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3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RoboCop\Desktop\"/>
    </mc:Choice>
  </mc:AlternateContent>
  <xr:revisionPtr revIDLastSave="0" documentId="13_ncr:1_{27E4B08B-67D5-4E54-B8E7-6901DE4AAF3A}" xr6:coauthVersionLast="47" xr6:coauthVersionMax="47" xr10:uidLastSave="{00000000-0000-0000-0000-000000000000}"/>
  <bookViews>
    <workbookView xWindow="-108" yWindow="-108" windowWidth="23256" windowHeight="12456" xr2:uid="{8BDD8555-8A48-41B2-A7D8-1F1BFC92475F}"/>
  </bookViews>
  <sheets>
    <sheet name="Dairy Data" sheetId="1" r:id="rId1"/>
    <sheet name="Inventory Table" sheetId="2" r:id="rId2"/>
    <sheet name="Inventory Frq." sheetId="4" r:id="rId3"/>
    <sheet name="Turnover" sheetId="5" r:id="rId4"/>
    <sheet name="Forecast" sheetId="6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6" i="5" l="1"/>
  <c r="B46" i="5"/>
  <c r="F11" i="5" s="1"/>
  <c r="G11" i="5" s="1"/>
  <c r="C41" i="5"/>
  <c r="B41" i="5"/>
  <c r="F10" i="5" s="1"/>
  <c r="G10" i="5" s="1"/>
  <c r="C36" i="5"/>
  <c r="B36" i="5"/>
  <c r="C31" i="5"/>
  <c r="B31" i="5"/>
  <c r="C26" i="5"/>
  <c r="B26" i="5"/>
  <c r="C21" i="5"/>
  <c r="B21" i="5"/>
  <c r="C16" i="5"/>
  <c r="B16" i="5"/>
  <c r="C6" i="5"/>
  <c r="C11" i="5"/>
  <c r="B11" i="5"/>
  <c r="B6" i="5"/>
  <c r="B2" i="5"/>
  <c r="C2" i="5"/>
  <c r="G5" i="6"/>
  <c r="G6" i="6" s="1"/>
  <c r="G7" i="6" s="1"/>
  <c r="G8" i="6" s="1"/>
  <c r="G9" i="6" s="1"/>
  <c r="G4" i="6"/>
  <c r="M21" i="6"/>
  <c r="K24" i="6"/>
  <c r="L21" i="6"/>
  <c r="J5" i="6"/>
  <c r="J4" i="6"/>
  <c r="J3" i="6"/>
  <c r="J6" i="6"/>
  <c r="J7" i="6"/>
  <c r="J8" i="6"/>
  <c r="X4330" i="1"/>
  <c r="B44" i="4"/>
  <c r="B43" i="4"/>
  <c r="B35" i="4"/>
  <c r="B34" i="4"/>
  <c r="B91" i="4"/>
  <c r="B82" i="4"/>
  <c r="B73" i="4"/>
  <c r="B64" i="4"/>
  <c r="B55" i="4"/>
  <c r="B46" i="4"/>
  <c r="B37" i="4"/>
  <c r="B28" i="4"/>
  <c r="B19" i="4"/>
  <c r="B9" i="4"/>
  <c r="B7" i="4"/>
  <c r="B26" i="4"/>
  <c r="B89" i="4"/>
  <c r="B88" i="4"/>
  <c r="B86" i="4"/>
  <c r="B87" i="4"/>
  <c r="B85" i="4"/>
  <c r="B84" i="4"/>
  <c r="S12" i="4" s="1"/>
  <c r="B79" i="4"/>
  <c r="B80" i="4"/>
  <c r="B78" i="4"/>
  <c r="B77" i="4"/>
  <c r="B76" i="4"/>
  <c r="B75" i="4"/>
  <c r="S11" i="4" s="1"/>
  <c r="B71" i="4"/>
  <c r="B70" i="4"/>
  <c r="B69" i="4"/>
  <c r="B68" i="4"/>
  <c r="B67" i="4"/>
  <c r="B66" i="4"/>
  <c r="S10" i="4" s="1"/>
  <c r="B62" i="4"/>
  <c r="B61" i="4"/>
  <c r="B58" i="4"/>
  <c r="B57" i="4"/>
  <c r="S9" i="4" s="1"/>
  <c r="B60" i="4"/>
  <c r="B59" i="4"/>
  <c r="B52" i="4"/>
  <c r="B53" i="4"/>
  <c r="B51" i="4"/>
  <c r="B50" i="4"/>
  <c r="B49" i="4"/>
  <c r="B48" i="4"/>
  <c r="S8" i="4" s="1"/>
  <c r="B42" i="4"/>
  <c r="B41" i="4"/>
  <c r="B40" i="4"/>
  <c r="B39" i="4"/>
  <c r="S7" i="4" s="1"/>
  <c r="B33" i="4"/>
  <c r="B32" i="4"/>
  <c r="B31" i="4"/>
  <c r="B30" i="4"/>
  <c r="S6" i="4" s="1"/>
  <c r="B25" i="4"/>
  <c r="B5" i="4"/>
  <c r="B15" i="4"/>
  <c r="B24" i="4"/>
  <c r="B23" i="4"/>
  <c r="B22" i="4"/>
  <c r="B21" i="4"/>
  <c r="S5" i="4" s="1"/>
  <c r="B13" i="4"/>
  <c r="B12" i="4"/>
  <c r="S4" i="4" s="1"/>
  <c r="B17" i="4"/>
  <c r="B16" i="4"/>
  <c r="B14" i="4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1869" i="2"/>
  <c r="L1306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798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05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3804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1885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8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895" i="2"/>
  <c r="L289" i="2"/>
  <c r="L290" i="2"/>
  <c r="L291" i="2"/>
  <c r="L1696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958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1276" i="2"/>
  <c r="L372" i="2"/>
  <c r="L373" i="2"/>
  <c r="L374" i="2"/>
  <c r="L375" i="2"/>
  <c r="L376" i="2"/>
  <c r="L377" i="2"/>
  <c r="L378" i="2"/>
  <c r="L1286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3169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1098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1167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371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1012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3406" i="2"/>
  <c r="L780" i="2"/>
  <c r="L781" i="2"/>
  <c r="L782" i="2"/>
  <c r="L783" i="2"/>
  <c r="L784" i="2"/>
  <c r="L785" i="2"/>
  <c r="L786" i="2"/>
  <c r="L787" i="2"/>
  <c r="L788" i="2"/>
  <c r="L789" i="2"/>
  <c r="L790" i="2"/>
  <c r="L1234" i="2"/>
  <c r="L792" i="2"/>
  <c r="L793" i="2"/>
  <c r="L794" i="2"/>
  <c r="L795" i="2"/>
  <c r="L796" i="2"/>
  <c r="L797" i="2"/>
  <c r="L304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2114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2600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3340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3007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3475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4052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2923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458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2960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2289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2682" i="2"/>
  <c r="L1277" i="2"/>
  <c r="L1278" i="2"/>
  <c r="L1279" i="2"/>
  <c r="L1280" i="2"/>
  <c r="L1281" i="2"/>
  <c r="L1282" i="2"/>
  <c r="L1283" i="2"/>
  <c r="L1284" i="2"/>
  <c r="L1899" i="2"/>
  <c r="L2668" i="2"/>
  <c r="L1287" i="2"/>
  <c r="L1288" i="2"/>
  <c r="L1289" i="2"/>
  <c r="L1290" i="2"/>
  <c r="L1291" i="2"/>
  <c r="L1292" i="2"/>
  <c r="L1293" i="2"/>
  <c r="L1294" i="2"/>
  <c r="L1295" i="2"/>
  <c r="L1629" i="2"/>
  <c r="L1297" i="2"/>
  <c r="L1298" i="2"/>
  <c r="L1299" i="2"/>
  <c r="L1300" i="2"/>
  <c r="L1301" i="2"/>
  <c r="L1302" i="2"/>
  <c r="L1303" i="2"/>
  <c r="L1304" i="2"/>
  <c r="L1305" i="2"/>
  <c r="L288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2425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202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755" i="2"/>
  <c r="L1404" i="2"/>
  <c r="L1405" i="2"/>
  <c r="L1406" i="2"/>
  <c r="L1407" i="2"/>
  <c r="L1408" i="2"/>
  <c r="L1409" i="2"/>
  <c r="L1410" i="2"/>
  <c r="L1411" i="2"/>
  <c r="L1412" i="2"/>
  <c r="L1413" i="2"/>
  <c r="L735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375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2706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3055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2467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472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945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2207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260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3557" i="2"/>
  <c r="L1756" i="2"/>
  <c r="L1757" i="2"/>
  <c r="L1758" i="2"/>
  <c r="L1759" i="2"/>
  <c r="L1760" i="2"/>
  <c r="L3650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33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053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3360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292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3567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32" i="2"/>
  <c r="L2066" i="2"/>
  <c r="L2067" i="2"/>
  <c r="L576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1260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3265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3915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068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1319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1082" i="2"/>
  <c r="L1663" i="2"/>
  <c r="L2427" i="2"/>
  <c r="L2428" i="2"/>
  <c r="L2429" i="2"/>
  <c r="L2430" i="2"/>
  <c r="L2431" i="2"/>
  <c r="L2432" i="2"/>
  <c r="L2433" i="2"/>
  <c r="L2434" i="2"/>
  <c r="L2435" i="2"/>
  <c r="L2436" i="2"/>
  <c r="L2794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26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481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31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777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171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1761" i="2"/>
  <c r="L2778" i="2"/>
  <c r="L2779" i="2"/>
  <c r="L2780" i="2"/>
  <c r="L2781" i="2"/>
  <c r="L2972" i="2"/>
  <c r="L2783" i="2"/>
  <c r="L2784" i="2"/>
  <c r="L2785" i="2"/>
  <c r="L2786" i="2"/>
  <c r="L2787" i="2"/>
  <c r="L2788" i="2"/>
  <c r="L2789" i="2"/>
  <c r="L2790" i="2"/>
  <c r="L2791" i="2"/>
  <c r="L2792" i="2"/>
  <c r="L2793" i="2"/>
  <c r="L2407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415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166" i="2"/>
  <c r="L2961" i="2"/>
  <c r="L2962" i="2"/>
  <c r="L2963" i="2"/>
  <c r="L2964" i="2"/>
  <c r="L2965" i="2"/>
  <c r="L2966" i="2"/>
  <c r="L2967" i="2"/>
  <c r="L2968" i="2"/>
  <c r="L2969" i="2"/>
  <c r="L2970" i="2"/>
  <c r="L2971" i="2"/>
  <c r="L1285" i="2"/>
  <c r="L2973" i="2"/>
  <c r="L2974" i="2"/>
  <c r="L2975" i="2"/>
  <c r="L129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346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2065" i="2"/>
  <c r="L3049" i="2"/>
  <c r="L3050" i="2"/>
  <c r="L3051" i="2"/>
  <c r="L3052" i="2"/>
  <c r="L3053" i="2"/>
  <c r="L3054" i="2"/>
  <c r="L4243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779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2976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78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791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126" i="2"/>
  <c r="L3341" i="2"/>
  <c r="L3342" i="2"/>
  <c r="L3343" i="2"/>
  <c r="L3344" i="2"/>
  <c r="L3345" i="2"/>
  <c r="L2782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642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710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1414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600" i="2"/>
  <c r="L3558" i="2"/>
  <c r="L3559" i="2"/>
  <c r="L3560" i="2"/>
  <c r="L3561" i="2"/>
  <c r="L3562" i="2"/>
  <c r="L3563" i="2"/>
  <c r="L3564" i="2"/>
  <c r="L3565" i="2"/>
  <c r="L3566" i="2"/>
  <c r="L243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29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191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941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1432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710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2250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152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1403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994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379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B6" i="4"/>
  <c r="B4" i="4"/>
  <c r="B3" i="4"/>
  <c r="B2" i="4"/>
  <c r="S3" i="4" s="1"/>
  <c r="F2" i="5" l="1"/>
  <c r="F8" i="5"/>
  <c r="G8" i="5" s="1"/>
  <c r="F5" i="5"/>
  <c r="F7" i="5"/>
  <c r="G7" i="5" s="1"/>
  <c r="F9" i="5"/>
  <c r="G9" i="5" s="1"/>
  <c r="F6" i="5"/>
  <c r="G6" i="5" s="1"/>
  <c r="F4" i="5"/>
  <c r="F3" i="5"/>
  <c r="G2" i="5"/>
  <c r="R8" i="4"/>
  <c r="R4" i="4"/>
  <c r="T4" i="4" s="1"/>
  <c r="R3" i="4"/>
  <c r="R9" i="4"/>
  <c r="R7" i="4"/>
  <c r="R5" i="4"/>
  <c r="R11" i="4"/>
  <c r="R10" i="4"/>
  <c r="R12" i="4"/>
  <c r="R6" i="4"/>
  <c r="K9" i="6"/>
  <c r="J9" i="6" s="1"/>
  <c r="J21" i="6"/>
  <c r="S13" i="4"/>
  <c r="B36" i="4"/>
  <c r="B72" i="4"/>
  <c r="B90" i="4"/>
  <c r="B18" i="4"/>
  <c r="B45" i="4"/>
  <c r="B63" i="4"/>
  <c r="B81" i="4"/>
  <c r="B54" i="4"/>
  <c r="B8" i="4"/>
  <c r="B27" i="4"/>
  <c r="K10" i="6" l="1"/>
  <c r="J10" i="6" s="1"/>
  <c r="K11" i="6" s="1"/>
  <c r="L22" i="6"/>
  <c r="G3" i="5"/>
  <c r="T6" i="4"/>
  <c r="G5" i="5"/>
  <c r="T12" i="4"/>
  <c r="T7" i="4"/>
  <c r="T10" i="4"/>
  <c r="T3" i="4"/>
  <c r="T9" i="4"/>
  <c r="T5" i="4"/>
  <c r="G4" i="5"/>
  <c r="T8" i="4"/>
  <c r="T11" i="4"/>
  <c r="R13" i="4"/>
  <c r="T13" i="4" s="1"/>
  <c r="J22" i="6" l="1"/>
  <c r="L23" i="6" l="1"/>
  <c r="J23" i="6" s="1"/>
  <c r="M23" i="6"/>
  <c r="M22" i="6"/>
</calcChain>
</file>

<file path=xl/sharedStrings.xml><?xml version="1.0" encoding="utf-8"?>
<sst xmlns="http://schemas.openxmlformats.org/spreadsheetml/2006/main" count="34807" uniqueCount="119">
  <si>
    <t>Location</t>
  </si>
  <si>
    <t>Total Land Area (acres)</t>
  </si>
  <si>
    <t>Number of Cows</t>
  </si>
  <si>
    <t>Farm Size</t>
  </si>
  <si>
    <t>Date</t>
  </si>
  <si>
    <t>Product ID</t>
  </si>
  <si>
    <t>Product Name</t>
  </si>
  <si>
    <t>Brand</t>
  </si>
  <si>
    <t>Quantity (liters/kg)</t>
  </si>
  <si>
    <t>Price per Unit</t>
  </si>
  <si>
    <t>Total Value</t>
  </si>
  <si>
    <t>Shelf Life (days)</t>
  </si>
  <si>
    <t>Storage Condition</t>
  </si>
  <si>
    <t>Production Date</t>
  </si>
  <si>
    <t>Expiration Date</t>
  </si>
  <si>
    <t>Quantity Sold (liters/kg)</t>
  </si>
  <si>
    <t>Price per Unit (sold)</t>
  </si>
  <si>
    <t>Approx. Total Revenue(INR)</t>
  </si>
  <si>
    <t>Customer Location</t>
  </si>
  <si>
    <t>Sales Channel</t>
  </si>
  <si>
    <t>Quantity in Stock (liters/kg)</t>
  </si>
  <si>
    <t>Minimum Stock Threshold (liters/kg)</t>
  </si>
  <si>
    <t>Reorder Quantity (liters/kg)</t>
  </si>
  <si>
    <t>Sales</t>
  </si>
  <si>
    <t>ReOrder cost</t>
  </si>
  <si>
    <t>Telangana</t>
  </si>
  <si>
    <t>Medium</t>
  </si>
  <si>
    <t>Ice Cream</t>
  </si>
  <si>
    <t>Dodla Dairy</t>
  </si>
  <si>
    <t>Frozen</t>
  </si>
  <si>
    <t>Madhya Pradesh</t>
  </si>
  <si>
    <t>Wholesale</t>
  </si>
  <si>
    <t>Uttar Pradesh</t>
  </si>
  <si>
    <t>Large</t>
  </si>
  <si>
    <t>Milk</t>
  </si>
  <si>
    <t>Amul</t>
  </si>
  <si>
    <t>Tetra Pack</t>
  </si>
  <si>
    <t>Kerala</t>
  </si>
  <si>
    <t>Tamil Nadu</t>
  </si>
  <si>
    <t>Yogurt</t>
  </si>
  <si>
    <t>Refrigerated</t>
  </si>
  <si>
    <t>Online</t>
  </si>
  <si>
    <t>Small</t>
  </si>
  <si>
    <t>Cheese</t>
  </si>
  <si>
    <t>Britannia Industries</t>
  </si>
  <si>
    <t>Rajasthan</t>
  </si>
  <si>
    <t>Maharashtra</t>
  </si>
  <si>
    <t>Buttermilk</t>
  </si>
  <si>
    <t>Mother Dairy</t>
  </si>
  <si>
    <t>Jharkhand</t>
  </si>
  <si>
    <t>Retail</t>
  </si>
  <si>
    <t>Curd</t>
  </si>
  <si>
    <t>Raj</t>
  </si>
  <si>
    <t>Gujarat</t>
  </si>
  <si>
    <t>Karnataka</t>
  </si>
  <si>
    <t>Dynamix Dairies</t>
  </si>
  <si>
    <t>Bihar</t>
  </si>
  <si>
    <t>Paneer</t>
  </si>
  <si>
    <t>Haryana</t>
  </si>
  <si>
    <t>West Bengal</t>
  </si>
  <si>
    <t>Chandigarh</t>
  </si>
  <si>
    <t>Lassi</t>
  </si>
  <si>
    <t>Sudha</t>
  </si>
  <si>
    <t>Delhi</t>
  </si>
  <si>
    <t>Passion Cheese</t>
  </si>
  <si>
    <t>Polythene Packet</t>
  </si>
  <si>
    <t>Ghee</t>
  </si>
  <si>
    <t>Ambient</t>
  </si>
  <si>
    <t>Butter</t>
  </si>
  <si>
    <t>Warana</t>
  </si>
  <si>
    <t>Palle2patnam</t>
  </si>
  <si>
    <t>Parag Milk Foods</t>
  </si>
  <si>
    <t>Inventory</t>
  </si>
  <si>
    <t>Capital cost</t>
  </si>
  <si>
    <t>Holding Cost</t>
  </si>
  <si>
    <t>=</t>
  </si>
  <si>
    <t>Revenue</t>
  </si>
  <si>
    <t>Value</t>
  </si>
  <si>
    <t>Qty. Sold</t>
  </si>
  <si>
    <t>Avg Price</t>
  </si>
  <si>
    <t>Qty. In stock</t>
  </si>
  <si>
    <t>Total Inventory</t>
  </si>
  <si>
    <t>ButterMilk</t>
  </si>
  <si>
    <t>Avg Price Sold</t>
  </si>
  <si>
    <t>Qty. Sold Frequency</t>
  </si>
  <si>
    <t>Production Frequency</t>
  </si>
  <si>
    <t>COGS</t>
  </si>
  <si>
    <t>Curds</t>
  </si>
  <si>
    <t>Total Inv</t>
  </si>
  <si>
    <t>Purchases</t>
  </si>
  <si>
    <t>Total</t>
  </si>
  <si>
    <t>Gross Revenue</t>
  </si>
  <si>
    <t>Net Revenue(Profit)</t>
  </si>
  <si>
    <t>Inv Turns</t>
  </si>
  <si>
    <t>Inv Days</t>
  </si>
  <si>
    <t>Inventory Held</t>
  </si>
  <si>
    <t>Qty Sold</t>
  </si>
  <si>
    <t>Qty Held</t>
  </si>
  <si>
    <t xml:space="preserve"> </t>
  </si>
  <si>
    <t>Month</t>
  </si>
  <si>
    <t>Forecast</t>
  </si>
  <si>
    <t>Oct</t>
  </si>
  <si>
    <t>Nov</t>
  </si>
  <si>
    <t>Dec</t>
  </si>
  <si>
    <t>Jan</t>
  </si>
  <si>
    <t>Feb</t>
  </si>
  <si>
    <t>Mar</t>
  </si>
  <si>
    <t>Jul</t>
  </si>
  <si>
    <t>Aug</t>
  </si>
  <si>
    <t>Sep</t>
  </si>
  <si>
    <t>Actual Sales</t>
  </si>
  <si>
    <t>Weight</t>
  </si>
  <si>
    <t>Simple
Forecast</t>
  </si>
  <si>
    <t>Weighted
Forecast</t>
  </si>
  <si>
    <t>Year</t>
  </si>
  <si>
    <t>Actual Sales($M)</t>
  </si>
  <si>
    <t>Alpha</t>
  </si>
  <si>
    <t>1-Alpha</t>
  </si>
  <si>
    <t>Exponential Smoothing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</si>
</sst>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0.0"/>
    <numFmt numFmtId="169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3">
    <xf numFmtId="0" fontId="0" fillId="0" borderId="0" xfId="0"/>
    <xf numFmtId="14" fontId="0" fillId="0" borderId="0" xfId="0" applyNumberFormat="1"/>
    <xf numFmtId="8" fontId="0" fillId="0" borderId="0" xfId="0" applyNumberFormat="1"/>
    <xf numFmtId="4" fontId="0" fillId="0" borderId="0" xfId="0" applyNumberFormat="1"/>
    <xf numFmtId="9" fontId="0" fillId="0" borderId="0" xfId="0" applyNumberFormat="1"/>
    <xf numFmtId="0" fontId="16" fillId="0" borderId="0" xfId="0" applyFont="1"/>
    <xf numFmtId="164" fontId="0" fillId="0" borderId="0" xfId="0" applyNumberFormat="1"/>
    <xf numFmtId="43" fontId="0" fillId="0" borderId="0" xfId="42" applyFont="1"/>
    <xf numFmtId="0" fontId="16" fillId="0" borderId="0" xfId="0" applyFont="1" applyAlignment="1">
      <alignment horizontal="center"/>
    </xf>
    <xf numFmtId="43" fontId="0" fillId="0" borderId="0" xfId="0" applyNumberFormat="1"/>
    <xf numFmtId="0" fontId="0" fillId="0" borderId="10" xfId="0" applyBorder="1"/>
    <xf numFmtId="164" fontId="0" fillId="0" borderId="10" xfId="0" applyNumberFormat="1" applyBorder="1"/>
    <xf numFmtId="0" fontId="16" fillId="0" borderId="10" xfId="0" applyFont="1" applyBorder="1"/>
    <xf numFmtId="8" fontId="0" fillId="0" borderId="10" xfId="0" applyNumberFormat="1" applyBorder="1"/>
    <xf numFmtId="9" fontId="0" fillId="0" borderId="0" xfId="44" applyFont="1"/>
    <xf numFmtId="2" fontId="0" fillId="0" borderId="0" xfId="0" applyNumberFormat="1"/>
    <xf numFmtId="164" fontId="0" fillId="0" borderId="0" xfId="43" applyNumberFormat="1" applyFont="1"/>
    <xf numFmtId="0" fontId="16" fillId="0" borderId="11" xfId="0" applyFont="1" applyBorder="1" applyAlignment="1">
      <alignment horizontal="center" vertical="center"/>
    </xf>
    <xf numFmtId="2" fontId="0" fillId="0" borderId="0" xfId="43" applyNumberFormat="1" applyFont="1"/>
    <xf numFmtId="164" fontId="0" fillId="33" borderId="13" xfId="0" applyNumberFormat="1" applyFill="1" applyBorder="1"/>
    <xf numFmtId="164" fontId="0" fillId="0" borderId="13" xfId="0" applyNumberFormat="1" applyBorder="1"/>
    <xf numFmtId="0" fontId="0" fillId="0" borderId="14" xfId="0" applyBorder="1" applyAlignment="1">
      <alignment horizontal="center" vertical="center"/>
    </xf>
    <xf numFmtId="164" fontId="0" fillId="0" borderId="14" xfId="0" applyNumberFormat="1" applyBorder="1" applyAlignment="1">
      <alignment horizontal="center" vertical="center"/>
    </xf>
    <xf numFmtId="164" fontId="0" fillId="0" borderId="14" xfId="0" applyNumberFormat="1" applyBorder="1"/>
    <xf numFmtId="0" fontId="0" fillId="0" borderId="0" xfId="0" applyAlignment="1">
      <alignment horizontal="center"/>
    </xf>
    <xf numFmtId="0" fontId="0" fillId="0" borderId="14" xfId="0" applyBorder="1"/>
    <xf numFmtId="0" fontId="0" fillId="35" borderId="14" xfId="0" applyFill="1" applyBorder="1"/>
    <xf numFmtId="165" fontId="0" fillId="35" borderId="14" xfId="44" applyNumberFormat="1" applyFont="1" applyFill="1" applyBorder="1"/>
    <xf numFmtId="164" fontId="0" fillId="36" borderId="14" xfId="0" applyNumberFormat="1" applyFill="1" applyBorder="1"/>
    <xf numFmtId="164" fontId="0" fillId="37" borderId="14" xfId="43" applyNumberFormat="1" applyFont="1" applyFill="1" applyBorder="1"/>
    <xf numFmtId="164" fontId="0" fillId="37" borderId="14" xfId="0" applyNumberFormat="1" applyFill="1" applyBorder="1"/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7" xfId="0" applyBorder="1"/>
    <xf numFmtId="0" fontId="0" fillId="0" borderId="17" xfId="0" applyBorder="1" applyAlignment="1">
      <alignment horizontal="center" vertical="center"/>
    </xf>
    <xf numFmtId="2" fontId="0" fillId="0" borderId="17" xfId="0" applyNumberFormat="1" applyBorder="1" applyAlignment="1">
      <alignment horizontal="center"/>
    </xf>
    <xf numFmtId="1" fontId="0" fillId="0" borderId="0" xfId="0" applyNumberFormat="1"/>
    <xf numFmtId="0" fontId="16" fillId="0" borderId="0" xfId="0" applyFont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34" borderId="14" xfId="0" applyFont="1" applyFill="1" applyBorder="1" applyAlignment="1">
      <alignment horizontal="center" vertical="center"/>
    </xf>
    <xf numFmtId="0" fontId="16" fillId="0" borderId="15" xfId="0" applyFont="1" applyBorder="1" applyAlignment="1">
      <alignment horizontal="center" vertical="center" wrapText="1"/>
    </xf>
    <xf numFmtId="0" fontId="16" fillId="0" borderId="16" xfId="0" applyFont="1" applyBorder="1" applyAlignment="1">
      <alignment horizontal="center" vertical="center" wrapText="1"/>
    </xf>
    <xf numFmtId="0" fontId="16" fillId="0" borderId="15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wrapText="1"/>
    </xf>
    <xf numFmtId="0" fontId="16" fillId="0" borderId="16" xfId="0" applyFont="1" applyBorder="1" applyAlignment="1">
      <alignment horizontal="center" wrapText="1"/>
    </xf>
    <xf numFmtId="0" fontId="16" fillId="0" borderId="14" xfId="0" applyFont="1" applyBorder="1" applyAlignment="1">
      <alignment horizontal="center" vertical="center"/>
    </xf>
    <xf numFmtId="169" fontId="0" fillId="0" borderId="0" xfId="42" applyNumberFormat="1" applyFont="1"/>
    <xf numFmtId="1" fontId="0" fillId="0" borderId="10" xfId="0" applyNumberFormat="1" applyBorder="1"/>
    <xf numFmtId="2" fontId="0" fillId="0" borderId="10" xfId="0" applyNumberFormat="1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4" builtinId="5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2" formatCode="&quot;$&quot;#,##0.00_);[Red]\(&quot;$&quot;#,##0.00\)"/>
    </dxf>
    <dxf>
      <numFmt numFmtId="0" formatCode="General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Butter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numRef>
              <c:f>'Inventory Table'!$B$28:$B$4287</c:f>
              <c:numCache>
                <c:formatCode>m/d/yyyy</c:formatCode>
                <c:ptCount val="91"/>
                <c:pt idx="0">
                  <c:v>44709</c:v>
                </c:pt>
                <c:pt idx="1">
                  <c:v>44574</c:v>
                </c:pt>
                <c:pt idx="2">
                  <c:v>44816</c:v>
                </c:pt>
                <c:pt idx="3">
                  <c:v>44679</c:v>
                </c:pt>
                <c:pt idx="4">
                  <c:v>44819</c:v>
                </c:pt>
                <c:pt idx="5">
                  <c:v>44846</c:v>
                </c:pt>
                <c:pt idx="6">
                  <c:v>44626</c:v>
                </c:pt>
                <c:pt idx="7">
                  <c:v>44659</c:v>
                </c:pt>
                <c:pt idx="8">
                  <c:v>44811</c:v>
                </c:pt>
                <c:pt idx="9">
                  <c:v>44750</c:v>
                </c:pt>
                <c:pt idx="10">
                  <c:v>44656</c:v>
                </c:pt>
                <c:pt idx="11">
                  <c:v>44836</c:v>
                </c:pt>
                <c:pt idx="12">
                  <c:v>44832</c:v>
                </c:pt>
                <c:pt idx="13">
                  <c:v>44775</c:v>
                </c:pt>
                <c:pt idx="14">
                  <c:v>44687</c:v>
                </c:pt>
                <c:pt idx="15">
                  <c:v>44687</c:v>
                </c:pt>
                <c:pt idx="16">
                  <c:v>44604</c:v>
                </c:pt>
                <c:pt idx="17">
                  <c:v>44707</c:v>
                </c:pt>
                <c:pt idx="18">
                  <c:v>44904</c:v>
                </c:pt>
                <c:pt idx="19">
                  <c:v>44827</c:v>
                </c:pt>
                <c:pt idx="20">
                  <c:v>44609</c:v>
                </c:pt>
                <c:pt idx="21">
                  <c:v>44861</c:v>
                </c:pt>
                <c:pt idx="22">
                  <c:v>44568</c:v>
                </c:pt>
                <c:pt idx="23">
                  <c:v>44583</c:v>
                </c:pt>
                <c:pt idx="24">
                  <c:v>44631</c:v>
                </c:pt>
                <c:pt idx="25">
                  <c:v>44782</c:v>
                </c:pt>
                <c:pt idx="26">
                  <c:v>44724</c:v>
                </c:pt>
                <c:pt idx="27">
                  <c:v>44765</c:v>
                </c:pt>
                <c:pt idx="28">
                  <c:v>44800</c:v>
                </c:pt>
                <c:pt idx="29">
                  <c:v>44629</c:v>
                </c:pt>
                <c:pt idx="30">
                  <c:v>44716</c:v>
                </c:pt>
                <c:pt idx="31">
                  <c:v>44901</c:v>
                </c:pt>
                <c:pt idx="32">
                  <c:v>44683</c:v>
                </c:pt>
                <c:pt idx="33">
                  <c:v>44867</c:v>
                </c:pt>
                <c:pt idx="34">
                  <c:v>44847</c:v>
                </c:pt>
                <c:pt idx="35">
                  <c:v>44562</c:v>
                </c:pt>
                <c:pt idx="36">
                  <c:v>44834</c:v>
                </c:pt>
                <c:pt idx="37">
                  <c:v>44858</c:v>
                </c:pt>
                <c:pt idx="38">
                  <c:v>44809</c:v>
                </c:pt>
                <c:pt idx="39">
                  <c:v>44568</c:v>
                </c:pt>
                <c:pt idx="40">
                  <c:v>44604</c:v>
                </c:pt>
                <c:pt idx="41">
                  <c:v>44636</c:v>
                </c:pt>
                <c:pt idx="42">
                  <c:v>44865</c:v>
                </c:pt>
                <c:pt idx="43">
                  <c:v>44776</c:v>
                </c:pt>
                <c:pt idx="44">
                  <c:v>44838</c:v>
                </c:pt>
                <c:pt idx="45">
                  <c:v>44587</c:v>
                </c:pt>
                <c:pt idx="46">
                  <c:v>44779</c:v>
                </c:pt>
                <c:pt idx="47">
                  <c:v>44728</c:v>
                </c:pt>
                <c:pt idx="48">
                  <c:v>44810</c:v>
                </c:pt>
                <c:pt idx="49">
                  <c:v>44787</c:v>
                </c:pt>
                <c:pt idx="50">
                  <c:v>44615</c:v>
                </c:pt>
                <c:pt idx="51">
                  <c:v>44565</c:v>
                </c:pt>
                <c:pt idx="52">
                  <c:v>44623</c:v>
                </c:pt>
                <c:pt idx="53">
                  <c:v>44587</c:v>
                </c:pt>
                <c:pt idx="54">
                  <c:v>44864</c:v>
                </c:pt>
                <c:pt idx="55">
                  <c:v>44762</c:v>
                </c:pt>
                <c:pt idx="56">
                  <c:v>44698</c:v>
                </c:pt>
                <c:pt idx="57">
                  <c:v>44711</c:v>
                </c:pt>
                <c:pt idx="58">
                  <c:v>44716</c:v>
                </c:pt>
                <c:pt idx="59">
                  <c:v>44674</c:v>
                </c:pt>
                <c:pt idx="60">
                  <c:v>44795</c:v>
                </c:pt>
                <c:pt idx="61">
                  <c:v>44822</c:v>
                </c:pt>
                <c:pt idx="62">
                  <c:v>44629</c:v>
                </c:pt>
                <c:pt idx="63">
                  <c:v>44593</c:v>
                </c:pt>
                <c:pt idx="64">
                  <c:v>44709</c:v>
                </c:pt>
                <c:pt idx="65">
                  <c:v>44619</c:v>
                </c:pt>
                <c:pt idx="66">
                  <c:v>44602</c:v>
                </c:pt>
                <c:pt idx="67">
                  <c:v>44857</c:v>
                </c:pt>
                <c:pt idx="68">
                  <c:v>44588</c:v>
                </c:pt>
                <c:pt idx="69">
                  <c:v>44710</c:v>
                </c:pt>
                <c:pt idx="70">
                  <c:v>44616</c:v>
                </c:pt>
                <c:pt idx="71">
                  <c:v>44775</c:v>
                </c:pt>
                <c:pt idx="72">
                  <c:v>44734</c:v>
                </c:pt>
                <c:pt idx="73">
                  <c:v>44675</c:v>
                </c:pt>
                <c:pt idx="74">
                  <c:v>44724</c:v>
                </c:pt>
                <c:pt idx="75">
                  <c:v>44612</c:v>
                </c:pt>
                <c:pt idx="76">
                  <c:v>44568</c:v>
                </c:pt>
                <c:pt idx="77">
                  <c:v>44687</c:v>
                </c:pt>
                <c:pt idx="78">
                  <c:v>44707</c:v>
                </c:pt>
                <c:pt idx="79">
                  <c:v>44643</c:v>
                </c:pt>
                <c:pt idx="80">
                  <c:v>44850</c:v>
                </c:pt>
                <c:pt idx="81">
                  <c:v>44838</c:v>
                </c:pt>
                <c:pt idx="82">
                  <c:v>44621</c:v>
                </c:pt>
                <c:pt idx="83">
                  <c:v>44827</c:v>
                </c:pt>
                <c:pt idx="84">
                  <c:v>44835</c:v>
                </c:pt>
                <c:pt idx="85">
                  <c:v>44803</c:v>
                </c:pt>
                <c:pt idx="86">
                  <c:v>44833</c:v>
                </c:pt>
                <c:pt idx="87">
                  <c:v>44684</c:v>
                </c:pt>
                <c:pt idx="88">
                  <c:v>44806</c:v>
                </c:pt>
                <c:pt idx="89">
                  <c:v>44793</c:v>
                </c:pt>
                <c:pt idx="90">
                  <c:v>44751</c:v>
                </c:pt>
              </c:numCache>
            </c:numRef>
          </c:cat>
          <c:val>
            <c:numRef>
              <c:f>'Inventory Table'!$J$28:$J$4287</c:f>
              <c:numCache>
                <c:formatCode>General</c:formatCode>
                <c:ptCount val="91"/>
                <c:pt idx="0">
                  <c:v>4</c:v>
                </c:pt>
                <c:pt idx="1">
                  <c:v>82</c:v>
                </c:pt>
                <c:pt idx="2">
                  <c:v>182</c:v>
                </c:pt>
                <c:pt idx="3">
                  <c:v>152</c:v>
                </c:pt>
                <c:pt idx="4">
                  <c:v>85</c:v>
                </c:pt>
                <c:pt idx="5">
                  <c:v>687</c:v>
                </c:pt>
                <c:pt idx="6">
                  <c:v>355</c:v>
                </c:pt>
                <c:pt idx="7">
                  <c:v>344</c:v>
                </c:pt>
                <c:pt idx="8">
                  <c:v>569</c:v>
                </c:pt>
                <c:pt idx="9">
                  <c:v>332</c:v>
                </c:pt>
                <c:pt idx="10">
                  <c:v>197</c:v>
                </c:pt>
                <c:pt idx="11">
                  <c:v>530</c:v>
                </c:pt>
                <c:pt idx="12">
                  <c:v>100</c:v>
                </c:pt>
                <c:pt idx="13">
                  <c:v>353</c:v>
                </c:pt>
                <c:pt idx="14">
                  <c:v>594</c:v>
                </c:pt>
                <c:pt idx="15">
                  <c:v>62</c:v>
                </c:pt>
                <c:pt idx="16">
                  <c:v>67</c:v>
                </c:pt>
                <c:pt idx="17">
                  <c:v>73</c:v>
                </c:pt>
                <c:pt idx="18">
                  <c:v>490</c:v>
                </c:pt>
                <c:pt idx="19">
                  <c:v>198</c:v>
                </c:pt>
                <c:pt idx="20">
                  <c:v>141</c:v>
                </c:pt>
                <c:pt idx="21">
                  <c:v>597</c:v>
                </c:pt>
                <c:pt idx="22">
                  <c:v>193</c:v>
                </c:pt>
                <c:pt idx="23">
                  <c:v>49</c:v>
                </c:pt>
                <c:pt idx="24">
                  <c:v>55</c:v>
                </c:pt>
                <c:pt idx="25">
                  <c:v>7</c:v>
                </c:pt>
                <c:pt idx="26">
                  <c:v>329</c:v>
                </c:pt>
                <c:pt idx="27">
                  <c:v>291</c:v>
                </c:pt>
                <c:pt idx="28">
                  <c:v>14</c:v>
                </c:pt>
                <c:pt idx="29">
                  <c:v>689</c:v>
                </c:pt>
                <c:pt idx="30">
                  <c:v>36</c:v>
                </c:pt>
                <c:pt idx="31">
                  <c:v>338</c:v>
                </c:pt>
                <c:pt idx="32">
                  <c:v>58</c:v>
                </c:pt>
                <c:pt idx="33">
                  <c:v>255</c:v>
                </c:pt>
                <c:pt idx="34">
                  <c:v>91</c:v>
                </c:pt>
                <c:pt idx="35">
                  <c:v>244</c:v>
                </c:pt>
                <c:pt idx="36">
                  <c:v>372</c:v>
                </c:pt>
                <c:pt idx="37">
                  <c:v>500</c:v>
                </c:pt>
                <c:pt idx="38">
                  <c:v>548</c:v>
                </c:pt>
                <c:pt idx="39">
                  <c:v>490</c:v>
                </c:pt>
                <c:pt idx="40">
                  <c:v>485</c:v>
                </c:pt>
                <c:pt idx="41">
                  <c:v>649</c:v>
                </c:pt>
                <c:pt idx="42">
                  <c:v>818</c:v>
                </c:pt>
                <c:pt idx="43">
                  <c:v>353</c:v>
                </c:pt>
                <c:pt idx="44">
                  <c:v>154</c:v>
                </c:pt>
                <c:pt idx="45">
                  <c:v>326</c:v>
                </c:pt>
                <c:pt idx="46">
                  <c:v>143</c:v>
                </c:pt>
                <c:pt idx="47">
                  <c:v>351</c:v>
                </c:pt>
                <c:pt idx="48">
                  <c:v>152</c:v>
                </c:pt>
                <c:pt idx="49">
                  <c:v>254</c:v>
                </c:pt>
                <c:pt idx="50">
                  <c:v>697</c:v>
                </c:pt>
                <c:pt idx="51">
                  <c:v>140</c:v>
                </c:pt>
                <c:pt idx="52">
                  <c:v>103</c:v>
                </c:pt>
                <c:pt idx="53">
                  <c:v>178</c:v>
                </c:pt>
                <c:pt idx="54">
                  <c:v>512</c:v>
                </c:pt>
                <c:pt idx="55">
                  <c:v>49</c:v>
                </c:pt>
                <c:pt idx="56">
                  <c:v>570</c:v>
                </c:pt>
                <c:pt idx="57">
                  <c:v>99</c:v>
                </c:pt>
                <c:pt idx="58">
                  <c:v>8</c:v>
                </c:pt>
                <c:pt idx="59">
                  <c:v>205</c:v>
                </c:pt>
                <c:pt idx="60">
                  <c:v>348</c:v>
                </c:pt>
                <c:pt idx="61">
                  <c:v>8</c:v>
                </c:pt>
                <c:pt idx="62">
                  <c:v>10</c:v>
                </c:pt>
                <c:pt idx="63">
                  <c:v>69</c:v>
                </c:pt>
                <c:pt idx="64">
                  <c:v>40</c:v>
                </c:pt>
                <c:pt idx="65">
                  <c:v>358</c:v>
                </c:pt>
                <c:pt idx="66">
                  <c:v>1</c:v>
                </c:pt>
                <c:pt idx="67">
                  <c:v>479</c:v>
                </c:pt>
                <c:pt idx="68">
                  <c:v>61</c:v>
                </c:pt>
                <c:pt idx="69">
                  <c:v>345</c:v>
                </c:pt>
                <c:pt idx="70">
                  <c:v>43</c:v>
                </c:pt>
                <c:pt idx="71">
                  <c:v>211</c:v>
                </c:pt>
                <c:pt idx="72">
                  <c:v>406</c:v>
                </c:pt>
                <c:pt idx="73">
                  <c:v>435</c:v>
                </c:pt>
                <c:pt idx="74">
                  <c:v>291</c:v>
                </c:pt>
                <c:pt idx="75">
                  <c:v>289</c:v>
                </c:pt>
                <c:pt idx="76">
                  <c:v>248</c:v>
                </c:pt>
                <c:pt idx="77">
                  <c:v>143</c:v>
                </c:pt>
                <c:pt idx="78">
                  <c:v>193</c:v>
                </c:pt>
                <c:pt idx="79">
                  <c:v>475</c:v>
                </c:pt>
                <c:pt idx="80">
                  <c:v>250</c:v>
                </c:pt>
                <c:pt idx="81">
                  <c:v>96</c:v>
                </c:pt>
                <c:pt idx="82">
                  <c:v>19</c:v>
                </c:pt>
                <c:pt idx="83">
                  <c:v>12</c:v>
                </c:pt>
                <c:pt idx="84">
                  <c:v>294</c:v>
                </c:pt>
                <c:pt idx="85">
                  <c:v>104</c:v>
                </c:pt>
                <c:pt idx="86">
                  <c:v>202</c:v>
                </c:pt>
                <c:pt idx="87">
                  <c:v>127</c:v>
                </c:pt>
                <c:pt idx="88">
                  <c:v>502</c:v>
                </c:pt>
                <c:pt idx="89">
                  <c:v>106</c:v>
                </c:pt>
                <c:pt idx="90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7A-4401-AF57-9D5455E66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7621632"/>
        <c:axId val="1217618752"/>
      </c:lineChart>
      <c:dateAx>
        <c:axId val="12176216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618752"/>
        <c:crosses val="autoZero"/>
        <c:auto val="1"/>
        <c:lblOffset val="100"/>
        <c:baseTimeUnit val="days"/>
      </c:dateAx>
      <c:valAx>
        <c:axId val="121761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621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ButterMilk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numRef>
              <c:f>'Inventory Table'!$B$6:$B$4318</c:f>
              <c:numCache>
                <c:formatCode>m/d/yyyy</c:formatCode>
                <c:ptCount val="92"/>
                <c:pt idx="0">
                  <c:v>44709</c:v>
                </c:pt>
                <c:pt idx="1">
                  <c:v>44574</c:v>
                </c:pt>
                <c:pt idx="2">
                  <c:v>44816</c:v>
                </c:pt>
                <c:pt idx="3">
                  <c:v>44679</c:v>
                </c:pt>
                <c:pt idx="4">
                  <c:v>44819</c:v>
                </c:pt>
                <c:pt idx="5">
                  <c:v>44846</c:v>
                </c:pt>
                <c:pt idx="6">
                  <c:v>44626</c:v>
                </c:pt>
                <c:pt idx="7">
                  <c:v>44659</c:v>
                </c:pt>
                <c:pt idx="8">
                  <c:v>44811</c:v>
                </c:pt>
                <c:pt idx="9">
                  <c:v>44750</c:v>
                </c:pt>
                <c:pt idx="10">
                  <c:v>44656</c:v>
                </c:pt>
                <c:pt idx="11">
                  <c:v>44836</c:v>
                </c:pt>
                <c:pt idx="12">
                  <c:v>44832</c:v>
                </c:pt>
                <c:pt idx="13">
                  <c:v>44775</c:v>
                </c:pt>
                <c:pt idx="14">
                  <c:v>44687</c:v>
                </c:pt>
                <c:pt idx="15">
                  <c:v>44687</c:v>
                </c:pt>
                <c:pt idx="16">
                  <c:v>44604</c:v>
                </c:pt>
                <c:pt idx="17">
                  <c:v>44707</c:v>
                </c:pt>
                <c:pt idx="18">
                  <c:v>44904</c:v>
                </c:pt>
                <c:pt idx="19">
                  <c:v>44827</c:v>
                </c:pt>
                <c:pt idx="20">
                  <c:v>44609</c:v>
                </c:pt>
                <c:pt idx="21">
                  <c:v>44861</c:v>
                </c:pt>
                <c:pt idx="22">
                  <c:v>44568</c:v>
                </c:pt>
                <c:pt idx="23">
                  <c:v>44583</c:v>
                </c:pt>
                <c:pt idx="24">
                  <c:v>44631</c:v>
                </c:pt>
                <c:pt idx="25">
                  <c:v>44782</c:v>
                </c:pt>
                <c:pt idx="26">
                  <c:v>44724</c:v>
                </c:pt>
                <c:pt idx="27">
                  <c:v>44765</c:v>
                </c:pt>
                <c:pt idx="28">
                  <c:v>44800</c:v>
                </c:pt>
                <c:pt idx="29">
                  <c:v>44629</c:v>
                </c:pt>
                <c:pt idx="30">
                  <c:v>44716</c:v>
                </c:pt>
                <c:pt idx="31">
                  <c:v>44901</c:v>
                </c:pt>
                <c:pt idx="32">
                  <c:v>44683</c:v>
                </c:pt>
                <c:pt idx="33">
                  <c:v>44867</c:v>
                </c:pt>
                <c:pt idx="34">
                  <c:v>44847</c:v>
                </c:pt>
                <c:pt idx="35">
                  <c:v>44562</c:v>
                </c:pt>
                <c:pt idx="36">
                  <c:v>44834</c:v>
                </c:pt>
                <c:pt idx="37">
                  <c:v>44858</c:v>
                </c:pt>
                <c:pt idx="38">
                  <c:v>44809</c:v>
                </c:pt>
                <c:pt idx="39">
                  <c:v>44568</c:v>
                </c:pt>
                <c:pt idx="40">
                  <c:v>44604</c:v>
                </c:pt>
                <c:pt idx="41">
                  <c:v>44636</c:v>
                </c:pt>
                <c:pt idx="42">
                  <c:v>44865</c:v>
                </c:pt>
                <c:pt idx="43">
                  <c:v>44776</c:v>
                </c:pt>
                <c:pt idx="44">
                  <c:v>44838</c:v>
                </c:pt>
                <c:pt idx="45">
                  <c:v>44587</c:v>
                </c:pt>
                <c:pt idx="46">
                  <c:v>44779</c:v>
                </c:pt>
                <c:pt idx="47">
                  <c:v>44728</c:v>
                </c:pt>
                <c:pt idx="48">
                  <c:v>44810</c:v>
                </c:pt>
                <c:pt idx="49">
                  <c:v>44787</c:v>
                </c:pt>
                <c:pt idx="50">
                  <c:v>44615</c:v>
                </c:pt>
                <c:pt idx="51">
                  <c:v>44565</c:v>
                </c:pt>
                <c:pt idx="52">
                  <c:v>44623</c:v>
                </c:pt>
                <c:pt idx="53">
                  <c:v>44587</c:v>
                </c:pt>
                <c:pt idx="54">
                  <c:v>44864</c:v>
                </c:pt>
                <c:pt idx="55">
                  <c:v>44762</c:v>
                </c:pt>
                <c:pt idx="56">
                  <c:v>44698</c:v>
                </c:pt>
                <c:pt idx="57">
                  <c:v>44711</c:v>
                </c:pt>
                <c:pt idx="58">
                  <c:v>44716</c:v>
                </c:pt>
                <c:pt idx="59">
                  <c:v>44674</c:v>
                </c:pt>
                <c:pt idx="60">
                  <c:v>44795</c:v>
                </c:pt>
                <c:pt idx="61">
                  <c:v>44822</c:v>
                </c:pt>
                <c:pt idx="62">
                  <c:v>44629</c:v>
                </c:pt>
                <c:pt idx="63">
                  <c:v>44593</c:v>
                </c:pt>
                <c:pt idx="64">
                  <c:v>44709</c:v>
                </c:pt>
                <c:pt idx="65">
                  <c:v>44619</c:v>
                </c:pt>
                <c:pt idx="66">
                  <c:v>44602</c:v>
                </c:pt>
                <c:pt idx="67">
                  <c:v>44857</c:v>
                </c:pt>
                <c:pt idx="68">
                  <c:v>44588</c:v>
                </c:pt>
                <c:pt idx="69">
                  <c:v>44710</c:v>
                </c:pt>
                <c:pt idx="70">
                  <c:v>44616</c:v>
                </c:pt>
                <c:pt idx="71">
                  <c:v>44775</c:v>
                </c:pt>
                <c:pt idx="72">
                  <c:v>44734</c:v>
                </c:pt>
                <c:pt idx="73">
                  <c:v>44675</c:v>
                </c:pt>
                <c:pt idx="74">
                  <c:v>44724</c:v>
                </c:pt>
                <c:pt idx="75">
                  <c:v>44612</c:v>
                </c:pt>
                <c:pt idx="76">
                  <c:v>44568</c:v>
                </c:pt>
                <c:pt idx="77">
                  <c:v>44687</c:v>
                </c:pt>
                <c:pt idx="78">
                  <c:v>44707</c:v>
                </c:pt>
                <c:pt idx="79">
                  <c:v>44643</c:v>
                </c:pt>
                <c:pt idx="80">
                  <c:v>44850</c:v>
                </c:pt>
                <c:pt idx="81">
                  <c:v>44838</c:v>
                </c:pt>
                <c:pt idx="82">
                  <c:v>44621</c:v>
                </c:pt>
                <c:pt idx="83">
                  <c:v>44827</c:v>
                </c:pt>
                <c:pt idx="84">
                  <c:v>44835</c:v>
                </c:pt>
                <c:pt idx="85">
                  <c:v>44803</c:v>
                </c:pt>
                <c:pt idx="86">
                  <c:v>44833</c:v>
                </c:pt>
                <c:pt idx="87">
                  <c:v>44684</c:v>
                </c:pt>
                <c:pt idx="88">
                  <c:v>44806</c:v>
                </c:pt>
                <c:pt idx="89">
                  <c:v>44793</c:v>
                </c:pt>
                <c:pt idx="90">
                  <c:v>44751</c:v>
                </c:pt>
                <c:pt idx="91">
                  <c:v>44699</c:v>
                </c:pt>
              </c:numCache>
            </c:numRef>
          </c:cat>
          <c:val>
            <c:numRef>
              <c:f>'Inventory Table'!$G$6:$G$4318</c:f>
              <c:numCache>
                <c:formatCode>General</c:formatCode>
                <c:ptCount val="92"/>
                <c:pt idx="0">
                  <c:v>671</c:v>
                </c:pt>
                <c:pt idx="1">
                  <c:v>715</c:v>
                </c:pt>
                <c:pt idx="2">
                  <c:v>91</c:v>
                </c:pt>
                <c:pt idx="3">
                  <c:v>526</c:v>
                </c:pt>
                <c:pt idx="4">
                  <c:v>471</c:v>
                </c:pt>
                <c:pt idx="5">
                  <c:v>286</c:v>
                </c:pt>
                <c:pt idx="6">
                  <c:v>182</c:v>
                </c:pt>
                <c:pt idx="7">
                  <c:v>497</c:v>
                </c:pt>
                <c:pt idx="8">
                  <c:v>73</c:v>
                </c:pt>
                <c:pt idx="9">
                  <c:v>465</c:v>
                </c:pt>
                <c:pt idx="10">
                  <c:v>105</c:v>
                </c:pt>
                <c:pt idx="11">
                  <c:v>192</c:v>
                </c:pt>
                <c:pt idx="12">
                  <c:v>226</c:v>
                </c:pt>
                <c:pt idx="13">
                  <c:v>315</c:v>
                </c:pt>
                <c:pt idx="14">
                  <c:v>54</c:v>
                </c:pt>
                <c:pt idx="15">
                  <c:v>182</c:v>
                </c:pt>
                <c:pt idx="16">
                  <c:v>794</c:v>
                </c:pt>
                <c:pt idx="17">
                  <c:v>414</c:v>
                </c:pt>
                <c:pt idx="18">
                  <c:v>251</c:v>
                </c:pt>
                <c:pt idx="19">
                  <c:v>565</c:v>
                </c:pt>
                <c:pt idx="20">
                  <c:v>45</c:v>
                </c:pt>
                <c:pt idx="21">
                  <c:v>290</c:v>
                </c:pt>
                <c:pt idx="22">
                  <c:v>229</c:v>
                </c:pt>
                <c:pt idx="23">
                  <c:v>248</c:v>
                </c:pt>
                <c:pt idx="24">
                  <c:v>123</c:v>
                </c:pt>
                <c:pt idx="25">
                  <c:v>2</c:v>
                </c:pt>
                <c:pt idx="26">
                  <c:v>225</c:v>
                </c:pt>
                <c:pt idx="27">
                  <c:v>575</c:v>
                </c:pt>
                <c:pt idx="28">
                  <c:v>39</c:v>
                </c:pt>
                <c:pt idx="29">
                  <c:v>200</c:v>
                </c:pt>
                <c:pt idx="30">
                  <c:v>95</c:v>
                </c:pt>
                <c:pt idx="31">
                  <c:v>160</c:v>
                </c:pt>
                <c:pt idx="32">
                  <c:v>469</c:v>
                </c:pt>
                <c:pt idx="33">
                  <c:v>527</c:v>
                </c:pt>
                <c:pt idx="34">
                  <c:v>59</c:v>
                </c:pt>
                <c:pt idx="35">
                  <c:v>143</c:v>
                </c:pt>
                <c:pt idx="36">
                  <c:v>47</c:v>
                </c:pt>
                <c:pt idx="37">
                  <c:v>21</c:v>
                </c:pt>
                <c:pt idx="38">
                  <c:v>280</c:v>
                </c:pt>
                <c:pt idx="39">
                  <c:v>193</c:v>
                </c:pt>
                <c:pt idx="40">
                  <c:v>148</c:v>
                </c:pt>
                <c:pt idx="41">
                  <c:v>335</c:v>
                </c:pt>
                <c:pt idx="42">
                  <c:v>93</c:v>
                </c:pt>
                <c:pt idx="43">
                  <c:v>113</c:v>
                </c:pt>
                <c:pt idx="44">
                  <c:v>180</c:v>
                </c:pt>
                <c:pt idx="45">
                  <c:v>302</c:v>
                </c:pt>
                <c:pt idx="46">
                  <c:v>55</c:v>
                </c:pt>
                <c:pt idx="47">
                  <c:v>477</c:v>
                </c:pt>
                <c:pt idx="48">
                  <c:v>67</c:v>
                </c:pt>
                <c:pt idx="49">
                  <c:v>220</c:v>
                </c:pt>
                <c:pt idx="50">
                  <c:v>175</c:v>
                </c:pt>
                <c:pt idx="51">
                  <c:v>410</c:v>
                </c:pt>
                <c:pt idx="52">
                  <c:v>18</c:v>
                </c:pt>
                <c:pt idx="53">
                  <c:v>413</c:v>
                </c:pt>
                <c:pt idx="54">
                  <c:v>351</c:v>
                </c:pt>
                <c:pt idx="55">
                  <c:v>17</c:v>
                </c:pt>
                <c:pt idx="56">
                  <c:v>49</c:v>
                </c:pt>
                <c:pt idx="57">
                  <c:v>656</c:v>
                </c:pt>
                <c:pt idx="58">
                  <c:v>79</c:v>
                </c:pt>
                <c:pt idx="59">
                  <c:v>50</c:v>
                </c:pt>
                <c:pt idx="60">
                  <c:v>457</c:v>
                </c:pt>
                <c:pt idx="61">
                  <c:v>52</c:v>
                </c:pt>
                <c:pt idx="62">
                  <c:v>235</c:v>
                </c:pt>
                <c:pt idx="63">
                  <c:v>629</c:v>
                </c:pt>
                <c:pt idx="64">
                  <c:v>113</c:v>
                </c:pt>
                <c:pt idx="65">
                  <c:v>391</c:v>
                </c:pt>
                <c:pt idx="66">
                  <c:v>6</c:v>
                </c:pt>
                <c:pt idx="67">
                  <c:v>243</c:v>
                </c:pt>
                <c:pt idx="68">
                  <c:v>925</c:v>
                </c:pt>
                <c:pt idx="69">
                  <c:v>28</c:v>
                </c:pt>
                <c:pt idx="70">
                  <c:v>409</c:v>
                </c:pt>
                <c:pt idx="71">
                  <c:v>448</c:v>
                </c:pt>
                <c:pt idx="72">
                  <c:v>449</c:v>
                </c:pt>
                <c:pt idx="73">
                  <c:v>249</c:v>
                </c:pt>
                <c:pt idx="74">
                  <c:v>257</c:v>
                </c:pt>
                <c:pt idx="75">
                  <c:v>157</c:v>
                </c:pt>
                <c:pt idx="76">
                  <c:v>91</c:v>
                </c:pt>
                <c:pt idx="77">
                  <c:v>706</c:v>
                </c:pt>
                <c:pt idx="78">
                  <c:v>718</c:v>
                </c:pt>
                <c:pt idx="79">
                  <c:v>312</c:v>
                </c:pt>
                <c:pt idx="80">
                  <c:v>390</c:v>
                </c:pt>
                <c:pt idx="81">
                  <c:v>81</c:v>
                </c:pt>
                <c:pt idx="82">
                  <c:v>9</c:v>
                </c:pt>
                <c:pt idx="83">
                  <c:v>126</c:v>
                </c:pt>
                <c:pt idx="84">
                  <c:v>621</c:v>
                </c:pt>
                <c:pt idx="85">
                  <c:v>23</c:v>
                </c:pt>
                <c:pt idx="86">
                  <c:v>279</c:v>
                </c:pt>
                <c:pt idx="87">
                  <c:v>74</c:v>
                </c:pt>
                <c:pt idx="88">
                  <c:v>88</c:v>
                </c:pt>
                <c:pt idx="89">
                  <c:v>163</c:v>
                </c:pt>
                <c:pt idx="90">
                  <c:v>212</c:v>
                </c:pt>
                <c:pt idx="9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D7-42A9-A59E-81CDDA49C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80416"/>
        <c:axId val="242881376"/>
      </c:lineChart>
      <c:dateAx>
        <c:axId val="2428804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81376"/>
        <c:crosses val="autoZero"/>
        <c:auto val="1"/>
        <c:lblOffset val="100"/>
        <c:baseTimeUnit val="days"/>
      </c:dateAx>
      <c:valAx>
        <c:axId val="24288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8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Cheese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numRef>
              <c:f>'Inventory Table'!$B$8:$B$4321</c:f>
              <c:numCache>
                <c:formatCode>m/d/yyyy</c:formatCode>
                <c:ptCount val="92"/>
                <c:pt idx="0">
                  <c:v>44709</c:v>
                </c:pt>
                <c:pt idx="1">
                  <c:v>44574</c:v>
                </c:pt>
                <c:pt idx="2">
                  <c:v>44816</c:v>
                </c:pt>
                <c:pt idx="3">
                  <c:v>44679</c:v>
                </c:pt>
                <c:pt idx="4">
                  <c:v>44819</c:v>
                </c:pt>
                <c:pt idx="5">
                  <c:v>44846</c:v>
                </c:pt>
                <c:pt idx="6">
                  <c:v>44626</c:v>
                </c:pt>
                <c:pt idx="7">
                  <c:v>44659</c:v>
                </c:pt>
                <c:pt idx="8">
                  <c:v>44811</c:v>
                </c:pt>
                <c:pt idx="9">
                  <c:v>44750</c:v>
                </c:pt>
                <c:pt idx="10">
                  <c:v>44656</c:v>
                </c:pt>
                <c:pt idx="11">
                  <c:v>44836</c:v>
                </c:pt>
                <c:pt idx="12">
                  <c:v>44832</c:v>
                </c:pt>
                <c:pt idx="13">
                  <c:v>44775</c:v>
                </c:pt>
                <c:pt idx="14">
                  <c:v>44687</c:v>
                </c:pt>
                <c:pt idx="15">
                  <c:v>44687</c:v>
                </c:pt>
                <c:pt idx="16">
                  <c:v>44604</c:v>
                </c:pt>
                <c:pt idx="17">
                  <c:v>44707</c:v>
                </c:pt>
                <c:pt idx="18">
                  <c:v>44904</c:v>
                </c:pt>
                <c:pt idx="19">
                  <c:v>44827</c:v>
                </c:pt>
                <c:pt idx="20">
                  <c:v>44609</c:v>
                </c:pt>
                <c:pt idx="21">
                  <c:v>44861</c:v>
                </c:pt>
                <c:pt idx="22">
                  <c:v>44568</c:v>
                </c:pt>
                <c:pt idx="23">
                  <c:v>44583</c:v>
                </c:pt>
                <c:pt idx="24">
                  <c:v>44631</c:v>
                </c:pt>
                <c:pt idx="25">
                  <c:v>44782</c:v>
                </c:pt>
                <c:pt idx="26">
                  <c:v>44724</c:v>
                </c:pt>
                <c:pt idx="27">
                  <c:v>44765</c:v>
                </c:pt>
                <c:pt idx="28">
                  <c:v>44800</c:v>
                </c:pt>
                <c:pt idx="29">
                  <c:v>44629</c:v>
                </c:pt>
                <c:pt idx="30">
                  <c:v>44716</c:v>
                </c:pt>
                <c:pt idx="31">
                  <c:v>44901</c:v>
                </c:pt>
                <c:pt idx="32">
                  <c:v>44683</c:v>
                </c:pt>
                <c:pt idx="33">
                  <c:v>44867</c:v>
                </c:pt>
                <c:pt idx="34">
                  <c:v>44847</c:v>
                </c:pt>
                <c:pt idx="35">
                  <c:v>44562</c:v>
                </c:pt>
                <c:pt idx="36">
                  <c:v>44834</c:v>
                </c:pt>
                <c:pt idx="37">
                  <c:v>44858</c:v>
                </c:pt>
                <c:pt idx="38">
                  <c:v>44809</c:v>
                </c:pt>
                <c:pt idx="39">
                  <c:v>44568</c:v>
                </c:pt>
                <c:pt idx="40">
                  <c:v>44604</c:v>
                </c:pt>
                <c:pt idx="41">
                  <c:v>44636</c:v>
                </c:pt>
                <c:pt idx="42">
                  <c:v>44865</c:v>
                </c:pt>
                <c:pt idx="43">
                  <c:v>44776</c:v>
                </c:pt>
                <c:pt idx="44">
                  <c:v>44838</c:v>
                </c:pt>
                <c:pt idx="45">
                  <c:v>44587</c:v>
                </c:pt>
                <c:pt idx="46">
                  <c:v>44779</c:v>
                </c:pt>
                <c:pt idx="47">
                  <c:v>44728</c:v>
                </c:pt>
                <c:pt idx="48">
                  <c:v>44810</c:v>
                </c:pt>
                <c:pt idx="49">
                  <c:v>44787</c:v>
                </c:pt>
                <c:pt idx="50">
                  <c:v>44615</c:v>
                </c:pt>
                <c:pt idx="51">
                  <c:v>44565</c:v>
                </c:pt>
                <c:pt idx="52">
                  <c:v>44623</c:v>
                </c:pt>
                <c:pt idx="53">
                  <c:v>44587</c:v>
                </c:pt>
                <c:pt idx="54">
                  <c:v>44864</c:v>
                </c:pt>
                <c:pt idx="55">
                  <c:v>44762</c:v>
                </c:pt>
                <c:pt idx="56">
                  <c:v>44698</c:v>
                </c:pt>
                <c:pt idx="57">
                  <c:v>44711</c:v>
                </c:pt>
                <c:pt idx="58">
                  <c:v>44716</c:v>
                </c:pt>
                <c:pt idx="59">
                  <c:v>44674</c:v>
                </c:pt>
                <c:pt idx="60">
                  <c:v>44795</c:v>
                </c:pt>
                <c:pt idx="61">
                  <c:v>44822</c:v>
                </c:pt>
                <c:pt idx="62">
                  <c:v>44629</c:v>
                </c:pt>
                <c:pt idx="63">
                  <c:v>44593</c:v>
                </c:pt>
                <c:pt idx="64">
                  <c:v>44709</c:v>
                </c:pt>
                <c:pt idx="65">
                  <c:v>44619</c:v>
                </c:pt>
                <c:pt idx="66">
                  <c:v>44602</c:v>
                </c:pt>
                <c:pt idx="67">
                  <c:v>44857</c:v>
                </c:pt>
                <c:pt idx="68">
                  <c:v>44588</c:v>
                </c:pt>
                <c:pt idx="69">
                  <c:v>44710</c:v>
                </c:pt>
                <c:pt idx="70">
                  <c:v>44616</c:v>
                </c:pt>
                <c:pt idx="71">
                  <c:v>44775</c:v>
                </c:pt>
                <c:pt idx="72">
                  <c:v>44734</c:v>
                </c:pt>
                <c:pt idx="73">
                  <c:v>44675</c:v>
                </c:pt>
                <c:pt idx="74">
                  <c:v>44724</c:v>
                </c:pt>
                <c:pt idx="75">
                  <c:v>44612</c:v>
                </c:pt>
                <c:pt idx="76">
                  <c:v>44568</c:v>
                </c:pt>
                <c:pt idx="77">
                  <c:v>44687</c:v>
                </c:pt>
                <c:pt idx="78">
                  <c:v>44707</c:v>
                </c:pt>
                <c:pt idx="79">
                  <c:v>44643</c:v>
                </c:pt>
                <c:pt idx="80">
                  <c:v>44850</c:v>
                </c:pt>
                <c:pt idx="81">
                  <c:v>44838</c:v>
                </c:pt>
                <c:pt idx="82">
                  <c:v>44621</c:v>
                </c:pt>
                <c:pt idx="83">
                  <c:v>44827</c:v>
                </c:pt>
                <c:pt idx="84">
                  <c:v>44835</c:v>
                </c:pt>
                <c:pt idx="85">
                  <c:v>44803</c:v>
                </c:pt>
                <c:pt idx="86">
                  <c:v>44833</c:v>
                </c:pt>
                <c:pt idx="87">
                  <c:v>44684</c:v>
                </c:pt>
                <c:pt idx="88">
                  <c:v>44806</c:v>
                </c:pt>
                <c:pt idx="89">
                  <c:v>44793</c:v>
                </c:pt>
                <c:pt idx="90">
                  <c:v>44751</c:v>
                </c:pt>
                <c:pt idx="91">
                  <c:v>44699</c:v>
                </c:pt>
              </c:numCache>
            </c:numRef>
          </c:cat>
          <c:val>
            <c:numRef>
              <c:f>'Inventory Table'!$G$8:$G$4321</c:f>
              <c:numCache>
                <c:formatCode>General</c:formatCode>
                <c:ptCount val="92"/>
                <c:pt idx="0">
                  <c:v>671</c:v>
                </c:pt>
                <c:pt idx="1">
                  <c:v>715</c:v>
                </c:pt>
                <c:pt idx="2">
                  <c:v>91</c:v>
                </c:pt>
                <c:pt idx="3">
                  <c:v>526</c:v>
                </c:pt>
                <c:pt idx="4">
                  <c:v>471</c:v>
                </c:pt>
                <c:pt idx="5">
                  <c:v>286</c:v>
                </c:pt>
                <c:pt idx="6">
                  <c:v>182</c:v>
                </c:pt>
                <c:pt idx="7">
                  <c:v>497</c:v>
                </c:pt>
                <c:pt idx="8">
                  <c:v>73</c:v>
                </c:pt>
                <c:pt idx="9">
                  <c:v>465</c:v>
                </c:pt>
                <c:pt idx="10">
                  <c:v>105</c:v>
                </c:pt>
                <c:pt idx="11">
                  <c:v>192</c:v>
                </c:pt>
                <c:pt idx="12">
                  <c:v>226</c:v>
                </c:pt>
                <c:pt idx="13">
                  <c:v>315</c:v>
                </c:pt>
                <c:pt idx="14">
                  <c:v>54</c:v>
                </c:pt>
                <c:pt idx="15">
                  <c:v>182</c:v>
                </c:pt>
                <c:pt idx="16">
                  <c:v>794</c:v>
                </c:pt>
                <c:pt idx="17">
                  <c:v>414</c:v>
                </c:pt>
                <c:pt idx="18">
                  <c:v>251</c:v>
                </c:pt>
                <c:pt idx="19">
                  <c:v>565</c:v>
                </c:pt>
                <c:pt idx="20">
                  <c:v>45</c:v>
                </c:pt>
                <c:pt idx="21">
                  <c:v>290</c:v>
                </c:pt>
                <c:pt idx="22">
                  <c:v>229</c:v>
                </c:pt>
                <c:pt idx="23">
                  <c:v>248</c:v>
                </c:pt>
                <c:pt idx="24">
                  <c:v>123</c:v>
                </c:pt>
                <c:pt idx="25">
                  <c:v>2</c:v>
                </c:pt>
                <c:pt idx="26">
                  <c:v>225</c:v>
                </c:pt>
                <c:pt idx="27">
                  <c:v>575</c:v>
                </c:pt>
                <c:pt idx="28">
                  <c:v>39</c:v>
                </c:pt>
                <c:pt idx="29">
                  <c:v>200</c:v>
                </c:pt>
                <c:pt idx="30">
                  <c:v>95</c:v>
                </c:pt>
                <c:pt idx="31">
                  <c:v>160</c:v>
                </c:pt>
                <c:pt idx="32">
                  <c:v>469</c:v>
                </c:pt>
                <c:pt idx="33">
                  <c:v>527</c:v>
                </c:pt>
                <c:pt idx="34">
                  <c:v>59</c:v>
                </c:pt>
                <c:pt idx="35">
                  <c:v>143</c:v>
                </c:pt>
                <c:pt idx="36">
                  <c:v>47</c:v>
                </c:pt>
                <c:pt idx="37">
                  <c:v>21</c:v>
                </c:pt>
                <c:pt idx="38">
                  <c:v>280</c:v>
                </c:pt>
                <c:pt idx="39">
                  <c:v>193</c:v>
                </c:pt>
                <c:pt idx="40">
                  <c:v>148</c:v>
                </c:pt>
                <c:pt idx="41">
                  <c:v>335</c:v>
                </c:pt>
                <c:pt idx="42">
                  <c:v>93</c:v>
                </c:pt>
                <c:pt idx="43">
                  <c:v>113</c:v>
                </c:pt>
                <c:pt idx="44">
                  <c:v>180</c:v>
                </c:pt>
                <c:pt idx="45">
                  <c:v>302</c:v>
                </c:pt>
                <c:pt idx="46">
                  <c:v>55</c:v>
                </c:pt>
                <c:pt idx="47">
                  <c:v>477</c:v>
                </c:pt>
                <c:pt idx="48">
                  <c:v>67</c:v>
                </c:pt>
                <c:pt idx="49">
                  <c:v>220</c:v>
                </c:pt>
                <c:pt idx="50">
                  <c:v>175</c:v>
                </c:pt>
                <c:pt idx="51">
                  <c:v>410</c:v>
                </c:pt>
                <c:pt idx="52">
                  <c:v>18</c:v>
                </c:pt>
                <c:pt idx="53">
                  <c:v>413</c:v>
                </c:pt>
                <c:pt idx="54">
                  <c:v>351</c:v>
                </c:pt>
                <c:pt idx="55">
                  <c:v>17</c:v>
                </c:pt>
                <c:pt idx="56">
                  <c:v>49</c:v>
                </c:pt>
                <c:pt idx="57">
                  <c:v>656</c:v>
                </c:pt>
                <c:pt idx="58">
                  <c:v>79</c:v>
                </c:pt>
                <c:pt idx="59">
                  <c:v>50</c:v>
                </c:pt>
                <c:pt idx="60">
                  <c:v>457</c:v>
                </c:pt>
                <c:pt idx="61">
                  <c:v>52</c:v>
                </c:pt>
                <c:pt idx="62">
                  <c:v>235</c:v>
                </c:pt>
                <c:pt idx="63">
                  <c:v>629</c:v>
                </c:pt>
                <c:pt idx="64">
                  <c:v>113</c:v>
                </c:pt>
                <c:pt idx="65">
                  <c:v>391</c:v>
                </c:pt>
                <c:pt idx="66">
                  <c:v>6</c:v>
                </c:pt>
                <c:pt idx="67">
                  <c:v>243</c:v>
                </c:pt>
                <c:pt idx="68">
                  <c:v>925</c:v>
                </c:pt>
                <c:pt idx="69">
                  <c:v>28</c:v>
                </c:pt>
                <c:pt idx="70">
                  <c:v>409</c:v>
                </c:pt>
                <c:pt idx="71">
                  <c:v>448</c:v>
                </c:pt>
                <c:pt idx="72">
                  <c:v>449</c:v>
                </c:pt>
                <c:pt idx="73">
                  <c:v>249</c:v>
                </c:pt>
                <c:pt idx="74">
                  <c:v>257</c:v>
                </c:pt>
                <c:pt idx="75">
                  <c:v>157</c:v>
                </c:pt>
                <c:pt idx="76">
                  <c:v>91</c:v>
                </c:pt>
                <c:pt idx="77">
                  <c:v>706</c:v>
                </c:pt>
                <c:pt idx="78">
                  <c:v>718</c:v>
                </c:pt>
                <c:pt idx="79">
                  <c:v>312</c:v>
                </c:pt>
                <c:pt idx="80">
                  <c:v>390</c:v>
                </c:pt>
                <c:pt idx="81">
                  <c:v>81</c:v>
                </c:pt>
                <c:pt idx="82">
                  <c:v>9</c:v>
                </c:pt>
                <c:pt idx="83">
                  <c:v>126</c:v>
                </c:pt>
                <c:pt idx="84">
                  <c:v>621</c:v>
                </c:pt>
                <c:pt idx="85">
                  <c:v>23</c:v>
                </c:pt>
                <c:pt idx="86">
                  <c:v>279</c:v>
                </c:pt>
                <c:pt idx="87">
                  <c:v>74</c:v>
                </c:pt>
                <c:pt idx="88">
                  <c:v>88</c:v>
                </c:pt>
                <c:pt idx="89">
                  <c:v>163</c:v>
                </c:pt>
                <c:pt idx="90">
                  <c:v>212</c:v>
                </c:pt>
                <c:pt idx="9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E3-4305-9B62-F66C4A908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83776"/>
        <c:axId val="242899616"/>
      </c:lineChart>
      <c:dateAx>
        <c:axId val="2428837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9616"/>
        <c:crosses val="autoZero"/>
        <c:auto val="1"/>
        <c:lblOffset val="100"/>
        <c:baseTimeUnit val="days"/>
      </c:dateAx>
      <c:valAx>
        <c:axId val="24289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8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numRef>
              <c:f>'Inventory Table'!$B$10:$B$4325</c:f>
              <c:numCache>
                <c:formatCode>m/d/yyyy</c:formatCode>
                <c:ptCount val="92"/>
                <c:pt idx="0">
                  <c:v>44709</c:v>
                </c:pt>
                <c:pt idx="1">
                  <c:v>44574</c:v>
                </c:pt>
                <c:pt idx="2">
                  <c:v>44816</c:v>
                </c:pt>
                <c:pt idx="3">
                  <c:v>44679</c:v>
                </c:pt>
                <c:pt idx="4">
                  <c:v>44819</c:v>
                </c:pt>
                <c:pt idx="5">
                  <c:v>44846</c:v>
                </c:pt>
                <c:pt idx="6">
                  <c:v>44626</c:v>
                </c:pt>
                <c:pt idx="7">
                  <c:v>44659</c:v>
                </c:pt>
                <c:pt idx="8">
                  <c:v>44811</c:v>
                </c:pt>
                <c:pt idx="9">
                  <c:v>44750</c:v>
                </c:pt>
                <c:pt idx="10">
                  <c:v>44656</c:v>
                </c:pt>
                <c:pt idx="11">
                  <c:v>44836</c:v>
                </c:pt>
                <c:pt idx="12">
                  <c:v>44832</c:v>
                </c:pt>
                <c:pt idx="13">
                  <c:v>44775</c:v>
                </c:pt>
                <c:pt idx="14">
                  <c:v>44687</c:v>
                </c:pt>
                <c:pt idx="15">
                  <c:v>44687</c:v>
                </c:pt>
                <c:pt idx="16">
                  <c:v>44604</c:v>
                </c:pt>
                <c:pt idx="17">
                  <c:v>44707</c:v>
                </c:pt>
                <c:pt idx="18">
                  <c:v>44904</c:v>
                </c:pt>
                <c:pt idx="19">
                  <c:v>44827</c:v>
                </c:pt>
                <c:pt idx="20">
                  <c:v>44609</c:v>
                </c:pt>
                <c:pt idx="21">
                  <c:v>44861</c:v>
                </c:pt>
                <c:pt idx="22">
                  <c:v>44568</c:v>
                </c:pt>
                <c:pt idx="23">
                  <c:v>44583</c:v>
                </c:pt>
                <c:pt idx="24">
                  <c:v>44631</c:v>
                </c:pt>
                <c:pt idx="25">
                  <c:v>44782</c:v>
                </c:pt>
                <c:pt idx="26">
                  <c:v>44724</c:v>
                </c:pt>
                <c:pt idx="27">
                  <c:v>44765</c:v>
                </c:pt>
                <c:pt idx="28">
                  <c:v>44800</c:v>
                </c:pt>
                <c:pt idx="29">
                  <c:v>44629</c:v>
                </c:pt>
                <c:pt idx="30">
                  <c:v>44716</c:v>
                </c:pt>
                <c:pt idx="31">
                  <c:v>44901</c:v>
                </c:pt>
                <c:pt idx="32">
                  <c:v>44683</c:v>
                </c:pt>
                <c:pt idx="33">
                  <c:v>44867</c:v>
                </c:pt>
                <c:pt idx="34">
                  <c:v>44847</c:v>
                </c:pt>
                <c:pt idx="35">
                  <c:v>44562</c:v>
                </c:pt>
                <c:pt idx="36">
                  <c:v>44834</c:v>
                </c:pt>
                <c:pt idx="37">
                  <c:v>44858</c:v>
                </c:pt>
                <c:pt idx="38">
                  <c:v>44809</c:v>
                </c:pt>
                <c:pt idx="39">
                  <c:v>44568</c:v>
                </c:pt>
                <c:pt idx="40">
                  <c:v>44604</c:v>
                </c:pt>
                <c:pt idx="41">
                  <c:v>44636</c:v>
                </c:pt>
                <c:pt idx="42">
                  <c:v>44865</c:v>
                </c:pt>
                <c:pt idx="43">
                  <c:v>44776</c:v>
                </c:pt>
                <c:pt idx="44">
                  <c:v>44838</c:v>
                </c:pt>
                <c:pt idx="45">
                  <c:v>44587</c:v>
                </c:pt>
                <c:pt idx="46">
                  <c:v>44779</c:v>
                </c:pt>
                <c:pt idx="47">
                  <c:v>44728</c:v>
                </c:pt>
                <c:pt idx="48">
                  <c:v>44810</c:v>
                </c:pt>
                <c:pt idx="49">
                  <c:v>44787</c:v>
                </c:pt>
                <c:pt idx="50">
                  <c:v>44615</c:v>
                </c:pt>
                <c:pt idx="51">
                  <c:v>44565</c:v>
                </c:pt>
                <c:pt idx="52">
                  <c:v>44623</c:v>
                </c:pt>
                <c:pt idx="53">
                  <c:v>44587</c:v>
                </c:pt>
                <c:pt idx="54">
                  <c:v>44864</c:v>
                </c:pt>
                <c:pt idx="55">
                  <c:v>44762</c:v>
                </c:pt>
                <c:pt idx="56">
                  <c:v>44698</c:v>
                </c:pt>
                <c:pt idx="57">
                  <c:v>44711</c:v>
                </c:pt>
                <c:pt idx="58">
                  <c:v>44716</c:v>
                </c:pt>
                <c:pt idx="59">
                  <c:v>44674</c:v>
                </c:pt>
                <c:pt idx="60">
                  <c:v>44795</c:v>
                </c:pt>
                <c:pt idx="61">
                  <c:v>44822</c:v>
                </c:pt>
                <c:pt idx="62">
                  <c:v>44629</c:v>
                </c:pt>
                <c:pt idx="63">
                  <c:v>44593</c:v>
                </c:pt>
                <c:pt idx="64">
                  <c:v>44709</c:v>
                </c:pt>
                <c:pt idx="65">
                  <c:v>44619</c:v>
                </c:pt>
                <c:pt idx="66">
                  <c:v>44602</c:v>
                </c:pt>
                <c:pt idx="67">
                  <c:v>44857</c:v>
                </c:pt>
                <c:pt idx="68">
                  <c:v>44588</c:v>
                </c:pt>
                <c:pt idx="69">
                  <c:v>44710</c:v>
                </c:pt>
                <c:pt idx="70">
                  <c:v>44616</c:v>
                </c:pt>
                <c:pt idx="71">
                  <c:v>44775</c:v>
                </c:pt>
                <c:pt idx="72">
                  <c:v>44734</c:v>
                </c:pt>
                <c:pt idx="73">
                  <c:v>44675</c:v>
                </c:pt>
                <c:pt idx="74">
                  <c:v>44724</c:v>
                </c:pt>
                <c:pt idx="75">
                  <c:v>44612</c:v>
                </c:pt>
                <c:pt idx="76">
                  <c:v>44568</c:v>
                </c:pt>
                <c:pt idx="77">
                  <c:v>44687</c:v>
                </c:pt>
                <c:pt idx="78">
                  <c:v>44707</c:v>
                </c:pt>
                <c:pt idx="79">
                  <c:v>44643</c:v>
                </c:pt>
                <c:pt idx="80">
                  <c:v>44850</c:v>
                </c:pt>
                <c:pt idx="81">
                  <c:v>44838</c:v>
                </c:pt>
                <c:pt idx="82">
                  <c:v>44621</c:v>
                </c:pt>
                <c:pt idx="83">
                  <c:v>44827</c:v>
                </c:pt>
                <c:pt idx="84">
                  <c:v>44835</c:v>
                </c:pt>
                <c:pt idx="85">
                  <c:v>44803</c:v>
                </c:pt>
                <c:pt idx="86">
                  <c:v>44833</c:v>
                </c:pt>
                <c:pt idx="87">
                  <c:v>44684</c:v>
                </c:pt>
                <c:pt idx="88">
                  <c:v>44806</c:v>
                </c:pt>
                <c:pt idx="89">
                  <c:v>44793</c:v>
                </c:pt>
                <c:pt idx="90">
                  <c:v>44751</c:v>
                </c:pt>
                <c:pt idx="91">
                  <c:v>44699</c:v>
                </c:pt>
              </c:numCache>
            </c:numRef>
          </c:cat>
          <c:val>
            <c:numRef>
              <c:f>'Inventory Table'!$G$10:$G$4325</c:f>
              <c:numCache>
                <c:formatCode>General</c:formatCode>
                <c:ptCount val="92"/>
                <c:pt idx="0">
                  <c:v>671</c:v>
                </c:pt>
                <c:pt idx="1">
                  <c:v>715</c:v>
                </c:pt>
                <c:pt idx="2">
                  <c:v>91</c:v>
                </c:pt>
                <c:pt idx="3">
                  <c:v>526</c:v>
                </c:pt>
                <c:pt idx="4">
                  <c:v>471</c:v>
                </c:pt>
                <c:pt idx="5">
                  <c:v>286</c:v>
                </c:pt>
                <c:pt idx="6">
                  <c:v>182</c:v>
                </c:pt>
                <c:pt idx="7">
                  <c:v>497</c:v>
                </c:pt>
                <c:pt idx="8">
                  <c:v>73</c:v>
                </c:pt>
                <c:pt idx="9">
                  <c:v>465</c:v>
                </c:pt>
                <c:pt idx="10">
                  <c:v>105</c:v>
                </c:pt>
                <c:pt idx="11">
                  <c:v>192</c:v>
                </c:pt>
                <c:pt idx="12">
                  <c:v>226</c:v>
                </c:pt>
                <c:pt idx="13">
                  <c:v>315</c:v>
                </c:pt>
                <c:pt idx="14">
                  <c:v>54</c:v>
                </c:pt>
                <c:pt idx="15">
                  <c:v>182</c:v>
                </c:pt>
                <c:pt idx="16">
                  <c:v>794</c:v>
                </c:pt>
                <c:pt idx="17">
                  <c:v>414</c:v>
                </c:pt>
                <c:pt idx="18">
                  <c:v>251</c:v>
                </c:pt>
                <c:pt idx="19">
                  <c:v>565</c:v>
                </c:pt>
                <c:pt idx="20">
                  <c:v>45</c:v>
                </c:pt>
                <c:pt idx="21">
                  <c:v>290</c:v>
                </c:pt>
                <c:pt idx="22">
                  <c:v>229</c:v>
                </c:pt>
                <c:pt idx="23">
                  <c:v>248</c:v>
                </c:pt>
                <c:pt idx="24">
                  <c:v>123</c:v>
                </c:pt>
                <c:pt idx="25">
                  <c:v>2</c:v>
                </c:pt>
                <c:pt idx="26">
                  <c:v>225</c:v>
                </c:pt>
                <c:pt idx="27">
                  <c:v>575</c:v>
                </c:pt>
                <c:pt idx="28">
                  <c:v>39</c:v>
                </c:pt>
                <c:pt idx="29">
                  <c:v>200</c:v>
                </c:pt>
                <c:pt idx="30">
                  <c:v>95</c:v>
                </c:pt>
                <c:pt idx="31">
                  <c:v>160</c:v>
                </c:pt>
                <c:pt idx="32">
                  <c:v>469</c:v>
                </c:pt>
                <c:pt idx="33">
                  <c:v>527</c:v>
                </c:pt>
                <c:pt idx="34">
                  <c:v>59</c:v>
                </c:pt>
                <c:pt idx="35">
                  <c:v>143</c:v>
                </c:pt>
                <c:pt idx="36">
                  <c:v>47</c:v>
                </c:pt>
                <c:pt idx="37">
                  <c:v>21</c:v>
                </c:pt>
                <c:pt idx="38">
                  <c:v>280</c:v>
                </c:pt>
                <c:pt idx="39">
                  <c:v>193</c:v>
                </c:pt>
                <c:pt idx="40">
                  <c:v>148</c:v>
                </c:pt>
                <c:pt idx="41">
                  <c:v>335</c:v>
                </c:pt>
                <c:pt idx="42">
                  <c:v>93</c:v>
                </c:pt>
                <c:pt idx="43">
                  <c:v>113</c:v>
                </c:pt>
                <c:pt idx="44">
                  <c:v>180</c:v>
                </c:pt>
                <c:pt idx="45">
                  <c:v>302</c:v>
                </c:pt>
                <c:pt idx="46">
                  <c:v>55</c:v>
                </c:pt>
                <c:pt idx="47">
                  <c:v>477</c:v>
                </c:pt>
                <c:pt idx="48">
                  <c:v>67</c:v>
                </c:pt>
                <c:pt idx="49">
                  <c:v>220</c:v>
                </c:pt>
                <c:pt idx="50">
                  <c:v>175</c:v>
                </c:pt>
                <c:pt idx="51">
                  <c:v>410</c:v>
                </c:pt>
                <c:pt idx="52">
                  <c:v>18</c:v>
                </c:pt>
                <c:pt idx="53">
                  <c:v>413</c:v>
                </c:pt>
                <c:pt idx="54">
                  <c:v>351</c:v>
                </c:pt>
                <c:pt idx="55">
                  <c:v>17</c:v>
                </c:pt>
                <c:pt idx="56">
                  <c:v>49</c:v>
                </c:pt>
                <c:pt idx="57">
                  <c:v>656</c:v>
                </c:pt>
                <c:pt idx="58">
                  <c:v>79</c:v>
                </c:pt>
                <c:pt idx="59">
                  <c:v>50</c:v>
                </c:pt>
                <c:pt idx="60">
                  <c:v>457</c:v>
                </c:pt>
                <c:pt idx="61">
                  <c:v>52</c:v>
                </c:pt>
                <c:pt idx="62">
                  <c:v>235</c:v>
                </c:pt>
                <c:pt idx="63">
                  <c:v>629</c:v>
                </c:pt>
                <c:pt idx="64">
                  <c:v>113</c:v>
                </c:pt>
                <c:pt idx="65">
                  <c:v>391</c:v>
                </c:pt>
                <c:pt idx="66">
                  <c:v>6</c:v>
                </c:pt>
                <c:pt idx="67">
                  <c:v>243</c:v>
                </c:pt>
                <c:pt idx="68">
                  <c:v>925</c:v>
                </c:pt>
                <c:pt idx="69">
                  <c:v>28</c:v>
                </c:pt>
                <c:pt idx="70">
                  <c:v>409</c:v>
                </c:pt>
                <c:pt idx="71">
                  <c:v>448</c:v>
                </c:pt>
                <c:pt idx="72">
                  <c:v>449</c:v>
                </c:pt>
                <c:pt idx="73">
                  <c:v>249</c:v>
                </c:pt>
                <c:pt idx="74">
                  <c:v>257</c:v>
                </c:pt>
                <c:pt idx="75">
                  <c:v>157</c:v>
                </c:pt>
                <c:pt idx="76">
                  <c:v>91</c:v>
                </c:pt>
                <c:pt idx="77">
                  <c:v>706</c:v>
                </c:pt>
                <c:pt idx="78">
                  <c:v>718</c:v>
                </c:pt>
                <c:pt idx="79">
                  <c:v>312</c:v>
                </c:pt>
                <c:pt idx="80">
                  <c:v>390</c:v>
                </c:pt>
                <c:pt idx="81">
                  <c:v>81</c:v>
                </c:pt>
                <c:pt idx="82">
                  <c:v>9</c:v>
                </c:pt>
                <c:pt idx="83">
                  <c:v>126</c:v>
                </c:pt>
                <c:pt idx="84">
                  <c:v>621</c:v>
                </c:pt>
                <c:pt idx="85">
                  <c:v>23</c:v>
                </c:pt>
                <c:pt idx="86">
                  <c:v>279</c:v>
                </c:pt>
                <c:pt idx="87">
                  <c:v>74</c:v>
                </c:pt>
                <c:pt idx="88">
                  <c:v>88</c:v>
                </c:pt>
                <c:pt idx="89">
                  <c:v>163</c:v>
                </c:pt>
                <c:pt idx="90">
                  <c:v>212</c:v>
                </c:pt>
                <c:pt idx="9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97-4CDE-9666-A3E459F88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7620672"/>
        <c:axId val="1217620192"/>
      </c:lineChart>
      <c:dateAx>
        <c:axId val="12176206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620192"/>
        <c:crosses val="autoZero"/>
        <c:auto val="1"/>
        <c:lblOffset val="100"/>
        <c:baseTimeUnit val="days"/>
      </c:dateAx>
      <c:valAx>
        <c:axId val="121762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620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Ghee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numRef>
              <c:f>'Inventory Table'!$B$10:$B$4325</c:f>
              <c:numCache>
                <c:formatCode>m/d/yyyy</c:formatCode>
                <c:ptCount val="92"/>
                <c:pt idx="0">
                  <c:v>44709</c:v>
                </c:pt>
                <c:pt idx="1">
                  <c:v>44574</c:v>
                </c:pt>
                <c:pt idx="2">
                  <c:v>44816</c:v>
                </c:pt>
                <c:pt idx="3">
                  <c:v>44679</c:v>
                </c:pt>
                <c:pt idx="4">
                  <c:v>44819</c:v>
                </c:pt>
                <c:pt idx="5">
                  <c:v>44846</c:v>
                </c:pt>
                <c:pt idx="6">
                  <c:v>44626</c:v>
                </c:pt>
                <c:pt idx="7">
                  <c:v>44659</c:v>
                </c:pt>
                <c:pt idx="8">
                  <c:v>44811</c:v>
                </c:pt>
                <c:pt idx="9">
                  <c:v>44750</c:v>
                </c:pt>
                <c:pt idx="10">
                  <c:v>44656</c:v>
                </c:pt>
                <c:pt idx="11">
                  <c:v>44836</c:v>
                </c:pt>
                <c:pt idx="12">
                  <c:v>44832</c:v>
                </c:pt>
                <c:pt idx="13">
                  <c:v>44775</c:v>
                </c:pt>
                <c:pt idx="14">
                  <c:v>44687</c:v>
                </c:pt>
                <c:pt idx="15">
                  <c:v>44687</c:v>
                </c:pt>
                <c:pt idx="16">
                  <c:v>44604</c:v>
                </c:pt>
                <c:pt idx="17">
                  <c:v>44707</c:v>
                </c:pt>
                <c:pt idx="18">
                  <c:v>44904</c:v>
                </c:pt>
                <c:pt idx="19">
                  <c:v>44827</c:v>
                </c:pt>
                <c:pt idx="20">
                  <c:v>44609</c:v>
                </c:pt>
                <c:pt idx="21">
                  <c:v>44861</c:v>
                </c:pt>
                <c:pt idx="22">
                  <c:v>44568</c:v>
                </c:pt>
                <c:pt idx="23">
                  <c:v>44583</c:v>
                </c:pt>
                <c:pt idx="24">
                  <c:v>44631</c:v>
                </c:pt>
                <c:pt idx="25">
                  <c:v>44782</c:v>
                </c:pt>
                <c:pt idx="26">
                  <c:v>44724</c:v>
                </c:pt>
                <c:pt idx="27">
                  <c:v>44765</c:v>
                </c:pt>
                <c:pt idx="28">
                  <c:v>44800</c:v>
                </c:pt>
                <c:pt idx="29">
                  <c:v>44629</c:v>
                </c:pt>
                <c:pt idx="30">
                  <c:v>44716</c:v>
                </c:pt>
                <c:pt idx="31">
                  <c:v>44901</c:v>
                </c:pt>
                <c:pt idx="32">
                  <c:v>44683</c:v>
                </c:pt>
                <c:pt idx="33">
                  <c:v>44867</c:v>
                </c:pt>
                <c:pt idx="34">
                  <c:v>44847</c:v>
                </c:pt>
                <c:pt idx="35">
                  <c:v>44562</c:v>
                </c:pt>
                <c:pt idx="36">
                  <c:v>44834</c:v>
                </c:pt>
                <c:pt idx="37">
                  <c:v>44858</c:v>
                </c:pt>
                <c:pt idx="38">
                  <c:v>44809</c:v>
                </c:pt>
                <c:pt idx="39">
                  <c:v>44568</c:v>
                </c:pt>
                <c:pt idx="40">
                  <c:v>44604</c:v>
                </c:pt>
                <c:pt idx="41">
                  <c:v>44636</c:v>
                </c:pt>
                <c:pt idx="42">
                  <c:v>44865</c:v>
                </c:pt>
                <c:pt idx="43">
                  <c:v>44776</c:v>
                </c:pt>
                <c:pt idx="44">
                  <c:v>44838</c:v>
                </c:pt>
                <c:pt idx="45">
                  <c:v>44587</c:v>
                </c:pt>
                <c:pt idx="46">
                  <c:v>44779</c:v>
                </c:pt>
                <c:pt idx="47">
                  <c:v>44728</c:v>
                </c:pt>
                <c:pt idx="48">
                  <c:v>44810</c:v>
                </c:pt>
                <c:pt idx="49">
                  <c:v>44787</c:v>
                </c:pt>
                <c:pt idx="50">
                  <c:v>44615</c:v>
                </c:pt>
                <c:pt idx="51">
                  <c:v>44565</c:v>
                </c:pt>
                <c:pt idx="52">
                  <c:v>44623</c:v>
                </c:pt>
                <c:pt idx="53">
                  <c:v>44587</c:v>
                </c:pt>
                <c:pt idx="54">
                  <c:v>44864</c:v>
                </c:pt>
                <c:pt idx="55">
                  <c:v>44762</c:v>
                </c:pt>
                <c:pt idx="56">
                  <c:v>44698</c:v>
                </c:pt>
                <c:pt idx="57">
                  <c:v>44711</c:v>
                </c:pt>
                <c:pt idx="58">
                  <c:v>44716</c:v>
                </c:pt>
                <c:pt idx="59">
                  <c:v>44674</c:v>
                </c:pt>
                <c:pt idx="60">
                  <c:v>44795</c:v>
                </c:pt>
                <c:pt idx="61">
                  <c:v>44822</c:v>
                </c:pt>
                <c:pt idx="62">
                  <c:v>44629</c:v>
                </c:pt>
                <c:pt idx="63">
                  <c:v>44593</c:v>
                </c:pt>
                <c:pt idx="64">
                  <c:v>44709</c:v>
                </c:pt>
                <c:pt idx="65">
                  <c:v>44619</c:v>
                </c:pt>
                <c:pt idx="66">
                  <c:v>44602</c:v>
                </c:pt>
                <c:pt idx="67">
                  <c:v>44857</c:v>
                </c:pt>
                <c:pt idx="68">
                  <c:v>44588</c:v>
                </c:pt>
                <c:pt idx="69">
                  <c:v>44710</c:v>
                </c:pt>
                <c:pt idx="70">
                  <c:v>44616</c:v>
                </c:pt>
                <c:pt idx="71">
                  <c:v>44775</c:v>
                </c:pt>
                <c:pt idx="72">
                  <c:v>44734</c:v>
                </c:pt>
                <c:pt idx="73">
                  <c:v>44675</c:v>
                </c:pt>
                <c:pt idx="74">
                  <c:v>44724</c:v>
                </c:pt>
                <c:pt idx="75">
                  <c:v>44612</c:v>
                </c:pt>
                <c:pt idx="76">
                  <c:v>44568</c:v>
                </c:pt>
                <c:pt idx="77">
                  <c:v>44687</c:v>
                </c:pt>
                <c:pt idx="78">
                  <c:v>44707</c:v>
                </c:pt>
                <c:pt idx="79">
                  <c:v>44643</c:v>
                </c:pt>
                <c:pt idx="80">
                  <c:v>44850</c:v>
                </c:pt>
                <c:pt idx="81">
                  <c:v>44838</c:v>
                </c:pt>
                <c:pt idx="82">
                  <c:v>44621</c:v>
                </c:pt>
                <c:pt idx="83">
                  <c:v>44827</c:v>
                </c:pt>
                <c:pt idx="84">
                  <c:v>44835</c:v>
                </c:pt>
                <c:pt idx="85">
                  <c:v>44803</c:v>
                </c:pt>
                <c:pt idx="86">
                  <c:v>44833</c:v>
                </c:pt>
                <c:pt idx="87">
                  <c:v>44684</c:v>
                </c:pt>
                <c:pt idx="88">
                  <c:v>44806</c:v>
                </c:pt>
                <c:pt idx="89">
                  <c:v>44793</c:v>
                </c:pt>
                <c:pt idx="90">
                  <c:v>44751</c:v>
                </c:pt>
                <c:pt idx="91">
                  <c:v>44699</c:v>
                </c:pt>
              </c:numCache>
            </c:numRef>
          </c:cat>
          <c:val>
            <c:numRef>
              <c:f>'Inventory Table'!$G$10:$G$4325</c:f>
              <c:numCache>
                <c:formatCode>General</c:formatCode>
                <c:ptCount val="92"/>
                <c:pt idx="0">
                  <c:v>671</c:v>
                </c:pt>
                <c:pt idx="1">
                  <c:v>715</c:v>
                </c:pt>
                <c:pt idx="2">
                  <c:v>91</c:v>
                </c:pt>
                <c:pt idx="3">
                  <c:v>526</c:v>
                </c:pt>
                <c:pt idx="4">
                  <c:v>471</c:v>
                </c:pt>
                <c:pt idx="5">
                  <c:v>286</c:v>
                </c:pt>
                <c:pt idx="6">
                  <c:v>182</c:v>
                </c:pt>
                <c:pt idx="7">
                  <c:v>497</c:v>
                </c:pt>
                <c:pt idx="8">
                  <c:v>73</c:v>
                </c:pt>
                <c:pt idx="9">
                  <c:v>465</c:v>
                </c:pt>
                <c:pt idx="10">
                  <c:v>105</c:v>
                </c:pt>
                <c:pt idx="11">
                  <c:v>192</c:v>
                </c:pt>
                <c:pt idx="12">
                  <c:v>226</c:v>
                </c:pt>
                <c:pt idx="13">
                  <c:v>315</c:v>
                </c:pt>
                <c:pt idx="14">
                  <c:v>54</c:v>
                </c:pt>
                <c:pt idx="15">
                  <c:v>182</c:v>
                </c:pt>
                <c:pt idx="16">
                  <c:v>794</c:v>
                </c:pt>
                <c:pt idx="17">
                  <c:v>414</c:v>
                </c:pt>
                <c:pt idx="18">
                  <c:v>251</c:v>
                </c:pt>
                <c:pt idx="19">
                  <c:v>565</c:v>
                </c:pt>
                <c:pt idx="20">
                  <c:v>45</c:v>
                </c:pt>
                <c:pt idx="21">
                  <c:v>290</c:v>
                </c:pt>
                <c:pt idx="22">
                  <c:v>229</c:v>
                </c:pt>
                <c:pt idx="23">
                  <c:v>248</c:v>
                </c:pt>
                <c:pt idx="24">
                  <c:v>123</c:v>
                </c:pt>
                <c:pt idx="25">
                  <c:v>2</c:v>
                </c:pt>
                <c:pt idx="26">
                  <c:v>225</c:v>
                </c:pt>
                <c:pt idx="27">
                  <c:v>575</c:v>
                </c:pt>
                <c:pt idx="28">
                  <c:v>39</c:v>
                </c:pt>
                <c:pt idx="29">
                  <c:v>200</c:v>
                </c:pt>
                <c:pt idx="30">
                  <c:v>95</c:v>
                </c:pt>
                <c:pt idx="31">
                  <c:v>160</c:v>
                </c:pt>
                <c:pt idx="32">
                  <c:v>469</c:v>
                </c:pt>
                <c:pt idx="33">
                  <c:v>527</c:v>
                </c:pt>
                <c:pt idx="34">
                  <c:v>59</c:v>
                </c:pt>
                <c:pt idx="35">
                  <c:v>143</c:v>
                </c:pt>
                <c:pt idx="36">
                  <c:v>47</c:v>
                </c:pt>
                <c:pt idx="37">
                  <c:v>21</c:v>
                </c:pt>
                <c:pt idx="38">
                  <c:v>280</c:v>
                </c:pt>
                <c:pt idx="39">
                  <c:v>193</c:v>
                </c:pt>
                <c:pt idx="40">
                  <c:v>148</c:v>
                </c:pt>
                <c:pt idx="41">
                  <c:v>335</c:v>
                </c:pt>
                <c:pt idx="42">
                  <c:v>93</c:v>
                </c:pt>
                <c:pt idx="43">
                  <c:v>113</c:v>
                </c:pt>
                <c:pt idx="44">
                  <c:v>180</c:v>
                </c:pt>
                <c:pt idx="45">
                  <c:v>302</c:v>
                </c:pt>
                <c:pt idx="46">
                  <c:v>55</c:v>
                </c:pt>
                <c:pt idx="47">
                  <c:v>477</c:v>
                </c:pt>
                <c:pt idx="48">
                  <c:v>67</c:v>
                </c:pt>
                <c:pt idx="49">
                  <c:v>220</c:v>
                </c:pt>
                <c:pt idx="50">
                  <c:v>175</c:v>
                </c:pt>
                <c:pt idx="51">
                  <c:v>410</c:v>
                </c:pt>
                <c:pt idx="52">
                  <c:v>18</c:v>
                </c:pt>
                <c:pt idx="53">
                  <c:v>413</c:v>
                </c:pt>
                <c:pt idx="54">
                  <c:v>351</c:v>
                </c:pt>
                <c:pt idx="55">
                  <c:v>17</c:v>
                </c:pt>
                <c:pt idx="56">
                  <c:v>49</c:v>
                </c:pt>
                <c:pt idx="57">
                  <c:v>656</c:v>
                </c:pt>
                <c:pt idx="58">
                  <c:v>79</c:v>
                </c:pt>
                <c:pt idx="59">
                  <c:v>50</c:v>
                </c:pt>
                <c:pt idx="60">
                  <c:v>457</c:v>
                </c:pt>
                <c:pt idx="61">
                  <c:v>52</c:v>
                </c:pt>
                <c:pt idx="62">
                  <c:v>235</c:v>
                </c:pt>
                <c:pt idx="63">
                  <c:v>629</c:v>
                </c:pt>
                <c:pt idx="64">
                  <c:v>113</c:v>
                </c:pt>
                <c:pt idx="65">
                  <c:v>391</c:v>
                </c:pt>
                <c:pt idx="66">
                  <c:v>6</c:v>
                </c:pt>
                <c:pt idx="67">
                  <c:v>243</c:v>
                </c:pt>
                <c:pt idx="68">
                  <c:v>925</c:v>
                </c:pt>
                <c:pt idx="69">
                  <c:v>28</c:v>
                </c:pt>
                <c:pt idx="70">
                  <c:v>409</c:v>
                </c:pt>
                <c:pt idx="71">
                  <c:v>448</c:v>
                </c:pt>
                <c:pt idx="72">
                  <c:v>449</c:v>
                </c:pt>
                <c:pt idx="73">
                  <c:v>249</c:v>
                </c:pt>
                <c:pt idx="74">
                  <c:v>257</c:v>
                </c:pt>
                <c:pt idx="75">
                  <c:v>157</c:v>
                </c:pt>
                <c:pt idx="76">
                  <c:v>91</c:v>
                </c:pt>
                <c:pt idx="77">
                  <c:v>706</c:v>
                </c:pt>
                <c:pt idx="78">
                  <c:v>718</c:v>
                </c:pt>
                <c:pt idx="79">
                  <c:v>312</c:v>
                </c:pt>
                <c:pt idx="80">
                  <c:v>390</c:v>
                </c:pt>
                <c:pt idx="81">
                  <c:v>81</c:v>
                </c:pt>
                <c:pt idx="82">
                  <c:v>9</c:v>
                </c:pt>
                <c:pt idx="83">
                  <c:v>126</c:v>
                </c:pt>
                <c:pt idx="84">
                  <c:v>621</c:v>
                </c:pt>
                <c:pt idx="85">
                  <c:v>23</c:v>
                </c:pt>
                <c:pt idx="86">
                  <c:v>279</c:v>
                </c:pt>
                <c:pt idx="87">
                  <c:v>74</c:v>
                </c:pt>
                <c:pt idx="88">
                  <c:v>88</c:v>
                </c:pt>
                <c:pt idx="89">
                  <c:v>163</c:v>
                </c:pt>
                <c:pt idx="90">
                  <c:v>212</c:v>
                </c:pt>
                <c:pt idx="9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0B-4990-A0F8-D3301323F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544432"/>
        <c:axId val="381564592"/>
      </c:lineChart>
      <c:dateAx>
        <c:axId val="3815444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64592"/>
        <c:crosses val="autoZero"/>
        <c:auto val="1"/>
        <c:lblOffset val="100"/>
        <c:baseTimeUnit val="days"/>
      </c:dateAx>
      <c:valAx>
        <c:axId val="38156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4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Ice Cream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numRef>
              <c:f>'Inventory Table'!$B$2:$B$4281</c:f>
              <c:numCache>
                <c:formatCode>m/d/yyyy</c:formatCode>
                <c:ptCount val="91"/>
                <c:pt idx="0">
                  <c:v>44709</c:v>
                </c:pt>
                <c:pt idx="1">
                  <c:v>44574</c:v>
                </c:pt>
                <c:pt idx="2">
                  <c:v>44816</c:v>
                </c:pt>
                <c:pt idx="3">
                  <c:v>44679</c:v>
                </c:pt>
                <c:pt idx="4">
                  <c:v>44819</c:v>
                </c:pt>
                <c:pt idx="5">
                  <c:v>44846</c:v>
                </c:pt>
                <c:pt idx="6">
                  <c:v>44626</c:v>
                </c:pt>
                <c:pt idx="7">
                  <c:v>44659</c:v>
                </c:pt>
                <c:pt idx="8">
                  <c:v>44811</c:v>
                </c:pt>
                <c:pt idx="9">
                  <c:v>44750</c:v>
                </c:pt>
                <c:pt idx="10">
                  <c:v>44656</c:v>
                </c:pt>
                <c:pt idx="11">
                  <c:v>44836</c:v>
                </c:pt>
                <c:pt idx="12">
                  <c:v>44832</c:v>
                </c:pt>
                <c:pt idx="13">
                  <c:v>44775</c:v>
                </c:pt>
                <c:pt idx="14">
                  <c:v>44687</c:v>
                </c:pt>
                <c:pt idx="15">
                  <c:v>44687</c:v>
                </c:pt>
                <c:pt idx="16">
                  <c:v>44604</c:v>
                </c:pt>
                <c:pt idx="17">
                  <c:v>44707</c:v>
                </c:pt>
                <c:pt idx="18">
                  <c:v>44904</c:v>
                </c:pt>
                <c:pt idx="19">
                  <c:v>44827</c:v>
                </c:pt>
                <c:pt idx="20">
                  <c:v>44609</c:v>
                </c:pt>
                <c:pt idx="21">
                  <c:v>44861</c:v>
                </c:pt>
                <c:pt idx="22">
                  <c:v>44568</c:v>
                </c:pt>
                <c:pt idx="23">
                  <c:v>44583</c:v>
                </c:pt>
                <c:pt idx="24">
                  <c:v>44631</c:v>
                </c:pt>
                <c:pt idx="25">
                  <c:v>44782</c:v>
                </c:pt>
                <c:pt idx="26">
                  <c:v>44724</c:v>
                </c:pt>
                <c:pt idx="27">
                  <c:v>44765</c:v>
                </c:pt>
                <c:pt idx="28">
                  <c:v>44800</c:v>
                </c:pt>
                <c:pt idx="29">
                  <c:v>44629</c:v>
                </c:pt>
                <c:pt idx="30">
                  <c:v>44716</c:v>
                </c:pt>
                <c:pt idx="31">
                  <c:v>44901</c:v>
                </c:pt>
                <c:pt idx="32">
                  <c:v>44683</c:v>
                </c:pt>
                <c:pt idx="33">
                  <c:v>44867</c:v>
                </c:pt>
                <c:pt idx="34">
                  <c:v>44847</c:v>
                </c:pt>
                <c:pt idx="35">
                  <c:v>44562</c:v>
                </c:pt>
                <c:pt idx="36">
                  <c:v>44834</c:v>
                </c:pt>
                <c:pt idx="37">
                  <c:v>44858</c:v>
                </c:pt>
                <c:pt idx="38">
                  <c:v>44809</c:v>
                </c:pt>
                <c:pt idx="39">
                  <c:v>44568</c:v>
                </c:pt>
                <c:pt idx="40">
                  <c:v>44604</c:v>
                </c:pt>
                <c:pt idx="41">
                  <c:v>44636</c:v>
                </c:pt>
                <c:pt idx="42">
                  <c:v>44865</c:v>
                </c:pt>
                <c:pt idx="43">
                  <c:v>44776</c:v>
                </c:pt>
                <c:pt idx="44">
                  <c:v>44838</c:v>
                </c:pt>
                <c:pt idx="45">
                  <c:v>44587</c:v>
                </c:pt>
                <c:pt idx="46">
                  <c:v>44779</c:v>
                </c:pt>
                <c:pt idx="47">
                  <c:v>44728</c:v>
                </c:pt>
                <c:pt idx="48">
                  <c:v>44810</c:v>
                </c:pt>
                <c:pt idx="49">
                  <c:v>44787</c:v>
                </c:pt>
                <c:pt idx="50">
                  <c:v>44615</c:v>
                </c:pt>
                <c:pt idx="51">
                  <c:v>44565</c:v>
                </c:pt>
                <c:pt idx="52">
                  <c:v>44623</c:v>
                </c:pt>
                <c:pt idx="53">
                  <c:v>44587</c:v>
                </c:pt>
                <c:pt idx="54">
                  <c:v>44864</c:v>
                </c:pt>
                <c:pt idx="55">
                  <c:v>44762</c:v>
                </c:pt>
                <c:pt idx="56">
                  <c:v>44698</c:v>
                </c:pt>
                <c:pt idx="57">
                  <c:v>44711</c:v>
                </c:pt>
                <c:pt idx="58">
                  <c:v>44716</c:v>
                </c:pt>
                <c:pt idx="59">
                  <c:v>44674</c:v>
                </c:pt>
                <c:pt idx="60">
                  <c:v>44795</c:v>
                </c:pt>
                <c:pt idx="61">
                  <c:v>44822</c:v>
                </c:pt>
                <c:pt idx="62">
                  <c:v>44629</c:v>
                </c:pt>
                <c:pt idx="63">
                  <c:v>44593</c:v>
                </c:pt>
                <c:pt idx="64">
                  <c:v>44709</c:v>
                </c:pt>
                <c:pt idx="65">
                  <c:v>44619</c:v>
                </c:pt>
                <c:pt idx="66">
                  <c:v>44602</c:v>
                </c:pt>
                <c:pt idx="67">
                  <c:v>44857</c:v>
                </c:pt>
                <c:pt idx="68">
                  <c:v>44588</c:v>
                </c:pt>
                <c:pt idx="69">
                  <c:v>44710</c:v>
                </c:pt>
                <c:pt idx="70">
                  <c:v>44616</c:v>
                </c:pt>
                <c:pt idx="71">
                  <c:v>44775</c:v>
                </c:pt>
                <c:pt idx="72">
                  <c:v>44734</c:v>
                </c:pt>
                <c:pt idx="73">
                  <c:v>44675</c:v>
                </c:pt>
                <c:pt idx="74">
                  <c:v>44724</c:v>
                </c:pt>
                <c:pt idx="75">
                  <c:v>44612</c:v>
                </c:pt>
                <c:pt idx="76">
                  <c:v>44568</c:v>
                </c:pt>
                <c:pt idx="77">
                  <c:v>44687</c:v>
                </c:pt>
                <c:pt idx="78">
                  <c:v>44707</c:v>
                </c:pt>
                <c:pt idx="79">
                  <c:v>44643</c:v>
                </c:pt>
                <c:pt idx="80">
                  <c:v>44850</c:v>
                </c:pt>
                <c:pt idx="81">
                  <c:v>44838</c:v>
                </c:pt>
                <c:pt idx="82">
                  <c:v>44621</c:v>
                </c:pt>
                <c:pt idx="83">
                  <c:v>44827</c:v>
                </c:pt>
                <c:pt idx="84">
                  <c:v>44835</c:v>
                </c:pt>
                <c:pt idx="85">
                  <c:v>44803</c:v>
                </c:pt>
                <c:pt idx="86">
                  <c:v>44833</c:v>
                </c:pt>
                <c:pt idx="87">
                  <c:v>44684</c:v>
                </c:pt>
                <c:pt idx="88">
                  <c:v>44806</c:v>
                </c:pt>
                <c:pt idx="89">
                  <c:v>44793</c:v>
                </c:pt>
                <c:pt idx="90">
                  <c:v>44751</c:v>
                </c:pt>
              </c:numCache>
            </c:numRef>
          </c:cat>
          <c:val>
            <c:numRef>
              <c:f>'Inventory Table'!$G$2:$G$4281</c:f>
              <c:numCache>
                <c:formatCode>General</c:formatCode>
                <c:ptCount val="91"/>
                <c:pt idx="0">
                  <c:v>671</c:v>
                </c:pt>
                <c:pt idx="1">
                  <c:v>715</c:v>
                </c:pt>
                <c:pt idx="2">
                  <c:v>91</c:v>
                </c:pt>
                <c:pt idx="3">
                  <c:v>526</c:v>
                </c:pt>
                <c:pt idx="4">
                  <c:v>471</c:v>
                </c:pt>
                <c:pt idx="5">
                  <c:v>286</c:v>
                </c:pt>
                <c:pt idx="6">
                  <c:v>182</c:v>
                </c:pt>
                <c:pt idx="7">
                  <c:v>497</c:v>
                </c:pt>
                <c:pt idx="8">
                  <c:v>73</c:v>
                </c:pt>
                <c:pt idx="9">
                  <c:v>465</c:v>
                </c:pt>
                <c:pt idx="10">
                  <c:v>105</c:v>
                </c:pt>
                <c:pt idx="11">
                  <c:v>192</c:v>
                </c:pt>
                <c:pt idx="12">
                  <c:v>226</c:v>
                </c:pt>
                <c:pt idx="13">
                  <c:v>315</c:v>
                </c:pt>
                <c:pt idx="14">
                  <c:v>54</c:v>
                </c:pt>
                <c:pt idx="15">
                  <c:v>182</c:v>
                </c:pt>
                <c:pt idx="16">
                  <c:v>794</c:v>
                </c:pt>
                <c:pt idx="17">
                  <c:v>414</c:v>
                </c:pt>
                <c:pt idx="18">
                  <c:v>251</c:v>
                </c:pt>
                <c:pt idx="19">
                  <c:v>565</c:v>
                </c:pt>
                <c:pt idx="20">
                  <c:v>45</c:v>
                </c:pt>
                <c:pt idx="21">
                  <c:v>290</c:v>
                </c:pt>
                <c:pt idx="22">
                  <c:v>229</c:v>
                </c:pt>
                <c:pt idx="23">
                  <c:v>248</c:v>
                </c:pt>
                <c:pt idx="24">
                  <c:v>123</c:v>
                </c:pt>
                <c:pt idx="25">
                  <c:v>2</c:v>
                </c:pt>
                <c:pt idx="26">
                  <c:v>225</c:v>
                </c:pt>
                <c:pt idx="27">
                  <c:v>575</c:v>
                </c:pt>
                <c:pt idx="28">
                  <c:v>39</c:v>
                </c:pt>
                <c:pt idx="29">
                  <c:v>200</c:v>
                </c:pt>
                <c:pt idx="30">
                  <c:v>95</c:v>
                </c:pt>
                <c:pt idx="31">
                  <c:v>160</c:v>
                </c:pt>
                <c:pt idx="32">
                  <c:v>469</c:v>
                </c:pt>
                <c:pt idx="33">
                  <c:v>527</c:v>
                </c:pt>
                <c:pt idx="34">
                  <c:v>59</c:v>
                </c:pt>
                <c:pt idx="35">
                  <c:v>143</c:v>
                </c:pt>
                <c:pt idx="36">
                  <c:v>47</c:v>
                </c:pt>
                <c:pt idx="37">
                  <c:v>21</c:v>
                </c:pt>
                <c:pt idx="38">
                  <c:v>280</c:v>
                </c:pt>
                <c:pt idx="39">
                  <c:v>193</c:v>
                </c:pt>
                <c:pt idx="40">
                  <c:v>148</c:v>
                </c:pt>
                <c:pt idx="41">
                  <c:v>335</c:v>
                </c:pt>
                <c:pt idx="42">
                  <c:v>93</c:v>
                </c:pt>
                <c:pt idx="43">
                  <c:v>113</c:v>
                </c:pt>
                <c:pt idx="44">
                  <c:v>180</c:v>
                </c:pt>
                <c:pt idx="45">
                  <c:v>302</c:v>
                </c:pt>
                <c:pt idx="46">
                  <c:v>55</c:v>
                </c:pt>
                <c:pt idx="47">
                  <c:v>477</c:v>
                </c:pt>
                <c:pt idx="48">
                  <c:v>67</c:v>
                </c:pt>
                <c:pt idx="49">
                  <c:v>220</c:v>
                </c:pt>
                <c:pt idx="50">
                  <c:v>175</c:v>
                </c:pt>
                <c:pt idx="51">
                  <c:v>410</c:v>
                </c:pt>
                <c:pt idx="52">
                  <c:v>18</c:v>
                </c:pt>
                <c:pt idx="53">
                  <c:v>413</c:v>
                </c:pt>
                <c:pt idx="54">
                  <c:v>351</c:v>
                </c:pt>
                <c:pt idx="55">
                  <c:v>17</c:v>
                </c:pt>
                <c:pt idx="56">
                  <c:v>49</c:v>
                </c:pt>
                <c:pt idx="57">
                  <c:v>656</c:v>
                </c:pt>
                <c:pt idx="58">
                  <c:v>79</c:v>
                </c:pt>
                <c:pt idx="59">
                  <c:v>50</c:v>
                </c:pt>
                <c:pt idx="60">
                  <c:v>457</c:v>
                </c:pt>
                <c:pt idx="61">
                  <c:v>52</c:v>
                </c:pt>
                <c:pt idx="62">
                  <c:v>235</c:v>
                </c:pt>
                <c:pt idx="63">
                  <c:v>629</c:v>
                </c:pt>
                <c:pt idx="64">
                  <c:v>113</c:v>
                </c:pt>
                <c:pt idx="65">
                  <c:v>391</c:v>
                </c:pt>
                <c:pt idx="66">
                  <c:v>6</c:v>
                </c:pt>
                <c:pt idx="67">
                  <c:v>243</c:v>
                </c:pt>
                <c:pt idx="68">
                  <c:v>925</c:v>
                </c:pt>
                <c:pt idx="69">
                  <c:v>28</c:v>
                </c:pt>
                <c:pt idx="70">
                  <c:v>409</c:v>
                </c:pt>
                <c:pt idx="71">
                  <c:v>448</c:v>
                </c:pt>
                <c:pt idx="72">
                  <c:v>449</c:v>
                </c:pt>
                <c:pt idx="73">
                  <c:v>249</c:v>
                </c:pt>
                <c:pt idx="74">
                  <c:v>257</c:v>
                </c:pt>
                <c:pt idx="75">
                  <c:v>157</c:v>
                </c:pt>
                <c:pt idx="76">
                  <c:v>91</c:v>
                </c:pt>
                <c:pt idx="77">
                  <c:v>706</c:v>
                </c:pt>
                <c:pt idx="78">
                  <c:v>718</c:v>
                </c:pt>
                <c:pt idx="79">
                  <c:v>312</c:v>
                </c:pt>
                <c:pt idx="80">
                  <c:v>390</c:v>
                </c:pt>
                <c:pt idx="81">
                  <c:v>81</c:v>
                </c:pt>
                <c:pt idx="82">
                  <c:v>9</c:v>
                </c:pt>
                <c:pt idx="83">
                  <c:v>126</c:v>
                </c:pt>
                <c:pt idx="84">
                  <c:v>621</c:v>
                </c:pt>
                <c:pt idx="85">
                  <c:v>23</c:v>
                </c:pt>
                <c:pt idx="86">
                  <c:v>279</c:v>
                </c:pt>
                <c:pt idx="87">
                  <c:v>74</c:v>
                </c:pt>
                <c:pt idx="88">
                  <c:v>88</c:v>
                </c:pt>
                <c:pt idx="89">
                  <c:v>163</c:v>
                </c:pt>
                <c:pt idx="90">
                  <c:v>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F5-4BDA-ADBF-F32DA1053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561712"/>
        <c:axId val="381559312"/>
      </c:lineChart>
      <c:dateAx>
        <c:axId val="3815617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59312"/>
        <c:crosses val="autoZero"/>
        <c:auto val="1"/>
        <c:lblOffset val="100"/>
        <c:baseTimeUnit val="days"/>
      </c:dateAx>
      <c:valAx>
        <c:axId val="38155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6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Lassi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numRef>
              <c:f>'Inventory Table'!$B$13:$B$4311</c:f>
              <c:numCache>
                <c:formatCode>m/d/yyyy</c:formatCode>
                <c:ptCount val="92"/>
                <c:pt idx="0">
                  <c:v>44709</c:v>
                </c:pt>
                <c:pt idx="1">
                  <c:v>44574</c:v>
                </c:pt>
                <c:pt idx="2">
                  <c:v>44816</c:v>
                </c:pt>
                <c:pt idx="3">
                  <c:v>44679</c:v>
                </c:pt>
                <c:pt idx="4">
                  <c:v>44819</c:v>
                </c:pt>
                <c:pt idx="5">
                  <c:v>44846</c:v>
                </c:pt>
                <c:pt idx="6">
                  <c:v>44626</c:v>
                </c:pt>
                <c:pt idx="7">
                  <c:v>44659</c:v>
                </c:pt>
                <c:pt idx="8">
                  <c:v>44811</c:v>
                </c:pt>
                <c:pt idx="9">
                  <c:v>44750</c:v>
                </c:pt>
                <c:pt idx="10">
                  <c:v>44656</c:v>
                </c:pt>
                <c:pt idx="11">
                  <c:v>44836</c:v>
                </c:pt>
                <c:pt idx="12">
                  <c:v>44832</c:v>
                </c:pt>
                <c:pt idx="13">
                  <c:v>44775</c:v>
                </c:pt>
                <c:pt idx="14">
                  <c:v>44687</c:v>
                </c:pt>
                <c:pt idx="15">
                  <c:v>44687</c:v>
                </c:pt>
                <c:pt idx="16">
                  <c:v>44604</c:v>
                </c:pt>
                <c:pt idx="17">
                  <c:v>44707</c:v>
                </c:pt>
                <c:pt idx="18">
                  <c:v>44904</c:v>
                </c:pt>
                <c:pt idx="19">
                  <c:v>44827</c:v>
                </c:pt>
                <c:pt idx="20">
                  <c:v>44609</c:v>
                </c:pt>
                <c:pt idx="21">
                  <c:v>44861</c:v>
                </c:pt>
                <c:pt idx="22">
                  <c:v>44568</c:v>
                </c:pt>
                <c:pt idx="23">
                  <c:v>44583</c:v>
                </c:pt>
                <c:pt idx="24">
                  <c:v>44631</c:v>
                </c:pt>
                <c:pt idx="25">
                  <c:v>44782</c:v>
                </c:pt>
                <c:pt idx="26">
                  <c:v>44724</c:v>
                </c:pt>
                <c:pt idx="27">
                  <c:v>44765</c:v>
                </c:pt>
                <c:pt idx="28">
                  <c:v>44800</c:v>
                </c:pt>
                <c:pt idx="29">
                  <c:v>44629</c:v>
                </c:pt>
                <c:pt idx="30">
                  <c:v>44716</c:v>
                </c:pt>
                <c:pt idx="31">
                  <c:v>44901</c:v>
                </c:pt>
                <c:pt idx="32">
                  <c:v>44683</c:v>
                </c:pt>
                <c:pt idx="33">
                  <c:v>44867</c:v>
                </c:pt>
                <c:pt idx="34">
                  <c:v>44847</c:v>
                </c:pt>
                <c:pt idx="35">
                  <c:v>44562</c:v>
                </c:pt>
                <c:pt idx="36">
                  <c:v>44834</c:v>
                </c:pt>
                <c:pt idx="37">
                  <c:v>44858</c:v>
                </c:pt>
                <c:pt idx="38">
                  <c:v>44809</c:v>
                </c:pt>
                <c:pt idx="39">
                  <c:v>44568</c:v>
                </c:pt>
                <c:pt idx="40">
                  <c:v>44604</c:v>
                </c:pt>
                <c:pt idx="41">
                  <c:v>44636</c:v>
                </c:pt>
                <c:pt idx="42">
                  <c:v>44865</c:v>
                </c:pt>
                <c:pt idx="43">
                  <c:v>44776</c:v>
                </c:pt>
                <c:pt idx="44">
                  <c:v>44838</c:v>
                </c:pt>
                <c:pt idx="45">
                  <c:v>44587</c:v>
                </c:pt>
                <c:pt idx="46">
                  <c:v>44779</c:v>
                </c:pt>
                <c:pt idx="47">
                  <c:v>44728</c:v>
                </c:pt>
                <c:pt idx="48">
                  <c:v>44810</c:v>
                </c:pt>
                <c:pt idx="49">
                  <c:v>44787</c:v>
                </c:pt>
                <c:pt idx="50">
                  <c:v>44615</c:v>
                </c:pt>
                <c:pt idx="51">
                  <c:v>44565</c:v>
                </c:pt>
                <c:pt idx="52">
                  <c:v>44623</c:v>
                </c:pt>
                <c:pt idx="53">
                  <c:v>44587</c:v>
                </c:pt>
                <c:pt idx="54">
                  <c:v>44864</c:v>
                </c:pt>
                <c:pt idx="55">
                  <c:v>44762</c:v>
                </c:pt>
                <c:pt idx="56">
                  <c:v>44698</c:v>
                </c:pt>
                <c:pt idx="57">
                  <c:v>44711</c:v>
                </c:pt>
                <c:pt idx="58">
                  <c:v>44716</c:v>
                </c:pt>
                <c:pt idx="59">
                  <c:v>44674</c:v>
                </c:pt>
                <c:pt idx="60">
                  <c:v>44795</c:v>
                </c:pt>
                <c:pt idx="61">
                  <c:v>44822</c:v>
                </c:pt>
                <c:pt idx="62">
                  <c:v>44629</c:v>
                </c:pt>
                <c:pt idx="63">
                  <c:v>44593</c:v>
                </c:pt>
                <c:pt idx="64">
                  <c:v>44709</c:v>
                </c:pt>
                <c:pt idx="65">
                  <c:v>44619</c:v>
                </c:pt>
                <c:pt idx="66">
                  <c:v>44602</c:v>
                </c:pt>
                <c:pt idx="67">
                  <c:v>44857</c:v>
                </c:pt>
                <c:pt idx="68">
                  <c:v>44588</c:v>
                </c:pt>
                <c:pt idx="69">
                  <c:v>44710</c:v>
                </c:pt>
                <c:pt idx="70">
                  <c:v>44616</c:v>
                </c:pt>
                <c:pt idx="71">
                  <c:v>44775</c:v>
                </c:pt>
                <c:pt idx="72">
                  <c:v>44734</c:v>
                </c:pt>
                <c:pt idx="73">
                  <c:v>44675</c:v>
                </c:pt>
                <c:pt idx="74">
                  <c:v>44724</c:v>
                </c:pt>
                <c:pt idx="75">
                  <c:v>44612</c:v>
                </c:pt>
                <c:pt idx="76">
                  <c:v>44568</c:v>
                </c:pt>
                <c:pt idx="77">
                  <c:v>44687</c:v>
                </c:pt>
                <c:pt idx="78">
                  <c:v>44707</c:v>
                </c:pt>
                <c:pt idx="79">
                  <c:v>44643</c:v>
                </c:pt>
                <c:pt idx="80">
                  <c:v>44850</c:v>
                </c:pt>
                <c:pt idx="81">
                  <c:v>44838</c:v>
                </c:pt>
                <c:pt idx="82">
                  <c:v>44621</c:v>
                </c:pt>
                <c:pt idx="83">
                  <c:v>44827</c:v>
                </c:pt>
                <c:pt idx="84">
                  <c:v>44835</c:v>
                </c:pt>
                <c:pt idx="85">
                  <c:v>44803</c:v>
                </c:pt>
                <c:pt idx="86">
                  <c:v>44833</c:v>
                </c:pt>
                <c:pt idx="87">
                  <c:v>44684</c:v>
                </c:pt>
                <c:pt idx="88">
                  <c:v>44806</c:v>
                </c:pt>
                <c:pt idx="89">
                  <c:v>44793</c:v>
                </c:pt>
                <c:pt idx="90">
                  <c:v>44751</c:v>
                </c:pt>
                <c:pt idx="91">
                  <c:v>44699</c:v>
                </c:pt>
              </c:numCache>
            </c:numRef>
          </c:cat>
          <c:val>
            <c:numRef>
              <c:f>'Inventory Table'!$G$13:$G$4311</c:f>
              <c:numCache>
                <c:formatCode>General</c:formatCode>
                <c:ptCount val="92"/>
                <c:pt idx="0">
                  <c:v>671</c:v>
                </c:pt>
                <c:pt idx="1">
                  <c:v>715</c:v>
                </c:pt>
                <c:pt idx="2">
                  <c:v>91</c:v>
                </c:pt>
                <c:pt idx="3">
                  <c:v>526</c:v>
                </c:pt>
                <c:pt idx="4">
                  <c:v>471</c:v>
                </c:pt>
                <c:pt idx="5">
                  <c:v>286</c:v>
                </c:pt>
                <c:pt idx="6">
                  <c:v>182</c:v>
                </c:pt>
                <c:pt idx="7">
                  <c:v>497</c:v>
                </c:pt>
                <c:pt idx="8">
                  <c:v>73</c:v>
                </c:pt>
                <c:pt idx="9">
                  <c:v>465</c:v>
                </c:pt>
                <c:pt idx="10">
                  <c:v>105</c:v>
                </c:pt>
                <c:pt idx="11">
                  <c:v>192</c:v>
                </c:pt>
                <c:pt idx="12">
                  <c:v>226</c:v>
                </c:pt>
                <c:pt idx="13">
                  <c:v>315</c:v>
                </c:pt>
                <c:pt idx="14">
                  <c:v>54</c:v>
                </c:pt>
                <c:pt idx="15">
                  <c:v>182</c:v>
                </c:pt>
                <c:pt idx="16">
                  <c:v>794</c:v>
                </c:pt>
                <c:pt idx="17">
                  <c:v>414</c:v>
                </c:pt>
                <c:pt idx="18">
                  <c:v>251</c:v>
                </c:pt>
                <c:pt idx="19">
                  <c:v>565</c:v>
                </c:pt>
                <c:pt idx="20">
                  <c:v>45</c:v>
                </c:pt>
                <c:pt idx="21">
                  <c:v>290</c:v>
                </c:pt>
                <c:pt idx="22">
                  <c:v>229</c:v>
                </c:pt>
                <c:pt idx="23">
                  <c:v>248</c:v>
                </c:pt>
                <c:pt idx="24">
                  <c:v>123</c:v>
                </c:pt>
                <c:pt idx="25">
                  <c:v>2</c:v>
                </c:pt>
                <c:pt idx="26">
                  <c:v>225</c:v>
                </c:pt>
                <c:pt idx="27">
                  <c:v>575</c:v>
                </c:pt>
                <c:pt idx="28">
                  <c:v>39</c:v>
                </c:pt>
                <c:pt idx="29">
                  <c:v>200</c:v>
                </c:pt>
                <c:pt idx="30">
                  <c:v>95</c:v>
                </c:pt>
                <c:pt idx="31">
                  <c:v>160</c:v>
                </c:pt>
                <c:pt idx="32">
                  <c:v>469</c:v>
                </c:pt>
                <c:pt idx="33">
                  <c:v>527</c:v>
                </c:pt>
                <c:pt idx="34">
                  <c:v>59</c:v>
                </c:pt>
                <c:pt idx="35">
                  <c:v>143</c:v>
                </c:pt>
                <c:pt idx="36">
                  <c:v>47</c:v>
                </c:pt>
                <c:pt idx="37">
                  <c:v>21</c:v>
                </c:pt>
                <c:pt idx="38">
                  <c:v>280</c:v>
                </c:pt>
                <c:pt idx="39">
                  <c:v>193</c:v>
                </c:pt>
                <c:pt idx="40">
                  <c:v>148</c:v>
                </c:pt>
                <c:pt idx="41">
                  <c:v>335</c:v>
                </c:pt>
                <c:pt idx="42">
                  <c:v>93</c:v>
                </c:pt>
                <c:pt idx="43">
                  <c:v>113</c:v>
                </c:pt>
                <c:pt idx="44">
                  <c:v>180</c:v>
                </c:pt>
                <c:pt idx="45">
                  <c:v>302</c:v>
                </c:pt>
                <c:pt idx="46">
                  <c:v>55</c:v>
                </c:pt>
                <c:pt idx="47">
                  <c:v>477</c:v>
                </c:pt>
                <c:pt idx="48">
                  <c:v>67</c:v>
                </c:pt>
                <c:pt idx="49">
                  <c:v>220</c:v>
                </c:pt>
                <c:pt idx="50">
                  <c:v>175</c:v>
                </c:pt>
                <c:pt idx="51">
                  <c:v>410</c:v>
                </c:pt>
                <c:pt idx="52">
                  <c:v>18</c:v>
                </c:pt>
                <c:pt idx="53">
                  <c:v>413</c:v>
                </c:pt>
                <c:pt idx="54">
                  <c:v>351</c:v>
                </c:pt>
                <c:pt idx="55">
                  <c:v>17</c:v>
                </c:pt>
                <c:pt idx="56">
                  <c:v>49</c:v>
                </c:pt>
                <c:pt idx="57">
                  <c:v>656</c:v>
                </c:pt>
                <c:pt idx="58">
                  <c:v>79</c:v>
                </c:pt>
                <c:pt idx="59">
                  <c:v>50</c:v>
                </c:pt>
                <c:pt idx="60">
                  <c:v>457</c:v>
                </c:pt>
                <c:pt idx="61">
                  <c:v>52</c:v>
                </c:pt>
                <c:pt idx="62">
                  <c:v>235</c:v>
                </c:pt>
                <c:pt idx="63">
                  <c:v>629</c:v>
                </c:pt>
                <c:pt idx="64">
                  <c:v>113</c:v>
                </c:pt>
                <c:pt idx="65">
                  <c:v>391</c:v>
                </c:pt>
                <c:pt idx="66">
                  <c:v>6</c:v>
                </c:pt>
                <c:pt idx="67">
                  <c:v>243</c:v>
                </c:pt>
                <c:pt idx="68">
                  <c:v>925</c:v>
                </c:pt>
                <c:pt idx="69">
                  <c:v>28</c:v>
                </c:pt>
                <c:pt idx="70">
                  <c:v>409</c:v>
                </c:pt>
                <c:pt idx="71">
                  <c:v>448</c:v>
                </c:pt>
                <c:pt idx="72">
                  <c:v>449</c:v>
                </c:pt>
                <c:pt idx="73">
                  <c:v>249</c:v>
                </c:pt>
                <c:pt idx="74">
                  <c:v>257</c:v>
                </c:pt>
                <c:pt idx="75">
                  <c:v>157</c:v>
                </c:pt>
                <c:pt idx="76">
                  <c:v>91</c:v>
                </c:pt>
                <c:pt idx="77">
                  <c:v>706</c:v>
                </c:pt>
                <c:pt idx="78">
                  <c:v>718</c:v>
                </c:pt>
                <c:pt idx="79">
                  <c:v>312</c:v>
                </c:pt>
                <c:pt idx="80">
                  <c:v>390</c:v>
                </c:pt>
                <c:pt idx="81">
                  <c:v>81</c:v>
                </c:pt>
                <c:pt idx="82">
                  <c:v>9</c:v>
                </c:pt>
                <c:pt idx="83">
                  <c:v>126</c:v>
                </c:pt>
                <c:pt idx="84">
                  <c:v>621</c:v>
                </c:pt>
                <c:pt idx="85">
                  <c:v>23</c:v>
                </c:pt>
                <c:pt idx="86">
                  <c:v>279</c:v>
                </c:pt>
                <c:pt idx="87">
                  <c:v>74</c:v>
                </c:pt>
                <c:pt idx="88">
                  <c:v>88</c:v>
                </c:pt>
                <c:pt idx="89">
                  <c:v>163</c:v>
                </c:pt>
                <c:pt idx="90">
                  <c:v>212</c:v>
                </c:pt>
                <c:pt idx="9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43-499D-B6C1-76978E45E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562192"/>
        <c:axId val="381563152"/>
      </c:lineChart>
      <c:dateAx>
        <c:axId val="3815621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63152"/>
        <c:crosses val="autoZero"/>
        <c:auto val="1"/>
        <c:lblOffset val="100"/>
        <c:baseTimeUnit val="days"/>
      </c:dateAx>
      <c:valAx>
        <c:axId val="38156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6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Milk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numRef>
              <c:f>'Inventory Table'!$B$3:$B$4317</c:f>
              <c:numCache>
                <c:formatCode>m/d/yyyy</c:formatCode>
                <c:ptCount val="92"/>
                <c:pt idx="0">
                  <c:v>44709</c:v>
                </c:pt>
                <c:pt idx="1">
                  <c:v>44574</c:v>
                </c:pt>
                <c:pt idx="2">
                  <c:v>44816</c:v>
                </c:pt>
                <c:pt idx="3">
                  <c:v>44679</c:v>
                </c:pt>
                <c:pt idx="4">
                  <c:v>44819</c:v>
                </c:pt>
                <c:pt idx="5">
                  <c:v>44846</c:v>
                </c:pt>
                <c:pt idx="6">
                  <c:v>44626</c:v>
                </c:pt>
                <c:pt idx="7">
                  <c:v>44659</c:v>
                </c:pt>
                <c:pt idx="8">
                  <c:v>44811</c:v>
                </c:pt>
                <c:pt idx="9">
                  <c:v>44750</c:v>
                </c:pt>
                <c:pt idx="10">
                  <c:v>44656</c:v>
                </c:pt>
                <c:pt idx="11">
                  <c:v>44836</c:v>
                </c:pt>
                <c:pt idx="12">
                  <c:v>44832</c:v>
                </c:pt>
                <c:pt idx="13">
                  <c:v>44775</c:v>
                </c:pt>
                <c:pt idx="14">
                  <c:v>44687</c:v>
                </c:pt>
                <c:pt idx="15">
                  <c:v>44687</c:v>
                </c:pt>
                <c:pt idx="16">
                  <c:v>44604</c:v>
                </c:pt>
                <c:pt idx="17">
                  <c:v>44707</c:v>
                </c:pt>
                <c:pt idx="18">
                  <c:v>44904</c:v>
                </c:pt>
                <c:pt idx="19">
                  <c:v>44827</c:v>
                </c:pt>
                <c:pt idx="20">
                  <c:v>44609</c:v>
                </c:pt>
                <c:pt idx="21">
                  <c:v>44861</c:v>
                </c:pt>
                <c:pt idx="22">
                  <c:v>44568</c:v>
                </c:pt>
                <c:pt idx="23">
                  <c:v>44583</c:v>
                </c:pt>
                <c:pt idx="24">
                  <c:v>44631</c:v>
                </c:pt>
                <c:pt idx="25">
                  <c:v>44782</c:v>
                </c:pt>
                <c:pt idx="26">
                  <c:v>44724</c:v>
                </c:pt>
                <c:pt idx="27">
                  <c:v>44765</c:v>
                </c:pt>
                <c:pt idx="28">
                  <c:v>44800</c:v>
                </c:pt>
                <c:pt idx="29">
                  <c:v>44629</c:v>
                </c:pt>
                <c:pt idx="30">
                  <c:v>44716</c:v>
                </c:pt>
                <c:pt idx="31">
                  <c:v>44901</c:v>
                </c:pt>
                <c:pt idx="32">
                  <c:v>44683</c:v>
                </c:pt>
                <c:pt idx="33">
                  <c:v>44867</c:v>
                </c:pt>
                <c:pt idx="34">
                  <c:v>44847</c:v>
                </c:pt>
                <c:pt idx="35">
                  <c:v>44562</c:v>
                </c:pt>
                <c:pt idx="36">
                  <c:v>44834</c:v>
                </c:pt>
                <c:pt idx="37">
                  <c:v>44858</c:v>
                </c:pt>
                <c:pt idx="38">
                  <c:v>44809</c:v>
                </c:pt>
                <c:pt idx="39">
                  <c:v>44568</c:v>
                </c:pt>
                <c:pt idx="40">
                  <c:v>44604</c:v>
                </c:pt>
                <c:pt idx="41">
                  <c:v>44636</c:v>
                </c:pt>
                <c:pt idx="42">
                  <c:v>44865</c:v>
                </c:pt>
                <c:pt idx="43">
                  <c:v>44776</c:v>
                </c:pt>
                <c:pt idx="44">
                  <c:v>44838</c:v>
                </c:pt>
                <c:pt idx="45">
                  <c:v>44587</c:v>
                </c:pt>
                <c:pt idx="46">
                  <c:v>44779</c:v>
                </c:pt>
                <c:pt idx="47">
                  <c:v>44728</c:v>
                </c:pt>
                <c:pt idx="48">
                  <c:v>44810</c:v>
                </c:pt>
                <c:pt idx="49">
                  <c:v>44787</c:v>
                </c:pt>
                <c:pt idx="50">
                  <c:v>44615</c:v>
                </c:pt>
                <c:pt idx="51">
                  <c:v>44565</c:v>
                </c:pt>
                <c:pt idx="52">
                  <c:v>44623</c:v>
                </c:pt>
                <c:pt idx="53">
                  <c:v>44587</c:v>
                </c:pt>
                <c:pt idx="54">
                  <c:v>44864</c:v>
                </c:pt>
                <c:pt idx="55">
                  <c:v>44762</c:v>
                </c:pt>
                <c:pt idx="56">
                  <c:v>44698</c:v>
                </c:pt>
                <c:pt idx="57">
                  <c:v>44711</c:v>
                </c:pt>
                <c:pt idx="58">
                  <c:v>44716</c:v>
                </c:pt>
                <c:pt idx="59">
                  <c:v>44674</c:v>
                </c:pt>
                <c:pt idx="60">
                  <c:v>44795</c:v>
                </c:pt>
                <c:pt idx="61">
                  <c:v>44822</c:v>
                </c:pt>
                <c:pt idx="62">
                  <c:v>44629</c:v>
                </c:pt>
                <c:pt idx="63">
                  <c:v>44593</c:v>
                </c:pt>
                <c:pt idx="64">
                  <c:v>44709</c:v>
                </c:pt>
                <c:pt idx="65">
                  <c:v>44619</c:v>
                </c:pt>
                <c:pt idx="66">
                  <c:v>44602</c:v>
                </c:pt>
                <c:pt idx="67">
                  <c:v>44857</c:v>
                </c:pt>
                <c:pt idx="68">
                  <c:v>44588</c:v>
                </c:pt>
                <c:pt idx="69">
                  <c:v>44710</c:v>
                </c:pt>
                <c:pt idx="70">
                  <c:v>44616</c:v>
                </c:pt>
                <c:pt idx="71">
                  <c:v>44775</c:v>
                </c:pt>
                <c:pt idx="72">
                  <c:v>44734</c:v>
                </c:pt>
                <c:pt idx="73">
                  <c:v>44675</c:v>
                </c:pt>
                <c:pt idx="74">
                  <c:v>44724</c:v>
                </c:pt>
                <c:pt idx="75">
                  <c:v>44612</c:v>
                </c:pt>
                <c:pt idx="76">
                  <c:v>44568</c:v>
                </c:pt>
                <c:pt idx="77">
                  <c:v>44687</c:v>
                </c:pt>
                <c:pt idx="78">
                  <c:v>44707</c:v>
                </c:pt>
                <c:pt idx="79">
                  <c:v>44643</c:v>
                </c:pt>
                <c:pt idx="80">
                  <c:v>44850</c:v>
                </c:pt>
                <c:pt idx="81">
                  <c:v>44838</c:v>
                </c:pt>
                <c:pt idx="82">
                  <c:v>44621</c:v>
                </c:pt>
                <c:pt idx="83">
                  <c:v>44827</c:v>
                </c:pt>
                <c:pt idx="84">
                  <c:v>44835</c:v>
                </c:pt>
                <c:pt idx="85">
                  <c:v>44803</c:v>
                </c:pt>
                <c:pt idx="86">
                  <c:v>44833</c:v>
                </c:pt>
                <c:pt idx="87">
                  <c:v>44684</c:v>
                </c:pt>
                <c:pt idx="88">
                  <c:v>44806</c:v>
                </c:pt>
                <c:pt idx="89">
                  <c:v>44793</c:v>
                </c:pt>
                <c:pt idx="90">
                  <c:v>44751</c:v>
                </c:pt>
                <c:pt idx="91">
                  <c:v>44699</c:v>
                </c:pt>
              </c:numCache>
            </c:numRef>
          </c:cat>
          <c:val>
            <c:numRef>
              <c:f>'Inventory Table'!$G$3:$G$4317</c:f>
              <c:numCache>
                <c:formatCode>General</c:formatCode>
                <c:ptCount val="92"/>
                <c:pt idx="0">
                  <c:v>671</c:v>
                </c:pt>
                <c:pt idx="1">
                  <c:v>715</c:v>
                </c:pt>
                <c:pt idx="2">
                  <c:v>91</c:v>
                </c:pt>
                <c:pt idx="3">
                  <c:v>526</c:v>
                </c:pt>
                <c:pt idx="4">
                  <c:v>471</c:v>
                </c:pt>
                <c:pt idx="5">
                  <c:v>286</c:v>
                </c:pt>
                <c:pt idx="6">
                  <c:v>182</c:v>
                </c:pt>
                <c:pt idx="7">
                  <c:v>497</c:v>
                </c:pt>
                <c:pt idx="8">
                  <c:v>73</c:v>
                </c:pt>
                <c:pt idx="9">
                  <c:v>465</c:v>
                </c:pt>
                <c:pt idx="10">
                  <c:v>105</c:v>
                </c:pt>
                <c:pt idx="11">
                  <c:v>192</c:v>
                </c:pt>
                <c:pt idx="12">
                  <c:v>226</c:v>
                </c:pt>
                <c:pt idx="13">
                  <c:v>315</c:v>
                </c:pt>
                <c:pt idx="14">
                  <c:v>54</c:v>
                </c:pt>
                <c:pt idx="15">
                  <c:v>182</c:v>
                </c:pt>
                <c:pt idx="16">
                  <c:v>794</c:v>
                </c:pt>
                <c:pt idx="17">
                  <c:v>414</c:v>
                </c:pt>
                <c:pt idx="18">
                  <c:v>251</c:v>
                </c:pt>
                <c:pt idx="19">
                  <c:v>565</c:v>
                </c:pt>
                <c:pt idx="20">
                  <c:v>45</c:v>
                </c:pt>
                <c:pt idx="21">
                  <c:v>290</c:v>
                </c:pt>
                <c:pt idx="22">
                  <c:v>229</c:v>
                </c:pt>
                <c:pt idx="23">
                  <c:v>248</c:v>
                </c:pt>
                <c:pt idx="24">
                  <c:v>123</c:v>
                </c:pt>
                <c:pt idx="25">
                  <c:v>2</c:v>
                </c:pt>
                <c:pt idx="26">
                  <c:v>225</c:v>
                </c:pt>
                <c:pt idx="27">
                  <c:v>575</c:v>
                </c:pt>
                <c:pt idx="28">
                  <c:v>39</c:v>
                </c:pt>
                <c:pt idx="29">
                  <c:v>200</c:v>
                </c:pt>
                <c:pt idx="30">
                  <c:v>95</c:v>
                </c:pt>
                <c:pt idx="31">
                  <c:v>160</c:v>
                </c:pt>
                <c:pt idx="32">
                  <c:v>469</c:v>
                </c:pt>
                <c:pt idx="33">
                  <c:v>527</c:v>
                </c:pt>
                <c:pt idx="34">
                  <c:v>59</c:v>
                </c:pt>
                <c:pt idx="35">
                  <c:v>143</c:v>
                </c:pt>
                <c:pt idx="36">
                  <c:v>47</c:v>
                </c:pt>
                <c:pt idx="37">
                  <c:v>21</c:v>
                </c:pt>
                <c:pt idx="38">
                  <c:v>280</c:v>
                </c:pt>
                <c:pt idx="39">
                  <c:v>193</c:v>
                </c:pt>
                <c:pt idx="40">
                  <c:v>148</c:v>
                </c:pt>
                <c:pt idx="41">
                  <c:v>335</c:v>
                </c:pt>
                <c:pt idx="42">
                  <c:v>93</c:v>
                </c:pt>
                <c:pt idx="43">
                  <c:v>113</c:v>
                </c:pt>
                <c:pt idx="44">
                  <c:v>180</c:v>
                </c:pt>
                <c:pt idx="45">
                  <c:v>302</c:v>
                </c:pt>
                <c:pt idx="46">
                  <c:v>55</c:v>
                </c:pt>
                <c:pt idx="47">
                  <c:v>477</c:v>
                </c:pt>
                <c:pt idx="48">
                  <c:v>67</c:v>
                </c:pt>
                <c:pt idx="49">
                  <c:v>220</c:v>
                </c:pt>
                <c:pt idx="50">
                  <c:v>175</c:v>
                </c:pt>
                <c:pt idx="51">
                  <c:v>410</c:v>
                </c:pt>
                <c:pt idx="52">
                  <c:v>18</c:v>
                </c:pt>
                <c:pt idx="53">
                  <c:v>413</c:v>
                </c:pt>
                <c:pt idx="54">
                  <c:v>351</c:v>
                </c:pt>
                <c:pt idx="55">
                  <c:v>17</c:v>
                </c:pt>
                <c:pt idx="56">
                  <c:v>49</c:v>
                </c:pt>
                <c:pt idx="57">
                  <c:v>656</c:v>
                </c:pt>
                <c:pt idx="58">
                  <c:v>79</c:v>
                </c:pt>
                <c:pt idx="59">
                  <c:v>50</c:v>
                </c:pt>
                <c:pt idx="60">
                  <c:v>457</c:v>
                </c:pt>
                <c:pt idx="61">
                  <c:v>52</c:v>
                </c:pt>
                <c:pt idx="62">
                  <c:v>235</c:v>
                </c:pt>
                <c:pt idx="63">
                  <c:v>629</c:v>
                </c:pt>
                <c:pt idx="64">
                  <c:v>113</c:v>
                </c:pt>
                <c:pt idx="65">
                  <c:v>391</c:v>
                </c:pt>
                <c:pt idx="66">
                  <c:v>6</c:v>
                </c:pt>
                <c:pt idx="67">
                  <c:v>243</c:v>
                </c:pt>
                <c:pt idx="68">
                  <c:v>925</c:v>
                </c:pt>
                <c:pt idx="69">
                  <c:v>28</c:v>
                </c:pt>
                <c:pt idx="70">
                  <c:v>409</c:v>
                </c:pt>
                <c:pt idx="71">
                  <c:v>448</c:v>
                </c:pt>
                <c:pt idx="72">
                  <c:v>449</c:v>
                </c:pt>
                <c:pt idx="73">
                  <c:v>249</c:v>
                </c:pt>
                <c:pt idx="74">
                  <c:v>257</c:v>
                </c:pt>
                <c:pt idx="75">
                  <c:v>157</c:v>
                </c:pt>
                <c:pt idx="76">
                  <c:v>91</c:v>
                </c:pt>
                <c:pt idx="77">
                  <c:v>706</c:v>
                </c:pt>
                <c:pt idx="78">
                  <c:v>718</c:v>
                </c:pt>
                <c:pt idx="79">
                  <c:v>312</c:v>
                </c:pt>
                <c:pt idx="80">
                  <c:v>390</c:v>
                </c:pt>
                <c:pt idx="81">
                  <c:v>81</c:v>
                </c:pt>
                <c:pt idx="82">
                  <c:v>9</c:v>
                </c:pt>
                <c:pt idx="83">
                  <c:v>126</c:v>
                </c:pt>
                <c:pt idx="84">
                  <c:v>621</c:v>
                </c:pt>
                <c:pt idx="85">
                  <c:v>23</c:v>
                </c:pt>
                <c:pt idx="86">
                  <c:v>279</c:v>
                </c:pt>
                <c:pt idx="87">
                  <c:v>74</c:v>
                </c:pt>
                <c:pt idx="88">
                  <c:v>88</c:v>
                </c:pt>
                <c:pt idx="89">
                  <c:v>163</c:v>
                </c:pt>
                <c:pt idx="90">
                  <c:v>212</c:v>
                </c:pt>
                <c:pt idx="9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9-4AEA-B6D3-8C1C7816A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555952"/>
        <c:axId val="381565072"/>
      </c:lineChart>
      <c:dateAx>
        <c:axId val="3815559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65072"/>
        <c:crosses val="autoZero"/>
        <c:auto val="1"/>
        <c:lblOffset val="100"/>
        <c:baseTimeUnit val="days"/>
      </c:dateAx>
      <c:valAx>
        <c:axId val="38156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55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Paneer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numRef>
              <c:f>'Inventory Table'!$B$22:$B$4316</c:f>
              <c:numCache>
                <c:formatCode>m/d/yyyy</c:formatCode>
                <c:ptCount val="92"/>
                <c:pt idx="0">
                  <c:v>44709</c:v>
                </c:pt>
                <c:pt idx="1">
                  <c:v>44574</c:v>
                </c:pt>
                <c:pt idx="2">
                  <c:v>44816</c:v>
                </c:pt>
                <c:pt idx="3">
                  <c:v>44679</c:v>
                </c:pt>
                <c:pt idx="4">
                  <c:v>44819</c:v>
                </c:pt>
                <c:pt idx="5">
                  <c:v>44846</c:v>
                </c:pt>
                <c:pt idx="6">
                  <c:v>44626</c:v>
                </c:pt>
                <c:pt idx="7">
                  <c:v>44659</c:v>
                </c:pt>
                <c:pt idx="8">
                  <c:v>44811</c:v>
                </c:pt>
                <c:pt idx="9">
                  <c:v>44750</c:v>
                </c:pt>
                <c:pt idx="10">
                  <c:v>44656</c:v>
                </c:pt>
                <c:pt idx="11">
                  <c:v>44836</c:v>
                </c:pt>
                <c:pt idx="12">
                  <c:v>44832</c:v>
                </c:pt>
                <c:pt idx="13">
                  <c:v>44775</c:v>
                </c:pt>
                <c:pt idx="14">
                  <c:v>44687</c:v>
                </c:pt>
                <c:pt idx="15">
                  <c:v>44687</c:v>
                </c:pt>
                <c:pt idx="16">
                  <c:v>44604</c:v>
                </c:pt>
                <c:pt idx="17">
                  <c:v>44707</c:v>
                </c:pt>
                <c:pt idx="18">
                  <c:v>44904</c:v>
                </c:pt>
                <c:pt idx="19">
                  <c:v>44827</c:v>
                </c:pt>
                <c:pt idx="20">
                  <c:v>44609</c:v>
                </c:pt>
                <c:pt idx="21">
                  <c:v>44861</c:v>
                </c:pt>
                <c:pt idx="22">
                  <c:v>44568</c:v>
                </c:pt>
                <c:pt idx="23">
                  <c:v>44583</c:v>
                </c:pt>
                <c:pt idx="24">
                  <c:v>44631</c:v>
                </c:pt>
                <c:pt idx="25">
                  <c:v>44782</c:v>
                </c:pt>
                <c:pt idx="26">
                  <c:v>44724</c:v>
                </c:pt>
                <c:pt idx="27">
                  <c:v>44765</c:v>
                </c:pt>
                <c:pt idx="28">
                  <c:v>44800</c:v>
                </c:pt>
                <c:pt idx="29">
                  <c:v>44629</c:v>
                </c:pt>
                <c:pt idx="30">
                  <c:v>44716</c:v>
                </c:pt>
                <c:pt idx="31">
                  <c:v>44901</c:v>
                </c:pt>
                <c:pt idx="32">
                  <c:v>44683</c:v>
                </c:pt>
                <c:pt idx="33">
                  <c:v>44867</c:v>
                </c:pt>
                <c:pt idx="34">
                  <c:v>44847</c:v>
                </c:pt>
                <c:pt idx="35">
                  <c:v>44562</c:v>
                </c:pt>
                <c:pt idx="36">
                  <c:v>44834</c:v>
                </c:pt>
                <c:pt idx="37">
                  <c:v>44858</c:v>
                </c:pt>
                <c:pt idx="38">
                  <c:v>44809</c:v>
                </c:pt>
                <c:pt idx="39">
                  <c:v>44568</c:v>
                </c:pt>
                <c:pt idx="40">
                  <c:v>44604</c:v>
                </c:pt>
                <c:pt idx="41">
                  <c:v>44636</c:v>
                </c:pt>
                <c:pt idx="42">
                  <c:v>44865</c:v>
                </c:pt>
                <c:pt idx="43">
                  <c:v>44776</c:v>
                </c:pt>
                <c:pt idx="44">
                  <c:v>44838</c:v>
                </c:pt>
                <c:pt idx="45">
                  <c:v>44587</c:v>
                </c:pt>
                <c:pt idx="46">
                  <c:v>44779</c:v>
                </c:pt>
                <c:pt idx="47">
                  <c:v>44728</c:v>
                </c:pt>
                <c:pt idx="48">
                  <c:v>44810</c:v>
                </c:pt>
                <c:pt idx="49">
                  <c:v>44787</c:v>
                </c:pt>
                <c:pt idx="50">
                  <c:v>44615</c:v>
                </c:pt>
                <c:pt idx="51">
                  <c:v>44565</c:v>
                </c:pt>
                <c:pt idx="52">
                  <c:v>44623</c:v>
                </c:pt>
                <c:pt idx="53">
                  <c:v>44587</c:v>
                </c:pt>
                <c:pt idx="54">
                  <c:v>44864</c:v>
                </c:pt>
                <c:pt idx="55">
                  <c:v>44762</c:v>
                </c:pt>
                <c:pt idx="56">
                  <c:v>44698</c:v>
                </c:pt>
                <c:pt idx="57">
                  <c:v>44711</c:v>
                </c:pt>
                <c:pt idx="58">
                  <c:v>44716</c:v>
                </c:pt>
                <c:pt idx="59">
                  <c:v>44674</c:v>
                </c:pt>
                <c:pt idx="60">
                  <c:v>44795</c:v>
                </c:pt>
                <c:pt idx="61">
                  <c:v>44822</c:v>
                </c:pt>
                <c:pt idx="62">
                  <c:v>44629</c:v>
                </c:pt>
                <c:pt idx="63">
                  <c:v>44593</c:v>
                </c:pt>
                <c:pt idx="64">
                  <c:v>44709</c:v>
                </c:pt>
                <c:pt idx="65">
                  <c:v>44619</c:v>
                </c:pt>
                <c:pt idx="66">
                  <c:v>44602</c:v>
                </c:pt>
                <c:pt idx="67">
                  <c:v>44857</c:v>
                </c:pt>
                <c:pt idx="68">
                  <c:v>44588</c:v>
                </c:pt>
                <c:pt idx="69">
                  <c:v>44710</c:v>
                </c:pt>
                <c:pt idx="70">
                  <c:v>44616</c:v>
                </c:pt>
                <c:pt idx="71">
                  <c:v>44775</c:v>
                </c:pt>
                <c:pt idx="72">
                  <c:v>44734</c:v>
                </c:pt>
                <c:pt idx="73">
                  <c:v>44675</c:v>
                </c:pt>
                <c:pt idx="74">
                  <c:v>44724</c:v>
                </c:pt>
                <c:pt idx="75">
                  <c:v>44612</c:v>
                </c:pt>
                <c:pt idx="76">
                  <c:v>44568</c:v>
                </c:pt>
                <c:pt idx="77">
                  <c:v>44687</c:v>
                </c:pt>
                <c:pt idx="78">
                  <c:v>44707</c:v>
                </c:pt>
                <c:pt idx="79">
                  <c:v>44643</c:v>
                </c:pt>
                <c:pt idx="80">
                  <c:v>44850</c:v>
                </c:pt>
                <c:pt idx="81">
                  <c:v>44838</c:v>
                </c:pt>
                <c:pt idx="82">
                  <c:v>44621</c:v>
                </c:pt>
                <c:pt idx="83">
                  <c:v>44827</c:v>
                </c:pt>
                <c:pt idx="84">
                  <c:v>44835</c:v>
                </c:pt>
                <c:pt idx="85">
                  <c:v>44803</c:v>
                </c:pt>
                <c:pt idx="86">
                  <c:v>44833</c:v>
                </c:pt>
                <c:pt idx="87">
                  <c:v>44684</c:v>
                </c:pt>
                <c:pt idx="88">
                  <c:v>44806</c:v>
                </c:pt>
                <c:pt idx="89">
                  <c:v>44793</c:v>
                </c:pt>
                <c:pt idx="90">
                  <c:v>44751</c:v>
                </c:pt>
                <c:pt idx="91">
                  <c:v>44699</c:v>
                </c:pt>
              </c:numCache>
            </c:numRef>
          </c:cat>
          <c:val>
            <c:numRef>
              <c:f>'Inventory Table'!$G$22:$G$4316</c:f>
              <c:numCache>
                <c:formatCode>General</c:formatCode>
                <c:ptCount val="92"/>
                <c:pt idx="0">
                  <c:v>671</c:v>
                </c:pt>
                <c:pt idx="1">
                  <c:v>715</c:v>
                </c:pt>
                <c:pt idx="2">
                  <c:v>91</c:v>
                </c:pt>
                <c:pt idx="3">
                  <c:v>526</c:v>
                </c:pt>
                <c:pt idx="4">
                  <c:v>471</c:v>
                </c:pt>
                <c:pt idx="5">
                  <c:v>286</c:v>
                </c:pt>
                <c:pt idx="6">
                  <c:v>182</c:v>
                </c:pt>
                <c:pt idx="7">
                  <c:v>497</c:v>
                </c:pt>
                <c:pt idx="8">
                  <c:v>73</c:v>
                </c:pt>
                <c:pt idx="9">
                  <c:v>465</c:v>
                </c:pt>
                <c:pt idx="10">
                  <c:v>105</c:v>
                </c:pt>
                <c:pt idx="11">
                  <c:v>192</c:v>
                </c:pt>
                <c:pt idx="12">
                  <c:v>226</c:v>
                </c:pt>
                <c:pt idx="13">
                  <c:v>315</c:v>
                </c:pt>
                <c:pt idx="14">
                  <c:v>54</c:v>
                </c:pt>
                <c:pt idx="15">
                  <c:v>182</c:v>
                </c:pt>
                <c:pt idx="16">
                  <c:v>794</c:v>
                </c:pt>
                <c:pt idx="17">
                  <c:v>414</c:v>
                </c:pt>
                <c:pt idx="18">
                  <c:v>251</c:v>
                </c:pt>
                <c:pt idx="19">
                  <c:v>565</c:v>
                </c:pt>
                <c:pt idx="20">
                  <c:v>45</c:v>
                </c:pt>
                <c:pt idx="21">
                  <c:v>290</c:v>
                </c:pt>
                <c:pt idx="22">
                  <c:v>229</c:v>
                </c:pt>
                <c:pt idx="23">
                  <c:v>248</c:v>
                </c:pt>
                <c:pt idx="24">
                  <c:v>123</c:v>
                </c:pt>
                <c:pt idx="25">
                  <c:v>2</c:v>
                </c:pt>
                <c:pt idx="26">
                  <c:v>225</c:v>
                </c:pt>
                <c:pt idx="27">
                  <c:v>575</c:v>
                </c:pt>
                <c:pt idx="28">
                  <c:v>39</c:v>
                </c:pt>
                <c:pt idx="29">
                  <c:v>200</c:v>
                </c:pt>
                <c:pt idx="30">
                  <c:v>95</c:v>
                </c:pt>
                <c:pt idx="31">
                  <c:v>160</c:v>
                </c:pt>
                <c:pt idx="32">
                  <c:v>469</c:v>
                </c:pt>
                <c:pt idx="33">
                  <c:v>527</c:v>
                </c:pt>
                <c:pt idx="34">
                  <c:v>59</c:v>
                </c:pt>
                <c:pt idx="35">
                  <c:v>143</c:v>
                </c:pt>
                <c:pt idx="36">
                  <c:v>47</c:v>
                </c:pt>
                <c:pt idx="37">
                  <c:v>21</c:v>
                </c:pt>
                <c:pt idx="38">
                  <c:v>280</c:v>
                </c:pt>
                <c:pt idx="39">
                  <c:v>193</c:v>
                </c:pt>
                <c:pt idx="40">
                  <c:v>148</c:v>
                </c:pt>
                <c:pt idx="41">
                  <c:v>335</c:v>
                </c:pt>
                <c:pt idx="42">
                  <c:v>93</c:v>
                </c:pt>
                <c:pt idx="43">
                  <c:v>113</c:v>
                </c:pt>
                <c:pt idx="44">
                  <c:v>180</c:v>
                </c:pt>
                <c:pt idx="45">
                  <c:v>302</c:v>
                </c:pt>
                <c:pt idx="46">
                  <c:v>55</c:v>
                </c:pt>
                <c:pt idx="47">
                  <c:v>477</c:v>
                </c:pt>
                <c:pt idx="48">
                  <c:v>67</c:v>
                </c:pt>
                <c:pt idx="49">
                  <c:v>220</c:v>
                </c:pt>
                <c:pt idx="50">
                  <c:v>175</c:v>
                </c:pt>
                <c:pt idx="51">
                  <c:v>410</c:v>
                </c:pt>
                <c:pt idx="52">
                  <c:v>18</c:v>
                </c:pt>
                <c:pt idx="53">
                  <c:v>413</c:v>
                </c:pt>
                <c:pt idx="54">
                  <c:v>351</c:v>
                </c:pt>
                <c:pt idx="55">
                  <c:v>17</c:v>
                </c:pt>
                <c:pt idx="56">
                  <c:v>49</c:v>
                </c:pt>
                <c:pt idx="57">
                  <c:v>656</c:v>
                </c:pt>
                <c:pt idx="58">
                  <c:v>79</c:v>
                </c:pt>
                <c:pt idx="59">
                  <c:v>50</c:v>
                </c:pt>
                <c:pt idx="60">
                  <c:v>457</c:v>
                </c:pt>
                <c:pt idx="61">
                  <c:v>52</c:v>
                </c:pt>
                <c:pt idx="62">
                  <c:v>235</c:v>
                </c:pt>
                <c:pt idx="63">
                  <c:v>629</c:v>
                </c:pt>
                <c:pt idx="64">
                  <c:v>113</c:v>
                </c:pt>
                <c:pt idx="65">
                  <c:v>391</c:v>
                </c:pt>
                <c:pt idx="66">
                  <c:v>6</c:v>
                </c:pt>
                <c:pt idx="67">
                  <c:v>243</c:v>
                </c:pt>
                <c:pt idx="68">
                  <c:v>925</c:v>
                </c:pt>
                <c:pt idx="69">
                  <c:v>28</c:v>
                </c:pt>
                <c:pt idx="70">
                  <c:v>409</c:v>
                </c:pt>
                <c:pt idx="71">
                  <c:v>448</c:v>
                </c:pt>
                <c:pt idx="72">
                  <c:v>449</c:v>
                </c:pt>
                <c:pt idx="73">
                  <c:v>249</c:v>
                </c:pt>
                <c:pt idx="74">
                  <c:v>257</c:v>
                </c:pt>
                <c:pt idx="75">
                  <c:v>157</c:v>
                </c:pt>
                <c:pt idx="76">
                  <c:v>91</c:v>
                </c:pt>
                <c:pt idx="77">
                  <c:v>706</c:v>
                </c:pt>
                <c:pt idx="78">
                  <c:v>718</c:v>
                </c:pt>
                <c:pt idx="79">
                  <c:v>312</c:v>
                </c:pt>
                <c:pt idx="80">
                  <c:v>390</c:v>
                </c:pt>
                <c:pt idx="81">
                  <c:v>81</c:v>
                </c:pt>
                <c:pt idx="82">
                  <c:v>9</c:v>
                </c:pt>
                <c:pt idx="83">
                  <c:v>126</c:v>
                </c:pt>
                <c:pt idx="84">
                  <c:v>621</c:v>
                </c:pt>
                <c:pt idx="85">
                  <c:v>23</c:v>
                </c:pt>
                <c:pt idx="86">
                  <c:v>279</c:v>
                </c:pt>
                <c:pt idx="87">
                  <c:v>74</c:v>
                </c:pt>
                <c:pt idx="88">
                  <c:v>88</c:v>
                </c:pt>
                <c:pt idx="89">
                  <c:v>163</c:v>
                </c:pt>
                <c:pt idx="90">
                  <c:v>212</c:v>
                </c:pt>
                <c:pt idx="9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EA-4AF2-B96F-183684154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588592"/>
        <c:axId val="381583792"/>
      </c:lineChart>
      <c:dateAx>
        <c:axId val="3815885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83792"/>
        <c:crosses val="autoZero"/>
        <c:auto val="1"/>
        <c:lblOffset val="100"/>
        <c:baseTimeUnit val="days"/>
      </c:dateAx>
      <c:valAx>
        <c:axId val="38158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8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Yogurt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numRef>
              <c:f>'Inventory Table'!$B$4:$B$4323</c:f>
              <c:numCache>
                <c:formatCode>m/d/yyyy</c:formatCode>
                <c:ptCount val="92"/>
                <c:pt idx="0">
                  <c:v>44709</c:v>
                </c:pt>
                <c:pt idx="1">
                  <c:v>44574</c:v>
                </c:pt>
                <c:pt idx="2">
                  <c:v>44816</c:v>
                </c:pt>
                <c:pt idx="3">
                  <c:v>44679</c:v>
                </c:pt>
                <c:pt idx="4">
                  <c:v>44819</c:v>
                </c:pt>
                <c:pt idx="5">
                  <c:v>44846</c:v>
                </c:pt>
                <c:pt idx="6">
                  <c:v>44626</c:v>
                </c:pt>
                <c:pt idx="7">
                  <c:v>44659</c:v>
                </c:pt>
                <c:pt idx="8">
                  <c:v>44811</c:v>
                </c:pt>
                <c:pt idx="9">
                  <c:v>44750</c:v>
                </c:pt>
                <c:pt idx="10">
                  <c:v>44656</c:v>
                </c:pt>
                <c:pt idx="11">
                  <c:v>44836</c:v>
                </c:pt>
                <c:pt idx="12">
                  <c:v>44832</c:v>
                </c:pt>
                <c:pt idx="13">
                  <c:v>44775</c:v>
                </c:pt>
                <c:pt idx="14">
                  <c:v>44687</c:v>
                </c:pt>
                <c:pt idx="15">
                  <c:v>44687</c:v>
                </c:pt>
                <c:pt idx="16">
                  <c:v>44604</c:v>
                </c:pt>
                <c:pt idx="17">
                  <c:v>44707</c:v>
                </c:pt>
                <c:pt idx="18">
                  <c:v>44904</c:v>
                </c:pt>
                <c:pt idx="19">
                  <c:v>44827</c:v>
                </c:pt>
                <c:pt idx="20">
                  <c:v>44609</c:v>
                </c:pt>
                <c:pt idx="21">
                  <c:v>44861</c:v>
                </c:pt>
                <c:pt idx="22">
                  <c:v>44568</c:v>
                </c:pt>
                <c:pt idx="23">
                  <c:v>44583</c:v>
                </c:pt>
                <c:pt idx="24">
                  <c:v>44631</c:v>
                </c:pt>
                <c:pt idx="25">
                  <c:v>44782</c:v>
                </c:pt>
                <c:pt idx="26">
                  <c:v>44724</c:v>
                </c:pt>
                <c:pt idx="27">
                  <c:v>44765</c:v>
                </c:pt>
                <c:pt idx="28">
                  <c:v>44800</c:v>
                </c:pt>
                <c:pt idx="29">
                  <c:v>44629</c:v>
                </c:pt>
                <c:pt idx="30">
                  <c:v>44716</c:v>
                </c:pt>
                <c:pt idx="31">
                  <c:v>44901</c:v>
                </c:pt>
                <c:pt idx="32">
                  <c:v>44683</c:v>
                </c:pt>
                <c:pt idx="33">
                  <c:v>44867</c:v>
                </c:pt>
                <c:pt idx="34">
                  <c:v>44847</c:v>
                </c:pt>
                <c:pt idx="35">
                  <c:v>44562</c:v>
                </c:pt>
                <c:pt idx="36">
                  <c:v>44834</c:v>
                </c:pt>
                <c:pt idx="37">
                  <c:v>44858</c:v>
                </c:pt>
                <c:pt idx="38">
                  <c:v>44809</c:v>
                </c:pt>
                <c:pt idx="39">
                  <c:v>44568</c:v>
                </c:pt>
                <c:pt idx="40">
                  <c:v>44604</c:v>
                </c:pt>
                <c:pt idx="41">
                  <c:v>44636</c:v>
                </c:pt>
                <c:pt idx="42">
                  <c:v>44865</c:v>
                </c:pt>
                <c:pt idx="43">
                  <c:v>44776</c:v>
                </c:pt>
                <c:pt idx="44">
                  <c:v>44838</c:v>
                </c:pt>
                <c:pt idx="45">
                  <c:v>44587</c:v>
                </c:pt>
                <c:pt idx="46">
                  <c:v>44779</c:v>
                </c:pt>
                <c:pt idx="47">
                  <c:v>44728</c:v>
                </c:pt>
                <c:pt idx="48">
                  <c:v>44810</c:v>
                </c:pt>
                <c:pt idx="49">
                  <c:v>44787</c:v>
                </c:pt>
                <c:pt idx="50">
                  <c:v>44615</c:v>
                </c:pt>
                <c:pt idx="51">
                  <c:v>44565</c:v>
                </c:pt>
                <c:pt idx="52">
                  <c:v>44623</c:v>
                </c:pt>
                <c:pt idx="53">
                  <c:v>44587</c:v>
                </c:pt>
                <c:pt idx="54">
                  <c:v>44864</c:v>
                </c:pt>
                <c:pt idx="55">
                  <c:v>44762</c:v>
                </c:pt>
                <c:pt idx="56">
                  <c:v>44698</c:v>
                </c:pt>
                <c:pt idx="57">
                  <c:v>44711</c:v>
                </c:pt>
                <c:pt idx="58">
                  <c:v>44716</c:v>
                </c:pt>
                <c:pt idx="59">
                  <c:v>44674</c:v>
                </c:pt>
                <c:pt idx="60">
                  <c:v>44795</c:v>
                </c:pt>
                <c:pt idx="61">
                  <c:v>44822</c:v>
                </c:pt>
                <c:pt idx="62">
                  <c:v>44629</c:v>
                </c:pt>
                <c:pt idx="63">
                  <c:v>44593</c:v>
                </c:pt>
                <c:pt idx="64">
                  <c:v>44709</c:v>
                </c:pt>
                <c:pt idx="65">
                  <c:v>44619</c:v>
                </c:pt>
                <c:pt idx="66">
                  <c:v>44602</c:v>
                </c:pt>
                <c:pt idx="67">
                  <c:v>44857</c:v>
                </c:pt>
                <c:pt idx="68">
                  <c:v>44588</c:v>
                </c:pt>
                <c:pt idx="69">
                  <c:v>44710</c:v>
                </c:pt>
                <c:pt idx="70">
                  <c:v>44616</c:v>
                </c:pt>
                <c:pt idx="71">
                  <c:v>44775</c:v>
                </c:pt>
                <c:pt idx="72">
                  <c:v>44734</c:v>
                </c:pt>
                <c:pt idx="73">
                  <c:v>44675</c:v>
                </c:pt>
                <c:pt idx="74">
                  <c:v>44724</c:v>
                </c:pt>
                <c:pt idx="75">
                  <c:v>44612</c:v>
                </c:pt>
                <c:pt idx="76">
                  <c:v>44568</c:v>
                </c:pt>
                <c:pt idx="77">
                  <c:v>44687</c:v>
                </c:pt>
                <c:pt idx="78">
                  <c:v>44707</c:v>
                </c:pt>
                <c:pt idx="79">
                  <c:v>44643</c:v>
                </c:pt>
                <c:pt idx="80">
                  <c:v>44850</c:v>
                </c:pt>
                <c:pt idx="81">
                  <c:v>44838</c:v>
                </c:pt>
                <c:pt idx="82">
                  <c:v>44621</c:v>
                </c:pt>
                <c:pt idx="83">
                  <c:v>44827</c:v>
                </c:pt>
                <c:pt idx="84">
                  <c:v>44835</c:v>
                </c:pt>
                <c:pt idx="85">
                  <c:v>44803</c:v>
                </c:pt>
                <c:pt idx="86">
                  <c:v>44833</c:v>
                </c:pt>
                <c:pt idx="87">
                  <c:v>44684</c:v>
                </c:pt>
                <c:pt idx="88">
                  <c:v>44806</c:v>
                </c:pt>
                <c:pt idx="89">
                  <c:v>44793</c:v>
                </c:pt>
                <c:pt idx="90">
                  <c:v>44751</c:v>
                </c:pt>
                <c:pt idx="91">
                  <c:v>44699</c:v>
                </c:pt>
              </c:numCache>
            </c:numRef>
          </c:cat>
          <c:val>
            <c:numRef>
              <c:f>'Inventory Table'!$G$4:$G$4323</c:f>
              <c:numCache>
                <c:formatCode>General</c:formatCode>
                <c:ptCount val="92"/>
                <c:pt idx="0">
                  <c:v>671</c:v>
                </c:pt>
                <c:pt idx="1">
                  <c:v>715</c:v>
                </c:pt>
                <c:pt idx="2">
                  <c:v>91</c:v>
                </c:pt>
                <c:pt idx="3">
                  <c:v>526</c:v>
                </c:pt>
                <c:pt idx="4">
                  <c:v>471</c:v>
                </c:pt>
                <c:pt idx="5">
                  <c:v>286</c:v>
                </c:pt>
                <c:pt idx="6">
                  <c:v>182</c:v>
                </c:pt>
                <c:pt idx="7">
                  <c:v>497</c:v>
                </c:pt>
                <c:pt idx="8">
                  <c:v>73</c:v>
                </c:pt>
                <c:pt idx="9">
                  <c:v>465</c:v>
                </c:pt>
                <c:pt idx="10">
                  <c:v>105</c:v>
                </c:pt>
                <c:pt idx="11">
                  <c:v>192</c:v>
                </c:pt>
                <c:pt idx="12">
                  <c:v>226</c:v>
                </c:pt>
                <c:pt idx="13">
                  <c:v>315</c:v>
                </c:pt>
                <c:pt idx="14">
                  <c:v>54</c:v>
                </c:pt>
                <c:pt idx="15">
                  <c:v>182</c:v>
                </c:pt>
                <c:pt idx="16">
                  <c:v>794</c:v>
                </c:pt>
                <c:pt idx="17">
                  <c:v>414</c:v>
                </c:pt>
                <c:pt idx="18">
                  <c:v>251</c:v>
                </c:pt>
                <c:pt idx="19">
                  <c:v>565</c:v>
                </c:pt>
                <c:pt idx="20">
                  <c:v>45</c:v>
                </c:pt>
                <c:pt idx="21">
                  <c:v>290</c:v>
                </c:pt>
                <c:pt idx="22">
                  <c:v>229</c:v>
                </c:pt>
                <c:pt idx="23">
                  <c:v>248</c:v>
                </c:pt>
                <c:pt idx="24">
                  <c:v>123</c:v>
                </c:pt>
                <c:pt idx="25">
                  <c:v>2</c:v>
                </c:pt>
                <c:pt idx="26">
                  <c:v>225</c:v>
                </c:pt>
                <c:pt idx="27">
                  <c:v>575</c:v>
                </c:pt>
                <c:pt idx="28">
                  <c:v>39</c:v>
                </c:pt>
                <c:pt idx="29">
                  <c:v>200</c:v>
                </c:pt>
                <c:pt idx="30">
                  <c:v>95</c:v>
                </c:pt>
                <c:pt idx="31">
                  <c:v>160</c:v>
                </c:pt>
                <c:pt idx="32">
                  <c:v>469</c:v>
                </c:pt>
                <c:pt idx="33">
                  <c:v>527</c:v>
                </c:pt>
                <c:pt idx="34">
                  <c:v>59</c:v>
                </c:pt>
                <c:pt idx="35">
                  <c:v>143</c:v>
                </c:pt>
                <c:pt idx="36">
                  <c:v>47</c:v>
                </c:pt>
                <c:pt idx="37">
                  <c:v>21</c:v>
                </c:pt>
                <c:pt idx="38">
                  <c:v>280</c:v>
                </c:pt>
                <c:pt idx="39">
                  <c:v>193</c:v>
                </c:pt>
                <c:pt idx="40">
                  <c:v>148</c:v>
                </c:pt>
                <c:pt idx="41">
                  <c:v>335</c:v>
                </c:pt>
                <c:pt idx="42">
                  <c:v>93</c:v>
                </c:pt>
                <c:pt idx="43">
                  <c:v>113</c:v>
                </c:pt>
                <c:pt idx="44">
                  <c:v>180</c:v>
                </c:pt>
                <c:pt idx="45">
                  <c:v>302</c:v>
                </c:pt>
                <c:pt idx="46">
                  <c:v>55</c:v>
                </c:pt>
                <c:pt idx="47">
                  <c:v>477</c:v>
                </c:pt>
                <c:pt idx="48">
                  <c:v>67</c:v>
                </c:pt>
                <c:pt idx="49">
                  <c:v>220</c:v>
                </c:pt>
                <c:pt idx="50">
                  <c:v>175</c:v>
                </c:pt>
                <c:pt idx="51">
                  <c:v>410</c:v>
                </c:pt>
                <c:pt idx="52">
                  <c:v>18</c:v>
                </c:pt>
                <c:pt idx="53">
                  <c:v>413</c:v>
                </c:pt>
                <c:pt idx="54">
                  <c:v>351</c:v>
                </c:pt>
                <c:pt idx="55">
                  <c:v>17</c:v>
                </c:pt>
                <c:pt idx="56">
                  <c:v>49</c:v>
                </c:pt>
                <c:pt idx="57">
                  <c:v>656</c:v>
                </c:pt>
                <c:pt idx="58">
                  <c:v>79</c:v>
                </c:pt>
                <c:pt idx="59">
                  <c:v>50</c:v>
                </c:pt>
                <c:pt idx="60">
                  <c:v>457</c:v>
                </c:pt>
                <c:pt idx="61">
                  <c:v>52</c:v>
                </c:pt>
                <c:pt idx="62">
                  <c:v>235</c:v>
                </c:pt>
                <c:pt idx="63">
                  <c:v>629</c:v>
                </c:pt>
                <c:pt idx="64">
                  <c:v>113</c:v>
                </c:pt>
                <c:pt idx="65">
                  <c:v>391</c:v>
                </c:pt>
                <c:pt idx="66">
                  <c:v>6</c:v>
                </c:pt>
                <c:pt idx="67">
                  <c:v>243</c:v>
                </c:pt>
                <c:pt idx="68">
                  <c:v>925</c:v>
                </c:pt>
                <c:pt idx="69">
                  <c:v>28</c:v>
                </c:pt>
                <c:pt idx="70">
                  <c:v>409</c:v>
                </c:pt>
                <c:pt idx="71">
                  <c:v>448</c:v>
                </c:pt>
                <c:pt idx="72">
                  <c:v>449</c:v>
                </c:pt>
                <c:pt idx="73">
                  <c:v>249</c:v>
                </c:pt>
                <c:pt idx="74">
                  <c:v>257</c:v>
                </c:pt>
                <c:pt idx="75">
                  <c:v>157</c:v>
                </c:pt>
                <c:pt idx="76">
                  <c:v>91</c:v>
                </c:pt>
                <c:pt idx="77">
                  <c:v>706</c:v>
                </c:pt>
                <c:pt idx="78">
                  <c:v>718</c:v>
                </c:pt>
                <c:pt idx="79">
                  <c:v>312</c:v>
                </c:pt>
                <c:pt idx="80">
                  <c:v>390</c:v>
                </c:pt>
                <c:pt idx="81">
                  <c:v>81</c:v>
                </c:pt>
                <c:pt idx="82">
                  <c:v>9</c:v>
                </c:pt>
                <c:pt idx="83">
                  <c:v>126</c:v>
                </c:pt>
                <c:pt idx="84">
                  <c:v>621</c:v>
                </c:pt>
                <c:pt idx="85">
                  <c:v>23</c:v>
                </c:pt>
                <c:pt idx="86">
                  <c:v>279</c:v>
                </c:pt>
                <c:pt idx="87">
                  <c:v>74</c:v>
                </c:pt>
                <c:pt idx="88">
                  <c:v>88</c:v>
                </c:pt>
                <c:pt idx="89">
                  <c:v>163</c:v>
                </c:pt>
                <c:pt idx="90">
                  <c:v>212</c:v>
                </c:pt>
                <c:pt idx="9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BAF-881D-E7BD25BF3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561712"/>
        <c:axId val="381562672"/>
      </c:lineChart>
      <c:dateAx>
        <c:axId val="3815617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62672"/>
        <c:crosses val="autoZero"/>
        <c:auto val="1"/>
        <c:lblOffset val="100"/>
        <c:baseTimeUnit val="days"/>
      </c:dateAx>
      <c:valAx>
        <c:axId val="3815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6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Butter Stock</a:t>
            </a:r>
          </a:p>
        </c:rich>
      </c:tx>
      <c:layout>
        <c:manualLayout>
          <c:xMode val="edge"/>
          <c:yMode val="edge"/>
          <c:x val="0.38143187887540259"/>
          <c:y val="5.4054054054054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numRef>
              <c:f>'Inventory Table'!$B$28:$B$4320</c:f>
              <c:numCache>
                <c:formatCode>m/d/yyyy</c:formatCode>
                <c:ptCount val="92"/>
                <c:pt idx="0">
                  <c:v>44709</c:v>
                </c:pt>
                <c:pt idx="1">
                  <c:v>44574</c:v>
                </c:pt>
                <c:pt idx="2">
                  <c:v>44816</c:v>
                </c:pt>
                <c:pt idx="3">
                  <c:v>44679</c:v>
                </c:pt>
                <c:pt idx="4">
                  <c:v>44819</c:v>
                </c:pt>
                <c:pt idx="5">
                  <c:v>44846</c:v>
                </c:pt>
                <c:pt idx="6">
                  <c:v>44626</c:v>
                </c:pt>
                <c:pt idx="7">
                  <c:v>44659</c:v>
                </c:pt>
                <c:pt idx="8">
                  <c:v>44811</c:v>
                </c:pt>
                <c:pt idx="9">
                  <c:v>44750</c:v>
                </c:pt>
                <c:pt idx="10">
                  <c:v>44656</c:v>
                </c:pt>
                <c:pt idx="11">
                  <c:v>44836</c:v>
                </c:pt>
                <c:pt idx="12">
                  <c:v>44832</c:v>
                </c:pt>
                <c:pt idx="13">
                  <c:v>44775</c:v>
                </c:pt>
                <c:pt idx="14">
                  <c:v>44687</c:v>
                </c:pt>
                <c:pt idx="15">
                  <c:v>44687</c:v>
                </c:pt>
                <c:pt idx="16">
                  <c:v>44604</c:v>
                </c:pt>
                <c:pt idx="17">
                  <c:v>44707</c:v>
                </c:pt>
                <c:pt idx="18">
                  <c:v>44904</c:v>
                </c:pt>
                <c:pt idx="19">
                  <c:v>44827</c:v>
                </c:pt>
                <c:pt idx="20">
                  <c:v>44609</c:v>
                </c:pt>
                <c:pt idx="21">
                  <c:v>44861</c:v>
                </c:pt>
                <c:pt idx="22">
                  <c:v>44568</c:v>
                </c:pt>
                <c:pt idx="23">
                  <c:v>44583</c:v>
                </c:pt>
                <c:pt idx="24">
                  <c:v>44631</c:v>
                </c:pt>
                <c:pt idx="25">
                  <c:v>44782</c:v>
                </c:pt>
                <c:pt idx="26">
                  <c:v>44724</c:v>
                </c:pt>
                <c:pt idx="27">
                  <c:v>44765</c:v>
                </c:pt>
                <c:pt idx="28">
                  <c:v>44800</c:v>
                </c:pt>
                <c:pt idx="29">
                  <c:v>44629</c:v>
                </c:pt>
                <c:pt idx="30">
                  <c:v>44716</c:v>
                </c:pt>
                <c:pt idx="31">
                  <c:v>44901</c:v>
                </c:pt>
                <c:pt idx="32">
                  <c:v>44683</c:v>
                </c:pt>
                <c:pt idx="33">
                  <c:v>44867</c:v>
                </c:pt>
                <c:pt idx="34">
                  <c:v>44847</c:v>
                </c:pt>
                <c:pt idx="35">
                  <c:v>44562</c:v>
                </c:pt>
                <c:pt idx="36">
                  <c:v>44834</c:v>
                </c:pt>
                <c:pt idx="37">
                  <c:v>44858</c:v>
                </c:pt>
                <c:pt idx="38">
                  <c:v>44809</c:v>
                </c:pt>
                <c:pt idx="39">
                  <c:v>44568</c:v>
                </c:pt>
                <c:pt idx="40">
                  <c:v>44604</c:v>
                </c:pt>
                <c:pt idx="41">
                  <c:v>44636</c:v>
                </c:pt>
                <c:pt idx="42">
                  <c:v>44865</c:v>
                </c:pt>
                <c:pt idx="43">
                  <c:v>44776</c:v>
                </c:pt>
                <c:pt idx="44">
                  <c:v>44838</c:v>
                </c:pt>
                <c:pt idx="45">
                  <c:v>44587</c:v>
                </c:pt>
                <c:pt idx="46">
                  <c:v>44779</c:v>
                </c:pt>
                <c:pt idx="47">
                  <c:v>44728</c:v>
                </c:pt>
                <c:pt idx="48">
                  <c:v>44810</c:v>
                </c:pt>
                <c:pt idx="49">
                  <c:v>44787</c:v>
                </c:pt>
                <c:pt idx="50">
                  <c:v>44615</c:v>
                </c:pt>
                <c:pt idx="51">
                  <c:v>44565</c:v>
                </c:pt>
                <c:pt idx="52">
                  <c:v>44623</c:v>
                </c:pt>
                <c:pt idx="53">
                  <c:v>44587</c:v>
                </c:pt>
                <c:pt idx="54">
                  <c:v>44864</c:v>
                </c:pt>
                <c:pt idx="55">
                  <c:v>44762</c:v>
                </c:pt>
                <c:pt idx="56">
                  <c:v>44698</c:v>
                </c:pt>
                <c:pt idx="57">
                  <c:v>44711</c:v>
                </c:pt>
                <c:pt idx="58">
                  <c:v>44716</c:v>
                </c:pt>
                <c:pt idx="59">
                  <c:v>44674</c:v>
                </c:pt>
                <c:pt idx="60">
                  <c:v>44795</c:v>
                </c:pt>
                <c:pt idx="61">
                  <c:v>44822</c:v>
                </c:pt>
                <c:pt idx="62">
                  <c:v>44629</c:v>
                </c:pt>
                <c:pt idx="63">
                  <c:v>44593</c:v>
                </c:pt>
                <c:pt idx="64">
                  <c:v>44709</c:v>
                </c:pt>
                <c:pt idx="65">
                  <c:v>44619</c:v>
                </c:pt>
                <c:pt idx="66">
                  <c:v>44602</c:v>
                </c:pt>
                <c:pt idx="67">
                  <c:v>44857</c:v>
                </c:pt>
                <c:pt idx="68">
                  <c:v>44588</c:v>
                </c:pt>
                <c:pt idx="69">
                  <c:v>44710</c:v>
                </c:pt>
                <c:pt idx="70">
                  <c:v>44616</c:v>
                </c:pt>
                <c:pt idx="71">
                  <c:v>44775</c:v>
                </c:pt>
                <c:pt idx="72">
                  <c:v>44734</c:v>
                </c:pt>
                <c:pt idx="73">
                  <c:v>44675</c:v>
                </c:pt>
                <c:pt idx="74">
                  <c:v>44724</c:v>
                </c:pt>
                <c:pt idx="75">
                  <c:v>44612</c:v>
                </c:pt>
                <c:pt idx="76">
                  <c:v>44568</c:v>
                </c:pt>
                <c:pt idx="77">
                  <c:v>44687</c:v>
                </c:pt>
                <c:pt idx="78">
                  <c:v>44707</c:v>
                </c:pt>
                <c:pt idx="79">
                  <c:v>44643</c:v>
                </c:pt>
                <c:pt idx="80">
                  <c:v>44850</c:v>
                </c:pt>
                <c:pt idx="81">
                  <c:v>44838</c:v>
                </c:pt>
                <c:pt idx="82">
                  <c:v>44621</c:v>
                </c:pt>
                <c:pt idx="83">
                  <c:v>44827</c:v>
                </c:pt>
                <c:pt idx="84">
                  <c:v>44835</c:v>
                </c:pt>
                <c:pt idx="85">
                  <c:v>44803</c:v>
                </c:pt>
                <c:pt idx="86">
                  <c:v>44833</c:v>
                </c:pt>
                <c:pt idx="87">
                  <c:v>44684</c:v>
                </c:pt>
                <c:pt idx="88">
                  <c:v>44806</c:v>
                </c:pt>
                <c:pt idx="89">
                  <c:v>44793</c:v>
                </c:pt>
                <c:pt idx="90">
                  <c:v>44751</c:v>
                </c:pt>
                <c:pt idx="91">
                  <c:v>44699</c:v>
                </c:pt>
              </c:numCache>
            </c:numRef>
          </c:cat>
          <c:val>
            <c:numRef>
              <c:f>'Inventory Table'!$J$28:$J$4320</c:f>
              <c:numCache>
                <c:formatCode>General</c:formatCode>
                <c:ptCount val="92"/>
                <c:pt idx="0">
                  <c:v>4</c:v>
                </c:pt>
                <c:pt idx="1">
                  <c:v>82</c:v>
                </c:pt>
                <c:pt idx="2">
                  <c:v>182</c:v>
                </c:pt>
                <c:pt idx="3">
                  <c:v>152</c:v>
                </c:pt>
                <c:pt idx="4">
                  <c:v>85</c:v>
                </c:pt>
                <c:pt idx="5">
                  <c:v>687</c:v>
                </c:pt>
                <c:pt idx="6">
                  <c:v>355</c:v>
                </c:pt>
                <c:pt idx="7">
                  <c:v>344</c:v>
                </c:pt>
                <c:pt idx="8">
                  <c:v>569</c:v>
                </c:pt>
                <c:pt idx="9">
                  <c:v>332</c:v>
                </c:pt>
                <c:pt idx="10">
                  <c:v>197</c:v>
                </c:pt>
                <c:pt idx="11">
                  <c:v>530</c:v>
                </c:pt>
                <c:pt idx="12">
                  <c:v>100</c:v>
                </c:pt>
                <c:pt idx="13">
                  <c:v>353</c:v>
                </c:pt>
                <c:pt idx="14">
                  <c:v>594</c:v>
                </c:pt>
                <c:pt idx="15">
                  <c:v>62</c:v>
                </c:pt>
                <c:pt idx="16">
                  <c:v>67</c:v>
                </c:pt>
                <c:pt idx="17">
                  <c:v>73</c:v>
                </c:pt>
                <c:pt idx="18">
                  <c:v>490</c:v>
                </c:pt>
                <c:pt idx="19">
                  <c:v>198</c:v>
                </c:pt>
                <c:pt idx="20">
                  <c:v>141</c:v>
                </c:pt>
                <c:pt idx="21">
                  <c:v>597</c:v>
                </c:pt>
                <c:pt idx="22">
                  <c:v>193</c:v>
                </c:pt>
                <c:pt idx="23">
                  <c:v>49</c:v>
                </c:pt>
                <c:pt idx="24">
                  <c:v>55</c:v>
                </c:pt>
                <c:pt idx="25">
                  <c:v>7</c:v>
                </c:pt>
                <c:pt idx="26">
                  <c:v>329</c:v>
                </c:pt>
                <c:pt idx="27">
                  <c:v>291</c:v>
                </c:pt>
                <c:pt idx="28">
                  <c:v>14</c:v>
                </c:pt>
                <c:pt idx="29">
                  <c:v>689</c:v>
                </c:pt>
                <c:pt idx="30">
                  <c:v>36</c:v>
                </c:pt>
                <c:pt idx="31">
                  <c:v>338</c:v>
                </c:pt>
                <c:pt idx="32">
                  <c:v>58</c:v>
                </c:pt>
                <c:pt idx="33">
                  <c:v>255</c:v>
                </c:pt>
                <c:pt idx="34">
                  <c:v>91</c:v>
                </c:pt>
                <c:pt idx="35">
                  <c:v>244</c:v>
                </c:pt>
                <c:pt idx="36">
                  <c:v>372</c:v>
                </c:pt>
                <c:pt idx="37">
                  <c:v>500</c:v>
                </c:pt>
                <c:pt idx="38">
                  <c:v>548</c:v>
                </c:pt>
                <c:pt idx="39">
                  <c:v>490</c:v>
                </c:pt>
                <c:pt idx="40">
                  <c:v>485</c:v>
                </c:pt>
                <c:pt idx="41">
                  <c:v>649</c:v>
                </c:pt>
                <c:pt idx="42">
                  <c:v>818</c:v>
                </c:pt>
                <c:pt idx="43">
                  <c:v>353</c:v>
                </c:pt>
                <c:pt idx="44">
                  <c:v>154</c:v>
                </c:pt>
                <c:pt idx="45">
                  <c:v>326</c:v>
                </c:pt>
                <c:pt idx="46">
                  <c:v>143</c:v>
                </c:pt>
                <c:pt idx="47">
                  <c:v>351</c:v>
                </c:pt>
                <c:pt idx="48">
                  <c:v>152</c:v>
                </c:pt>
                <c:pt idx="49">
                  <c:v>254</c:v>
                </c:pt>
                <c:pt idx="50">
                  <c:v>697</c:v>
                </c:pt>
                <c:pt idx="51">
                  <c:v>140</c:v>
                </c:pt>
                <c:pt idx="52">
                  <c:v>103</c:v>
                </c:pt>
                <c:pt idx="53">
                  <c:v>178</c:v>
                </c:pt>
                <c:pt idx="54">
                  <c:v>512</c:v>
                </c:pt>
                <c:pt idx="55">
                  <c:v>49</c:v>
                </c:pt>
                <c:pt idx="56">
                  <c:v>570</c:v>
                </c:pt>
                <c:pt idx="57">
                  <c:v>99</c:v>
                </c:pt>
                <c:pt idx="58">
                  <c:v>8</c:v>
                </c:pt>
                <c:pt idx="59">
                  <c:v>205</c:v>
                </c:pt>
                <c:pt idx="60">
                  <c:v>348</c:v>
                </c:pt>
                <c:pt idx="61">
                  <c:v>8</c:v>
                </c:pt>
                <c:pt idx="62">
                  <c:v>10</c:v>
                </c:pt>
                <c:pt idx="63">
                  <c:v>69</c:v>
                </c:pt>
                <c:pt idx="64">
                  <c:v>40</c:v>
                </c:pt>
                <c:pt idx="65">
                  <c:v>358</c:v>
                </c:pt>
                <c:pt idx="66">
                  <c:v>1</c:v>
                </c:pt>
                <c:pt idx="67">
                  <c:v>479</c:v>
                </c:pt>
                <c:pt idx="68">
                  <c:v>61</c:v>
                </c:pt>
                <c:pt idx="69">
                  <c:v>345</c:v>
                </c:pt>
                <c:pt idx="70">
                  <c:v>43</c:v>
                </c:pt>
                <c:pt idx="71">
                  <c:v>211</c:v>
                </c:pt>
                <c:pt idx="72">
                  <c:v>406</c:v>
                </c:pt>
                <c:pt idx="73">
                  <c:v>435</c:v>
                </c:pt>
                <c:pt idx="74">
                  <c:v>291</c:v>
                </c:pt>
                <c:pt idx="75">
                  <c:v>289</c:v>
                </c:pt>
                <c:pt idx="76">
                  <c:v>248</c:v>
                </c:pt>
                <c:pt idx="77">
                  <c:v>143</c:v>
                </c:pt>
                <c:pt idx="78">
                  <c:v>193</c:v>
                </c:pt>
                <c:pt idx="79">
                  <c:v>475</c:v>
                </c:pt>
                <c:pt idx="80">
                  <c:v>250</c:v>
                </c:pt>
                <c:pt idx="81">
                  <c:v>96</c:v>
                </c:pt>
                <c:pt idx="82">
                  <c:v>19</c:v>
                </c:pt>
                <c:pt idx="83">
                  <c:v>12</c:v>
                </c:pt>
                <c:pt idx="84">
                  <c:v>294</c:v>
                </c:pt>
                <c:pt idx="85">
                  <c:v>104</c:v>
                </c:pt>
                <c:pt idx="86">
                  <c:v>202</c:v>
                </c:pt>
                <c:pt idx="87">
                  <c:v>127</c:v>
                </c:pt>
                <c:pt idx="88">
                  <c:v>502</c:v>
                </c:pt>
                <c:pt idx="89">
                  <c:v>106</c:v>
                </c:pt>
                <c:pt idx="90">
                  <c:v>65</c:v>
                </c:pt>
                <c:pt idx="91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3-4C81-AFA3-4792786DC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902976"/>
        <c:axId val="242906336"/>
      </c:lineChart>
      <c:dateAx>
        <c:axId val="2429029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906336"/>
        <c:crosses val="autoZero"/>
        <c:auto val="1"/>
        <c:lblOffset val="100"/>
        <c:baseTimeUnit val="days"/>
      </c:dateAx>
      <c:valAx>
        <c:axId val="2429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90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ButterMilk Stock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numRef>
              <c:f>'Inventory Table'!$B$6:$B$4318</c:f>
              <c:numCache>
                <c:formatCode>m/d/yyyy</c:formatCode>
                <c:ptCount val="92"/>
                <c:pt idx="0">
                  <c:v>44709</c:v>
                </c:pt>
                <c:pt idx="1">
                  <c:v>44574</c:v>
                </c:pt>
                <c:pt idx="2">
                  <c:v>44816</c:v>
                </c:pt>
                <c:pt idx="3">
                  <c:v>44679</c:v>
                </c:pt>
                <c:pt idx="4">
                  <c:v>44819</c:v>
                </c:pt>
                <c:pt idx="5">
                  <c:v>44846</c:v>
                </c:pt>
                <c:pt idx="6">
                  <c:v>44626</c:v>
                </c:pt>
                <c:pt idx="7">
                  <c:v>44659</c:v>
                </c:pt>
                <c:pt idx="8">
                  <c:v>44811</c:v>
                </c:pt>
                <c:pt idx="9">
                  <c:v>44750</c:v>
                </c:pt>
                <c:pt idx="10">
                  <c:v>44656</c:v>
                </c:pt>
                <c:pt idx="11">
                  <c:v>44836</c:v>
                </c:pt>
                <c:pt idx="12">
                  <c:v>44832</c:v>
                </c:pt>
                <c:pt idx="13">
                  <c:v>44775</c:v>
                </c:pt>
                <c:pt idx="14">
                  <c:v>44687</c:v>
                </c:pt>
                <c:pt idx="15">
                  <c:v>44687</c:v>
                </c:pt>
                <c:pt idx="16">
                  <c:v>44604</c:v>
                </c:pt>
                <c:pt idx="17">
                  <c:v>44707</c:v>
                </c:pt>
                <c:pt idx="18">
                  <c:v>44904</c:v>
                </c:pt>
                <c:pt idx="19">
                  <c:v>44827</c:v>
                </c:pt>
                <c:pt idx="20">
                  <c:v>44609</c:v>
                </c:pt>
                <c:pt idx="21">
                  <c:v>44861</c:v>
                </c:pt>
                <c:pt idx="22">
                  <c:v>44568</c:v>
                </c:pt>
                <c:pt idx="23">
                  <c:v>44583</c:v>
                </c:pt>
                <c:pt idx="24">
                  <c:v>44631</c:v>
                </c:pt>
                <c:pt idx="25">
                  <c:v>44782</c:v>
                </c:pt>
                <c:pt idx="26">
                  <c:v>44724</c:v>
                </c:pt>
                <c:pt idx="27">
                  <c:v>44765</c:v>
                </c:pt>
                <c:pt idx="28">
                  <c:v>44800</c:v>
                </c:pt>
                <c:pt idx="29">
                  <c:v>44629</c:v>
                </c:pt>
                <c:pt idx="30">
                  <c:v>44716</c:v>
                </c:pt>
                <c:pt idx="31">
                  <c:v>44901</c:v>
                </c:pt>
                <c:pt idx="32">
                  <c:v>44683</c:v>
                </c:pt>
                <c:pt idx="33">
                  <c:v>44867</c:v>
                </c:pt>
                <c:pt idx="34">
                  <c:v>44847</c:v>
                </c:pt>
                <c:pt idx="35">
                  <c:v>44562</c:v>
                </c:pt>
                <c:pt idx="36">
                  <c:v>44834</c:v>
                </c:pt>
                <c:pt idx="37">
                  <c:v>44858</c:v>
                </c:pt>
                <c:pt idx="38">
                  <c:v>44809</c:v>
                </c:pt>
                <c:pt idx="39">
                  <c:v>44568</c:v>
                </c:pt>
                <c:pt idx="40">
                  <c:v>44604</c:v>
                </c:pt>
                <c:pt idx="41">
                  <c:v>44636</c:v>
                </c:pt>
                <c:pt idx="42">
                  <c:v>44865</c:v>
                </c:pt>
                <c:pt idx="43">
                  <c:v>44776</c:v>
                </c:pt>
                <c:pt idx="44">
                  <c:v>44838</c:v>
                </c:pt>
                <c:pt idx="45">
                  <c:v>44587</c:v>
                </c:pt>
                <c:pt idx="46">
                  <c:v>44779</c:v>
                </c:pt>
                <c:pt idx="47">
                  <c:v>44728</c:v>
                </c:pt>
                <c:pt idx="48">
                  <c:v>44810</c:v>
                </c:pt>
                <c:pt idx="49">
                  <c:v>44787</c:v>
                </c:pt>
                <c:pt idx="50">
                  <c:v>44615</c:v>
                </c:pt>
                <c:pt idx="51">
                  <c:v>44565</c:v>
                </c:pt>
                <c:pt idx="52">
                  <c:v>44623</c:v>
                </c:pt>
                <c:pt idx="53">
                  <c:v>44587</c:v>
                </c:pt>
                <c:pt idx="54">
                  <c:v>44864</c:v>
                </c:pt>
                <c:pt idx="55">
                  <c:v>44762</c:v>
                </c:pt>
                <c:pt idx="56">
                  <c:v>44698</c:v>
                </c:pt>
                <c:pt idx="57">
                  <c:v>44711</c:v>
                </c:pt>
                <c:pt idx="58">
                  <c:v>44716</c:v>
                </c:pt>
                <c:pt idx="59">
                  <c:v>44674</c:v>
                </c:pt>
                <c:pt idx="60">
                  <c:v>44795</c:v>
                </c:pt>
                <c:pt idx="61">
                  <c:v>44822</c:v>
                </c:pt>
                <c:pt idx="62">
                  <c:v>44629</c:v>
                </c:pt>
                <c:pt idx="63">
                  <c:v>44593</c:v>
                </c:pt>
                <c:pt idx="64">
                  <c:v>44709</c:v>
                </c:pt>
                <c:pt idx="65">
                  <c:v>44619</c:v>
                </c:pt>
                <c:pt idx="66">
                  <c:v>44602</c:v>
                </c:pt>
                <c:pt idx="67">
                  <c:v>44857</c:v>
                </c:pt>
                <c:pt idx="68">
                  <c:v>44588</c:v>
                </c:pt>
                <c:pt idx="69">
                  <c:v>44710</c:v>
                </c:pt>
                <c:pt idx="70">
                  <c:v>44616</c:v>
                </c:pt>
                <c:pt idx="71">
                  <c:v>44775</c:v>
                </c:pt>
                <c:pt idx="72">
                  <c:v>44734</c:v>
                </c:pt>
                <c:pt idx="73">
                  <c:v>44675</c:v>
                </c:pt>
                <c:pt idx="74">
                  <c:v>44724</c:v>
                </c:pt>
                <c:pt idx="75">
                  <c:v>44612</c:v>
                </c:pt>
                <c:pt idx="76">
                  <c:v>44568</c:v>
                </c:pt>
                <c:pt idx="77">
                  <c:v>44687</c:v>
                </c:pt>
                <c:pt idx="78">
                  <c:v>44707</c:v>
                </c:pt>
                <c:pt idx="79">
                  <c:v>44643</c:v>
                </c:pt>
                <c:pt idx="80">
                  <c:v>44850</c:v>
                </c:pt>
                <c:pt idx="81">
                  <c:v>44838</c:v>
                </c:pt>
                <c:pt idx="82">
                  <c:v>44621</c:v>
                </c:pt>
                <c:pt idx="83">
                  <c:v>44827</c:v>
                </c:pt>
                <c:pt idx="84">
                  <c:v>44835</c:v>
                </c:pt>
                <c:pt idx="85">
                  <c:v>44803</c:v>
                </c:pt>
                <c:pt idx="86">
                  <c:v>44833</c:v>
                </c:pt>
                <c:pt idx="87">
                  <c:v>44684</c:v>
                </c:pt>
                <c:pt idx="88">
                  <c:v>44806</c:v>
                </c:pt>
                <c:pt idx="89">
                  <c:v>44793</c:v>
                </c:pt>
                <c:pt idx="90">
                  <c:v>44751</c:v>
                </c:pt>
                <c:pt idx="91">
                  <c:v>44699</c:v>
                </c:pt>
              </c:numCache>
            </c:numRef>
          </c:cat>
          <c:val>
            <c:numRef>
              <c:f>'Inventory Table'!$J$6:$J$4318</c:f>
              <c:numCache>
                <c:formatCode>General</c:formatCode>
                <c:ptCount val="92"/>
                <c:pt idx="0">
                  <c:v>4</c:v>
                </c:pt>
                <c:pt idx="1">
                  <c:v>82</c:v>
                </c:pt>
                <c:pt idx="2">
                  <c:v>182</c:v>
                </c:pt>
                <c:pt idx="3">
                  <c:v>152</c:v>
                </c:pt>
                <c:pt idx="4">
                  <c:v>85</c:v>
                </c:pt>
                <c:pt idx="5">
                  <c:v>687</c:v>
                </c:pt>
                <c:pt idx="6">
                  <c:v>355</c:v>
                </c:pt>
                <c:pt idx="7">
                  <c:v>344</c:v>
                </c:pt>
                <c:pt idx="8">
                  <c:v>569</c:v>
                </c:pt>
                <c:pt idx="9">
                  <c:v>332</c:v>
                </c:pt>
                <c:pt idx="10">
                  <c:v>197</c:v>
                </c:pt>
                <c:pt idx="11">
                  <c:v>530</c:v>
                </c:pt>
                <c:pt idx="12">
                  <c:v>100</c:v>
                </c:pt>
                <c:pt idx="13">
                  <c:v>353</c:v>
                </c:pt>
                <c:pt idx="14">
                  <c:v>594</c:v>
                </c:pt>
                <c:pt idx="15">
                  <c:v>62</c:v>
                </c:pt>
                <c:pt idx="16">
                  <c:v>67</c:v>
                </c:pt>
                <c:pt idx="17">
                  <c:v>73</c:v>
                </c:pt>
                <c:pt idx="18">
                  <c:v>490</c:v>
                </c:pt>
                <c:pt idx="19">
                  <c:v>198</c:v>
                </c:pt>
                <c:pt idx="20">
                  <c:v>141</c:v>
                </c:pt>
                <c:pt idx="21">
                  <c:v>597</c:v>
                </c:pt>
                <c:pt idx="22">
                  <c:v>193</c:v>
                </c:pt>
                <c:pt idx="23">
                  <c:v>49</c:v>
                </c:pt>
                <c:pt idx="24">
                  <c:v>55</c:v>
                </c:pt>
                <c:pt idx="25">
                  <c:v>7</c:v>
                </c:pt>
                <c:pt idx="26">
                  <c:v>329</c:v>
                </c:pt>
                <c:pt idx="27">
                  <c:v>291</c:v>
                </c:pt>
                <c:pt idx="28">
                  <c:v>14</c:v>
                </c:pt>
                <c:pt idx="29">
                  <c:v>689</c:v>
                </c:pt>
                <c:pt idx="30">
                  <c:v>36</c:v>
                </c:pt>
                <c:pt idx="31">
                  <c:v>338</c:v>
                </c:pt>
                <c:pt idx="32">
                  <c:v>58</c:v>
                </c:pt>
                <c:pt idx="33">
                  <c:v>255</c:v>
                </c:pt>
                <c:pt idx="34">
                  <c:v>91</c:v>
                </c:pt>
                <c:pt idx="35">
                  <c:v>244</c:v>
                </c:pt>
                <c:pt idx="36">
                  <c:v>372</c:v>
                </c:pt>
                <c:pt idx="37">
                  <c:v>500</c:v>
                </c:pt>
                <c:pt idx="38">
                  <c:v>548</c:v>
                </c:pt>
                <c:pt idx="39">
                  <c:v>490</c:v>
                </c:pt>
                <c:pt idx="40">
                  <c:v>485</c:v>
                </c:pt>
                <c:pt idx="41">
                  <c:v>649</c:v>
                </c:pt>
                <c:pt idx="42">
                  <c:v>818</c:v>
                </c:pt>
                <c:pt idx="43">
                  <c:v>353</c:v>
                </c:pt>
                <c:pt idx="44">
                  <c:v>154</c:v>
                </c:pt>
                <c:pt idx="45">
                  <c:v>326</c:v>
                </c:pt>
                <c:pt idx="46">
                  <c:v>143</c:v>
                </c:pt>
                <c:pt idx="47">
                  <c:v>351</c:v>
                </c:pt>
                <c:pt idx="48">
                  <c:v>152</c:v>
                </c:pt>
                <c:pt idx="49">
                  <c:v>254</c:v>
                </c:pt>
                <c:pt idx="50">
                  <c:v>697</c:v>
                </c:pt>
                <c:pt idx="51">
                  <c:v>140</c:v>
                </c:pt>
                <c:pt idx="52">
                  <c:v>103</c:v>
                </c:pt>
                <c:pt idx="53">
                  <c:v>178</c:v>
                </c:pt>
                <c:pt idx="54">
                  <c:v>512</c:v>
                </c:pt>
                <c:pt idx="55">
                  <c:v>49</c:v>
                </c:pt>
                <c:pt idx="56">
                  <c:v>570</c:v>
                </c:pt>
                <c:pt idx="57">
                  <c:v>99</c:v>
                </c:pt>
                <c:pt idx="58">
                  <c:v>8</c:v>
                </c:pt>
                <c:pt idx="59">
                  <c:v>205</c:v>
                </c:pt>
                <c:pt idx="60">
                  <c:v>348</c:v>
                </c:pt>
                <c:pt idx="61">
                  <c:v>8</c:v>
                </c:pt>
                <c:pt idx="62">
                  <c:v>10</c:v>
                </c:pt>
                <c:pt idx="63">
                  <c:v>69</c:v>
                </c:pt>
                <c:pt idx="64">
                  <c:v>40</c:v>
                </c:pt>
                <c:pt idx="65">
                  <c:v>358</c:v>
                </c:pt>
                <c:pt idx="66">
                  <c:v>1</c:v>
                </c:pt>
                <c:pt idx="67">
                  <c:v>479</c:v>
                </c:pt>
                <c:pt idx="68">
                  <c:v>61</c:v>
                </c:pt>
                <c:pt idx="69">
                  <c:v>345</c:v>
                </c:pt>
                <c:pt idx="70">
                  <c:v>43</c:v>
                </c:pt>
                <c:pt idx="71">
                  <c:v>211</c:v>
                </c:pt>
                <c:pt idx="72">
                  <c:v>406</c:v>
                </c:pt>
                <c:pt idx="73">
                  <c:v>435</c:v>
                </c:pt>
                <c:pt idx="74">
                  <c:v>291</c:v>
                </c:pt>
                <c:pt idx="75">
                  <c:v>289</c:v>
                </c:pt>
                <c:pt idx="76">
                  <c:v>248</c:v>
                </c:pt>
                <c:pt idx="77">
                  <c:v>143</c:v>
                </c:pt>
                <c:pt idx="78">
                  <c:v>193</c:v>
                </c:pt>
                <c:pt idx="79">
                  <c:v>475</c:v>
                </c:pt>
                <c:pt idx="80">
                  <c:v>250</c:v>
                </c:pt>
                <c:pt idx="81">
                  <c:v>96</c:v>
                </c:pt>
                <c:pt idx="82">
                  <c:v>19</c:v>
                </c:pt>
                <c:pt idx="83">
                  <c:v>12</c:v>
                </c:pt>
                <c:pt idx="84">
                  <c:v>294</c:v>
                </c:pt>
                <c:pt idx="85">
                  <c:v>104</c:v>
                </c:pt>
                <c:pt idx="86">
                  <c:v>202</c:v>
                </c:pt>
                <c:pt idx="87">
                  <c:v>127</c:v>
                </c:pt>
                <c:pt idx="88">
                  <c:v>502</c:v>
                </c:pt>
                <c:pt idx="89">
                  <c:v>106</c:v>
                </c:pt>
                <c:pt idx="90">
                  <c:v>65</c:v>
                </c:pt>
                <c:pt idx="91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62-4486-A84E-325343AC1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593872"/>
        <c:axId val="381578512"/>
      </c:lineChart>
      <c:dateAx>
        <c:axId val="3815938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78512"/>
        <c:crosses val="autoZero"/>
        <c:auto val="1"/>
        <c:lblOffset val="100"/>
        <c:baseTimeUnit val="days"/>
      </c:dateAx>
      <c:valAx>
        <c:axId val="38157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93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Cheese Stock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numRef>
              <c:f>('Inventory Table'!$B$6:$B$4318,'Inventory Table'!$B$4321)</c:f>
              <c:numCache>
                <c:formatCode>m/d/yyyy</c:formatCode>
                <c:ptCount val="92"/>
                <c:pt idx="0">
                  <c:v>44709</c:v>
                </c:pt>
                <c:pt idx="1">
                  <c:v>44574</c:v>
                </c:pt>
                <c:pt idx="2">
                  <c:v>44816</c:v>
                </c:pt>
                <c:pt idx="3">
                  <c:v>44679</c:v>
                </c:pt>
                <c:pt idx="4">
                  <c:v>44819</c:v>
                </c:pt>
                <c:pt idx="5">
                  <c:v>44846</c:v>
                </c:pt>
                <c:pt idx="6">
                  <c:v>44626</c:v>
                </c:pt>
                <c:pt idx="7">
                  <c:v>44659</c:v>
                </c:pt>
                <c:pt idx="8">
                  <c:v>44811</c:v>
                </c:pt>
                <c:pt idx="9">
                  <c:v>44750</c:v>
                </c:pt>
                <c:pt idx="10">
                  <c:v>44656</c:v>
                </c:pt>
                <c:pt idx="11">
                  <c:v>44836</c:v>
                </c:pt>
                <c:pt idx="12">
                  <c:v>44832</c:v>
                </c:pt>
                <c:pt idx="13">
                  <c:v>44775</c:v>
                </c:pt>
                <c:pt idx="14">
                  <c:v>44687</c:v>
                </c:pt>
                <c:pt idx="15">
                  <c:v>44687</c:v>
                </c:pt>
                <c:pt idx="16">
                  <c:v>44604</c:v>
                </c:pt>
                <c:pt idx="17">
                  <c:v>44707</c:v>
                </c:pt>
                <c:pt idx="18">
                  <c:v>44904</c:v>
                </c:pt>
                <c:pt idx="19">
                  <c:v>44827</c:v>
                </c:pt>
                <c:pt idx="20">
                  <c:v>44609</c:v>
                </c:pt>
                <c:pt idx="21">
                  <c:v>44861</c:v>
                </c:pt>
                <c:pt idx="22">
                  <c:v>44568</c:v>
                </c:pt>
                <c:pt idx="23">
                  <c:v>44583</c:v>
                </c:pt>
                <c:pt idx="24">
                  <c:v>44631</c:v>
                </c:pt>
                <c:pt idx="25">
                  <c:v>44782</c:v>
                </c:pt>
                <c:pt idx="26">
                  <c:v>44724</c:v>
                </c:pt>
                <c:pt idx="27">
                  <c:v>44765</c:v>
                </c:pt>
                <c:pt idx="28">
                  <c:v>44800</c:v>
                </c:pt>
                <c:pt idx="29">
                  <c:v>44629</c:v>
                </c:pt>
                <c:pt idx="30">
                  <c:v>44716</c:v>
                </c:pt>
                <c:pt idx="31">
                  <c:v>44901</c:v>
                </c:pt>
                <c:pt idx="32">
                  <c:v>44683</c:v>
                </c:pt>
                <c:pt idx="33">
                  <c:v>44867</c:v>
                </c:pt>
                <c:pt idx="34">
                  <c:v>44847</c:v>
                </c:pt>
                <c:pt idx="35">
                  <c:v>44562</c:v>
                </c:pt>
                <c:pt idx="36">
                  <c:v>44834</c:v>
                </c:pt>
                <c:pt idx="37">
                  <c:v>44858</c:v>
                </c:pt>
                <c:pt idx="38">
                  <c:v>44809</c:v>
                </c:pt>
                <c:pt idx="39">
                  <c:v>44568</c:v>
                </c:pt>
                <c:pt idx="40">
                  <c:v>44604</c:v>
                </c:pt>
                <c:pt idx="41">
                  <c:v>44636</c:v>
                </c:pt>
                <c:pt idx="42">
                  <c:v>44865</c:v>
                </c:pt>
                <c:pt idx="43">
                  <c:v>44776</c:v>
                </c:pt>
                <c:pt idx="44">
                  <c:v>44838</c:v>
                </c:pt>
                <c:pt idx="45">
                  <c:v>44587</c:v>
                </c:pt>
                <c:pt idx="46">
                  <c:v>44779</c:v>
                </c:pt>
                <c:pt idx="47">
                  <c:v>44728</c:v>
                </c:pt>
                <c:pt idx="48">
                  <c:v>44810</c:v>
                </c:pt>
                <c:pt idx="49">
                  <c:v>44787</c:v>
                </c:pt>
                <c:pt idx="50">
                  <c:v>44615</c:v>
                </c:pt>
                <c:pt idx="51">
                  <c:v>44565</c:v>
                </c:pt>
                <c:pt idx="52">
                  <c:v>44623</c:v>
                </c:pt>
                <c:pt idx="53">
                  <c:v>44587</c:v>
                </c:pt>
                <c:pt idx="54">
                  <c:v>44864</c:v>
                </c:pt>
                <c:pt idx="55">
                  <c:v>44762</c:v>
                </c:pt>
                <c:pt idx="56">
                  <c:v>44698</c:v>
                </c:pt>
                <c:pt idx="57">
                  <c:v>44711</c:v>
                </c:pt>
                <c:pt idx="58">
                  <c:v>44716</c:v>
                </c:pt>
                <c:pt idx="59">
                  <c:v>44674</c:v>
                </c:pt>
                <c:pt idx="60">
                  <c:v>44795</c:v>
                </c:pt>
                <c:pt idx="61">
                  <c:v>44822</c:v>
                </c:pt>
                <c:pt idx="62">
                  <c:v>44629</c:v>
                </c:pt>
                <c:pt idx="63">
                  <c:v>44593</c:v>
                </c:pt>
                <c:pt idx="64">
                  <c:v>44709</c:v>
                </c:pt>
                <c:pt idx="65">
                  <c:v>44619</c:v>
                </c:pt>
                <c:pt idx="66">
                  <c:v>44602</c:v>
                </c:pt>
                <c:pt idx="67">
                  <c:v>44857</c:v>
                </c:pt>
                <c:pt idx="68">
                  <c:v>44588</c:v>
                </c:pt>
                <c:pt idx="69">
                  <c:v>44710</c:v>
                </c:pt>
                <c:pt idx="70">
                  <c:v>44616</c:v>
                </c:pt>
                <c:pt idx="71">
                  <c:v>44775</c:v>
                </c:pt>
                <c:pt idx="72">
                  <c:v>44734</c:v>
                </c:pt>
                <c:pt idx="73">
                  <c:v>44675</c:v>
                </c:pt>
                <c:pt idx="74">
                  <c:v>44724</c:v>
                </c:pt>
                <c:pt idx="75">
                  <c:v>44612</c:v>
                </c:pt>
                <c:pt idx="76">
                  <c:v>44568</c:v>
                </c:pt>
                <c:pt idx="77">
                  <c:v>44687</c:v>
                </c:pt>
                <c:pt idx="78">
                  <c:v>44707</c:v>
                </c:pt>
                <c:pt idx="79">
                  <c:v>44643</c:v>
                </c:pt>
                <c:pt idx="80">
                  <c:v>44850</c:v>
                </c:pt>
                <c:pt idx="81">
                  <c:v>44838</c:v>
                </c:pt>
                <c:pt idx="82">
                  <c:v>44621</c:v>
                </c:pt>
                <c:pt idx="83">
                  <c:v>44827</c:v>
                </c:pt>
                <c:pt idx="84">
                  <c:v>44835</c:v>
                </c:pt>
                <c:pt idx="85">
                  <c:v>44803</c:v>
                </c:pt>
                <c:pt idx="86">
                  <c:v>44833</c:v>
                </c:pt>
                <c:pt idx="87">
                  <c:v>44684</c:v>
                </c:pt>
                <c:pt idx="88">
                  <c:v>44806</c:v>
                </c:pt>
                <c:pt idx="89">
                  <c:v>44793</c:v>
                </c:pt>
                <c:pt idx="90">
                  <c:v>44751</c:v>
                </c:pt>
                <c:pt idx="91">
                  <c:v>44699</c:v>
                </c:pt>
              </c:numCache>
            </c:numRef>
          </c:cat>
          <c:val>
            <c:numRef>
              <c:f>('Inventory Table'!$J$6:$J$4318,'Inventory Table'!$J$4321)</c:f>
              <c:numCache>
                <c:formatCode>General</c:formatCode>
                <c:ptCount val="92"/>
                <c:pt idx="0">
                  <c:v>4</c:v>
                </c:pt>
                <c:pt idx="1">
                  <c:v>82</c:v>
                </c:pt>
                <c:pt idx="2">
                  <c:v>182</c:v>
                </c:pt>
                <c:pt idx="3">
                  <c:v>152</c:v>
                </c:pt>
                <c:pt idx="4">
                  <c:v>85</c:v>
                </c:pt>
                <c:pt idx="5">
                  <c:v>687</c:v>
                </c:pt>
                <c:pt idx="6">
                  <c:v>355</c:v>
                </c:pt>
                <c:pt idx="7">
                  <c:v>344</c:v>
                </c:pt>
                <c:pt idx="8">
                  <c:v>569</c:v>
                </c:pt>
                <c:pt idx="9">
                  <c:v>332</c:v>
                </c:pt>
                <c:pt idx="10">
                  <c:v>197</c:v>
                </c:pt>
                <c:pt idx="11">
                  <c:v>530</c:v>
                </c:pt>
                <c:pt idx="12">
                  <c:v>100</c:v>
                </c:pt>
                <c:pt idx="13">
                  <c:v>353</c:v>
                </c:pt>
                <c:pt idx="14">
                  <c:v>594</c:v>
                </c:pt>
                <c:pt idx="15">
                  <c:v>62</c:v>
                </c:pt>
                <c:pt idx="16">
                  <c:v>67</c:v>
                </c:pt>
                <c:pt idx="17">
                  <c:v>73</c:v>
                </c:pt>
                <c:pt idx="18">
                  <c:v>490</c:v>
                </c:pt>
                <c:pt idx="19">
                  <c:v>198</c:v>
                </c:pt>
                <c:pt idx="20">
                  <c:v>141</c:v>
                </c:pt>
                <c:pt idx="21">
                  <c:v>597</c:v>
                </c:pt>
                <c:pt idx="22">
                  <c:v>193</c:v>
                </c:pt>
                <c:pt idx="23">
                  <c:v>49</c:v>
                </c:pt>
                <c:pt idx="24">
                  <c:v>55</c:v>
                </c:pt>
                <c:pt idx="25">
                  <c:v>7</c:v>
                </c:pt>
                <c:pt idx="26">
                  <c:v>329</c:v>
                </c:pt>
                <c:pt idx="27">
                  <c:v>291</c:v>
                </c:pt>
                <c:pt idx="28">
                  <c:v>14</c:v>
                </c:pt>
                <c:pt idx="29">
                  <c:v>689</c:v>
                </c:pt>
                <c:pt idx="30">
                  <c:v>36</c:v>
                </c:pt>
                <c:pt idx="31">
                  <c:v>338</c:v>
                </c:pt>
                <c:pt idx="32">
                  <c:v>58</c:v>
                </c:pt>
                <c:pt idx="33">
                  <c:v>255</c:v>
                </c:pt>
                <c:pt idx="34">
                  <c:v>91</c:v>
                </c:pt>
                <c:pt idx="35">
                  <c:v>244</c:v>
                </c:pt>
                <c:pt idx="36">
                  <c:v>372</c:v>
                </c:pt>
                <c:pt idx="37">
                  <c:v>500</c:v>
                </c:pt>
                <c:pt idx="38">
                  <c:v>548</c:v>
                </c:pt>
                <c:pt idx="39">
                  <c:v>490</c:v>
                </c:pt>
                <c:pt idx="40">
                  <c:v>485</c:v>
                </c:pt>
                <c:pt idx="41">
                  <c:v>649</c:v>
                </c:pt>
                <c:pt idx="42">
                  <c:v>818</c:v>
                </c:pt>
                <c:pt idx="43">
                  <c:v>353</c:v>
                </c:pt>
                <c:pt idx="44">
                  <c:v>154</c:v>
                </c:pt>
                <c:pt idx="45">
                  <c:v>326</c:v>
                </c:pt>
                <c:pt idx="46">
                  <c:v>143</c:v>
                </c:pt>
                <c:pt idx="47">
                  <c:v>351</c:v>
                </c:pt>
                <c:pt idx="48">
                  <c:v>152</c:v>
                </c:pt>
                <c:pt idx="49">
                  <c:v>254</c:v>
                </c:pt>
                <c:pt idx="50">
                  <c:v>697</c:v>
                </c:pt>
                <c:pt idx="51">
                  <c:v>140</c:v>
                </c:pt>
                <c:pt idx="52">
                  <c:v>103</c:v>
                </c:pt>
                <c:pt idx="53">
                  <c:v>178</c:v>
                </c:pt>
                <c:pt idx="54">
                  <c:v>512</c:v>
                </c:pt>
                <c:pt idx="55">
                  <c:v>49</c:v>
                </c:pt>
                <c:pt idx="56">
                  <c:v>570</c:v>
                </c:pt>
                <c:pt idx="57">
                  <c:v>99</c:v>
                </c:pt>
                <c:pt idx="58">
                  <c:v>8</c:v>
                </c:pt>
                <c:pt idx="59">
                  <c:v>205</c:v>
                </c:pt>
                <c:pt idx="60">
                  <c:v>348</c:v>
                </c:pt>
                <c:pt idx="61">
                  <c:v>8</c:v>
                </c:pt>
                <c:pt idx="62">
                  <c:v>10</c:v>
                </c:pt>
                <c:pt idx="63">
                  <c:v>69</c:v>
                </c:pt>
                <c:pt idx="64">
                  <c:v>40</c:v>
                </c:pt>
                <c:pt idx="65">
                  <c:v>358</c:v>
                </c:pt>
                <c:pt idx="66">
                  <c:v>1</c:v>
                </c:pt>
                <c:pt idx="67">
                  <c:v>479</c:v>
                </c:pt>
                <c:pt idx="68">
                  <c:v>61</c:v>
                </c:pt>
                <c:pt idx="69">
                  <c:v>345</c:v>
                </c:pt>
                <c:pt idx="70">
                  <c:v>43</c:v>
                </c:pt>
                <c:pt idx="71">
                  <c:v>211</c:v>
                </c:pt>
                <c:pt idx="72">
                  <c:v>406</c:v>
                </c:pt>
                <c:pt idx="73">
                  <c:v>435</c:v>
                </c:pt>
                <c:pt idx="74">
                  <c:v>291</c:v>
                </c:pt>
                <c:pt idx="75">
                  <c:v>289</c:v>
                </c:pt>
                <c:pt idx="76">
                  <c:v>248</c:v>
                </c:pt>
                <c:pt idx="77">
                  <c:v>143</c:v>
                </c:pt>
                <c:pt idx="78">
                  <c:v>193</c:v>
                </c:pt>
                <c:pt idx="79">
                  <c:v>475</c:v>
                </c:pt>
                <c:pt idx="80">
                  <c:v>250</c:v>
                </c:pt>
                <c:pt idx="81">
                  <c:v>96</c:v>
                </c:pt>
                <c:pt idx="82">
                  <c:v>19</c:v>
                </c:pt>
                <c:pt idx="83">
                  <c:v>12</c:v>
                </c:pt>
                <c:pt idx="84">
                  <c:v>294</c:v>
                </c:pt>
                <c:pt idx="85">
                  <c:v>104</c:v>
                </c:pt>
                <c:pt idx="86">
                  <c:v>202</c:v>
                </c:pt>
                <c:pt idx="87">
                  <c:v>127</c:v>
                </c:pt>
                <c:pt idx="88">
                  <c:v>502</c:v>
                </c:pt>
                <c:pt idx="89">
                  <c:v>106</c:v>
                </c:pt>
                <c:pt idx="90">
                  <c:v>65</c:v>
                </c:pt>
                <c:pt idx="91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D-4B4A-8039-B7EBBC703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566032"/>
        <c:axId val="381572272"/>
      </c:lineChart>
      <c:dateAx>
        <c:axId val="3815660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72272"/>
        <c:crosses val="autoZero"/>
        <c:auto val="1"/>
        <c:lblOffset val="100"/>
        <c:baseTimeUnit val="days"/>
      </c:dateAx>
      <c:valAx>
        <c:axId val="38157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66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Curd Stock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numRef>
              <c:f>('Inventory Table'!$B$6:$B$4318,'Inventory Table'!$B$4321,'Inventory Table'!$B$4322:$B$4325)</c:f>
              <c:numCache>
                <c:formatCode>m/d/yyyy</c:formatCode>
                <c:ptCount val="92"/>
                <c:pt idx="0">
                  <c:v>44709</c:v>
                </c:pt>
                <c:pt idx="1">
                  <c:v>44574</c:v>
                </c:pt>
                <c:pt idx="2">
                  <c:v>44816</c:v>
                </c:pt>
                <c:pt idx="3">
                  <c:v>44679</c:v>
                </c:pt>
                <c:pt idx="4">
                  <c:v>44819</c:v>
                </c:pt>
                <c:pt idx="5">
                  <c:v>44846</c:v>
                </c:pt>
                <c:pt idx="6">
                  <c:v>44626</c:v>
                </c:pt>
                <c:pt idx="7">
                  <c:v>44659</c:v>
                </c:pt>
                <c:pt idx="8">
                  <c:v>44811</c:v>
                </c:pt>
                <c:pt idx="9">
                  <c:v>44750</c:v>
                </c:pt>
                <c:pt idx="10">
                  <c:v>44656</c:v>
                </c:pt>
                <c:pt idx="11">
                  <c:v>44836</c:v>
                </c:pt>
                <c:pt idx="12">
                  <c:v>44832</c:v>
                </c:pt>
                <c:pt idx="13">
                  <c:v>44775</c:v>
                </c:pt>
                <c:pt idx="14">
                  <c:v>44687</c:v>
                </c:pt>
                <c:pt idx="15">
                  <c:v>44687</c:v>
                </c:pt>
                <c:pt idx="16">
                  <c:v>44604</c:v>
                </c:pt>
                <c:pt idx="17">
                  <c:v>44707</c:v>
                </c:pt>
                <c:pt idx="18">
                  <c:v>44904</c:v>
                </c:pt>
                <c:pt idx="19">
                  <c:v>44827</c:v>
                </c:pt>
                <c:pt idx="20">
                  <c:v>44609</c:v>
                </c:pt>
                <c:pt idx="21">
                  <c:v>44861</c:v>
                </c:pt>
                <c:pt idx="22">
                  <c:v>44568</c:v>
                </c:pt>
                <c:pt idx="23">
                  <c:v>44583</c:v>
                </c:pt>
                <c:pt idx="24">
                  <c:v>44631</c:v>
                </c:pt>
                <c:pt idx="25">
                  <c:v>44782</c:v>
                </c:pt>
                <c:pt idx="26">
                  <c:v>44724</c:v>
                </c:pt>
                <c:pt idx="27">
                  <c:v>44765</c:v>
                </c:pt>
                <c:pt idx="28">
                  <c:v>44800</c:v>
                </c:pt>
                <c:pt idx="29">
                  <c:v>44629</c:v>
                </c:pt>
                <c:pt idx="30">
                  <c:v>44716</c:v>
                </c:pt>
                <c:pt idx="31">
                  <c:v>44901</c:v>
                </c:pt>
                <c:pt idx="32">
                  <c:v>44683</c:v>
                </c:pt>
                <c:pt idx="33">
                  <c:v>44867</c:v>
                </c:pt>
                <c:pt idx="34">
                  <c:v>44847</c:v>
                </c:pt>
                <c:pt idx="35">
                  <c:v>44562</c:v>
                </c:pt>
                <c:pt idx="36">
                  <c:v>44834</c:v>
                </c:pt>
                <c:pt idx="37">
                  <c:v>44858</c:v>
                </c:pt>
                <c:pt idx="38">
                  <c:v>44809</c:v>
                </c:pt>
                <c:pt idx="39">
                  <c:v>44568</c:v>
                </c:pt>
                <c:pt idx="40">
                  <c:v>44604</c:v>
                </c:pt>
                <c:pt idx="41">
                  <c:v>44636</c:v>
                </c:pt>
                <c:pt idx="42">
                  <c:v>44865</c:v>
                </c:pt>
                <c:pt idx="43">
                  <c:v>44776</c:v>
                </c:pt>
                <c:pt idx="44">
                  <c:v>44838</c:v>
                </c:pt>
                <c:pt idx="45">
                  <c:v>44587</c:v>
                </c:pt>
                <c:pt idx="46">
                  <c:v>44779</c:v>
                </c:pt>
                <c:pt idx="47">
                  <c:v>44728</c:v>
                </c:pt>
                <c:pt idx="48">
                  <c:v>44810</c:v>
                </c:pt>
                <c:pt idx="49">
                  <c:v>44787</c:v>
                </c:pt>
                <c:pt idx="50">
                  <c:v>44615</c:v>
                </c:pt>
                <c:pt idx="51">
                  <c:v>44565</c:v>
                </c:pt>
                <c:pt idx="52">
                  <c:v>44623</c:v>
                </c:pt>
                <c:pt idx="53">
                  <c:v>44587</c:v>
                </c:pt>
                <c:pt idx="54">
                  <c:v>44864</c:v>
                </c:pt>
                <c:pt idx="55">
                  <c:v>44762</c:v>
                </c:pt>
                <c:pt idx="56">
                  <c:v>44698</c:v>
                </c:pt>
                <c:pt idx="57">
                  <c:v>44711</c:v>
                </c:pt>
                <c:pt idx="58">
                  <c:v>44716</c:v>
                </c:pt>
                <c:pt idx="59">
                  <c:v>44674</c:v>
                </c:pt>
                <c:pt idx="60">
                  <c:v>44795</c:v>
                </c:pt>
                <c:pt idx="61">
                  <c:v>44822</c:v>
                </c:pt>
                <c:pt idx="62">
                  <c:v>44629</c:v>
                </c:pt>
                <c:pt idx="63">
                  <c:v>44593</c:v>
                </c:pt>
                <c:pt idx="64">
                  <c:v>44709</c:v>
                </c:pt>
                <c:pt idx="65">
                  <c:v>44619</c:v>
                </c:pt>
                <c:pt idx="66">
                  <c:v>44602</c:v>
                </c:pt>
                <c:pt idx="67">
                  <c:v>44857</c:v>
                </c:pt>
                <c:pt idx="68">
                  <c:v>44588</c:v>
                </c:pt>
                <c:pt idx="69">
                  <c:v>44710</c:v>
                </c:pt>
                <c:pt idx="70">
                  <c:v>44616</c:v>
                </c:pt>
                <c:pt idx="71">
                  <c:v>44775</c:v>
                </c:pt>
                <c:pt idx="72">
                  <c:v>44734</c:v>
                </c:pt>
                <c:pt idx="73">
                  <c:v>44675</c:v>
                </c:pt>
                <c:pt idx="74">
                  <c:v>44724</c:v>
                </c:pt>
                <c:pt idx="75">
                  <c:v>44612</c:v>
                </c:pt>
                <c:pt idx="76">
                  <c:v>44568</c:v>
                </c:pt>
                <c:pt idx="77">
                  <c:v>44687</c:v>
                </c:pt>
                <c:pt idx="78">
                  <c:v>44707</c:v>
                </c:pt>
                <c:pt idx="79">
                  <c:v>44643</c:v>
                </c:pt>
                <c:pt idx="80">
                  <c:v>44850</c:v>
                </c:pt>
                <c:pt idx="81">
                  <c:v>44838</c:v>
                </c:pt>
                <c:pt idx="82">
                  <c:v>44621</c:v>
                </c:pt>
                <c:pt idx="83">
                  <c:v>44827</c:v>
                </c:pt>
                <c:pt idx="84">
                  <c:v>44835</c:v>
                </c:pt>
                <c:pt idx="85">
                  <c:v>44803</c:v>
                </c:pt>
                <c:pt idx="86">
                  <c:v>44833</c:v>
                </c:pt>
                <c:pt idx="87">
                  <c:v>44684</c:v>
                </c:pt>
                <c:pt idx="88">
                  <c:v>44806</c:v>
                </c:pt>
                <c:pt idx="89">
                  <c:v>44793</c:v>
                </c:pt>
                <c:pt idx="90">
                  <c:v>44751</c:v>
                </c:pt>
                <c:pt idx="91">
                  <c:v>44699</c:v>
                </c:pt>
              </c:numCache>
            </c:numRef>
          </c:cat>
          <c:val>
            <c:numRef>
              <c:f>('Inventory Table'!$J$6:$J$4318,'Inventory Table'!$J$4321,'Inventory Table'!$J$4322:$J$4325)</c:f>
              <c:numCache>
                <c:formatCode>General</c:formatCode>
                <c:ptCount val="92"/>
                <c:pt idx="0">
                  <c:v>4</c:v>
                </c:pt>
                <c:pt idx="1">
                  <c:v>82</c:v>
                </c:pt>
                <c:pt idx="2">
                  <c:v>182</c:v>
                </c:pt>
                <c:pt idx="3">
                  <c:v>152</c:v>
                </c:pt>
                <c:pt idx="4">
                  <c:v>85</c:v>
                </c:pt>
                <c:pt idx="5">
                  <c:v>687</c:v>
                </c:pt>
                <c:pt idx="6">
                  <c:v>355</c:v>
                </c:pt>
                <c:pt idx="7">
                  <c:v>344</c:v>
                </c:pt>
                <c:pt idx="8">
                  <c:v>569</c:v>
                </c:pt>
                <c:pt idx="9">
                  <c:v>332</c:v>
                </c:pt>
                <c:pt idx="10">
                  <c:v>197</c:v>
                </c:pt>
                <c:pt idx="11">
                  <c:v>530</c:v>
                </c:pt>
                <c:pt idx="12">
                  <c:v>100</c:v>
                </c:pt>
                <c:pt idx="13">
                  <c:v>353</c:v>
                </c:pt>
                <c:pt idx="14">
                  <c:v>594</c:v>
                </c:pt>
                <c:pt idx="15">
                  <c:v>62</c:v>
                </c:pt>
                <c:pt idx="16">
                  <c:v>67</c:v>
                </c:pt>
                <c:pt idx="17">
                  <c:v>73</c:v>
                </c:pt>
                <c:pt idx="18">
                  <c:v>490</c:v>
                </c:pt>
                <c:pt idx="19">
                  <c:v>198</c:v>
                </c:pt>
                <c:pt idx="20">
                  <c:v>141</c:v>
                </c:pt>
                <c:pt idx="21">
                  <c:v>597</c:v>
                </c:pt>
                <c:pt idx="22">
                  <c:v>193</c:v>
                </c:pt>
                <c:pt idx="23">
                  <c:v>49</c:v>
                </c:pt>
                <c:pt idx="24">
                  <c:v>55</c:v>
                </c:pt>
                <c:pt idx="25">
                  <c:v>7</c:v>
                </c:pt>
                <c:pt idx="26">
                  <c:v>329</c:v>
                </c:pt>
                <c:pt idx="27">
                  <c:v>291</c:v>
                </c:pt>
                <c:pt idx="28">
                  <c:v>14</c:v>
                </c:pt>
                <c:pt idx="29">
                  <c:v>689</c:v>
                </c:pt>
                <c:pt idx="30">
                  <c:v>36</c:v>
                </c:pt>
                <c:pt idx="31">
                  <c:v>338</c:v>
                </c:pt>
                <c:pt idx="32">
                  <c:v>58</c:v>
                </c:pt>
                <c:pt idx="33">
                  <c:v>255</c:v>
                </c:pt>
                <c:pt idx="34">
                  <c:v>91</c:v>
                </c:pt>
                <c:pt idx="35">
                  <c:v>244</c:v>
                </c:pt>
                <c:pt idx="36">
                  <c:v>372</c:v>
                </c:pt>
                <c:pt idx="37">
                  <c:v>500</c:v>
                </c:pt>
                <c:pt idx="38">
                  <c:v>548</c:v>
                </c:pt>
                <c:pt idx="39">
                  <c:v>490</c:v>
                </c:pt>
                <c:pt idx="40">
                  <c:v>485</c:v>
                </c:pt>
                <c:pt idx="41">
                  <c:v>649</c:v>
                </c:pt>
                <c:pt idx="42">
                  <c:v>818</c:v>
                </c:pt>
                <c:pt idx="43">
                  <c:v>353</c:v>
                </c:pt>
                <c:pt idx="44">
                  <c:v>154</c:v>
                </c:pt>
                <c:pt idx="45">
                  <c:v>326</c:v>
                </c:pt>
                <c:pt idx="46">
                  <c:v>143</c:v>
                </c:pt>
                <c:pt idx="47">
                  <c:v>351</c:v>
                </c:pt>
                <c:pt idx="48">
                  <c:v>152</c:v>
                </c:pt>
                <c:pt idx="49">
                  <c:v>254</c:v>
                </c:pt>
                <c:pt idx="50">
                  <c:v>697</c:v>
                </c:pt>
                <c:pt idx="51">
                  <c:v>140</c:v>
                </c:pt>
                <c:pt idx="52">
                  <c:v>103</c:v>
                </c:pt>
                <c:pt idx="53">
                  <c:v>178</c:v>
                </c:pt>
                <c:pt idx="54">
                  <c:v>512</c:v>
                </c:pt>
                <c:pt idx="55">
                  <c:v>49</c:v>
                </c:pt>
                <c:pt idx="56">
                  <c:v>570</c:v>
                </c:pt>
                <c:pt idx="57">
                  <c:v>99</c:v>
                </c:pt>
                <c:pt idx="58">
                  <c:v>8</c:v>
                </c:pt>
                <c:pt idx="59">
                  <c:v>205</c:v>
                </c:pt>
                <c:pt idx="60">
                  <c:v>348</c:v>
                </c:pt>
                <c:pt idx="61">
                  <c:v>8</c:v>
                </c:pt>
                <c:pt idx="62">
                  <c:v>10</c:v>
                </c:pt>
                <c:pt idx="63">
                  <c:v>69</c:v>
                </c:pt>
                <c:pt idx="64">
                  <c:v>40</c:v>
                </c:pt>
                <c:pt idx="65">
                  <c:v>358</c:v>
                </c:pt>
                <c:pt idx="66">
                  <c:v>1</c:v>
                </c:pt>
                <c:pt idx="67">
                  <c:v>479</c:v>
                </c:pt>
                <c:pt idx="68">
                  <c:v>61</c:v>
                </c:pt>
                <c:pt idx="69">
                  <c:v>345</c:v>
                </c:pt>
                <c:pt idx="70">
                  <c:v>43</c:v>
                </c:pt>
                <c:pt idx="71">
                  <c:v>211</c:v>
                </c:pt>
                <c:pt idx="72">
                  <c:v>406</c:v>
                </c:pt>
                <c:pt idx="73">
                  <c:v>435</c:v>
                </c:pt>
                <c:pt idx="74">
                  <c:v>291</c:v>
                </c:pt>
                <c:pt idx="75">
                  <c:v>289</c:v>
                </c:pt>
                <c:pt idx="76">
                  <c:v>248</c:v>
                </c:pt>
                <c:pt idx="77">
                  <c:v>143</c:v>
                </c:pt>
                <c:pt idx="78">
                  <c:v>193</c:v>
                </c:pt>
                <c:pt idx="79">
                  <c:v>475</c:v>
                </c:pt>
                <c:pt idx="80">
                  <c:v>250</c:v>
                </c:pt>
                <c:pt idx="81">
                  <c:v>96</c:v>
                </c:pt>
                <c:pt idx="82">
                  <c:v>19</c:v>
                </c:pt>
                <c:pt idx="83">
                  <c:v>12</c:v>
                </c:pt>
                <c:pt idx="84">
                  <c:v>294</c:v>
                </c:pt>
                <c:pt idx="85">
                  <c:v>104</c:v>
                </c:pt>
                <c:pt idx="86">
                  <c:v>202</c:v>
                </c:pt>
                <c:pt idx="87">
                  <c:v>127</c:v>
                </c:pt>
                <c:pt idx="88">
                  <c:v>502</c:v>
                </c:pt>
                <c:pt idx="89">
                  <c:v>106</c:v>
                </c:pt>
                <c:pt idx="90">
                  <c:v>65</c:v>
                </c:pt>
                <c:pt idx="91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1B-4685-851F-8129F14FE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603952"/>
        <c:axId val="381605392"/>
      </c:lineChart>
      <c:dateAx>
        <c:axId val="3816039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605392"/>
        <c:crosses val="autoZero"/>
        <c:auto val="1"/>
        <c:lblOffset val="100"/>
        <c:baseTimeUnit val="days"/>
      </c:dateAx>
      <c:valAx>
        <c:axId val="38160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603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Ghee Stock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numRef>
              <c:f>'Inventory Table'!$B$18:$B$4307</c:f>
              <c:numCache>
                <c:formatCode>m/d/yyyy</c:formatCode>
                <c:ptCount val="91"/>
                <c:pt idx="0">
                  <c:v>44709</c:v>
                </c:pt>
                <c:pt idx="1">
                  <c:v>44574</c:v>
                </c:pt>
                <c:pt idx="2">
                  <c:v>44816</c:v>
                </c:pt>
                <c:pt idx="3">
                  <c:v>44679</c:v>
                </c:pt>
                <c:pt idx="4">
                  <c:v>44819</c:v>
                </c:pt>
                <c:pt idx="5">
                  <c:v>44846</c:v>
                </c:pt>
                <c:pt idx="6">
                  <c:v>44626</c:v>
                </c:pt>
                <c:pt idx="7">
                  <c:v>44659</c:v>
                </c:pt>
                <c:pt idx="8">
                  <c:v>44811</c:v>
                </c:pt>
                <c:pt idx="9">
                  <c:v>44750</c:v>
                </c:pt>
                <c:pt idx="10">
                  <c:v>44656</c:v>
                </c:pt>
                <c:pt idx="11">
                  <c:v>44836</c:v>
                </c:pt>
                <c:pt idx="12">
                  <c:v>44832</c:v>
                </c:pt>
                <c:pt idx="13">
                  <c:v>44775</c:v>
                </c:pt>
                <c:pt idx="14">
                  <c:v>44687</c:v>
                </c:pt>
                <c:pt idx="15">
                  <c:v>44687</c:v>
                </c:pt>
                <c:pt idx="16">
                  <c:v>44604</c:v>
                </c:pt>
                <c:pt idx="17">
                  <c:v>44707</c:v>
                </c:pt>
                <c:pt idx="18">
                  <c:v>44904</c:v>
                </c:pt>
                <c:pt idx="19">
                  <c:v>44827</c:v>
                </c:pt>
                <c:pt idx="20">
                  <c:v>44609</c:v>
                </c:pt>
                <c:pt idx="21">
                  <c:v>44861</c:v>
                </c:pt>
                <c:pt idx="22">
                  <c:v>44568</c:v>
                </c:pt>
                <c:pt idx="23">
                  <c:v>44583</c:v>
                </c:pt>
                <c:pt idx="24">
                  <c:v>44631</c:v>
                </c:pt>
                <c:pt idx="25">
                  <c:v>44782</c:v>
                </c:pt>
                <c:pt idx="26">
                  <c:v>44724</c:v>
                </c:pt>
                <c:pt idx="27">
                  <c:v>44765</c:v>
                </c:pt>
                <c:pt idx="28">
                  <c:v>44800</c:v>
                </c:pt>
                <c:pt idx="29">
                  <c:v>44629</c:v>
                </c:pt>
                <c:pt idx="30">
                  <c:v>44716</c:v>
                </c:pt>
                <c:pt idx="31">
                  <c:v>44901</c:v>
                </c:pt>
                <c:pt idx="32">
                  <c:v>44683</c:v>
                </c:pt>
                <c:pt idx="33">
                  <c:v>44867</c:v>
                </c:pt>
                <c:pt idx="34">
                  <c:v>44847</c:v>
                </c:pt>
                <c:pt idx="35">
                  <c:v>44562</c:v>
                </c:pt>
                <c:pt idx="36">
                  <c:v>44834</c:v>
                </c:pt>
                <c:pt idx="37">
                  <c:v>44858</c:v>
                </c:pt>
                <c:pt idx="38">
                  <c:v>44809</c:v>
                </c:pt>
                <c:pt idx="39">
                  <c:v>44568</c:v>
                </c:pt>
                <c:pt idx="40">
                  <c:v>44604</c:v>
                </c:pt>
                <c:pt idx="41">
                  <c:v>44636</c:v>
                </c:pt>
                <c:pt idx="42">
                  <c:v>44865</c:v>
                </c:pt>
                <c:pt idx="43">
                  <c:v>44776</c:v>
                </c:pt>
                <c:pt idx="44">
                  <c:v>44838</c:v>
                </c:pt>
                <c:pt idx="45">
                  <c:v>44587</c:v>
                </c:pt>
                <c:pt idx="46">
                  <c:v>44779</c:v>
                </c:pt>
                <c:pt idx="47">
                  <c:v>44728</c:v>
                </c:pt>
                <c:pt idx="48">
                  <c:v>44810</c:v>
                </c:pt>
                <c:pt idx="49">
                  <c:v>44787</c:v>
                </c:pt>
                <c:pt idx="50">
                  <c:v>44615</c:v>
                </c:pt>
                <c:pt idx="51">
                  <c:v>44565</c:v>
                </c:pt>
                <c:pt idx="52">
                  <c:v>44623</c:v>
                </c:pt>
                <c:pt idx="53">
                  <c:v>44587</c:v>
                </c:pt>
                <c:pt idx="54">
                  <c:v>44864</c:v>
                </c:pt>
                <c:pt idx="55">
                  <c:v>44762</c:v>
                </c:pt>
                <c:pt idx="56">
                  <c:v>44698</c:v>
                </c:pt>
                <c:pt idx="57">
                  <c:v>44711</c:v>
                </c:pt>
                <c:pt idx="58">
                  <c:v>44716</c:v>
                </c:pt>
                <c:pt idx="59">
                  <c:v>44674</c:v>
                </c:pt>
                <c:pt idx="60">
                  <c:v>44795</c:v>
                </c:pt>
                <c:pt idx="61">
                  <c:v>44822</c:v>
                </c:pt>
                <c:pt idx="62">
                  <c:v>44629</c:v>
                </c:pt>
                <c:pt idx="63">
                  <c:v>44593</c:v>
                </c:pt>
                <c:pt idx="64">
                  <c:v>44709</c:v>
                </c:pt>
                <c:pt idx="65">
                  <c:v>44619</c:v>
                </c:pt>
                <c:pt idx="66">
                  <c:v>44602</c:v>
                </c:pt>
                <c:pt idx="67">
                  <c:v>44857</c:v>
                </c:pt>
                <c:pt idx="68">
                  <c:v>44588</c:v>
                </c:pt>
                <c:pt idx="69">
                  <c:v>44710</c:v>
                </c:pt>
                <c:pt idx="70">
                  <c:v>44616</c:v>
                </c:pt>
                <c:pt idx="71">
                  <c:v>44775</c:v>
                </c:pt>
                <c:pt idx="72">
                  <c:v>44734</c:v>
                </c:pt>
                <c:pt idx="73">
                  <c:v>44675</c:v>
                </c:pt>
                <c:pt idx="74">
                  <c:v>44724</c:v>
                </c:pt>
                <c:pt idx="75">
                  <c:v>44612</c:v>
                </c:pt>
                <c:pt idx="76">
                  <c:v>44568</c:v>
                </c:pt>
                <c:pt idx="77">
                  <c:v>44687</c:v>
                </c:pt>
                <c:pt idx="78">
                  <c:v>44707</c:v>
                </c:pt>
                <c:pt idx="79">
                  <c:v>44643</c:v>
                </c:pt>
                <c:pt idx="80">
                  <c:v>44850</c:v>
                </c:pt>
                <c:pt idx="81">
                  <c:v>44838</c:v>
                </c:pt>
                <c:pt idx="82">
                  <c:v>44621</c:v>
                </c:pt>
                <c:pt idx="83">
                  <c:v>44827</c:v>
                </c:pt>
                <c:pt idx="84">
                  <c:v>44835</c:v>
                </c:pt>
                <c:pt idx="85">
                  <c:v>44803</c:v>
                </c:pt>
                <c:pt idx="86">
                  <c:v>44833</c:v>
                </c:pt>
                <c:pt idx="87">
                  <c:v>44684</c:v>
                </c:pt>
                <c:pt idx="88">
                  <c:v>44806</c:v>
                </c:pt>
                <c:pt idx="89">
                  <c:v>44793</c:v>
                </c:pt>
                <c:pt idx="90">
                  <c:v>44751</c:v>
                </c:pt>
              </c:numCache>
            </c:numRef>
          </c:cat>
          <c:val>
            <c:numRef>
              <c:f>'Inventory Table'!$J$18:$J$4307</c:f>
              <c:numCache>
                <c:formatCode>General</c:formatCode>
                <c:ptCount val="91"/>
                <c:pt idx="0">
                  <c:v>4</c:v>
                </c:pt>
                <c:pt idx="1">
                  <c:v>82</c:v>
                </c:pt>
                <c:pt idx="2">
                  <c:v>182</c:v>
                </c:pt>
                <c:pt idx="3">
                  <c:v>152</c:v>
                </c:pt>
                <c:pt idx="4">
                  <c:v>85</c:v>
                </c:pt>
                <c:pt idx="5">
                  <c:v>687</c:v>
                </c:pt>
                <c:pt idx="6">
                  <c:v>355</c:v>
                </c:pt>
                <c:pt idx="7">
                  <c:v>344</c:v>
                </c:pt>
                <c:pt idx="8">
                  <c:v>569</c:v>
                </c:pt>
                <c:pt idx="9">
                  <c:v>332</c:v>
                </c:pt>
                <c:pt idx="10">
                  <c:v>197</c:v>
                </c:pt>
                <c:pt idx="11">
                  <c:v>530</c:v>
                </c:pt>
                <c:pt idx="12">
                  <c:v>100</c:v>
                </c:pt>
                <c:pt idx="13">
                  <c:v>353</c:v>
                </c:pt>
                <c:pt idx="14">
                  <c:v>594</c:v>
                </c:pt>
                <c:pt idx="15">
                  <c:v>62</c:v>
                </c:pt>
                <c:pt idx="16">
                  <c:v>67</c:v>
                </c:pt>
                <c:pt idx="17">
                  <c:v>73</c:v>
                </c:pt>
                <c:pt idx="18">
                  <c:v>490</c:v>
                </c:pt>
                <c:pt idx="19">
                  <c:v>198</c:v>
                </c:pt>
                <c:pt idx="20">
                  <c:v>141</c:v>
                </c:pt>
                <c:pt idx="21">
                  <c:v>597</c:v>
                </c:pt>
                <c:pt idx="22">
                  <c:v>193</c:v>
                </c:pt>
                <c:pt idx="23">
                  <c:v>49</c:v>
                </c:pt>
                <c:pt idx="24">
                  <c:v>55</c:v>
                </c:pt>
                <c:pt idx="25">
                  <c:v>7</c:v>
                </c:pt>
                <c:pt idx="26">
                  <c:v>329</c:v>
                </c:pt>
                <c:pt idx="27">
                  <c:v>291</c:v>
                </c:pt>
                <c:pt idx="28">
                  <c:v>14</c:v>
                </c:pt>
                <c:pt idx="29">
                  <c:v>689</c:v>
                </c:pt>
                <c:pt idx="30">
                  <c:v>36</c:v>
                </c:pt>
                <c:pt idx="31">
                  <c:v>338</c:v>
                </c:pt>
                <c:pt idx="32">
                  <c:v>58</c:v>
                </c:pt>
                <c:pt idx="33">
                  <c:v>255</c:v>
                </c:pt>
                <c:pt idx="34">
                  <c:v>91</c:v>
                </c:pt>
                <c:pt idx="35">
                  <c:v>244</c:v>
                </c:pt>
                <c:pt idx="36">
                  <c:v>372</c:v>
                </c:pt>
                <c:pt idx="37">
                  <c:v>500</c:v>
                </c:pt>
                <c:pt idx="38">
                  <c:v>548</c:v>
                </c:pt>
                <c:pt idx="39">
                  <c:v>490</c:v>
                </c:pt>
                <c:pt idx="40">
                  <c:v>485</c:v>
                </c:pt>
                <c:pt idx="41">
                  <c:v>649</c:v>
                </c:pt>
                <c:pt idx="42">
                  <c:v>818</c:v>
                </c:pt>
                <c:pt idx="43">
                  <c:v>353</c:v>
                </c:pt>
                <c:pt idx="44">
                  <c:v>154</c:v>
                </c:pt>
                <c:pt idx="45">
                  <c:v>326</c:v>
                </c:pt>
                <c:pt idx="46">
                  <c:v>143</c:v>
                </c:pt>
                <c:pt idx="47">
                  <c:v>351</c:v>
                </c:pt>
                <c:pt idx="48">
                  <c:v>152</c:v>
                </c:pt>
                <c:pt idx="49">
                  <c:v>254</c:v>
                </c:pt>
                <c:pt idx="50">
                  <c:v>697</c:v>
                </c:pt>
                <c:pt idx="51">
                  <c:v>140</c:v>
                </c:pt>
                <c:pt idx="52">
                  <c:v>103</c:v>
                </c:pt>
                <c:pt idx="53">
                  <c:v>178</c:v>
                </c:pt>
                <c:pt idx="54">
                  <c:v>512</c:v>
                </c:pt>
                <c:pt idx="55">
                  <c:v>49</c:v>
                </c:pt>
                <c:pt idx="56">
                  <c:v>570</c:v>
                </c:pt>
                <c:pt idx="57">
                  <c:v>99</c:v>
                </c:pt>
                <c:pt idx="58">
                  <c:v>8</c:v>
                </c:pt>
                <c:pt idx="59">
                  <c:v>205</c:v>
                </c:pt>
                <c:pt idx="60">
                  <c:v>348</c:v>
                </c:pt>
                <c:pt idx="61">
                  <c:v>8</c:v>
                </c:pt>
                <c:pt idx="62">
                  <c:v>10</c:v>
                </c:pt>
                <c:pt idx="63">
                  <c:v>69</c:v>
                </c:pt>
                <c:pt idx="64">
                  <c:v>40</c:v>
                </c:pt>
                <c:pt idx="65">
                  <c:v>358</c:v>
                </c:pt>
                <c:pt idx="66">
                  <c:v>1</c:v>
                </c:pt>
                <c:pt idx="67">
                  <c:v>479</c:v>
                </c:pt>
                <c:pt idx="68">
                  <c:v>61</c:v>
                </c:pt>
                <c:pt idx="69">
                  <c:v>345</c:v>
                </c:pt>
                <c:pt idx="70">
                  <c:v>43</c:v>
                </c:pt>
                <c:pt idx="71">
                  <c:v>211</c:v>
                </c:pt>
                <c:pt idx="72">
                  <c:v>406</c:v>
                </c:pt>
                <c:pt idx="73">
                  <c:v>435</c:v>
                </c:pt>
                <c:pt idx="74">
                  <c:v>291</c:v>
                </c:pt>
                <c:pt idx="75">
                  <c:v>289</c:v>
                </c:pt>
                <c:pt idx="76">
                  <c:v>248</c:v>
                </c:pt>
                <c:pt idx="77">
                  <c:v>143</c:v>
                </c:pt>
                <c:pt idx="78">
                  <c:v>193</c:v>
                </c:pt>
                <c:pt idx="79">
                  <c:v>475</c:v>
                </c:pt>
                <c:pt idx="80">
                  <c:v>250</c:v>
                </c:pt>
                <c:pt idx="81">
                  <c:v>96</c:v>
                </c:pt>
                <c:pt idx="82">
                  <c:v>19</c:v>
                </c:pt>
                <c:pt idx="83">
                  <c:v>12</c:v>
                </c:pt>
                <c:pt idx="84">
                  <c:v>294</c:v>
                </c:pt>
                <c:pt idx="85">
                  <c:v>104</c:v>
                </c:pt>
                <c:pt idx="86">
                  <c:v>202</c:v>
                </c:pt>
                <c:pt idx="87">
                  <c:v>127</c:v>
                </c:pt>
                <c:pt idx="88">
                  <c:v>502</c:v>
                </c:pt>
                <c:pt idx="89">
                  <c:v>106</c:v>
                </c:pt>
                <c:pt idx="90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C-41FF-BBE8-6B3D2420E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583312"/>
        <c:axId val="381595792"/>
      </c:lineChart>
      <c:dateAx>
        <c:axId val="3815833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95792"/>
        <c:crosses val="autoZero"/>
        <c:auto val="1"/>
        <c:lblOffset val="100"/>
        <c:baseTimeUnit val="days"/>
      </c:dateAx>
      <c:valAx>
        <c:axId val="38159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8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Ice Cream Stock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numRef>
              <c:f>'Inventory Table'!$B$2:$B$4281</c:f>
              <c:numCache>
                <c:formatCode>m/d/yyyy</c:formatCode>
                <c:ptCount val="91"/>
                <c:pt idx="0">
                  <c:v>44709</c:v>
                </c:pt>
                <c:pt idx="1">
                  <c:v>44574</c:v>
                </c:pt>
                <c:pt idx="2">
                  <c:v>44816</c:v>
                </c:pt>
                <c:pt idx="3">
                  <c:v>44679</c:v>
                </c:pt>
                <c:pt idx="4">
                  <c:v>44819</c:v>
                </c:pt>
                <c:pt idx="5">
                  <c:v>44846</c:v>
                </c:pt>
                <c:pt idx="6">
                  <c:v>44626</c:v>
                </c:pt>
                <c:pt idx="7">
                  <c:v>44659</c:v>
                </c:pt>
                <c:pt idx="8">
                  <c:v>44811</c:v>
                </c:pt>
                <c:pt idx="9">
                  <c:v>44750</c:v>
                </c:pt>
                <c:pt idx="10">
                  <c:v>44656</c:v>
                </c:pt>
                <c:pt idx="11">
                  <c:v>44836</c:v>
                </c:pt>
                <c:pt idx="12">
                  <c:v>44832</c:v>
                </c:pt>
                <c:pt idx="13">
                  <c:v>44775</c:v>
                </c:pt>
                <c:pt idx="14">
                  <c:v>44687</c:v>
                </c:pt>
                <c:pt idx="15">
                  <c:v>44687</c:v>
                </c:pt>
                <c:pt idx="16">
                  <c:v>44604</c:v>
                </c:pt>
                <c:pt idx="17">
                  <c:v>44707</c:v>
                </c:pt>
                <c:pt idx="18">
                  <c:v>44904</c:v>
                </c:pt>
                <c:pt idx="19">
                  <c:v>44827</c:v>
                </c:pt>
                <c:pt idx="20">
                  <c:v>44609</c:v>
                </c:pt>
                <c:pt idx="21">
                  <c:v>44861</c:v>
                </c:pt>
                <c:pt idx="22">
                  <c:v>44568</c:v>
                </c:pt>
                <c:pt idx="23">
                  <c:v>44583</c:v>
                </c:pt>
                <c:pt idx="24">
                  <c:v>44631</c:v>
                </c:pt>
                <c:pt idx="25">
                  <c:v>44782</c:v>
                </c:pt>
                <c:pt idx="26">
                  <c:v>44724</c:v>
                </c:pt>
                <c:pt idx="27">
                  <c:v>44765</c:v>
                </c:pt>
                <c:pt idx="28">
                  <c:v>44800</c:v>
                </c:pt>
                <c:pt idx="29">
                  <c:v>44629</c:v>
                </c:pt>
                <c:pt idx="30">
                  <c:v>44716</c:v>
                </c:pt>
                <c:pt idx="31">
                  <c:v>44901</c:v>
                </c:pt>
                <c:pt idx="32">
                  <c:v>44683</c:v>
                </c:pt>
                <c:pt idx="33">
                  <c:v>44867</c:v>
                </c:pt>
                <c:pt idx="34">
                  <c:v>44847</c:v>
                </c:pt>
                <c:pt idx="35">
                  <c:v>44562</c:v>
                </c:pt>
                <c:pt idx="36">
                  <c:v>44834</c:v>
                </c:pt>
                <c:pt idx="37">
                  <c:v>44858</c:v>
                </c:pt>
                <c:pt idx="38">
                  <c:v>44809</c:v>
                </c:pt>
                <c:pt idx="39">
                  <c:v>44568</c:v>
                </c:pt>
                <c:pt idx="40">
                  <c:v>44604</c:v>
                </c:pt>
                <c:pt idx="41">
                  <c:v>44636</c:v>
                </c:pt>
                <c:pt idx="42">
                  <c:v>44865</c:v>
                </c:pt>
                <c:pt idx="43">
                  <c:v>44776</c:v>
                </c:pt>
                <c:pt idx="44">
                  <c:v>44838</c:v>
                </c:pt>
                <c:pt idx="45">
                  <c:v>44587</c:v>
                </c:pt>
                <c:pt idx="46">
                  <c:v>44779</c:v>
                </c:pt>
                <c:pt idx="47">
                  <c:v>44728</c:v>
                </c:pt>
                <c:pt idx="48">
                  <c:v>44810</c:v>
                </c:pt>
                <c:pt idx="49">
                  <c:v>44787</c:v>
                </c:pt>
                <c:pt idx="50">
                  <c:v>44615</c:v>
                </c:pt>
                <c:pt idx="51">
                  <c:v>44565</c:v>
                </c:pt>
                <c:pt idx="52">
                  <c:v>44623</c:v>
                </c:pt>
                <c:pt idx="53">
                  <c:v>44587</c:v>
                </c:pt>
                <c:pt idx="54">
                  <c:v>44864</c:v>
                </c:pt>
                <c:pt idx="55">
                  <c:v>44762</c:v>
                </c:pt>
                <c:pt idx="56">
                  <c:v>44698</c:v>
                </c:pt>
                <c:pt idx="57">
                  <c:v>44711</c:v>
                </c:pt>
                <c:pt idx="58">
                  <c:v>44716</c:v>
                </c:pt>
                <c:pt idx="59">
                  <c:v>44674</c:v>
                </c:pt>
                <c:pt idx="60">
                  <c:v>44795</c:v>
                </c:pt>
                <c:pt idx="61">
                  <c:v>44822</c:v>
                </c:pt>
                <c:pt idx="62">
                  <c:v>44629</c:v>
                </c:pt>
                <c:pt idx="63">
                  <c:v>44593</c:v>
                </c:pt>
                <c:pt idx="64">
                  <c:v>44709</c:v>
                </c:pt>
                <c:pt idx="65">
                  <c:v>44619</c:v>
                </c:pt>
                <c:pt idx="66">
                  <c:v>44602</c:v>
                </c:pt>
                <c:pt idx="67">
                  <c:v>44857</c:v>
                </c:pt>
                <c:pt idx="68">
                  <c:v>44588</c:v>
                </c:pt>
                <c:pt idx="69">
                  <c:v>44710</c:v>
                </c:pt>
                <c:pt idx="70">
                  <c:v>44616</c:v>
                </c:pt>
                <c:pt idx="71">
                  <c:v>44775</c:v>
                </c:pt>
                <c:pt idx="72">
                  <c:v>44734</c:v>
                </c:pt>
                <c:pt idx="73">
                  <c:v>44675</c:v>
                </c:pt>
                <c:pt idx="74">
                  <c:v>44724</c:v>
                </c:pt>
                <c:pt idx="75">
                  <c:v>44612</c:v>
                </c:pt>
                <c:pt idx="76">
                  <c:v>44568</c:v>
                </c:pt>
                <c:pt idx="77">
                  <c:v>44687</c:v>
                </c:pt>
                <c:pt idx="78">
                  <c:v>44707</c:v>
                </c:pt>
                <c:pt idx="79">
                  <c:v>44643</c:v>
                </c:pt>
                <c:pt idx="80">
                  <c:v>44850</c:v>
                </c:pt>
                <c:pt idx="81">
                  <c:v>44838</c:v>
                </c:pt>
                <c:pt idx="82">
                  <c:v>44621</c:v>
                </c:pt>
                <c:pt idx="83">
                  <c:v>44827</c:v>
                </c:pt>
                <c:pt idx="84">
                  <c:v>44835</c:v>
                </c:pt>
                <c:pt idx="85">
                  <c:v>44803</c:v>
                </c:pt>
                <c:pt idx="86">
                  <c:v>44833</c:v>
                </c:pt>
                <c:pt idx="87">
                  <c:v>44684</c:v>
                </c:pt>
                <c:pt idx="88">
                  <c:v>44806</c:v>
                </c:pt>
                <c:pt idx="89">
                  <c:v>44793</c:v>
                </c:pt>
                <c:pt idx="90">
                  <c:v>44751</c:v>
                </c:pt>
              </c:numCache>
            </c:numRef>
          </c:cat>
          <c:val>
            <c:numRef>
              <c:f>'Inventory Table'!$J$2:$J$4281</c:f>
              <c:numCache>
                <c:formatCode>General</c:formatCode>
                <c:ptCount val="91"/>
                <c:pt idx="0">
                  <c:v>4</c:v>
                </c:pt>
                <c:pt idx="1">
                  <c:v>82</c:v>
                </c:pt>
                <c:pt idx="2">
                  <c:v>182</c:v>
                </c:pt>
                <c:pt idx="3">
                  <c:v>152</c:v>
                </c:pt>
                <c:pt idx="4">
                  <c:v>85</c:v>
                </c:pt>
                <c:pt idx="5">
                  <c:v>687</c:v>
                </c:pt>
                <c:pt idx="6">
                  <c:v>355</c:v>
                </c:pt>
                <c:pt idx="7">
                  <c:v>344</c:v>
                </c:pt>
                <c:pt idx="8">
                  <c:v>569</c:v>
                </c:pt>
                <c:pt idx="9">
                  <c:v>332</c:v>
                </c:pt>
                <c:pt idx="10">
                  <c:v>197</c:v>
                </c:pt>
                <c:pt idx="11">
                  <c:v>530</c:v>
                </c:pt>
                <c:pt idx="12">
                  <c:v>100</c:v>
                </c:pt>
                <c:pt idx="13">
                  <c:v>353</c:v>
                </c:pt>
                <c:pt idx="14">
                  <c:v>594</c:v>
                </c:pt>
                <c:pt idx="15">
                  <c:v>62</c:v>
                </c:pt>
                <c:pt idx="16">
                  <c:v>67</c:v>
                </c:pt>
                <c:pt idx="17">
                  <c:v>73</c:v>
                </c:pt>
                <c:pt idx="18">
                  <c:v>490</c:v>
                </c:pt>
                <c:pt idx="19">
                  <c:v>198</c:v>
                </c:pt>
                <c:pt idx="20">
                  <c:v>141</c:v>
                </c:pt>
                <c:pt idx="21">
                  <c:v>597</c:v>
                </c:pt>
                <c:pt idx="22">
                  <c:v>193</c:v>
                </c:pt>
                <c:pt idx="23">
                  <c:v>49</c:v>
                </c:pt>
                <c:pt idx="24">
                  <c:v>55</c:v>
                </c:pt>
                <c:pt idx="25">
                  <c:v>7</c:v>
                </c:pt>
                <c:pt idx="26">
                  <c:v>329</c:v>
                </c:pt>
                <c:pt idx="27">
                  <c:v>291</c:v>
                </c:pt>
                <c:pt idx="28">
                  <c:v>14</c:v>
                </c:pt>
                <c:pt idx="29">
                  <c:v>689</c:v>
                </c:pt>
                <c:pt idx="30">
                  <c:v>36</c:v>
                </c:pt>
                <c:pt idx="31">
                  <c:v>338</c:v>
                </c:pt>
                <c:pt idx="32">
                  <c:v>58</c:v>
                </c:pt>
                <c:pt idx="33">
                  <c:v>255</c:v>
                </c:pt>
                <c:pt idx="34">
                  <c:v>91</c:v>
                </c:pt>
                <c:pt idx="35">
                  <c:v>244</c:v>
                </c:pt>
                <c:pt idx="36">
                  <c:v>372</c:v>
                </c:pt>
                <c:pt idx="37">
                  <c:v>500</c:v>
                </c:pt>
                <c:pt idx="38">
                  <c:v>548</c:v>
                </c:pt>
                <c:pt idx="39">
                  <c:v>490</c:v>
                </c:pt>
                <c:pt idx="40">
                  <c:v>485</c:v>
                </c:pt>
                <c:pt idx="41">
                  <c:v>649</c:v>
                </c:pt>
                <c:pt idx="42">
                  <c:v>818</c:v>
                </c:pt>
                <c:pt idx="43">
                  <c:v>353</c:v>
                </c:pt>
                <c:pt idx="44">
                  <c:v>154</c:v>
                </c:pt>
                <c:pt idx="45">
                  <c:v>326</c:v>
                </c:pt>
                <c:pt idx="46">
                  <c:v>143</c:v>
                </c:pt>
                <c:pt idx="47">
                  <c:v>351</c:v>
                </c:pt>
                <c:pt idx="48">
                  <c:v>152</c:v>
                </c:pt>
                <c:pt idx="49">
                  <c:v>254</c:v>
                </c:pt>
                <c:pt idx="50">
                  <c:v>697</c:v>
                </c:pt>
                <c:pt idx="51">
                  <c:v>140</c:v>
                </c:pt>
                <c:pt idx="52">
                  <c:v>103</c:v>
                </c:pt>
                <c:pt idx="53">
                  <c:v>178</c:v>
                </c:pt>
                <c:pt idx="54">
                  <c:v>512</c:v>
                </c:pt>
                <c:pt idx="55">
                  <c:v>49</c:v>
                </c:pt>
                <c:pt idx="56">
                  <c:v>570</c:v>
                </c:pt>
                <c:pt idx="57">
                  <c:v>99</c:v>
                </c:pt>
                <c:pt idx="58">
                  <c:v>8</c:v>
                </c:pt>
                <c:pt idx="59">
                  <c:v>205</c:v>
                </c:pt>
                <c:pt idx="60">
                  <c:v>348</c:v>
                </c:pt>
                <c:pt idx="61">
                  <c:v>8</c:v>
                </c:pt>
                <c:pt idx="62">
                  <c:v>10</c:v>
                </c:pt>
                <c:pt idx="63">
                  <c:v>69</c:v>
                </c:pt>
                <c:pt idx="64">
                  <c:v>40</c:v>
                </c:pt>
                <c:pt idx="65">
                  <c:v>358</c:v>
                </c:pt>
                <c:pt idx="66">
                  <c:v>1</c:v>
                </c:pt>
                <c:pt idx="67">
                  <c:v>479</c:v>
                </c:pt>
                <c:pt idx="68">
                  <c:v>61</c:v>
                </c:pt>
                <c:pt idx="69">
                  <c:v>345</c:v>
                </c:pt>
                <c:pt idx="70">
                  <c:v>43</c:v>
                </c:pt>
                <c:pt idx="71">
                  <c:v>211</c:v>
                </c:pt>
                <c:pt idx="72">
                  <c:v>406</c:v>
                </c:pt>
                <c:pt idx="73">
                  <c:v>435</c:v>
                </c:pt>
                <c:pt idx="74">
                  <c:v>291</c:v>
                </c:pt>
                <c:pt idx="75">
                  <c:v>289</c:v>
                </c:pt>
                <c:pt idx="76">
                  <c:v>248</c:v>
                </c:pt>
                <c:pt idx="77">
                  <c:v>143</c:v>
                </c:pt>
                <c:pt idx="78">
                  <c:v>193</c:v>
                </c:pt>
                <c:pt idx="79">
                  <c:v>475</c:v>
                </c:pt>
                <c:pt idx="80">
                  <c:v>250</c:v>
                </c:pt>
                <c:pt idx="81">
                  <c:v>96</c:v>
                </c:pt>
                <c:pt idx="82">
                  <c:v>19</c:v>
                </c:pt>
                <c:pt idx="83">
                  <c:v>12</c:v>
                </c:pt>
                <c:pt idx="84">
                  <c:v>294</c:v>
                </c:pt>
                <c:pt idx="85">
                  <c:v>104</c:v>
                </c:pt>
                <c:pt idx="86">
                  <c:v>202</c:v>
                </c:pt>
                <c:pt idx="87">
                  <c:v>127</c:v>
                </c:pt>
                <c:pt idx="88">
                  <c:v>502</c:v>
                </c:pt>
                <c:pt idx="89">
                  <c:v>106</c:v>
                </c:pt>
                <c:pt idx="90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A-4F54-8397-0784DF4B4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88576"/>
        <c:axId val="242895296"/>
      </c:lineChart>
      <c:dateAx>
        <c:axId val="2428885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296"/>
        <c:crosses val="autoZero"/>
        <c:auto val="1"/>
        <c:lblOffset val="100"/>
        <c:baseTimeUnit val="days"/>
      </c:dateAx>
      <c:valAx>
        <c:axId val="24289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8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Lassi Stock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numRef>
              <c:f>'Inventory Table'!$B$13:$B$4309</c:f>
              <c:numCache>
                <c:formatCode>m/d/yyyy</c:formatCode>
                <c:ptCount val="92"/>
                <c:pt idx="0">
                  <c:v>44709</c:v>
                </c:pt>
                <c:pt idx="1">
                  <c:v>44574</c:v>
                </c:pt>
                <c:pt idx="2">
                  <c:v>44816</c:v>
                </c:pt>
                <c:pt idx="3">
                  <c:v>44679</c:v>
                </c:pt>
                <c:pt idx="4">
                  <c:v>44819</c:v>
                </c:pt>
                <c:pt idx="5">
                  <c:v>44846</c:v>
                </c:pt>
                <c:pt idx="6">
                  <c:v>44626</c:v>
                </c:pt>
                <c:pt idx="7">
                  <c:v>44659</c:v>
                </c:pt>
                <c:pt idx="8">
                  <c:v>44811</c:v>
                </c:pt>
                <c:pt idx="9">
                  <c:v>44750</c:v>
                </c:pt>
                <c:pt idx="10">
                  <c:v>44656</c:v>
                </c:pt>
                <c:pt idx="11">
                  <c:v>44836</c:v>
                </c:pt>
                <c:pt idx="12">
                  <c:v>44832</c:v>
                </c:pt>
                <c:pt idx="13">
                  <c:v>44775</c:v>
                </c:pt>
                <c:pt idx="14">
                  <c:v>44687</c:v>
                </c:pt>
                <c:pt idx="15">
                  <c:v>44687</c:v>
                </c:pt>
                <c:pt idx="16">
                  <c:v>44604</c:v>
                </c:pt>
                <c:pt idx="17">
                  <c:v>44707</c:v>
                </c:pt>
                <c:pt idx="18">
                  <c:v>44904</c:v>
                </c:pt>
                <c:pt idx="19">
                  <c:v>44827</c:v>
                </c:pt>
                <c:pt idx="20">
                  <c:v>44609</c:v>
                </c:pt>
                <c:pt idx="21">
                  <c:v>44861</c:v>
                </c:pt>
                <c:pt idx="22">
                  <c:v>44568</c:v>
                </c:pt>
                <c:pt idx="23">
                  <c:v>44583</c:v>
                </c:pt>
                <c:pt idx="24">
                  <c:v>44631</c:v>
                </c:pt>
                <c:pt idx="25">
                  <c:v>44782</c:v>
                </c:pt>
                <c:pt idx="26">
                  <c:v>44724</c:v>
                </c:pt>
                <c:pt idx="27">
                  <c:v>44765</c:v>
                </c:pt>
                <c:pt idx="28">
                  <c:v>44800</c:v>
                </c:pt>
                <c:pt idx="29">
                  <c:v>44629</c:v>
                </c:pt>
                <c:pt idx="30">
                  <c:v>44716</c:v>
                </c:pt>
                <c:pt idx="31">
                  <c:v>44901</c:v>
                </c:pt>
                <c:pt idx="32">
                  <c:v>44683</c:v>
                </c:pt>
                <c:pt idx="33">
                  <c:v>44867</c:v>
                </c:pt>
                <c:pt idx="34">
                  <c:v>44847</c:v>
                </c:pt>
                <c:pt idx="35">
                  <c:v>44562</c:v>
                </c:pt>
                <c:pt idx="36">
                  <c:v>44834</c:v>
                </c:pt>
                <c:pt idx="37">
                  <c:v>44858</c:v>
                </c:pt>
                <c:pt idx="38">
                  <c:v>44809</c:v>
                </c:pt>
                <c:pt idx="39">
                  <c:v>44568</c:v>
                </c:pt>
                <c:pt idx="40">
                  <c:v>44604</c:v>
                </c:pt>
                <c:pt idx="41">
                  <c:v>44636</c:v>
                </c:pt>
                <c:pt idx="42">
                  <c:v>44865</c:v>
                </c:pt>
                <c:pt idx="43">
                  <c:v>44776</c:v>
                </c:pt>
                <c:pt idx="44">
                  <c:v>44838</c:v>
                </c:pt>
                <c:pt idx="45">
                  <c:v>44587</c:v>
                </c:pt>
                <c:pt idx="46">
                  <c:v>44779</c:v>
                </c:pt>
                <c:pt idx="47">
                  <c:v>44728</c:v>
                </c:pt>
                <c:pt idx="48">
                  <c:v>44810</c:v>
                </c:pt>
                <c:pt idx="49">
                  <c:v>44787</c:v>
                </c:pt>
                <c:pt idx="50">
                  <c:v>44615</c:v>
                </c:pt>
                <c:pt idx="51">
                  <c:v>44565</c:v>
                </c:pt>
                <c:pt idx="52">
                  <c:v>44623</c:v>
                </c:pt>
                <c:pt idx="53">
                  <c:v>44587</c:v>
                </c:pt>
                <c:pt idx="54">
                  <c:v>44864</c:v>
                </c:pt>
                <c:pt idx="55">
                  <c:v>44762</c:v>
                </c:pt>
                <c:pt idx="56">
                  <c:v>44698</c:v>
                </c:pt>
                <c:pt idx="57">
                  <c:v>44711</c:v>
                </c:pt>
                <c:pt idx="58">
                  <c:v>44716</c:v>
                </c:pt>
                <c:pt idx="59">
                  <c:v>44674</c:v>
                </c:pt>
                <c:pt idx="60">
                  <c:v>44795</c:v>
                </c:pt>
                <c:pt idx="61">
                  <c:v>44822</c:v>
                </c:pt>
                <c:pt idx="62">
                  <c:v>44629</c:v>
                </c:pt>
                <c:pt idx="63">
                  <c:v>44593</c:v>
                </c:pt>
                <c:pt idx="64">
                  <c:v>44709</c:v>
                </c:pt>
                <c:pt idx="65">
                  <c:v>44619</c:v>
                </c:pt>
                <c:pt idx="66">
                  <c:v>44602</c:v>
                </c:pt>
                <c:pt idx="67">
                  <c:v>44857</c:v>
                </c:pt>
                <c:pt idx="68">
                  <c:v>44588</c:v>
                </c:pt>
                <c:pt idx="69">
                  <c:v>44710</c:v>
                </c:pt>
                <c:pt idx="70">
                  <c:v>44616</c:v>
                </c:pt>
                <c:pt idx="71">
                  <c:v>44775</c:v>
                </c:pt>
                <c:pt idx="72">
                  <c:v>44734</c:v>
                </c:pt>
                <c:pt idx="73">
                  <c:v>44675</c:v>
                </c:pt>
                <c:pt idx="74">
                  <c:v>44724</c:v>
                </c:pt>
                <c:pt idx="75">
                  <c:v>44612</c:v>
                </c:pt>
                <c:pt idx="76">
                  <c:v>44568</c:v>
                </c:pt>
                <c:pt idx="77">
                  <c:v>44687</c:v>
                </c:pt>
                <c:pt idx="78">
                  <c:v>44707</c:v>
                </c:pt>
                <c:pt idx="79">
                  <c:v>44643</c:v>
                </c:pt>
                <c:pt idx="80">
                  <c:v>44850</c:v>
                </c:pt>
                <c:pt idx="81">
                  <c:v>44838</c:v>
                </c:pt>
                <c:pt idx="82">
                  <c:v>44621</c:v>
                </c:pt>
                <c:pt idx="83">
                  <c:v>44827</c:v>
                </c:pt>
                <c:pt idx="84">
                  <c:v>44835</c:v>
                </c:pt>
                <c:pt idx="85">
                  <c:v>44803</c:v>
                </c:pt>
                <c:pt idx="86">
                  <c:v>44833</c:v>
                </c:pt>
                <c:pt idx="87">
                  <c:v>44684</c:v>
                </c:pt>
                <c:pt idx="88">
                  <c:v>44806</c:v>
                </c:pt>
                <c:pt idx="89">
                  <c:v>44793</c:v>
                </c:pt>
                <c:pt idx="90">
                  <c:v>44751</c:v>
                </c:pt>
                <c:pt idx="91">
                  <c:v>44699</c:v>
                </c:pt>
              </c:numCache>
            </c:numRef>
          </c:cat>
          <c:val>
            <c:numRef>
              <c:f>'Inventory Table'!$J$13:$J$4309</c:f>
              <c:numCache>
                <c:formatCode>General</c:formatCode>
                <c:ptCount val="92"/>
                <c:pt idx="0">
                  <c:v>4</c:v>
                </c:pt>
                <c:pt idx="1">
                  <c:v>82</c:v>
                </c:pt>
                <c:pt idx="2">
                  <c:v>182</c:v>
                </c:pt>
                <c:pt idx="3">
                  <c:v>152</c:v>
                </c:pt>
                <c:pt idx="4">
                  <c:v>85</c:v>
                </c:pt>
                <c:pt idx="5">
                  <c:v>687</c:v>
                </c:pt>
                <c:pt idx="6">
                  <c:v>355</c:v>
                </c:pt>
                <c:pt idx="7">
                  <c:v>344</c:v>
                </c:pt>
                <c:pt idx="8">
                  <c:v>569</c:v>
                </c:pt>
                <c:pt idx="9">
                  <c:v>332</c:v>
                </c:pt>
                <c:pt idx="10">
                  <c:v>197</c:v>
                </c:pt>
                <c:pt idx="11">
                  <c:v>530</c:v>
                </c:pt>
                <c:pt idx="12">
                  <c:v>100</c:v>
                </c:pt>
                <c:pt idx="13">
                  <c:v>353</c:v>
                </c:pt>
                <c:pt idx="14">
                  <c:v>594</c:v>
                </c:pt>
                <c:pt idx="15">
                  <c:v>62</c:v>
                </c:pt>
                <c:pt idx="16">
                  <c:v>67</c:v>
                </c:pt>
                <c:pt idx="17">
                  <c:v>73</c:v>
                </c:pt>
                <c:pt idx="18">
                  <c:v>490</c:v>
                </c:pt>
                <c:pt idx="19">
                  <c:v>198</c:v>
                </c:pt>
                <c:pt idx="20">
                  <c:v>141</c:v>
                </c:pt>
                <c:pt idx="21">
                  <c:v>597</c:v>
                </c:pt>
                <c:pt idx="22">
                  <c:v>193</c:v>
                </c:pt>
                <c:pt idx="23">
                  <c:v>49</c:v>
                </c:pt>
                <c:pt idx="24">
                  <c:v>55</c:v>
                </c:pt>
                <c:pt idx="25">
                  <c:v>7</c:v>
                </c:pt>
                <c:pt idx="26">
                  <c:v>329</c:v>
                </c:pt>
                <c:pt idx="27">
                  <c:v>291</c:v>
                </c:pt>
                <c:pt idx="28">
                  <c:v>14</c:v>
                </c:pt>
                <c:pt idx="29">
                  <c:v>689</c:v>
                </c:pt>
                <c:pt idx="30">
                  <c:v>36</c:v>
                </c:pt>
                <c:pt idx="31">
                  <c:v>338</c:v>
                </c:pt>
                <c:pt idx="32">
                  <c:v>58</c:v>
                </c:pt>
                <c:pt idx="33">
                  <c:v>255</c:v>
                </c:pt>
                <c:pt idx="34">
                  <c:v>91</c:v>
                </c:pt>
                <c:pt idx="35">
                  <c:v>244</c:v>
                </c:pt>
                <c:pt idx="36">
                  <c:v>372</c:v>
                </c:pt>
                <c:pt idx="37">
                  <c:v>500</c:v>
                </c:pt>
                <c:pt idx="38">
                  <c:v>548</c:v>
                </c:pt>
                <c:pt idx="39">
                  <c:v>490</c:v>
                </c:pt>
                <c:pt idx="40">
                  <c:v>485</c:v>
                </c:pt>
                <c:pt idx="41">
                  <c:v>649</c:v>
                </c:pt>
                <c:pt idx="42">
                  <c:v>818</c:v>
                </c:pt>
                <c:pt idx="43">
                  <c:v>353</c:v>
                </c:pt>
                <c:pt idx="44">
                  <c:v>154</c:v>
                </c:pt>
                <c:pt idx="45">
                  <c:v>326</c:v>
                </c:pt>
                <c:pt idx="46">
                  <c:v>143</c:v>
                </c:pt>
                <c:pt idx="47">
                  <c:v>351</c:v>
                </c:pt>
                <c:pt idx="48">
                  <c:v>152</c:v>
                </c:pt>
                <c:pt idx="49">
                  <c:v>254</c:v>
                </c:pt>
                <c:pt idx="50">
                  <c:v>697</c:v>
                </c:pt>
                <c:pt idx="51">
                  <c:v>140</c:v>
                </c:pt>
                <c:pt idx="52">
                  <c:v>103</c:v>
                </c:pt>
                <c:pt idx="53">
                  <c:v>178</c:v>
                </c:pt>
                <c:pt idx="54">
                  <c:v>512</c:v>
                </c:pt>
                <c:pt idx="55">
                  <c:v>49</c:v>
                </c:pt>
                <c:pt idx="56">
                  <c:v>570</c:v>
                </c:pt>
                <c:pt idx="57">
                  <c:v>99</c:v>
                </c:pt>
                <c:pt idx="58">
                  <c:v>8</c:v>
                </c:pt>
                <c:pt idx="59">
                  <c:v>205</c:v>
                </c:pt>
                <c:pt idx="60">
                  <c:v>348</c:v>
                </c:pt>
                <c:pt idx="61">
                  <c:v>8</c:v>
                </c:pt>
                <c:pt idx="62">
                  <c:v>10</c:v>
                </c:pt>
                <c:pt idx="63">
                  <c:v>69</c:v>
                </c:pt>
                <c:pt idx="64">
                  <c:v>40</c:v>
                </c:pt>
                <c:pt idx="65">
                  <c:v>358</c:v>
                </c:pt>
                <c:pt idx="66">
                  <c:v>1</c:v>
                </c:pt>
                <c:pt idx="67">
                  <c:v>479</c:v>
                </c:pt>
                <c:pt idx="68">
                  <c:v>61</c:v>
                </c:pt>
                <c:pt idx="69">
                  <c:v>345</c:v>
                </c:pt>
                <c:pt idx="70">
                  <c:v>43</c:v>
                </c:pt>
                <c:pt idx="71">
                  <c:v>211</c:v>
                </c:pt>
                <c:pt idx="72">
                  <c:v>406</c:v>
                </c:pt>
                <c:pt idx="73">
                  <c:v>435</c:v>
                </c:pt>
                <c:pt idx="74">
                  <c:v>291</c:v>
                </c:pt>
                <c:pt idx="75">
                  <c:v>289</c:v>
                </c:pt>
                <c:pt idx="76">
                  <c:v>248</c:v>
                </c:pt>
                <c:pt idx="77">
                  <c:v>143</c:v>
                </c:pt>
                <c:pt idx="78">
                  <c:v>193</c:v>
                </c:pt>
                <c:pt idx="79">
                  <c:v>475</c:v>
                </c:pt>
                <c:pt idx="80">
                  <c:v>250</c:v>
                </c:pt>
                <c:pt idx="81">
                  <c:v>96</c:v>
                </c:pt>
                <c:pt idx="82">
                  <c:v>19</c:v>
                </c:pt>
                <c:pt idx="83">
                  <c:v>12</c:v>
                </c:pt>
                <c:pt idx="84">
                  <c:v>294</c:v>
                </c:pt>
                <c:pt idx="85">
                  <c:v>104</c:v>
                </c:pt>
                <c:pt idx="86">
                  <c:v>202</c:v>
                </c:pt>
                <c:pt idx="87">
                  <c:v>127</c:v>
                </c:pt>
                <c:pt idx="88">
                  <c:v>502</c:v>
                </c:pt>
                <c:pt idx="89">
                  <c:v>106</c:v>
                </c:pt>
                <c:pt idx="90">
                  <c:v>65</c:v>
                </c:pt>
                <c:pt idx="91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D-4C80-B612-9C406C9B0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575152"/>
        <c:axId val="381582832"/>
      </c:lineChart>
      <c:dateAx>
        <c:axId val="381575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82832"/>
        <c:crosses val="autoZero"/>
        <c:auto val="1"/>
        <c:lblOffset val="100"/>
        <c:baseTimeUnit val="days"/>
      </c:dateAx>
      <c:valAx>
        <c:axId val="38158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75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Milk Stock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numRef>
              <c:f>'Inventory Table'!$B$3:$B$4317</c:f>
              <c:numCache>
                <c:formatCode>m/d/yyyy</c:formatCode>
                <c:ptCount val="92"/>
                <c:pt idx="0">
                  <c:v>44709</c:v>
                </c:pt>
                <c:pt idx="1">
                  <c:v>44574</c:v>
                </c:pt>
                <c:pt idx="2">
                  <c:v>44816</c:v>
                </c:pt>
                <c:pt idx="3">
                  <c:v>44679</c:v>
                </c:pt>
                <c:pt idx="4">
                  <c:v>44819</c:v>
                </c:pt>
                <c:pt idx="5">
                  <c:v>44846</c:v>
                </c:pt>
                <c:pt idx="6">
                  <c:v>44626</c:v>
                </c:pt>
                <c:pt idx="7">
                  <c:v>44659</c:v>
                </c:pt>
                <c:pt idx="8">
                  <c:v>44811</c:v>
                </c:pt>
                <c:pt idx="9">
                  <c:v>44750</c:v>
                </c:pt>
                <c:pt idx="10">
                  <c:v>44656</c:v>
                </c:pt>
                <c:pt idx="11">
                  <c:v>44836</c:v>
                </c:pt>
                <c:pt idx="12">
                  <c:v>44832</c:v>
                </c:pt>
                <c:pt idx="13">
                  <c:v>44775</c:v>
                </c:pt>
                <c:pt idx="14">
                  <c:v>44687</c:v>
                </c:pt>
                <c:pt idx="15">
                  <c:v>44687</c:v>
                </c:pt>
                <c:pt idx="16">
                  <c:v>44604</c:v>
                </c:pt>
                <c:pt idx="17">
                  <c:v>44707</c:v>
                </c:pt>
                <c:pt idx="18">
                  <c:v>44904</c:v>
                </c:pt>
                <c:pt idx="19">
                  <c:v>44827</c:v>
                </c:pt>
                <c:pt idx="20">
                  <c:v>44609</c:v>
                </c:pt>
                <c:pt idx="21">
                  <c:v>44861</c:v>
                </c:pt>
                <c:pt idx="22">
                  <c:v>44568</c:v>
                </c:pt>
                <c:pt idx="23">
                  <c:v>44583</c:v>
                </c:pt>
                <c:pt idx="24">
                  <c:v>44631</c:v>
                </c:pt>
                <c:pt idx="25">
                  <c:v>44782</c:v>
                </c:pt>
                <c:pt idx="26">
                  <c:v>44724</c:v>
                </c:pt>
                <c:pt idx="27">
                  <c:v>44765</c:v>
                </c:pt>
                <c:pt idx="28">
                  <c:v>44800</c:v>
                </c:pt>
                <c:pt idx="29">
                  <c:v>44629</c:v>
                </c:pt>
                <c:pt idx="30">
                  <c:v>44716</c:v>
                </c:pt>
                <c:pt idx="31">
                  <c:v>44901</c:v>
                </c:pt>
                <c:pt idx="32">
                  <c:v>44683</c:v>
                </c:pt>
                <c:pt idx="33">
                  <c:v>44867</c:v>
                </c:pt>
                <c:pt idx="34">
                  <c:v>44847</c:v>
                </c:pt>
                <c:pt idx="35">
                  <c:v>44562</c:v>
                </c:pt>
                <c:pt idx="36">
                  <c:v>44834</c:v>
                </c:pt>
                <c:pt idx="37">
                  <c:v>44858</c:v>
                </c:pt>
                <c:pt idx="38">
                  <c:v>44809</c:v>
                </c:pt>
                <c:pt idx="39">
                  <c:v>44568</c:v>
                </c:pt>
                <c:pt idx="40">
                  <c:v>44604</c:v>
                </c:pt>
                <c:pt idx="41">
                  <c:v>44636</c:v>
                </c:pt>
                <c:pt idx="42">
                  <c:v>44865</c:v>
                </c:pt>
                <c:pt idx="43">
                  <c:v>44776</c:v>
                </c:pt>
                <c:pt idx="44">
                  <c:v>44838</c:v>
                </c:pt>
                <c:pt idx="45">
                  <c:v>44587</c:v>
                </c:pt>
                <c:pt idx="46">
                  <c:v>44779</c:v>
                </c:pt>
                <c:pt idx="47">
                  <c:v>44728</c:v>
                </c:pt>
                <c:pt idx="48">
                  <c:v>44810</c:v>
                </c:pt>
                <c:pt idx="49">
                  <c:v>44787</c:v>
                </c:pt>
                <c:pt idx="50">
                  <c:v>44615</c:v>
                </c:pt>
                <c:pt idx="51">
                  <c:v>44565</c:v>
                </c:pt>
                <c:pt idx="52">
                  <c:v>44623</c:v>
                </c:pt>
                <c:pt idx="53">
                  <c:v>44587</c:v>
                </c:pt>
                <c:pt idx="54">
                  <c:v>44864</c:v>
                </c:pt>
                <c:pt idx="55">
                  <c:v>44762</c:v>
                </c:pt>
                <c:pt idx="56">
                  <c:v>44698</c:v>
                </c:pt>
                <c:pt idx="57">
                  <c:v>44711</c:v>
                </c:pt>
                <c:pt idx="58">
                  <c:v>44716</c:v>
                </c:pt>
                <c:pt idx="59">
                  <c:v>44674</c:v>
                </c:pt>
                <c:pt idx="60">
                  <c:v>44795</c:v>
                </c:pt>
                <c:pt idx="61">
                  <c:v>44822</c:v>
                </c:pt>
                <c:pt idx="62">
                  <c:v>44629</c:v>
                </c:pt>
                <c:pt idx="63">
                  <c:v>44593</c:v>
                </c:pt>
                <c:pt idx="64">
                  <c:v>44709</c:v>
                </c:pt>
                <c:pt idx="65">
                  <c:v>44619</c:v>
                </c:pt>
                <c:pt idx="66">
                  <c:v>44602</c:v>
                </c:pt>
                <c:pt idx="67">
                  <c:v>44857</c:v>
                </c:pt>
                <c:pt idx="68">
                  <c:v>44588</c:v>
                </c:pt>
                <c:pt idx="69">
                  <c:v>44710</c:v>
                </c:pt>
                <c:pt idx="70">
                  <c:v>44616</c:v>
                </c:pt>
                <c:pt idx="71">
                  <c:v>44775</c:v>
                </c:pt>
                <c:pt idx="72">
                  <c:v>44734</c:v>
                </c:pt>
                <c:pt idx="73">
                  <c:v>44675</c:v>
                </c:pt>
                <c:pt idx="74">
                  <c:v>44724</c:v>
                </c:pt>
                <c:pt idx="75">
                  <c:v>44612</c:v>
                </c:pt>
                <c:pt idx="76">
                  <c:v>44568</c:v>
                </c:pt>
                <c:pt idx="77">
                  <c:v>44687</c:v>
                </c:pt>
                <c:pt idx="78">
                  <c:v>44707</c:v>
                </c:pt>
                <c:pt idx="79">
                  <c:v>44643</c:v>
                </c:pt>
                <c:pt idx="80">
                  <c:v>44850</c:v>
                </c:pt>
                <c:pt idx="81">
                  <c:v>44838</c:v>
                </c:pt>
                <c:pt idx="82">
                  <c:v>44621</c:v>
                </c:pt>
                <c:pt idx="83">
                  <c:v>44827</c:v>
                </c:pt>
                <c:pt idx="84">
                  <c:v>44835</c:v>
                </c:pt>
                <c:pt idx="85">
                  <c:v>44803</c:v>
                </c:pt>
                <c:pt idx="86">
                  <c:v>44833</c:v>
                </c:pt>
                <c:pt idx="87">
                  <c:v>44684</c:v>
                </c:pt>
                <c:pt idx="88">
                  <c:v>44806</c:v>
                </c:pt>
                <c:pt idx="89">
                  <c:v>44793</c:v>
                </c:pt>
                <c:pt idx="90">
                  <c:v>44751</c:v>
                </c:pt>
                <c:pt idx="91">
                  <c:v>44699</c:v>
                </c:pt>
              </c:numCache>
            </c:numRef>
          </c:cat>
          <c:val>
            <c:numRef>
              <c:f>'Inventory Table'!$J$3:$J$4317</c:f>
              <c:numCache>
                <c:formatCode>General</c:formatCode>
                <c:ptCount val="92"/>
                <c:pt idx="0">
                  <c:v>4</c:v>
                </c:pt>
                <c:pt idx="1">
                  <c:v>82</c:v>
                </c:pt>
                <c:pt idx="2">
                  <c:v>182</c:v>
                </c:pt>
                <c:pt idx="3">
                  <c:v>152</c:v>
                </c:pt>
                <c:pt idx="4">
                  <c:v>85</c:v>
                </c:pt>
                <c:pt idx="5">
                  <c:v>687</c:v>
                </c:pt>
                <c:pt idx="6">
                  <c:v>355</c:v>
                </c:pt>
                <c:pt idx="7">
                  <c:v>344</c:v>
                </c:pt>
                <c:pt idx="8">
                  <c:v>569</c:v>
                </c:pt>
                <c:pt idx="9">
                  <c:v>332</c:v>
                </c:pt>
                <c:pt idx="10">
                  <c:v>197</c:v>
                </c:pt>
                <c:pt idx="11">
                  <c:v>530</c:v>
                </c:pt>
                <c:pt idx="12">
                  <c:v>100</c:v>
                </c:pt>
                <c:pt idx="13">
                  <c:v>353</c:v>
                </c:pt>
                <c:pt idx="14">
                  <c:v>594</c:v>
                </c:pt>
                <c:pt idx="15">
                  <c:v>62</c:v>
                </c:pt>
                <c:pt idx="16">
                  <c:v>67</c:v>
                </c:pt>
                <c:pt idx="17">
                  <c:v>73</c:v>
                </c:pt>
                <c:pt idx="18">
                  <c:v>490</c:v>
                </c:pt>
                <c:pt idx="19">
                  <c:v>198</c:v>
                </c:pt>
                <c:pt idx="20">
                  <c:v>141</c:v>
                </c:pt>
                <c:pt idx="21">
                  <c:v>597</c:v>
                </c:pt>
                <c:pt idx="22">
                  <c:v>193</c:v>
                </c:pt>
                <c:pt idx="23">
                  <c:v>49</c:v>
                </c:pt>
                <c:pt idx="24">
                  <c:v>55</c:v>
                </c:pt>
                <c:pt idx="25">
                  <c:v>7</c:v>
                </c:pt>
                <c:pt idx="26">
                  <c:v>329</c:v>
                </c:pt>
                <c:pt idx="27">
                  <c:v>291</c:v>
                </c:pt>
                <c:pt idx="28">
                  <c:v>14</c:v>
                </c:pt>
                <c:pt idx="29">
                  <c:v>689</c:v>
                </c:pt>
                <c:pt idx="30">
                  <c:v>36</c:v>
                </c:pt>
                <c:pt idx="31">
                  <c:v>338</c:v>
                </c:pt>
                <c:pt idx="32">
                  <c:v>58</c:v>
                </c:pt>
                <c:pt idx="33">
                  <c:v>255</c:v>
                </c:pt>
                <c:pt idx="34">
                  <c:v>91</c:v>
                </c:pt>
                <c:pt idx="35">
                  <c:v>244</c:v>
                </c:pt>
                <c:pt idx="36">
                  <c:v>372</c:v>
                </c:pt>
                <c:pt idx="37">
                  <c:v>500</c:v>
                </c:pt>
                <c:pt idx="38">
                  <c:v>548</c:v>
                </c:pt>
                <c:pt idx="39">
                  <c:v>490</c:v>
                </c:pt>
                <c:pt idx="40">
                  <c:v>485</c:v>
                </c:pt>
                <c:pt idx="41">
                  <c:v>649</c:v>
                </c:pt>
                <c:pt idx="42">
                  <c:v>818</c:v>
                </c:pt>
                <c:pt idx="43">
                  <c:v>353</c:v>
                </c:pt>
                <c:pt idx="44">
                  <c:v>154</c:v>
                </c:pt>
                <c:pt idx="45">
                  <c:v>326</c:v>
                </c:pt>
                <c:pt idx="46">
                  <c:v>143</c:v>
                </c:pt>
                <c:pt idx="47">
                  <c:v>351</c:v>
                </c:pt>
                <c:pt idx="48">
                  <c:v>152</c:v>
                </c:pt>
                <c:pt idx="49">
                  <c:v>254</c:v>
                </c:pt>
                <c:pt idx="50">
                  <c:v>697</c:v>
                </c:pt>
                <c:pt idx="51">
                  <c:v>140</c:v>
                </c:pt>
                <c:pt idx="52">
                  <c:v>103</c:v>
                </c:pt>
                <c:pt idx="53">
                  <c:v>178</c:v>
                </c:pt>
                <c:pt idx="54">
                  <c:v>512</c:v>
                </c:pt>
                <c:pt idx="55">
                  <c:v>49</c:v>
                </c:pt>
                <c:pt idx="56">
                  <c:v>570</c:v>
                </c:pt>
                <c:pt idx="57">
                  <c:v>99</c:v>
                </c:pt>
                <c:pt idx="58">
                  <c:v>8</c:v>
                </c:pt>
                <c:pt idx="59">
                  <c:v>205</c:v>
                </c:pt>
                <c:pt idx="60">
                  <c:v>348</c:v>
                </c:pt>
                <c:pt idx="61">
                  <c:v>8</c:v>
                </c:pt>
                <c:pt idx="62">
                  <c:v>10</c:v>
                </c:pt>
                <c:pt idx="63">
                  <c:v>69</c:v>
                </c:pt>
                <c:pt idx="64">
                  <c:v>40</c:v>
                </c:pt>
                <c:pt idx="65">
                  <c:v>358</c:v>
                </c:pt>
                <c:pt idx="66">
                  <c:v>1</c:v>
                </c:pt>
                <c:pt idx="67">
                  <c:v>479</c:v>
                </c:pt>
                <c:pt idx="68">
                  <c:v>61</c:v>
                </c:pt>
                <c:pt idx="69">
                  <c:v>345</c:v>
                </c:pt>
                <c:pt idx="70">
                  <c:v>43</c:v>
                </c:pt>
                <c:pt idx="71">
                  <c:v>211</c:v>
                </c:pt>
                <c:pt idx="72">
                  <c:v>406</c:v>
                </c:pt>
                <c:pt idx="73">
                  <c:v>435</c:v>
                </c:pt>
                <c:pt idx="74">
                  <c:v>291</c:v>
                </c:pt>
                <c:pt idx="75">
                  <c:v>289</c:v>
                </c:pt>
                <c:pt idx="76">
                  <c:v>248</c:v>
                </c:pt>
                <c:pt idx="77">
                  <c:v>143</c:v>
                </c:pt>
                <c:pt idx="78">
                  <c:v>193</c:v>
                </c:pt>
                <c:pt idx="79">
                  <c:v>475</c:v>
                </c:pt>
                <c:pt idx="80">
                  <c:v>250</c:v>
                </c:pt>
                <c:pt idx="81">
                  <c:v>96</c:v>
                </c:pt>
                <c:pt idx="82">
                  <c:v>19</c:v>
                </c:pt>
                <c:pt idx="83">
                  <c:v>12</c:v>
                </c:pt>
                <c:pt idx="84">
                  <c:v>294</c:v>
                </c:pt>
                <c:pt idx="85">
                  <c:v>104</c:v>
                </c:pt>
                <c:pt idx="86">
                  <c:v>202</c:v>
                </c:pt>
                <c:pt idx="87">
                  <c:v>127</c:v>
                </c:pt>
                <c:pt idx="88">
                  <c:v>502</c:v>
                </c:pt>
                <c:pt idx="89">
                  <c:v>106</c:v>
                </c:pt>
                <c:pt idx="90">
                  <c:v>65</c:v>
                </c:pt>
                <c:pt idx="91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6-40C2-8AAF-CD7B5BE06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557872"/>
        <c:axId val="381547792"/>
      </c:lineChart>
      <c:dateAx>
        <c:axId val="3815578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47792"/>
        <c:crosses val="autoZero"/>
        <c:auto val="1"/>
        <c:lblOffset val="100"/>
        <c:baseTimeUnit val="days"/>
      </c:dateAx>
      <c:valAx>
        <c:axId val="38154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5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Paneer Stock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numRef>
              <c:f>'Inventory Table'!$B$22:$B$4316</c:f>
              <c:numCache>
                <c:formatCode>m/d/yyyy</c:formatCode>
                <c:ptCount val="92"/>
                <c:pt idx="0">
                  <c:v>44709</c:v>
                </c:pt>
                <c:pt idx="1">
                  <c:v>44574</c:v>
                </c:pt>
                <c:pt idx="2">
                  <c:v>44816</c:v>
                </c:pt>
                <c:pt idx="3">
                  <c:v>44679</c:v>
                </c:pt>
                <c:pt idx="4">
                  <c:v>44819</c:v>
                </c:pt>
                <c:pt idx="5">
                  <c:v>44846</c:v>
                </c:pt>
                <c:pt idx="6">
                  <c:v>44626</c:v>
                </c:pt>
                <c:pt idx="7">
                  <c:v>44659</c:v>
                </c:pt>
                <c:pt idx="8">
                  <c:v>44811</c:v>
                </c:pt>
                <c:pt idx="9">
                  <c:v>44750</c:v>
                </c:pt>
                <c:pt idx="10">
                  <c:v>44656</c:v>
                </c:pt>
                <c:pt idx="11">
                  <c:v>44836</c:v>
                </c:pt>
                <c:pt idx="12">
                  <c:v>44832</c:v>
                </c:pt>
                <c:pt idx="13">
                  <c:v>44775</c:v>
                </c:pt>
                <c:pt idx="14">
                  <c:v>44687</c:v>
                </c:pt>
                <c:pt idx="15">
                  <c:v>44687</c:v>
                </c:pt>
                <c:pt idx="16">
                  <c:v>44604</c:v>
                </c:pt>
                <c:pt idx="17">
                  <c:v>44707</c:v>
                </c:pt>
                <c:pt idx="18">
                  <c:v>44904</c:v>
                </c:pt>
                <c:pt idx="19">
                  <c:v>44827</c:v>
                </c:pt>
                <c:pt idx="20">
                  <c:v>44609</c:v>
                </c:pt>
                <c:pt idx="21">
                  <c:v>44861</c:v>
                </c:pt>
                <c:pt idx="22">
                  <c:v>44568</c:v>
                </c:pt>
                <c:pt idx="23">
                  <c:v>44583</c:v>
                </c:pt>
                <c:pt idx="24">
                  <c:v>44631</c:v>
                </c:pt>
                <c:pt idx="25">
                  <c:v>44782</c:v>
                </c:pt>
                <c:pt idx="26">
                  <c:v>44724</c:v>
                </c:pt>
                <c:pt idx="27">
                  <c:v>44765</c:v>
                </c:pt>
                <c:pt idx="28">
                  <c:v>44800</c:v>
                </c:pt>
                <c:pt idx="29">
                  <c:v>44629</c:v>
                </c:pt>
                <c:pt idx="30">
                  <c:v>44716</c:v>
                </c:pt>
                <c:pt idx="31">
                  <c:v>44901</c:v>
                </c:pt>
                <c:pt idx="32">
                  <c:v>44683</c:v>
                </c:pt>
                <c:pt idx="33">
                  <c:v>44867</c:v>
                </c:pt>
                <c:pt idx="34">
                  <c:v>44847</c:v>
                </c:pt>
                <c:pt idx="35">
                  <c:v>44562</c:v>
                </c:pt>
                <c:pt idx="36">
                  <c:v>44834</c:v>
                </c:pt>
                <c:pt idx="37">
                  <c:v>44858</c:v>
                </c:pt>
                <c:pt idx="38">
                  <c:v>44809</c:v>
                </c:pt>
                <c:pt idx="39">
                  <c:v>44568</c:v>
                </c:pt>
                <c:pt idx="40">
                  <c:v>44604</c:v>
                </c:pt>
                <c:pt idx="41">
                  <c:v>44636</c:v>
                </c:pt>
                <c:pt idx="42">
                  <c:v>44865</c:v>
                </c:pt>
                <c:pt idx="43">
                  <c:v>44776</c:v>
                </c:pt>
                <c:pt idx="44">
                  <c:v>44838</c:v>
                </c:pt>
                <c:pt idx="45">
                  <c:v>44587</c:v>
                </c:pt>
                <c:pt idx="46">
                  <c:v>44779</c:v>
                </c:pt>
                <c:pt idx="47">
                  <c:v>44728</c:v>
                </c:pt>
                <c:pt idx="48">
                  <c:v>44810</c:v>
                </c:pt>
                <c:pt idx="49">
                  <c:v>44787</c:v>
                </c:pt>
                <c:pt idx="50">
                  <c:v>44615</c:v>
                </c:pt>
                <c:pt idx="51">
                  <c:v>44565</c:v>
                </c:pt>
                <c:pt idx="52">
                  <c:v>44623</c:v>
                </c:pt>
                <c:pt idx="53">
                  <c:v>44587</c:v>
                </c:pt>
                <c:pt idx="54">
                  <c:v>44864</c:v>
                </c:pt>
                <c:pt idx="55">
                  <c:v>44762</c:v>
                </c:pt>
                <c:pt idx="56">
                  <c:v>44698</c:v>
                </c:pt>
                <c:pt idx="57">
                  <c:v>44711</c:v>
                </c:pt>
                <c:pt idx="58">
                  <c:v>44716</c:v>
                </c:pt>
                <c:pt idx="59">
                  <c:v>44674</c:v>
                </c:pt>
                <c:pt idx="60">
                  <c:v>44795</c:v>
                </c:pt>
                <c:pt idx="61">
                  <c:v>44822</c:v>
                </c:pt>
                <c:pt idx="62">
                  <c:v>44629</c:v>
                </c:pt>
                <c:pt idx="63">
                  <c:v>44593</c:v>
                </c:pt>
                <c:pt idx="64">
                  <c:v>44709</c:v>
                </c:pt>
                <c:pt idx="65">
                  <c:v>44619</c:v>
                </c:pt>
                <c:pt idx="66">
                  <c:v>44602</c:v>
                </c:pt>
                <c:pt idx="67">
                  <c:v>44857</c:v>
                </c:pt>
                <c:pt idx="68">
                  <c:v>44588</c:v>
                </c:pt>
                <c:pt idx="69">
                  <c:v>44710</c:v>
                </c:pt>
                <c:pt idx="70">
                  <c:v>44616</c:v>
                </c:pt>
                <c:pt idx="71">
                  <c:v>44775</c:v>
                </c:pt>
                <c:pt idx="72">
                  <c:v>44734</c:v>
                </c:pt>
                <c:pt idx="73">
                  <c:v>44675</c:v>
                </c:pt>
                <c:pt idx="74">
                  <c:v>44724</c:v>
                </c:pt>
                <c:pt idx="75">
                  <c:v>44612</c:v>
                </c:pt>
                <c:pt idx="76">
                  <c:v>44568</c:v>
                </c:pt>
                <c:pt idx="77">
                  <c:v>44687</c:v>
                </c:pt>
                <c:pt idx="78">
                  <c:v>44707</c:v>
                </c:pt>
                <c:pt idx="79">
                  <c:v>44643</c:v>
                </c:pt>
                <c:pt idx="80">
                  <c:v>44850</c:v>
                </c:pt>
                <c:pt idx="81">
                  <c:v>44838</c:v>
                </c:pt>
                <c:pt idx="82">
                  <c:v>44621</c:v>
                </c:pt>
                <c:pt idx="83">
                  <c:v>44827</c:v>
                </c:pt>
                <c:pt idx="84">
                  <c:v>44835</c:v>
                </c:pt>
                <c:pt idx="85">
                  <c:v>44803</c:v>
                </c:pt>
                <c:pt idx="86">
                  <c:v>44833</c:v>
                </c:pt>
                <c:pt idx="87">
                  <c:v>44684</c:v>
                </c:pt>
                <c:pt idx="88">
                  <c:v>44806</c:v>
                </c:pt>
                <c:pt idx="89">
                  <c:v>44793</c:v>
                </c:pt>
                <c:pt idx="90">
                  <c:v>44751</c:v>
                </c:pt>
                <c:pt idx="91">
                  <c:v>44699</c:v>
                </c:pt>
              </c:numCache>
            </c:numRef>
          </c:cat>
          <c:val>
            <c:numRef>
              <c:f>'Inventory Table'!$J$22:$J$4316</c:f>
              <c:numCache>
                <c:formatCode>General</c:formatCode>
                <c:ptCount val="92"/>
                <c:pt idx="0">
                  <c:v>4</c:v>
                </c:pt>
                <c:pt idx="1">
                  <c:v>82</c:v>
                </c:pt>
                <c:pt idx="2">
                  <c:v>182</c:v>
                </c:pt>
                <c:pt idx="3">
                  <c:v>152</c:v>
                </c:pt>
                <c:pt idx="4">
                  <c:v>85</c:v>
                </c:pt>
                <c:pt idx="5">
                  <c:v>687</c:v>
                </c:pt>
                <c:pt idx="6">
                  <c:v>355</c:v>
                </c:pt>
                <c:pt idx="7">
                  <c:v>344</c:v>
                </c:pt>
                <c:pt idx="8">
                  <c:v>569</c:v>
                </c:pt>
                <c:pt idx="9">
                  <c:v>332</c:v>
                </c:pt>
                <c:pt idx="10">
                  <c:v>197</c:v>
                </c:pt>
                <c:pt idx="11">
                  <c:v>530</c:v>
                </c:pt>
                <c:pt idx="12">
                  <c:v>100</c:v>
                </c:pt>
                <c:pt idx="13">
                  <c:v>353</c:v>
                </c:pt>
                <c:pt idx="14">
                  <c:v>594</c:v>
                </c:pt>
                <c:pt idx="15">
                  <c:v>62</c:v>
                </c:pt>
                <c:pt idx="16">
                  <c:v>67</c:v>
                </c:pt>
                <c:pt idx="17">
                  <c:v>73</c:v>
                </c:pt>
                <c:pt idx="18">
                  <c:v>490</c:v>
                </c:pt>
                <c:pt idx="19">
                  <c:v>198</c:v>
                </c:pt>
                <c:pt idx="20">
                  <c:v>141</c:v>
                </c:pt>
                <c:pt idx="21">
                  <c:v>597</c:v>
                </c:pt>
                <c:pt idx="22">
                  <c:v>193</c:v>
                </c:pt>
                <c:pt idx="23">
                  <c:v>49</c:v>
                </c:pt>
                <c:pt idx="24">
                  <c:v>55</c:v>
                </c:pt>
                <c:pt idx="25">
                  <c:v>7</c:v>
                </c:pt>
                <c:pt idx="26">
                  <c:v>329</c:v>
                </c:pt>
                <c:pt idx="27">
                  <c:v>291</c:v>
                </c:pt>
                <c:pt idx="28">
                  <c:v>14</c:v>
                </c:pt>
                <c:pt idx="29">
                  <c:v>689</c:v>
                </c:pt>
                <c:pt idx="30">
                  <c:v>36</c:v>
                </c:pt>
                <c:pt idx="31">
                  <c:v>338</c:v>
                </c:pt>
                <c:pt idx="32">
                  <c:v>58</c:v>
                </c:pt>
                <c:pt idx="33">
                  <c:v>255</c:v>
                </c:pt>
                <c:pt idx="34">
                  <c:v>91</c:v>
                </c:pt>
                <c:pt idx="35">
                  <c:v>244</c:v>
                </c:pt>
                <c:pt idx="36">
                  <c:v>372</c:v>
                </c:pt>
                <c:pt idx="37">
                  <c:v>500</c:v>
                </c:pt>
                <c:pt idx="38">
                  <c:v>548</c:v>
                </c:pt>
                <c:pt idx="39">
                  <c:v>490</c:v>
                </c:pt>
                <c:pt idx="40">
                  <c:v>485</c:v>
                </c:pt>
                <c:pt idx="41">
                  <c:v>649</c:v>
                </c:pt>
                <c:pt idx="42">
                  <c:v>818</c:v>
                </c:pt>
                <c:pt idx="43">
                  <c:v>353</c:v>
                </c:pt>
                <c:pt idx="44">
                  <c:v>154</c:v>
                </c:pt>
                <c:pt idx="45">
                  <c:v>326</c:v>
                </c:pt>
                <c:pt idx="46">
                  <c:v>143</c:v>
                </c:pt>
                <c:pt idx="47">
                  <c:v>351</c:v>
                </c:pt>
                <c:pt idx="48">
                  <c:v>152</c:v>
                </c:pt>
                <c:pt idx="49">
                  <c:v>254</c:v>
                </c:pt>
                <c:pt idx="50">
                  <c:v>697</c:v>
                </c:pt>
                <c:pt idx="51">
                  <c:v>140</c:v>
                </c:pt>
                <c:pt idx="52">
                  <c:v>103</c:v>
                </c:pt>
                <c:pt idx="53">
                  <c:v>178</c:v>
                </c:pt>
                <c:pt idx="54">
                  <c:v>512</c:v>
                </c:pt>
                <c:pt idx="55">
                  <c:v>49</c:v>
                </c:pt>
                <c:pt idx="56">
                  <c:v>570</c:v>
                </c:pt>
                <c:pt idx="57">
                  <c:v>99</c:v>
                </c:pt>
                <c:pt idx="58">
                  <c:v>8</c:v>
                </c:pt>
                <c:pt idx="59">
                  <c:v>205</c:v>
                </c:pt>
                <c:pt idx="60">
                  <c:v>348</c:v>
                </c:pt>
                <c:pt idx="61">
                  <c:v>8</c:v>
                </c:pt>
                <c:pt idx="62">
                  <c:v>10</c:v>
                </c:pt>
                <c:pt idx="63">
                  <c:v>69</c:v>
                </c:pt>
                <c:pt idx="64">
                  <c:v>40</c:v>
                </c:pt>
                <c:pt idx="65">
                  <c:v>358</c:v>
                </c:pt>
                <c:pt idx="66">
                  <c:v>1</c:v>
                </c:pt>
                <c:pt idx="67">
                  <c:v>479</c:v>
                </c:pt>
                <c:pt idx="68">
                  <c:v>61</c:v>
                </c:pt>
                <c:pt idx="69">
                  <c:v>345</c:v>
                </c:pt>
                <c:pt idx="70">
                  <c:v>43</c:v>
                </c:pt>
                <c:pt idx="71">
                  <c:v>211</c:v>
                </c:pt>
                <c:pt idx="72">
                  <c:v>406</c:v>
                </c:pt>
                <c:pt idx="73">
                  <c:v>435</c:v>
                </c:pt>
                <c:pt idx="74">
                  <c:v>291</c:v>
                </c:pt>
                <c:pt idx="75">
                  <c:v>289</c:v>
                </c:pt>
                <c:pt idx="76">
                  <c:v>248</c:v>
                </c:pt>
                <c:pt idx="77">
                  <c:v>143</c:v>
                </c:pt>
                <c:pt idx="78">
                  <c:v>193</c:v>
                </c:pt>
                <c:pt idx="79">
                  <c:v>475</c:v>
                </c:pt>
                <c:pt idx="80">
                  <c:v>250</c:v>
                </c:pt>
                <c:pt idx="81">
                  <c:v>96</c:v>
                </c:pt>
                <c:pt idx="82">
                  <c:v>19</c:v>
                </c:pt>
                <c:pt idx="83">
                  <c:v>12</c:v>
                </c:pt>
                <c:pt idx="84">
                  <c:v>294</c:v>
                </c:pt>
                <c:pt idx="85">
                  <c:v>104</c:v>
                </c:pt>
                <c:pt idx="86">
                  <c:v>202</c:v>
                </c:pt>
                <c:pt idx="87">
                  <c:v>127</c:v>
                </c:pt>
                <c:pt idx="88">
                  <c:v>502</c:v>
                </c:pt>
                <c:pt idx="89">
                  <c:v>106</c:v>
                </c:pt>
                <c:pt idx="90">
                  <c:v>65</c:v>
                </c:pt>
                <c:pt idx="91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35-4D8E-AB15-657B9A32C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593392"/>
        <c:axId val="381545872"/>
      </c:lineChart>
      <c:dateAx>
        <c:axId val="3815933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45872"/>
        <c:crosses val="autoZero"/>
        <c:auto val="1"/>
        <c:lblOffset val="100"/>
        <c:baseTimeUnit val="days"/>
      </c:dateAx>
      <c:valAx>
        <c:axId val="38154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9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Yogurt Stock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numRef>
              <c:f>'Inventory Table'!$B$4:$B$4323</c:f>
              <c:numCache>
                <c:formatCode>m/d/yyyy</c:formatCode>
                <c:ptCount val="92"/>
                <c:pt idx="0">
                  <c:v>44709</c:v>
                </c:pt>
                <c:pt idx="1">
                  <c:v>44574</c:v>
                </c:pt>
                <c:pt idx="2">
                  <c:v>44816</c:v>
                </c:pt>
                <c:pt idx="3">
                  <c:v>44679</c:v>
                </c:pt>
                <c:pt idx="4">
                  <c:v>44819</c:v>
                </c:pt>
                <c:pt idx="5">
                  <c:v>44846</c:v>
                </c:pt>
                <c:pt idx="6">
                  <c:v>44626</c:v>
                </c:pt>
                <c:pt idx="7">
                  <c:v>44659</c:v>
                </c:pt>
                <c:pt idx="8">
                  <c:v>44811</c:v>
                </c:pt>
                <c:pt idx="9">
                  <c:v>44750</c:v>
                </c:pt>
                <c:pt idx="10">
                  <c:v>44656</c:v>
                </c:pt>
                <c:pt idx="11">
                  <c:v>44836</c:v>
                </c:pt>
                <c:pt idx="12">
                  <c:v>44832</c:v>
                </c:pt>
                <c:pt idx="13">
                  <c:v>44775</c:v>
                </c:pt>
                <c:pt idx="14">
                  <c:v>44687</c:v>
                </c:pt>
                <c:pt idx="15">
                  <c:v>44687</c:v>
                </c:pt>
                <c:pt idx="16">
                  <c:v>44604</c:v>
                </c:pt>
                <c:pt idx="17">
                  <c:v>44707</c:v>
                </c:pt>
                <c:pt idx="18">
                  <c:v>44904</c:v>
                </c:pt>
                <c:pt idx="19">
                  <c:v>44827</c:v>
                </c:pt>
                <c:pt idx="20">
                  <c:v>44609</c:v>
                </c:pt>
                <c:pt idx="21">
                  <c:v>44861</c:v>
                </c:pt>
                <c:pt idx="22">
                  <c:v>44568</c:v>
                </c:pt>
                <c:pt idx="23">
                  <c:v>44583</c:v>
                </c:pt>
                <c:pt idx="24">
                  <c:v>44631</c:v>
                </c:pt>
                <c:pt idx="25">
                  <c:v>44782</c:v>
                </c:pt>
                <c:pt idx="26">
                  <c:v>44724</c:v>
                </c:pt>
                <c:pt idx="27">
                  <c:v>44765</c:v>
                </c:pt>
                <c:pt idx="28">
                  <c:v>44800</c:v>
                </c:pt>
                <c:pt idx="29">
                  <c:v>44629</c:v>
                </c:pt>
                <c:pt idx="30">
                  <c:v>44716</c:v>
                </c:pt>
                <c:pt idx="31">
                  <c:v>44901</c:v>
                </c:pt>
                <c:pt idx="32">
                  <c:v>44683</c:v>
                </c:pt>
                <c:pt idx="33">
                  <c:v>44867</c:v>
                </c:pt>
                <c:pt idx="34">
                  <c:v>44847</c:v>
                </c:pt>
                <c:pt idx="35">
                  <c:v>44562</c:v>
                </c:pt>
                <c:pt idx="36">
                  <c:v>44834</c:v>
                </c:pt>
                <c:pt idx="37">
                  <c:v>44858</c:v>
                </c:pt>
                <c:pt idx="38">
                  <c:v>44809</c:v>
                </c:pt>
                <c:pt idx="39">
                  <c:v>44568</c:v>
                </c:pt>
                <c:pt idx="40">
                  <c:v>44604</c:v>
                </c:pt>
                <c:pt idx="41">
                  <c:v>44636</c:v>
                </c:pt>
                <c:pt idx="42">
                  <c:v>44865</c:v>
                </c:pt>
                <c:pt idx="43">
                  <c:v>44776</c:v>
                </c:pt>
                <c:pt idx="44">
                  <c:v>44838</c:v>
                </c:pt>
                <c:pt idx="45">
                  <c:v>44587</c:v>
                </c:pt>
                <c:pt idx="46">
                  <c:v>44779</c:v>
                </c:pt>
                <c:pt idx="47">
                  <c:v>44728</c:v>
                </c:pt>
                <c:pt idx="48">
                  <c:v>44810</c:v>
                </c:pt>
                <c:pt idx="49">
                  <c:v>44787</c:v>
                </c:pt>
                <c:pt idx="50">
                  <c:v>44615</c:v>
                </c:pt>
                <c:pt idx="51">
                  <c:v>44565</c:v>
                </c:pt>
                <c:pt idx="52">
                  <c:v>44623</c:v>
                </c:pt>
                <c:pt idx="53">
                  <c:v>44587</c:v>
                </c:pt>
                <c:pt idx="54">
                  <c:v>44864</c:v>
                </c:pt>
                <c:pt idx="55">
                  <c:v>44762</c:v>
                </c:pt>
                <c:pt idx="56">
                  <c:v>44698</c:v>
                </c:pt>
                <c:pt idx="57">
                  <c:v>44711</c:v>
                </c:pt>
                <c:pt idx="58">
                  <c:v>44716</c:v>
                </c:pt>
                <c:pt idx="59">
                  <c:v>44674</c:v>
                </c:pt>
                <c:pt idx="60">
                  <c:v>44795</c:v>
                </c:pt>
                <c:pt idx="61">
                  <c:v>44822</c:v>
                </c:pt>
                <c:pt idx="62">
                  <c:v>44629</c:v>
                </c:pt>
                <c:pt idx="63">
                  <c:v>44593</c:v>
                </c:pt>
                <c:pt idx="64">
                  <c:v>44709</c:v>
                </c:pt>
                <c:pt idx="65">
                  <c:v>44619</c:v>
                </c:pt>
                <c:pt idx="66">
                  <c:v>44602</c:v>
                </c:pt>
                <c:pt idx="67">
                  <c:v>44857</c:v>
                </c:pt>
                <c:pt idx="68">
                  <c:v>44588</c:v>
                </c:pt>
                <c:pt idx="69">
                  <c:v>44710</c:v>
                </c:pt>
                <c:pt idx="70">
                  <c:v>44616</c:v>
                </c:pt>
                <c:pt idx="71">
                  <c:v>44775</c:v>
                </c:pt>
                <c:pt idx="72">
                  <c:v>44734</c:v>
                </c:pt>
                <c:pt idx="73">
                  <c:v>44675</c:v>
                </c:pt>
                <c:pt idx="74">
                  <c:v>44724</c:v>
                </c:pt>
                <c:pt idx="75">
                  <c:v>44612</c:v>
                </c:pt>
                <c:pt idx="76">
                  <c:v>44568</c:v>
                </c:pt>
                <c:pt idx="77">
                  <c:v>44687</c:v>
                </c:pt>
                <c:pt idx="78">
                  <c:v>44707</c:v>
                </c:pt>
                <c:pt idx="79">
                  <c:v>44643</c:v>
                </c:pt>
                <c:pt idx="80">
                  <c:v>44850</c:v>
                </c:pt>
                <c:pt idx="81">
                  <c:v>44838</c:v>
                </c:pt>
                <c:pt idx="82">
                  <c:v>44621</c:v>
                </c:pt>
                <c:pt idx="83">
                  <c:v>44827</c:v>
                </c:pt>
                <c:pt idx="84">
                  <c:v>44835</c:v>
                </c:pt>
                <c:pt idx="85">
                  <c:v>44803</c:v>
                </c:pt>
                <c:pt idx="86">
                  <c:v>44833</c:v>
                </c:pt>
                <c:pt idx="87">
                  <c:v>44684</c:v>
                </c:pt>
                <c:pt idx="88">
                  <c:v>44806</c:v>
                </c:pt>
                <c:pt idx="89">
                  <c:v>44793</c:v>
                </c:pt>
                <c:pt idx="90">
                  <c:v>44751</c:v>
                </c:pt>
                <c:pt idx="91">
                  <c:v>44699</c:v>
                </c:pt>
              </c:numCache>
            </c:numRef>
          </c:cat>
          <c:val>
            <c:numRef>
              <c:f>'Inventory Table'!$J$4:$J$4323</c:f>
              <c:numCache>
                <c:formatCode>General</c:formatCode>
                <c:ptCount val="92"/>
                <c:pt idx="0">
                  <c:v>4</c:v>
                </c:pt>
                <c:pt idx="1">
                  <c:v>82</c:v>
                </c:pt>
                <c:pt idx="2">
                  <c:v>182</c:v>
                </c:pt>
                <c:pt idx="3">
                  <c:v>152</c:v>
                </c:pt>
                <c:pt idx="4">
                  <c:v>85</c:v>
                </c:pt>
                <c:pt idx="5">
                  <c:v>687</c:v>
                </c:pt>
                <c:pt idx="6">
                  <c:v>355</c:v>
                </c:pt>
                <c:pt idx="7">
                  <c:v>344</c:v>
                </c:pt>
                <c:pt idx="8">
                  <c:v>569</c:v>
                </c:pt>
                <c:pt idx="9">
                  <c:v>332</c:v>
                </c:pt>
                <c:pt idx="10">
                  <c:v>197</c:v>
                </c:pt>
                <c:pt idx="11">
                  <c:v>530</c:v>
                </c:pt>
                <c:pt idx="12">
                  <c:v>100</c:v>
                </c:pt>
                <c:pt idx="13">
                  <c:v>353</c:v>
                </c:pt>
                <c:pt idx="14">
                  <c:v>594</c:v>
                </c:pt>
                <c:pt idx="15">
                  <c:v>62</c:v>
                </c:pt>
                <c:pt idx="16">
                  <c:v>67</c:v>
                </c:pt>
                <c:pt idx="17">
                  <c:v>73</c:v>
                </c:pt>
                <c:pt idx="18">
                  <c:v>490</c:v>
                </c:pt>
                <c:pt idx="19">
                  <c:v>198</c:v>
                </c:pt>
                <c:pt idx="20">
                  <c:v>141</c:v>
                </c:pt>
                <c:pt idx="21">
                  <c:v>597</c:v>
                </c:pt>
                <c:pt idx="22">
                  <c:v>193</c:v>
                </c:pt>
                <c:pt idx="23">
                  <c:v>49</c:v>
                </c:pt>
                <c:pt idx="24">
                  <c:v>55</c:v>
                </c:pt>
                <c:pt idx="25">
                  <c:v>7</c:v>
                </c:pt>
                <c:pt idx="26">
                  <c:v>329</c:v>
                </c:pt>
                <c:pt idx="27">
                  <c:v>291</c:v>
                </c:pt>
                <c:pt idx="28">
                  <c:v>14</c:v>
                </c:pt>
                <c:pt idx="29">
                  <c:v>689</c:v>
                </c:pt>
                <c:pt idx="30">
                  <c:v>36</c:v>
                </c:pt>
                <c:pt idx="31">
                  <c:v>338</c:v>
                </c:pt>
                <c:pt idx="32">
                  <c:v>58</c:v>
                </c:pt>
                <c:pt idx="33">
                  <c:v>255</c:v>
                </c:pt>
                <c:pt idx="34">
                  <c:v>91</c:v>
                </c:pt>
                <c:pt idx="35">
                  <c:v>244</c:v>
                </c:pt>
                <c:pt idx="36">
                  <c:v>372</c:v>
                </c:pt>
                <c:pt idx="37">
                  <c:v>500</c:v>
                </c:pt>
                <c:pt idx="38">
                  <c:v>548</c:v>
                </c:pt>
                <c:pt idx="39">
                  <c:v>490</c:v>
                </c:pt>
                <c:pt idx="40">
                  <c:v>485</c:v>
                </c:pt>
                <c:pt idx="41">
                  <c:v>649</c:v>
                </c:pt>
                <c:pt idx="42">
                  <c:v>818</c:v>
                </c:pt>
                <c:pt idx="43">
                  <c:v>353</c:v>
                </c:pt>
                <c:pt idx="44">
                  <c:v>154</c:v>
                </c:pt>
                <c:pt idx="45">
                  <c:v>326</c:v>
                </c:pt>
                <c:pt idx="46">
                  <c:v>143</c:v>
                </c:pt>
                <c:pt idx="47">
                  <c:v>351</c:v>
                </c:pt>
                <c:pt idx="48">
                  <c:v>152</c:v>
                </c:pt>
                <c:pt idx="49">
                  <c:v>254</c:v>
                </c:pt>
                <c:pt idx="50">
                  <c:v>697</c:v>
                </c:pt>
                <c:pt idx="51">
                  <c:v>140</c:v>
                </c:pt>
                <c:pt idx="52">
                  <c:v>103</c:v>
                </c:pt>
                <c:pt idx="53">
                  <c:v>178</c:v>
                </c:pt>
                <c:pt idx="54">
                  <c:v>512</c:v>
                </c:pt>
                <c:pt idx="55">
                  <c:v>49</c:v>
                </c:pt>
                <c:pt idx="56">
                  <c:v>570</c:v>
                </c:pt>
                <c:pt idx="57">
                  <c:v>99</c:v>
                </c:pt>
                <c:pt idx="58">
                  <c:v>8</c:v>
                </c:pt>
                <c:pt idx="59">
                  <c:v>205</c:v>
                </c:pt>
                <c:pt idx="60">
                  <c:v>348</c:v>
                </c:pt>
                <c:pt idx="61">
                  <c:v>8</c:v>
                </c:pt>
                <c:pt idx="62">
                  <c:v>10</c:v>
                </c:pt>
                <c:pt idx="63">
                  <c:v>69</c:v>
                </c:pt>
                <c:pt idx="64">
                  <c:v>40</c:v>
                </c:pt>
                <c:pt idx="65">
                  <c:v>358</c:v>
                </c:pt>
                <c:pt idx="66">
                  <c:v>1</c:v>
                </c:pt>
                <c:pt idx="67">
                  <c:v>479</c:v>
                </c:pt>
                <c:pt idx="68">
                  <c:v>61</c:v>
                </c:pt>
                <c:pt idx="69">
                  <c:v>345</c:v>
                </c:pt>
                <c:pt idx="70">
                  <c:v>43</c:v>
                </c:pt>
                <c:pt idx="71">
                  <c:v>211</c:v>
                </c:pt>
                <c:pt idx="72">
                  <c:v>406</c:v>
                </c:pt>
                <c:pt idx="73">
                  <c:v>435</c:v>
                </c:pt>
                <c:pt idx="74">
                  <c:v>291</c:v>
                </c:pt>
                <c:pt idx="75">
                  <c:v>289</c:v>
                </c:pt>
                <c:pt idx="76">
                  <c:v>248</c:v>
                </c:pt>
                <c:pt idx="77">
                  <c:v>143</c:v>
                </c:pt>
                <c:pt idx="78">
                  <c:v>193</c:v>
                </c:pt>
                <c:pt idx="79">
                  <c:v>475</c:v>
                </c:pt>
                <c:pt idx="80">
                  <c:v>250</c:v>
                </c:pt>
                <c:pt idx="81">
                  <c:v>96</c:v>
                </c:pt>
                <c:pt idx="82">
                  <c:v>19</c:v>
                </c:pt>
                <c:pt idx="83">
                  <c:v>12</c:v>
                </c:pt>
                <c:pt idx="84">
                  <c:v>294</c:v>
                </c:pt>
                <c:pt idx="85">
                  <c:v>104</c:v>
                </c:pt>
                <c:pt idx="86">
                  <c:v>202</c:v>
                </c:pt>
                <c:pt idx="87">
                  <c:v>127</c:v>
                </c:pt>
                <c:pt idx="88">
                  <c:v>502</c:v>
                </c:pt>
                <c:pt idx="89">
                  <c:v>106</c:v>
                </c:pt>
                <c:pt idx="90">
                  <c:v>65</c:v>
                </c:pt>
                <c:pt idx="91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72-40D2-A331-A556922B1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585232"/>
        <c:axId val="381591472"/>
      </c:lineChart>
      <c:dateAx>
        <c:axId val="3815852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91472"/>
        <c:crosses val="autoZero"/>
        <c:auto val="1"/>
        <c:lblOffset val="100"/>
        <c:baseTimeUnit val="days"/>
      </c:dateAx>
      <c:valAx>
        <c:axId val="38159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8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5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5">
                    <a:lumMod val="40000"/>
                    <a:lumOff val="60000"/>
                  </a:schemeClr>
                </a:solidFill>
              </a:rPr>
              <a:t>Sales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5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Sales</c:v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$57.9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E418-4106-AE4F-2C017E742FA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$57.7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E418-4106-AE4F-2C017E742FA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$56.3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E418-4106-AE4F-2C017E742FA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$57.8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E418-4106-AE4F-2C017E742FA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$57.9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E418-4106-AE4F-2C017E742FAF}"/>
                </c:ext>
              </c:extLst>
            </c:dLbl>
            <c:dLbl>
              <c:idx val="5"/>
              <c:layout>
                <c:manualLayout>
                  <c:x val="-5.2788403812472399E-2"/>
                  <c:y val="5.990850860088613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$55.2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E418-4106-AE4F-2C017E742FAF}"/>
                </c:ext>
              </c:extLst>
            </c:dLbl>
            <c:dLbl>
              <c:idx val="6"/>
              <c:layout>
                <c:manualLayout>
                  <c:x val="-1.1830373755265468E-2"/>
                  <c:y val="5.146691055632570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$57.5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E418-4106-AE4F-2C017E742F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Forecast!$I$3:$I$9</c:f>
              <c:strCache>
                <c:ptCount val="7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</c:strCache>
            </c:strRef>
          </c:cat>
          <c:val>
            <c:numRef>
              <c:f>Forecast!$J$3:$J$9</c:f>
              <c:numCache>
                <c:formatCode>"$"#,##0.00</c:formatCode>
                <c:ptCount val="7"/>
                <c:pt idx="0">
                  <c:v>57937677.270000003</c:v>
                </c:pt>
                <c:pt idx="1">
                  <c:v>57647619.089999996</c:v>
                </c:pt>
                <c:pt idx="2">
                  <c:v>56289111.690000027</c:v>
                </c:pt>
                <c:pt idx="3">
                  <c:v>57722701.459999971</c:v>
                </c:pt>
                <c:pt idx="4">
                  <c:v>57927635.010000005</c:v>
                </c:pt>
                <c:pt idx="5">
                  <c:v>55233548.240000039</c:v>
                </c:pt>
                <c:pt idx="6">
                  <c:v>57516584.431850329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18-4106-AE4F-2C017E742FAF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$59.8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E418-4106-AE4F-2C017E742FAF}"/>
                </c:ext>
              </c:extLst>
            </c:dLbl>
            <c:dLbl>
              <c:idx val="7"/>
              <c:layout>
                <c:manualLayout>
                  <c:x val="-3.7681159420289857E-2"/>
                  <c:y val="-9.977325883266412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$58.6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E418-4106-AE4F-2C017E742FAF}"/>
                </c:ext>
              </c:extLst>
            </c:dLbl>
            <c:dLbl>
              <c:idx val="8"/>
              <c:layout>
                <c:manualLayout>
                  <c:x val="-5.5874750060779382E-2"/>
                  <c:y val="7.566533765856395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$57.2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E418-4106-AE4F-2C017E742F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Forecast!$I$3:$I$9</c:f>
              <c:strCache>
                <c:ptCount val="7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</c:strCache>
            </c:strRef>
          </c:cat>
          <c:val>
            <c:numRef>
              <c:f>Forecast!$K$3:$K$12</c:f>
              <c:numCache>
                <c:formatCode>"$"#,##0.00</c:formatCode>
                <c:ptCount val="10"/>
                <c:pt idx="6">
                  <c:v>59857798.262952343</c:v>
                </c:pt>
                <c:pt idx="7">
                  <c:v>57671232.367558315</c:v>
                </c:pt>
                <c:pt idx="8">
                  <c:v>57293896.006725051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18-4106-AE4F-2C017E742FA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25551936"/>
        <c:axId val="1525540896"/>
      </c:lineChart>
      <c:catAx>
        <c:axId val="152555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5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540896"/>
        <c:crosses val="autoZero"/>
        <c:auto val="1"/>
        <c:lblAlgn val="ctr"/>
        <c:lblOffset val="100"/>
        <c:noMultiLvlLbl val="0"/>
      </c:catAx>
      <c:valAx>
        <c:axId val="152554089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5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55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5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5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5">
                    <a:lumMod val="40000"/>
                    <a:lumOff val="60000"/>
                  </a:schemeClr>
                </a:solidFill>
              </a:rPr>
              <a:t>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5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Forecast!$F$1</c:f>
              <c:strCache>
                <c:ptCount val="1"/>
                <c:pt idx="0">
                  <c:v>Actual Sales($M)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Forecast!$E$2:$E$9</c:f>
              <c:numCache>
                <c:formatCode>General</c:formatCode>
                <c:ptCount val="8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</c:numCache>
            </c:numRef>
          </c:xVal>
          <c:yVal>
            <c:numRef>
              <c:f>Forecast!$F$2:$F$9</c:f>
              <c:numCache>
                <c:formatCode>General</c:formatCode>
                <c:ptCount val="8"/>
                <c:pt idx="0">
                  <c:v>45</c:v>
                </c:pt>
                <c:pt idx="1">
                  <c:v>53</c:v>
                </c:pt>
                <c:pt idx="2">
                  <c:v>55</c:v>
                </c:pt>
                <c:pt idx="3">
                  <c:v>58</c:v>
                </c:pt>
                <c:pt idx="4" formatCode="0">
                  <c:v>59</c:v>
                </c:pt>
                <c:pt idx="5">
                  <c:v>120</c:v>
                </c:pt>
                <c:pt idx="6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DD-4C60-9D60-B65C40E5714B}"/>
            </c:ext>
          </c:extLst>
        </c:ser>
        <c:ser>
          <c:idx val="1"/>
          <c:order val="1"/>
          <c:tx>
            <c:strRef>
              <c:f>Forecast!$G$1</c:f>
              <c:strCache>
                <c:ptCount val="1"/>
                <c:pt idx="0">
                  <c:v>Exponential Smoothing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Forecast!$E$2:$E$9</c:f>
              <c:numCache>
                <c:formatCode>General</c:formatCode>
                <c:ptCount val="8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</c:numCache>
            </c:numRef>
          </c:xVal>
          <c:yVal>
            <c:numRef>
              <c:f>Forecast!$G$2:$G$9</c:f>
              <c:numCache>
                <c:formatCode>General</c:formatCode>
                <c:ptCount val="8"/>
                <c:pt idx="1">
                  <c:v>45</c:v>
                </c:pt>
                <c:pt idx="2">
                  <c:v>47.399999999999991</c:v>
                </c:pt>
                <c:pt idx="3" formatCode="0.00">
                  <c:v>49.679999999999993</c:v>
                </c:pt>
                <c:pt idx="4" formatCode="0.00">
                  <c:v>52.175999999999988</c:v>
                </c:pt>
                <c:pt idx="5" formatCode="0.00">
                  <c:v>54.223199999999991</c:v>
                </c:pt>
                <c:pt idx="6" formatCode="0.00">
                  <c:v>73.956239999999994</c:v>
                </c:pt>
                <c:pt idx="7" formatCode="0.00">
                  <c:v>84.769367999999986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DD-4C60-9D60-B65C40E57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49456"/>
        <c:axId val="214541776"/>
      </c:scatterChart>
      <c:valAx>
        <c:axId val="21454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5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41776"/>
        <c:crosses val="autoZero"/>
        <c:crossBetween val="midCat"/>
      </c:valAx>
      <c:valAx>
        <c:axId val="214541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5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49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5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373380</xdr:colOff>
      <xdr:row>1</xdr:row>
      <xdr:rowOff>60960</xdr:rowOff>
    </xdr:from>
    <xdr:to>
      <xdr:col>8</xdr:col>
      <xdr:colOff>213360</xdr:colOff>
      <xdr:row>9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E2C6DF-966C-45EF-B99E-5D69E2FD36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358140</xdr:colOff>
      <xdr:row>10</xdr:row>
      <xdr:rowOff>38100</xdr:rowOff>
    </xdr:from>
    <xdr:to>
      <xdr:col>8</xdr:col>
      <xdr:colOff>236220</xdr:colOff>
      <xdr:row>17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DA5E40-0221-42A1-87CB-9AF7B8F6D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358140</xdr:colOff>
      <xdr:row>19</xdr:row>
      <xdr:rowOff>7620</xdr:rowOff>
    </xdr:from>
    <xdr:to>
      <xdr:col>8</xdr:col>
      <xdr:colOff>213360</xdr:colOff>
      <xdr:row>26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029255-C811-49AA-8539-4529E52009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373380</xdr:colOff>
      <xdr:row>28</xdr:row>
      <xdr:rowOff>38100</xdr:rowOff>
    </xdr:from>
    <xdr:to>
      <xdr:col>8</xdr:col>
      <xdr:colOff>228600</xdr:colOff>
      <xdr:row>35</xdr:row>
      <xdr:rowOff>167640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2F4097C-A6C0-4E79-AF7D-70AEF56127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388620</xdr:colOff>
      <xdr:row>37</xdr:row>
      <xdr:rowOff>38100</xdr:rowOff>
    </xdr:from>
    <xdr:to>
      <xdr:col>8</xdr:col>
      <xdr:colOff>251460</xdr:colOff>
      <xdr:row>44</xdr:row>
      <xdr:rowOff>167640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FB3477E-02EA-4825-A12B-68C437690B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396240</xdr:colOff>
      <xdr:row>46</xdr:row>
      <xdr:rowOff>30480</xdr:rowOff>
    </xdr:from>
    <xdr:to>
      <xdr:col>8</xdr:col>
      <xdr:colOff>259080</xdr:colOff>
      <xdr:row>53</xdr:row>
      <xdr:rowOff>160020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9C226A9-E7C9-4EF0-AFF1-A8C2BF9683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381000</xdr:colOff>
      <xdr:row>55</xdr:row>
      <xdr:rowOff>45720</xdr:rowOff>
    </xdr:from>
    <xdr:to>
      <xdr:col>8</xdr:col>
      <xdr:colOff>266700</xdr:colOff>
      <xdr:row>62</xdr:row>
      <xdr:rowOff>160020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8420132-7A20-419D-8E71-E37E3911DC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373380</xdr:colOff>
      <xdr:row>64</xdr:row>
      <xdr:rowOff>53340</xdr:rowOff>
    </xdr:from>
    <xdr:to>
      <xdr:col>8</xdr:col>
      <xdr:colOff>289560</xdr:colOff>
      <xdr:row>71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BEB1BED-AD90-4B0C-AF5F-0347AFE45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388620</xdr:colOff>
      <xdr:row>73</xdr:row>
      <xdr:rowOff>30480</xdr:rowOff>
    </xdr:from>
    <xdr:to>
      <xdr:col>8</xdr:col>
      <xdr:colOff>289560</xdr:colOff>
      <xdr:row>80</xdr:row>
      <xdr:rowOff>137160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0638BEB-9735-4721-867F-8FFBD8265F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396240</xdr:colOff>
      <xdr:row>82</xdr:row>
      <xdr:rowOff>22860</xdr:rowOff>
    </xdr:from>
    <xdr:to>
      <xdr:col>8</xdr:col>
      <xdr:colOff>289560</xdr:colOff>
      <xdr:row>89</xdr:row>
      <xdr:rowOff>137160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792CD85-FB48-4C04-949C-77D570793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411480</xdr:colOff>
      <xdr:row>1</xdr:row>
      <xdr:rowOff>60960</xdr:rowOff>
    </xdr:from>
    <xdr:to>
      <xdr:col>15</xdr:col>
      <xdr:colOff>243840</xdr:colOff>
      <xdr:row>9</xdr:row>
      <xdr:rowOff>83820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1202080-8EBC-4FC0-B006-C4B03B13C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411480</xdr:colOff>
      <xdr:row>10</xdr:row>
      <xdr:rowOff>30480</xdr:rowOff>
    </xdr:from>
    <xdr:to>
      <xdr:col>15</xdr:col>
      <xdr:colOff>251460</xdr:colOff>
      <xdr:row>17</xdr:row>
      <xdr:rowOff>38100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B721A64-9446-49BA-B9AC-CB5BA0B76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457200</xdr:colOff>
      <xdr:row>19</xdr:row>
      <xdr:rowOff>30480</xdr:rowOff>
    </xdr:from>
    <xdr:to>
      <xdr:col>15</xdr:col>
      <xdr:colOff>281940</xdr:colOff>
      <xdr:row>26</xdr:row>
      <xdr:rowOff>129540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373DC78-68DD-49B6-BFF2-E2CB85ABBF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487680</xdr:colOff>
      <xdr:row>28</xdr:row>
      <xdr:rowOff>0</xdr:rowOff>
    </xdr:from>
    <xdr:to>
      <xdr:col>15</xdr:col>
      <xdr:colOff>289560</xdr:colOff>
      <xdr:row>35</xdr:row>
      <xdr:rowOff>160020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1C53CA0-9D87-49BB-8B73-8B670DCA81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502920</xdr:colOff>
      <xdr:row>37</xdr:row>
      <xdr:rowOff>0</xdr:rowOff>
    </xdr:from>
    <xdr:to>
      <xdr:col>15</xdr:col>
      <xdr:colOff>312420</xdr:colOff>
      <xdr:row>44</xdr:row>
      <xdr:rowOff>121920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BA248B5-11F5-4ECA-BE81-6286090BE8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525780</xdr:colOff>
      <xdr:row>46</xdr:row>
      <xdr:rowOff>0</xdr:rowOff>
    </xdr:from>
    <xdr:to>
      <xdr:col>15</xdr:col>
      <xdr:colOff>320040</xdr:colOff>
      <xdr:row>53</xdr:row>
      <xdr:rowOff>121920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9629C27-DC4B-4F60-BA51-98D09490E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541020</xdr:colOff>
      <xdr:row>55</xdr:row>
      <xdr:rowOff>38100</xdr:rowOff>
    </xdr:from>
    <xdr:to>
      <xdr:col>15</xdr:col>
      <xdr:colOff>350520</xdr:colOff>
      <xdr:row>62</xdr:row>
      <xdr:rowOff>144780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C337A8B-E956-4C43-BE78-14ADBABD48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556260</xdr:colOff>
      <xdr:row>64</xdr:row>
      <xdr:rowOff>45720</xdr:rowOff>
    </xdr:from>
    <xdr:to>
      <xdr:col>15</xdr:col>
      <xdr:colOff>358140</xdr:colOff>
      <xdr:row>71</xdr:row>
      <xdr:rowOff>99060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BC1267E5-7CCB-4168-9AF0-5230F3B99A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563880</xdr:colOff>
      <xdr:row>73</xdr:row>
      <xdr:rowOff>0</xdr:rowOff>
    </xdr:from>
    <xdr:to>
      <xdr:col>15</xdr:col>
      <xdr:colOff>381000</xdr:colOff>
      <xdr:row>80</xdr:row>
      <xdr:rowOff>167640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EE594BD-115E-45E0-9CFB-C4375FA54F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586740</xdr:colOff>
      <xdr:row>82</xdr:row>
      <xdr:rowOff>22860</xdr:rowOff>
    </xdr:from>
    <xdr:to>
      <xdr:col>15</xdr:col>
      <xdr:colOff>373380</xdr:colOff>
      <xdr:row>89</xdr:row>
      <xdr:rowOff>137160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7D77DEC-75B9-4F2A-93D2-0E9D9D760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</xdr:colOff>
      <xdr:row>0</xdr:row>
      <xdr:rowOff>3810</xdr:rowOff>
    </xdr:from>
    <xdr:to>
      <xdr:col>16</xdr:col>
      <xdr:colOff>144780</xdr:colOff>
      <xdr:row>11</xdr:row>
      <xdr:rowOff>7620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F36CCD-524B-49A4-26EA-1A5170132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10</xdr:row>
      <xdr:rowOff>186690</xdr:rowOff>
    </xdr:from>
    <xdr:to>
      <xdr:col>7</xdr:col>
      <xdr:colOff>22860</xdr:colOff>
      <xdr:row>22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9C0A2F-D6A2-DFAA-CEEE-008715474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0.60918</cdr:x>
      <cdr:y>0.33575</cdr:y>
    </cdr:from>
    <cdr:to>
      <cdr:x>0.68354</cdr:x>
      <cdr:y>0.54265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88E2AFA-C782-46BF-7BD2-26003AD321CF}"/>
            </a:ext>
          </a:extLst>
        </cdr:cNvPr>
        <cdr:cNvCxnSpPr/>
      </cdr:nvCxnSpPr>
      <cdr:spPr>
        <a:xfrm xmlns:a="http://schemas.openxmlformats.org/drawingml/2006/main" flipH="1">
          <a:off x="2933700" y="704850"/>
          <a:ext cx="358140" cy="434340"/>
        </a:xfrm>
        <a:prstGeom xmlns:a="http://schemas.openxmlformats.org/drawingml/2006/main" prst="line">
          <a:avLst/>
        </a:prstGeom>
        <a:ln xmlns:a="http://schemas.openxmlformats.org/drawingml/2006/main" w="31750">
          <a:solidFill>
            <a:schemeClr val="accent3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02CF7B-C4E9-414A-8034-60EE74C7344C}" name="Table1" displayName="Table1" ref="A1:M4326" totalsRowShown="0" headerRowDxfId="3">
  <autoFilter ref="A1:M4326" xr:uid="{6202CF7B-C4E9-414A-8034-60EE74C7344C}">
    <filterColumn colId="1">
      <filters>
        <dateGroupItem year="2022" dateTimeGrouping="year"/>
      </filters>
    </filterColumn>
    <filterColumn colId="2">
      <filters>
        <filter val="Lassi"/>
      </filters>
    </filterColumn>
  </autoFilter>
  <sortState xmlns:xlrd2="http://schemas.microsoft.com/office/spreadsheetml/2017/richdata2" ref="A28:M4243">
    <sortCondition descending="1" ref="B1:B4326"/>
  </sortState>
  <tableColumns count="13">
    <tableColumn id="1" xr3:uid="{7329A210-18BD-4BDA-AA77-CAB3990B1696}" name="Product ID"/>
    <tableColumn id="2" xr3:uid="{B7D71531-E105-4D08-AF7F-5042B5734C3A}" name="Production Date" dataDxfId="2"/>
    <tableColumn id="3" xr3:uid="{044303DA-10F8-4AB3-83FF-68910097E3F4}" name="Product Name"/>
    <tableColumn id="4" xr3:uid="{4C739818-5B46-4570-A4B7-7D63B51C63FE}" name="Quantity (liters/kg)"/>
    <tableColumn id="5" xr3:uid="{E42E008A-4CD0-491E-8EF1-CC14FB910116}" name="Price per Unit"/>
    <tableColumn id="6" xr3:uid="{2C54481B-4272-465F-8A65-3DC6B766F66D}" name="Total Value"/>
    <tableColumn id="7" xr3:uid="{7E31FF02-90CE-4B58-8837-4E47F7E0C6A8}" name="Quantity Sold (liters/kg)"/>
    <tableColumn id="8" xr3:uid="{BE25EA8B-D9BC-4499-93EB-60D7695742F5}" name="Price per Unit (sold)"/>
    <tableColumn id="11" xr3:uid="{36C47733-C389-4132-B686-879F4D728A00}" name="Approx. Total Revenue(INR)"/>
    <tableColumn id="9" xr3:uid="{D5ABF3B3-D0C1-41F5-8E5B-D6DBD29B17C1}" name="Quantity in Stock (liters/kg)"/>
    <tableColumn id="10" xr3:uid="{6D0B3EBA-6A53-43C8-A25B-50CE35515D6B}" name="Reorder Quantity (liters/kg)"/>
    <tableColumn id="12" xr3:uid="{4DD1520F-6A64-4B22-9E62-E8CC80C1E55A}" name="Total Inventory" dataDxfId="1">
      <calculatedColumnFormula>Table1[[#This Row],[Quantity Sold (liters/kg)]]+Table1[[#This Row],[Quantity in Stock (liters/kg)]]</calculatedColumnFormula>
    </tableColumn>
    <tableColumn id="13" xr3:uid="{186351BC-1F85-431A-954D-F9EC839F4DEF}" name="ReOrder cos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Custom 6">
      <a:dk1>
        <a:srgbClr val="000000"/>
      </a:dk1>
      <a:lt1>
        <a:srgbClr val="000000"/>
      </a:lt1>
      <a:dk2>
        <a:srgbClr val="48A1FA"/>
      </a:dk2>
      <a:lt2>
        <a:srgbClr val="7030A0"/>
      </a:lt2>
      <a:accent1>
        <a:srgbClr val="F37207"/>
      </a:accent1>
      <a:accent2>
        <a:srgbClr val="2525F9"/>
      </a:accent2>
      <a:accent3>
        <a:srgbClr val="FF0000"/>
      </a:accent3>
      <a:accent4>
        <a:srgbClr val="FFFF00"/>
      </a:accent4>
      <a:accent5>
        <a:srgbClr val="00B050"/>
      </a:accent5>
      <a:accent6>
        <a:srgbClr val="000000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1FF6C-C5DD-499E-AA89-AE6C1583D52D}">
  <dimension ref="A1:AB4332"/>
  <sheetViews>
    <sheetView tabSelected="1" workbookViewId="0">
      <selection activeCell="Y2" sqref="Y2"/>
    </sheetView>
  </sheetViews>
  <sheetFormatPr defaultRowHeight="14.4" x14ac:dyDescent="0.3"/>
  <cols>
    <col min="1" max="1" width="17" customWidth="1"/>
    <col min="2" max="2" width="20" customWidth="1"/>
    <col min="3" max="3" width="15" customWidth="1"/>
    <col min="4" max="4" width="11" customWidth="1"/>
    <col min="5" max="5" width="15.33203125" customWidth="1"/>
    <col min="6" max="6" width="10.5546875" customWidth="1"/>
    <col min="7" max="7" width="14.109375" customWidth="1"/>
    <col min="8" max="8" width="17.88671875" customWidth="1"/>
    <col min="9" max="9" width="17.21875" customWidth="1"/>
    <col min="10" max="10" width="13.6640625" customWidth="1"/>
    <col min="11" max="11" width="15" customWidth="1"/>
    <col min="12" max="12" width="16.109375" customWidth="1"/>
    <col min="13" max="13" width="17.33203125" customWidth="1"/>
    <col min="14" max="14" width="16.5546875" customWidth="1"/>
    <col min="15" max="15" width="15.44140625" customWidth="1"/>
    <col min="16" max="16" width="20.5546875" customWidth="1"/>
    <col min="17" max="17" width="18.21875" customWidth="1"/>
    <col min="18" max="18" width="23.5546875" customWidth="1"/>
    <col min="19" max="19" width="16" customWidth="1"/>
    <col min="20" max="20" width="12.44140625" customWidth="1"/>
    <col min="21" max="21" width="22.88671875" customWidth="1"/>
    <col min="22" max="22" width="30.5546875" customWidth="1"/>
    <col min="23" max="23" width="23.5546875" customWidth="1"/>
    <col min="24" max="24" width="14.88671875" customWidth="1"/>
    <col min="25" max="25" width="16.88671875" customWidth="1"/>
    <col min="26" max="26" width="14.21875" customWidth="1"/>
    <col min="27" max="27" width="13.21875" customWidth="1"/>
    <col min="28" max="28" width="11.6640625" customWidth="1"/>
  </cols>
  <sheetData>
    <row r="1" spans="1:28" s="5" customForma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95</v>
      </c>
      <c r="Z1" s="5" t="s">
        <v>24</v>
      </c>
    </row>
    <row r="2" spans="1:28" x14ac:dyDescent="0.3">
      <c r="A2" t="s">
        <v>25</v>
      </c>
      <c r="B2">
        <v>310.83999999999997</v>
      </c>
      <c r="C2">
        <v>96</v>
      </c>
      <c r="D2" t="s">
        <v>26</v>
      </c>
      <c r="E2" s="1">
        <v>44609</v>
      </c>
      <c r="F2">
        <v>5</v>
      </c>
      <c r="G2" t="s">
        <v>27</v>
      </c>
      <c r="H2" t="s">
        <v>28</v>
      </c>
      <c r="I2">
        <v>222.4</v>
      </c>
      <c r="J2">
        <v>85.72</v>
      </c>
      <c r="K2">
        <v>19064.13</v>
      </c>
      <c r="L2">
        <v>25</v>
      </c>
      <c r="M2" t="s">
        <v>29</v>
      </c>
      <c r="N2" s="1">
        <v>44557</v>
      </c>
      <c r="O2" s="1">
        <v>44582</v>
      </c>
      <c r="P2">
        <v>7</v>
      </c>
      <c r="Q2">
        <v>82.24</v>
      </c>
      <c r="R2">
        <v>575.67999999999995</v>
      </c>
      <c r="S2" t="s">
        <v>30</v>
      </c>
      <c r="T2" t="s">
        <v>31</v>
      </c>
      <c r="U2">
        <v>215</v>
      </c>
      <c r="V2">
        <v>19.55</v>
      </c>
      <c r="W2">
        <v>64.03</v>
      </c>
      <c r="X2" s="2">
        <v>575.67999999999995</v>
      </c>
      <c r="Y2" s="2">
        <v>18429.8</v>
      </c>
      <c r="Z2" s="2">
        <v>5488.65</v>
      </c>
      <c r="AA2" s="14"/>
      <c r="AB2" s="15"/>
    </row>
    <row r="3" spans="1:28" x14ac:dyDescent="0.3">
      <c r="A3" t="s">
        <v>32</v>
      </c>
      <c r="B3">
        <v>19.190000000000001</v>
      </c>
      <c r="C3">
        <v>44</v>
      </c>
      <c r="D3" t="s">
        <v>33</v>
      </c>
      <c r="E3" s="1">
        <v>44531</v>
      </c>
      <c r="F3">
        <v>1</v>
      </c>
      <c r="G3" t="s">
        <v>34</v>
      </c>
      <c r="H3" t="s">
        <v>35</v>
      </c>
      <c r="I3">
        <v>687.48</v>
      </c>
      <c r="J3">
        <v>42.61</v>
      </c>
      <c r="K3">
        <v>29293.52</v>
      </c>
      <c r="L3">
        <v>22</v>
      </c>
      <c r="M3" t="s">
        <v>36</v>
      </c>
      <c r="N3" s="1">
        <v>44472</v>
      </c>
      <c r="O3" s="1">
        <v>44494</v>
      </c>
      <c r="P3">
        <v>558</v>
      </c>
      <c r="Q3">
        <v>39.24</v>
      </c>
      <c r="R3">
        <v>21895.919999999998</v>
      </c>
      <c r="S3" t="s">
        <v>37</v>
      </c>
      <c r="T3" t="s">
        <v>31</v>
      </c>
      <c r="U3">
        <v>129</v>
      </c>
      <c r="V3">
        <v>43.17</v>
      </c>
      <c r="W3">
        <v>181.1</v>
      </c>
      <c r="X3" s="2">
        <v>21895.919999999998</v>
      </c>
      <c r="Y3" s="2">
        <v>5496.69</v>
      </c>
      <c r="Z3" s="2">
        <v>7716.67</v>
      </c>
      <c r="AA3" s="14"/>
    </row>
    <row r="4" spans="1:28" x14ac:dyDescent="0.3">
      <c r="A4" t="s">
        <v>38</v>
      </c>
      <c r="B4">
        <v>581.69000000000005</v>
      </c>
      <c r="C4">
        <v>24</v>
      </c>
      <c r="D4" t="s">
        <v>26</v>
      </c>
      <c r="E4" s="1">
        <v>44620</v>
      </c>
      <c r="F4">
        <v>4</v>
      </c>
      <c r="G4" t="s">
        <v>39</v>
      </c>
      <c r="H4" t="s">
        <v>28</v>
      </c>
      <c r="I4">
        <v>503.48</v>
      </c>
      <c r="J4">
        <v>36.5</v>
      </c>
      <c r="K4">
        <v>18377.02</v>
      </c>
      <c r="L4">
        <v>30</v>
      </c>
      <c r="M4" t="s">
        <v>40</v>
      </c>
      <c r="N4" s="1">
        <v>44575</v>
      </c>
      <c r="O4" s="1">
        <v>44605</v>
      </c>
      <c r="P4">
        <v>256</v>
      </c>
      <c r="Q4">
        <v>33.81</v>
      </c>
      <c r="R4">
        <v>8655.36</v>
      </c>
      <c r="S4" t="s">
        <v>30</v>
      </c>
      <c r="T4" t="s">
        <v>41</v>
      </c>
      <c r="U4">
        <v>247</v>
      </c>
      <c r="V4">
        <v>15.1</v>
      </c>
      <c r="W4">
        <v>140.83000000000001</v>
      </c>
      <c r="X4" s="2">
        <v>8655.36</v>
      </c>
      <c r="Y4" s="2">
        <v>9015.5</v>
      </c>
      <c r="Z4" s="2">
        <v>5140.3</v>
      </c>
      <c r="AA4" s="14"/>
    </row>
    <row r="5" spans="1:28" x14ac:dyDescent="0.3">
      <c r="A5" t="s">
        <v>25</v>
      </c>
      <c r="B5">
        <v>908</v>
      </c>
      <c r="C5">
        <v>89</v>
      </c>
      <c r="D5" t="s">
        <v>42</v>
      </c>
      <c r="E5" s="1">
        <v>43625</v>
      </c>
      <c r="F5">
        <v>3</v>
      </c>
      <c r="G5" t="s">
        <v>43</v>
      </c>
      <c r="H5" t="s">
        <v>44</v>
      </c>
      <c r="I5">
        <v>823.36</v>
      </c>
      <c r="J5">
        <v>26.52</v>
      </c>
      <c r="K5">
        <v>21835.51</v>
      </c>
      <c r="L5">
        <v>72</v>
      </c>
      <c r="M5" t="s">
        <v>29</v>
      </c>
      <c r="N5" s="1">
        <v>43600</v>
      </c>
      <c r="O5" s="1">
        <v>43672</v>
      </c>
      <c r="P5">
        <v>601</v>
      </c>
      <c r="Q5">
        <v>28.92</v>
      </c>
      <c r="R5">
        <v>17380.919999999998</v>
      </c>
      <c r="S5" t="s">
        <v>45</v>
      </c>
      <c r="T5" t="s">
        <v>41</v>
      </c>
      <c r="U5">
        <v>222</v>
      </c>
      <c r="V5">
        <v>74.5</v>
      </c>
      <c r="W5">
        <v>57.68</v>
      </c>
      <c r="X5" s="2">
        <v>17380.919999999998</v>
      </c>
      <c r="Y5" s="2">
        <v>5887.44</v>
      </c>
      <c r="Z5" s="2">
        <v>1529.67</v>
      </c>
      <c r="AA5" s="14"/>
    </row>
    <row r="6" spans="1:28" x14ac:dyDescent="0.3">
      <c r="A6" t="s">
        <v>46</v>
      </c>
      <c r="B6">
        <v>861.95</v>
      </c>
      <c r="C6">
        <v>21</v>
      </c>
      <c r="D6" t="s">
        <v>26</v>
      </c>
      <c r="E6" s="1">
        <v>44179</v>
      </c>
      <c r="F6">
        <v>8</v>
      </c>
      <c r="G6" t="s">
        <v>47</v>
      </c>
      <c r="H6" t="s">
        <v>48</v>
      </c>
      <c r="I6">
        <v>147.77000000000001</v>
      </c>
      <c r="J6">
        <v>83.85</v>
      </c>
      <c r="K6">
        <v>12390.51</v>
      </c>
      <c r="L6">
        <v>11</v>
      </c>
      <c r="M6" t="s">
        <v>40</v>
      </c>
      <c r="N6" s="1">
        <v>44121</v>
      </c>
      <c r="O6" s="1">
        <v>44132</v>
      </c>
      <c r="P6">
        <v>145</v>
      </c>
      <c r="Q6">
        <v>83.07</v>
      </c>
      <c r="R6">
        <v>12045.15</v>
      </c>
      <c r="S6" t="s">
        <v>49</v>
      </c>
      <c r="T6" t="s">
        <v>50</v>
      </c>
      <c r="U6">
        <v>2</v>
      </c>
      <c r="V6">
        <v>76.02</v>
      </c>
      <c r="W6">
        <v>33.4</v>
      </c>
      <c r="X6" s="2">
        <v>12045.15</v>
      </c>
      <c r="Y6" s="2">
        <v>167.7</v>
      </c>
      <c r="Z6" s="2">
        <v>2800.59</v>
      </c>
      <c r="AA6" s="14"/>
    </row>
    <row r="7" spans="1:28" x14ac:dyDescent="0.3">
      <c r="A7" t="s">
        <v>25</v>
      </c>
      <c r="B7">
        <v>87.64</v>
      </c>
      <c r="C7">
        <v>51</v>
      </c>
      <c r="D7" t="s">
        <v>26</v>
      </c>
      <c r="E7" s="1">
        <v>43472</v>
      </c>
      <c r="F7">
        <v>6</v>
      </c>
      <c r="G7" t="s">
        <v>51</v>
      </c>
      <c r="H7" t="s">
        <v>52</v>
      </c>
      <c r="I7">
        <v>593.91999999999996</v>
      </c>
      <c r="J7">
        <v>85.54</v>
      </c>
      <c r="K7">
        <v>50803.92</v>
      </c>
      <c r="L7">
        <v>5</v>
      </c>
      <c r="M7" t="s">
        <v>40</v>
      </c>
      <c r="N7" s="1">
        <v>43468</v>
      </c>
      <c r="O7" s="1">
        <v>43473</v>
      </c>
      <c r="P7">
        <v>74</v>
      </c>
      <c r="Q7">
        <v>84.75</v>
      </c>
      <c r="R7">
        <v>6271.5</v>
      </c>
      <c r="S7" t="s">
        <v>53</v>
      </c>
      <c r="T7" t="s">
        <v>50</v>
      </c>
      <c r="U7">
        <v>519</v>
      </c>
      <c r="V7">
        <v>55.6</v>
      </c>
      <c r="W7">
        <v>139.59</v>
      </c>
      <c r="X7" s="2">
        <v>6271.5</v>
      </c>
      <c r="Y7" s="2">
        <v>44395.26</v>
      </c>
      <c r="Z7" s="2">
        <v>11940.53</v>
      </c>
      <c r="AA7" s="14"/>
    </row>
    <row r="8" spans="1:28" x14ac:dyDescent="0.3">
      <c r="A8" t="s">
        <v>54</v>
      </c>
      <c r="B8">
        <v>73.28</v>
      </c>
      <c r="C8">
        <v>74</v>
      </c>
      <c r="D8" t="s">
        <v>42</v>
      </c>
      <c r="E8" s="1">
        <v>44778</v>
      </c>
      <c r="F8">
        <v>3</v>
      </c>
      <c r="G8" t="s">
        <v>43</v>
      </c>
      <c r="H8" t="s">
        <v>55</v>
      </c>
      <c r="I8">
        <v>757.14</v>
      </c>
      <c r="J8">
        <v>36.83</v>
      </c>
      <c r="K8">
        <v>27885.47</v>
      </c>
      <c r="L8">
        <v>83</v>
      </c>
      <c r="M8" t="s">
        <v>29</v>
      </c>
      <c r="N8" s="1">
        <v>44726</v>
      </c>
      <c r="O8" s="1">
        <v>44809</v>
      </c>
      <c r="P8">
        <v>410</v>
      </c>
      <c r="Q8">
        <v>32.659999999999997</v>
      </c>
      <c r="R8">
        <v>13390.6</v>
      </c>
      <c r="S8" t="s">
        <v>54</v>
      </c>
      <c r="T8" t="s">
        <v>41</v>
      </c>
      <c r="U8">
        <v>347</v>
      </c>
      <c r="V8">
        <v>49.82</v>
      </c>
      <c r="W8">
        <v>105.86</v>
      </c>
      <c r="X8" s="2">
        <v>13390.6</v>
      </c>
      <c r="Y8" s="2">
        <v>12780.01</v>
      </c>
      <c r="Z8" s="2">
        <v>3898.82</v>
      </c>
      <c r="AA8" s="14"/>
    </row>
    <row r="9" spans="1:28" x14ac:dyDescent="0.3">
      <c r="A9" t="s">
        <v>56</v>
      </c>
      <c r="B9">
        <v>67.61</v>
      </c>
      <c r="C9">
        <v>77</v>
      </c>
      <c r="D9" t="s">
        <v>26</v>
      </c>
      <c r="E9" s="1">
        <v>43510</v>
      </c>
      <c r="F9">
        <v>9</v>
      </c>
      <c r="G9" t="s">
        <v>57</v>
      </c>
      <c r="H9" t="s">
        <v>48</v>
      </c>
      <c r="I9">
        <v>203.36</v>
      </c>
      <c r="J9">
        <v>29.08</v>
      </c>
      <c r="K9">
        <v>5913.71</v>
      </c>
      <c r="L9">
        <v>14</v>
      </c>
      <c r="M9" t="s">
        <v>40</v>
      </c>
      <c r="N9" s="1">
        <v>43471</v>
      </c>
      <c r="O9" s="1">
        <v>43485</v>
      </c>
      <c r="P9">
        <v>15</v>
      </c>
      <c r="Q9">
        <v>29.09</v>
      </c>
      <c r="R9">
        <v>436.35</v>
      </c>
      <c r="S9" t="s">
        <v>58</v>
      </c>
      <c r="T9" t="s">
        <v>41</v>
      </c>
      <c r="U9">
        <v>188</v>
      </c>
      <c r="V9">
        <v>10.9</v>
      </c>
      <c r="W9">
        <v>25.14</v>
      </c>
      <c r="X9" s="2">
        <v>436.35</v>
      </c>
      <c r="Y9" s="2">
        <v>5467.04</v>
      </c>
      <c r="Z9" s="2">
        <v>731.07</v>
      </c>
      <c r="AA9" s="14"/>
    </row>
    <row r="10" spans="1:28" x14ac:dyDescent="0.3">
      <c r="A10" t="s">
        <v>59</v>
      </c>
      <c r="B10">
        <v>72.31</v>
      </c>
      <c r="C10">
        <v>76</v>
      </c>
      <c r="D10" t="s">
        <v>26</v>
      </c>
      <c r="E10" s="1">
        <v>44045</v>
      </c>
      <c r="F10">
        <v>6</v>
      </c>
      <c r="G10" t="s">
        <v>51</v>
      </c>
      <c r="H10" t="s">
        <v>52</v>
      </c>
      <c r="I10">
        <v>949.12</v>
      </c>
      <c r="J10">
        <v>22.79</v>
      </c>
      <c r="K10">
        <v>21630.444799999899</v>
      </c>
      <c r="L10">
        <v>6</v>
      </c>
      <c r="M10" t="s">
        <v>40</v>
      </c>
      <c r="N10" s="1">
        <v>43988</v>
      </c>
      <c r="O10" s="1">
        <v>43994</v>
      </c>
      <c r="P10">
        <v>860</v>
      </c>
      <c r="Q10">
        <v>24.77</v>
      </c>
      <c r="R10">
        <v>21302.2</v>
      </c>
      <c r="S10" t="s">
        <v>49</v>
      </c>
      <c r="T10" t="s">
        <v>31</v>
      </c>
      <c r="U10">
        <v>89</v>
      </c>
      <c r="V10">
        <v>85.71</v>
      </c>
      <c r="W10">
        <v>32.03</v>
      </c>
      <c r="X10" s="2">
        <v>21302.2</v>
      </c>
      <c r="Y10" s="2">
        <v>2028.31</v>
      </c>
      <c r="Z10" s="2">
        <v>729.96</v>
      </c>
      <c r="AA10" s="14"/>
    </row>
    <row r="11" spans="1:28" x14ac:dyDescent="0.3">
      <c r="A11" t="s">
        <v>25</v>
      </c>
      <c r="B11">
        <v>413.24</v>
      </c>
      <c r="C11">
        <v>36</v>
      </c>
      <c r="D11" t="s">
        <v>33</v>
      </c>
      <c r="E11" s="1">
        <v>44624</v>
      </c>
      <c r="F11">
        <v>8</v>
      </c>
      <c r="G11" t="s">
        <v>47</v>
      </c>
      <c r="H11" t="s">
        <v>48</v>
      </c>
      <c r="I11">
        <v>385.64</v>
      </c>
      <c r="J11">
        <v>42.08</v>
      </c>
      <c r="K11">
        <v>16227.7311999999</v>
      </c>
      <c r="L11">
        <v>9</v>
      </c>
      <c r="M11" t="s">
        <v>40</v>
      </c>
      <c r="N11" s="1">
        <v>44595</v>
      </c>
      <c r="O11" s="1">
        <v>44604</v>
      </c>
      <c r="P11">
        <v>108</v>
      </c>
      <c r="Q11">
        <v>46.15</v>
      </c>
      <c r="R11">
        <v>4984.2</v>
      </c>
      <c r="S11" t="s">
        <v>38</v>
      </c>
      <c r="T11" t="s">
        <v>50</v>
      </c>
      <c r="U11">
        <v>277</v>
      </c>
      <c r="V11">
        <v>93.61</v>
      </c>
      <c r="W11">
        <v>66.260000000000005</v>
      </c>
      <c r="X11" s="2">
        <v>4984.2</v>
      </c>
      <c r="Y11" s="2">
        <v>11656.16</v>
      </c>
      <c r="Z11" s="2">
        <v>2788.22</v>
      </c>
      <c r="AA11" s="14"/>
    </row>
    <row r="12" spans="1:28" x14ac:dyDescent="0.3">
      <c r="A12" t="s">
        <v>30</v>
      </c>
      <c r="B12">
        <v>867.78</v>
      </c>
      <c r="C12">
        <v>82</v>
      </c>
      <c r="D12" t="s">
        <v>42</v>
      </c>
      <c r="E12" s="1">
        <v>44552</v>
      </c>
      <c r="F12">
        <v>4</v>
      </c>
      <c r="G12" t="s">
        <v>39</v>
      </c>
      <c r="H12" t="s">
        <v>28</v>
      </c>
      <c r="I12">
        <v>52.62</v>
      </c>
      <c r="J12">
        <v>67.23</v>
      </c>
      <c r="K12">
        <v>3537.64</v>
      </c>
      <c r="L12">
        <v>24</v>
      </c>
      <c r="M12" t="s">
        <v>40</v>
      </c>
      <c r="N12" s="1">
        <v>44502</v>
      </c>
      <c r="O12" s="1">
        <v>44526</v>
      </c>
      <c r="P12">
        <v>22</v>
      </c>
      <c r="Q12">
        <v>68.09</v>
      </c>
      <c r="R12">
        <v>1497.98</v>
      </c>
      <c r="S12" t="s">
        <v>37</v>
      </c>
      <c r="T12" t="s">
        <v>31</v>
      </c>
      <c r="U12">
        <v>30</v>
      </c>
      <c r="V12">
        <v>81.34</v>
      </c>
      <c r="W12">
        <v>118.57</v>
      </c>
      <c r="X12" s="2">
        <v>1497.98</v>
      </c>
      <c r="Y12" s="2">
        <v>2016.9</v>
      </c>
      <c r="Z12" s="2">
        <v>7971.46</v>
      </c>
      <c r="AA12" s="14"/>
    </row>
    <row r="13" spans="1:28" x14ac:dyDescent="0.3">
      <c r="A13" t="s">
        <v>60</v>
      </c>
      <c r="B13">
        <v>648.52</v>
      </c>
      <c r="C13">
        <v>99</v>
      </c>
      <c r="D13" t="s">
        <v>42</v>
      </c>
      <c r="E13" s="1">
        <v>44118</v>
      </c>
      <c r="F13">
        <v>7</v>
      </c>
      <c r="G13" t="s">
        <v>61</v>
      </c>
      <c r="H13" t="s">
        <v>62</v>
      </c>
      <c r="I13">
        <v>653.04</v>
      </c>
      <c r="J13">
        <v>84.6</v>
      </c>
      <c r="K13">
        <v>55247.183999999899</v>
      </c>
      <c r="L13">
        <v>14</v>
      </c>
      <c r="M13" t="s">
        <v>40</v>
      </c>
      <c r="N13" s="1">
        <v>44065</v>
      </c>
      <c r="O13" s="1">
        <v>44079</v>
      </c>
      <c r="P13">
        <v>345</v>
      </c>
      <c r="Q13">
        <v>88.05</v>
      </c>
      <c r="R13">
        <v>30377.25</v>
      </c>
      <c r="S13" t="s">
        <v>54</v>
      </c>
      <c r="T13" t="s">
        <v>41</v>
      </c>
      <c r="U13">
        <v>308</v>
      </c>
      <c r="V13">
        <v>26.65</v>
      </c>
      <c r="W13">
        <v>24.68</v>
      </c>
      <c r="X13" s="2">
        <v>30377.25</v>
      </c>
      <c r="Y13" s="2">
        <v>26056.799999999999</v>
      </c>
      <c r="Z13" s="2">
        <v>2087.9299999999998</v>
      </c>
      <c r="AA13" s="14"/>
    </row>
    <row r="14" spans="1:28" x14ac:dyDescent="0.3">
      <c r="A14" t="s">
        <v>63</v>
      </c>
      <c r="B14">
        <v>236.72</v>
      </c>
      <c r="C14">
        <v>81</v>
      </c>
      <c r="D14" t="s">
        <v>33</v>
      </c>
      <c r="E14" s="1">
        <v>43879</v>
      </c>
      <c r="F14">
        <v>3</v>
      </c>
      <c r="G14" t="s">
        <v>43</v>
      </c>
      <c r="H14" t="s">
        <v>64</v>
      </c>
      <c r="I14">
        <v>12.39</v>
      </c>
      <c r="J14">
        <v>58.28</v>
      </c>
      <c r="K14">
        <v>722.09</v>
      </c>
      <c r="L14">
        <v>69</v>
      </c>
      <c r="M14" t="s">
        <v>40</v>
      </c>
      <c r="N14" s="1">
        <v>43848</v>
      </c>
      <c r="O14" s="1">
        <v>43917</v>
      </c>
      <c r="P14">
        <v>1</v>
      </c>
      <c r="Q14">
        <v>58.09</v>
      </c>
      <c r="R14">
        <v>58.09</v>
      </c>
      <c r="S14" t="s">
        <v>59</v>
      </c>
      <c r="T14" t="s">
        <v>50</v>
      </c>
      <c r="U14">
        <v>11</v>
      </c>
      <c r="V14">
        <v>31.99</v>
      </c>
      <c r="W14">
        <v>69.19</v>
      </c>
      <c r="X14" s="2">
        <v>58.09</v>
      </c>
      <c r="Y14" s="2">
        <v>641.08000000000004</v>
      </c>
      <c r="Z14" s="2">
        <v>4032.39</v>
      </c>
      <c r="AA14" s="14"/>
    </row>
    <row r="15" spans="1:28" x14ac:dyDescent="0.3">
      <c r="A15" t="s">
        <v>25</v>
      </c>
      <c r="B15">
        <v>856</v>
      </c>
      <c r="C15">
        <v>39</v>
      </c>
      <c r="D15" t="s">
        <v>33</v>
      </c>
      <c r="E15" s="1">
        <v>43825</v>
      </c>
      <c r="F15">
        <v>5</v>
      </c>
      <c r="G15" t="s">
        <v>27</v>
      </c>
      <c r="H15" t="s">
        <v>48</v>
      </c>
      <c r="I15">
        <v>612.16</v>
      </c>
      <c r="J15">
        <v>94.43</v>
      </c>
      <c r="K15">
        <v>57806.27</v>
      </c>
      <c r="L15">
        <v>25</v>
      </c>
      <c r="M15" t="s">
        <v>29</v>
      </c>
      <c r="N15" s="1">
        <v>43814</v>
      </c>
      <c r="O15" s="1">
        <v>43839</v>
      </c>
      <c r="P15">
        <v>80</v>
      </c>
      <c r="Q15">
        <v>94.32</v>
      </c>
      <c r="R15">
        <v>7545.6</v>
      </c>
      <c r="S15" t="s">
        <v>30</v>
      </c>
      <c r="T15" t="s">
        <v>41</v>
      </c>
      <c r="U15">
        <v>532</v>
      </c>
      <c r="V15">
        <v>47.95</v>
      </c>
      <c r="W15">
        <v>198.99</v>
      </c>
      <c r="X15" s="2">
        <v>7545.6</v>
      </c>
      <c r="Y15" s="2">
        <v>50236.76</v>
      </c>
      <c r="Z15" s="2">
        <v>18790.63</v>
      </c>
      <c r="AA15" s="14"/>
    </row>
    <row r="16" spans="1:28" x14ac:dyDescent="0.3">
      <c r="A16" t="s">
        <v>53</v>
      </c>
      <c r="B16">
        <v>182.28</v>
      </c>
      <c r="C16">
        <v>70</v>
      </c>
      <c r="D16" t="s">
        <v>26</v>
      </c>
      <c r="E16" s="1">
        <v>44661</v>
      </c>
      <c r="F16">
        <v>5</v>
      </c>
      <c r="G16" t="s">
        <v>27</v>
      </c>
      <c r="H16" t="s">
        <v>28</v>
      </c>
      <c r="I16">
        <v>797.69</v>
      </c>
      <c r="J16">
        <v>88.66</v>
      </c>
      <c r="K16">
        <v>70723.199999999997</v>
      </c>
      <c r="L16">
        <v>28</v>
      </c>
      <c r="M16" t="s">
        <v>29</v>
      </c>
      <c r="N16" s="1">
        <v>44646</v>
      </c>
      <c r="O16" s="1">
        <v>44674</v>
      </c>
      <c r="P16">
        <v>645</v>
      </c>
      <c r="Q16">
        <v>93.51</v>
      </c>
      <c r="R16">
        <v>60313.95</v>
      </c>
      <c r="S16" t="s">
        <v>54</v>
      </c>
      <c r="T16" t="s">
        <v>50</v>
      </c>
      <c r="U16">
        <v>152</v>
      </c>
      <c r="V16">
        <v>83.86</v>
      </c>
      <c r="W16">
        <v>144.30000000000001</v>
      </c>
      <c r="X16" s="2">
        <v>60313.95</v>
      </c>
      <c r="Y16" s="2">
        <v>13476.32</v>
      </c>
      <c r="Z16" s="2">
        <v>12793.64</v>
      </c>
      <c r="AA16" s="14"/>
    </row>
    <row r="17" spans="1:27" x14ac:dyDescent="0.3">
      <c r="A17" t="s">
        <v>37</v>
      </c>
      <c r="B17">
        <v>14.97</v>
      </c>
      <c r="C17">
        <v>71</v>
      </c>
      <c r="D17" t="s">
        <v>42</v>
      </c>
      <c r="E17" s="1">
        <v>43883</v>
      </c>
      <c r="F17">
        <v>1</v>
      </c>
      <c r="G17" t="s">
        <v>34</v>
      </c>
      <c r="H17" t="s">
        <v>48</v>
      </c>
      <c r="I17">
        <v>821.52</v>
      </c>
      <c r="J17">
        <v>11.58</v>
      </c>
      <c r="K17">
        <v>9513.2000000000007</v>
      </c>
      <c r="L17">
        <v>1</v>
      </c>
      <c r="M17" t="s">
        <v>65</v>
      </c>
      <c r="N17" s="1">
        <v>43861</v>
      </c>
      <c r="O17" s="1">
        <v>43862</v>
      </c>
      <c r="P17">
        <v>778</v>
      </c>
      <c r="Q17">
        <v>8.69</v>
      </c>
      <c r="R17">
        <v>6760.82</v>
      </c>
      <c r="S17" t="s">
        <v>53</v>
      </c>
      <c r="T17" t="s">
        <v>50</v>
      </c>
      <c r="U17">
        <v>43</v>
      </c>
      <c r="V17">
        <v>89.45</v>
      </c>
      <c r="W17">
        <v>28.11</v>
      </c>
      <c r="X17" s="2">
        <v>6760.82</v>
      </c>
      <c r="Y17" s="2">
        <v>497.94</v>
      </c>
      <c r="Z17" s="2">
        <v>325.51</v>
      </c>
      <c r="AA17" s="14"/>
    </row>
    <row r="18" spans="1:27" x14ac:dyDescent="0.3">
      <c r="A18" t="s">
        <v>30</v>
      </c>
      <c r="B18">
        <v>233.62</v>
      </c>
      <c r="C18">
        <v>95</v>
      </c>
      <c r="D18" t="s">
        <v>33</v>
      </c>
      <c r="E18" s="1">
        <v>44912</v>
      </c>
      <c r="F18">
        <v>10</v>
      </c>
      <c r="G18" t="s">
        <v>66</v>
      </c>
      <c r="H18" t="s">
        <v>48</v>
      </c>
      <c r="I18">
        <v>663.34</v>
      </c>
      <c r="J18">
        <v>48.83</v>
      </c>
      <c r="K18">
        <v>32390.892199999998</v>
      </c>
      <c r="L18">
        <v>138</v>
      </c>
      <c r="M18" t="s">
        <v>67</v>
      </c>
      <c r="N18" s="1">
        <v>44891</v>
      </c>
      <c r="O18" s="1">
        <v>45029</v>
      </c>
      <c r="P18">
        <v>438</v>
      </c>
      <c r="Q18">
        <v>52.79</v>
      </c>
      <c r="R18">
        <v>23122.02</v>
      </c>
      <c r="S18" t="s">
        <v>38</v>
      </c>
      <c r="T18" t="s">
        <v>50</v>
      </c>
      <c r="U18">
        <v>225</v>
      </c>
      <c r="V18">
        <v>86.28</v>
      </c>
      <c r="W18">
        <v>91.7</v>
      </c>
      <c r="X18" s="2">
        <v>23122.02</v>
      </c>
      <c r="Y18" s="2">
        <v>10986.75</v>
      </c>
      <c r="Z18" s="2">
        <v>4477.71</v>
      </c>
      <c r="AA18" s="14"/>
    </row>
    <row r="19" spans="1:27" x14ac:dyDescent="0.3">
      <c r="A19" t="s">
        <v>37</v>
      </c>
      <c r="B19">
        <v>412.69</v>
      </c>
      <c r="C19">
        <v>88</v>
      </c>
      <c r="D19" t="s">
        <v>26</v>
      </c>
      <c r="E19" s="1">
        <v>44006</v>
      </c>
      <c r="F19">
        <v>6</v>
      </c>
      <c r="G19" t="s">
        <v>51</v>
      </c>
      <c r="H19" t="s">
        <v>35</v>
      </c>
      <c r="I19">
        <v>385.41</v>
      </c>
      <c r="J19">
        <v>26.18</v>
      </c>
      <c r="K19">
        <v>10090.033799999999</v>
      </c>
      <c r="L19">
        <v>6</v>
      </c>
      <c r="M19" t="s">
        <v>40</v>
      </c>
      <c r="N19" s="1">
        <v>43959</v>
      </c>
      <c r="O19" s="1">
        <v>43965</v>
      </c>
      <c r="P19">
        <v>270</v>
      </c>
      <c r="Q19">
        <v>30.27</v>
      </c>
      <c r="R19">
        <v>8172.9</v>
      </c>
      <c r="S19" t="s">
        <v>30</v>
      </c>
      <c r="T19" t="s">
        <v>41</v>
      </c>
      <c r="U19">
        <v>115</v>
      </c>
      <c r="V19">
        <v>52.16</v>
      </c>
      <c r="W19">
        <v>20.14</v>
      </c>
      <c r="X19" s="2">
        <v>8172.9</v>
      </c>
      <c r="Y19" s="2">
        <v>3010.7</v>
      </c>
      <c r="Z19" s="2">
        <v>527.27</v>
      </c>
      <c r="AA19" s="14"/>
    </row>
    <row r="20" spans="1:27" x14ac:dyDescent="0.3">
      <c r="A20" t="s">
        <v>30</v>
      </c>
      <c r="B20">
        <v>420.85</v>
      </c>
      <c r="C20">
        <v>25</v>
      </c>
      <c r="D20" t="s">
        <v>33</v>
      </c>
      <c r="E20" s="1">
        <v>43849</v>
      </c>
      <c r="F20">
        <v>8</v>
      </c>
      <c r="G20" t="s">
        <v>47</v>
      </c>
      <c r="H20" t="s">
        <v>35</v>
      </c>
      <c r="I20">
        <v>367.14</v>
      </c>
      <c r="J20">
        <v>41.05</v>
      </c>
      <c r="K20">
        <v>15071.0969999999</v>
      </c>
      <c r="L20">
        <v>10</v>
      </c>
      <c r="M20" t="s">
        <v>40</v>
      </c>
      <c r="N20" s="1">
        <v>43800</v>
      </c>
      <c r="O20" s="1">
        <v>43810</v>
      </c>
      <c r="P20">
        <v>309</v>
      </c>
      <c r="Q20">
        <v>40.75</v>
      </c>
      <c r="R20">
        <v>12591.75</v>
      </c>
      <c r="S20" t="s">
        <v>59</v>
      </c>
      <c r="T20" t="s">
        <v>41</v>
      </c>
      <c r="U20">
        <v>58</v>
      </c>
      <c r="V20">
        <v>37.270000000000003</v>
      </c>
      <c r="W20">
        <v>79.56</v>
      </c>
      <c r="X20" s="2">
        <v>12591.75</v>
      </c>
      <c r="Y20" s="2">
        <v>2380.9</v>
      </c>
      <c r="Z20" s="2">
        <v>3265.94</v>
      </c>
      <c r="AA20" s="14"/>
    </row>
    <row r="21" spans="1:27" x14ac:dyDescent="0.3">
      <c r="A21" t="s">
        <v>38</v>
      </c>
      <c r="B21">
        <v>534.5</v>
      </c>
      <c r="C21">
        <v>52</v>
      </c>
      <c r="D21" t="s">
        <v>26</v>
      </c>
      <c r="E21" s="1">
        <v>44362</v>
      </c>
      <c r="F21">
        <v>1</v>
      </c>
      <c r="G21" t="s">
        <v>34</v>
      </c>
      <c r="H21" t="s">
        <v>35</v>
      </c>
      <c r="I21">
        <v>896.89</v>
      </c>
      <c r="J21">
        <v>93.72</v>
      </c>
      <c r="K21">
        <v>84056.53</v>
      </c>
      <c r="L21">
        <v>28</v>
      </c>
      <c r="M21" t="s">
        <v>36</v>
      </c>
      <c r="N21" s="1">
        <v>44338</v>
      </c>
      <c r="O21" s="1">
        <v>44366</v>
      </c>
      <c r="P21">
        <v>486</v>
      </c>
      <c r="Q21">
        <v>96.08</v>
      </c>
      <c r="R21">
        <v>46694.879999999997</v>
      </c>
      <c r="S21" t="s">
        <v>25</v>
      </c>
      <c r="T21" t="s">
        <v>31</v>
      </c>
      <c r="U21">
        <v>410</v>
      </c>
      <c r="V21">
        <v>26.87</v>
      </c>
      <c r="W21">
        <v>92.23</v>
      </c>
      <c r="X21" s="2">
        <v>46694.879999999997</v>
      </c>
      <c r="Y21" s="2">
        <v>38425.199999999997</v>
      </c>
      <c r="Z21" s="2">
        <v>8643.7999999999993</v>
      </c>
      <c r="AA21" s="14"/>
    </row>
    <row r="22" spans="1:27" x14ac:dyDescent="0.3">
      <c r="A22" t="s">
        <v>49</v>
      </c>
      <c r="B22">
        <v>705.01</v>
      </c>
      <c r="C22">
        <v>24</v>
      </c>
      <c r="D22" t="s">
        <v>33</v>
      </c>
      <c r="E22" s="1">
        <v>43970</v>
      </c>
      <c r="F22">
        <v>9</v>
      </c>
      <c r="G22" t="s">
        <v>57</v>
      </c>
      <c r="H22" t="s">
        <v>52</v>
      </c>
      <c r="I22">
        <v>88.69</v>
      </c>
      <c r="J22">
        <v>87.53</v>
      </c>
      <c r="K22">
        <v>7763.0356999999904</v>
      </c>
      <c r="L22">
        <v>10</v>
      </c>
      <c r="M22" t="s">
        <v>40</v>
      </c>
      <c r="N22" s="1">
        <v>43925</v>
      </c>
      <c r="O22" s="1">
        <v>43935</v>
      </c>
      <c r="P22">
        <v>26</v>
      </c>
      <c r="Q22">
        <v>87.3</v>
      </c>
      <c r="R22">
        <v>2269.8000000000002</v>
      </c>
      <c r="S22" t="s">
        <v>60</v>
      </c>
      <c r="T22" t="s">
        <v>31</v>
      </c>
      <c r="U22">
        <v>62</v>
      </c>
      <c r="V22">
        <v>31.49</v>
      </c>
      <c r="W22">
        <v>106.59</v>
      </c>
      <c r="X22" s="2">
        <v>2269.8000000000002</v>
      </c>
      <c r="Y22" s="2">
        <v>5426.86</v>
      </c>
      <c r="Z22" s="2">
        <v>9329.82</v>
      </c>
      <c r="AA22" s="14"/>
    </row>
    <row r="23" spans="1:27" x14ac:dyDescent="0.3">
      <c r="A23" t="s">
        <v>56</v>
      </c>
      <c r="B23">
        <v>338.45</v>
      </c>
      <c r="C23">
        <v>85</v>
      </c>
      <c r="D23" t="s">
        <v>42</v>
      </c>
      <c r="E23" s="1">
        <v>44781</v>
      </c>
      <c r="F23">
        <v>3</v>
      </c>
      <c r="G23" t="s">
        <v>43</v>
      </c>
      <c r="H23" t="s">
        <v>44</v>
      </c>
      <c r="I23">
        <v>220.03</v>
      </c>
      <c r="J23">
        <v>13.94</v>
      </c>
      <c r="K23">
        <v>3067.22</v>
      </c>
      <c r="L23">
        <v>43</v>
      </c>
      <c r="M23" t="s">
        <v>29</v>
      </c>
      <c r="N23" s="1">
        <v>44743</v>
      </c>
      <c r="O23" s="1">
        <v>44786</v>
      </c>
      <c r="P23">
        <v>62</v>
      </c>
      <c r="Q23">
        <v>14.13</v>
      </c>
      <c r="R23">
        <v>876.06</v>
      </c>
      <c r="S23" t="s">
        <v>25</v>
      </c>
      <c r="T23" t="s">
        <v>41</v>
      </c>
      <c r="U23">
        <v>158</v>
      </c>
      <c r="V23">
        <v>29.59</v>
      </c>
      <c r="W23">
        <v>193.62</v>
      </c>
      <c r="X23" s="2">
        <v>876.06</v>
      </c>
      <c r="Y23" s="2">
        <v>2202.52</v>
      </c>
      <c r="Z23" s="2">
        <v>2699.06</v>
      </c>
      <c r="AA23" s="14"/>
    </row>
    <row r="24" spans="1:27" x14ac:dyDescent="0.3">
      <c r="A24" t="s">
        <v>53</v>
      </c>
      <c r="B24">
        <v>30.85</v>
      </c>
      <c r="C24">
        <v>41</v>
      </c>
      <c r="D24" t="s">
        <v>33</v>
      </c>
      <c r="E24" s="1">
        <v>43937</v>
      </c>
      <c r="F24">
        <v>4</v>
      </c>
      <c r="G24" t="s">
        <v>39</v>
      </c>
      <c r="H24" t="s">
        <v>35</v>
      </c>
      <c r="I24">
        <v>524.57000000000005</v>
      </c>
      <c r="J24">
        <v>84.48</v>
      </c>
      <c r="K24">
        <v>44315.673600000002</v>
      </c>
      <c r="L24">
        <v>28</v>
      </c>
      <c r="M24" t="s">
        <v>29</v>
      </c>
      <c r="N24" s="1">
        <v>43925</v>
      </c>
      <c r="O24" s="1">
        <v>43953</v>
      </c>
      <c r="P24">
        <v>173</v>
      </c>
      <c r="Q24">
        <v>89.32</v>
      </c>
      <c r="R24">
        <v>15452.36</v>
      </c>
      <c r="S24" t="s">
        <v>38</v>
      </c>
      <c r="T24" t="s">
        <v>50</v>
      </c>
      <c r="U24">
        <v>351</v>
      </c>
      <c r="V24">
        <v>92.88</v>
      </c>
      <c r="W24">
        <v>37.729999999999997</v>
      </c>
      <c r="X24" s="2">
        <v>15452.36</v>
      </c>
      <c r="Y24" s="2">
        <v>29652.48</v>
      </c>
      <c r="Z24" s="2">
        <v>3187.43</v>
      </c>
      <c r="AA24" s="14"/>
    </row>
    <row r="25" spans="1:27" x14ac:dyDescent="0.3">
      <c r="A25" t="s">
        <v>54</v>
      </c>
      <c r="B25">
        <v>395.58</v>
      </c>
      <c r="C25">
        <v>79</v>
      </c>
      <c r="D25" t="s">
        <v>42</v>
      </c>
      <c r="E25" s="1">
        <v>44623</v>
      </c>
      <c r="F25">
        <v>3</v>
      </c>
      <c r="G25" t="s">
        <v>43</v>
      </c>
      <c r="H25" t="s">
        <v>44</v>
      </c>
      <c r="I25">
        <v>879.11</v>
      </c>
      <c r="J25">
        <v>90.1</v>
      </c>
      <c r="K25">
        <v>79207.81</v>
      </c>
      <c r="L25">
        <v>36</v>
      </c>
      <c r="M25" t="s">
        <v>29</v>
      </c>
      <c r="N25" s="1">
        <v>44596</v>
      </c>
      <c r="O25" s="1">
        <v>44632</v>
      </c>
      <c r="P25">
        <v>610</v>
      </c>
      <c r="Q25">
        <v>91.05</v>
      </c>
      <c r="R25">
        <v>55540.5</v>
      </c>
      <c r="S25" t="s">
        <v>45</v>
      </c>
      <c r="T25" t="s">
        <v>41</v>
      </c>
      <c r="U25">
        <v>269</v>
      </c>
      <c r="V25">
        <v>48.9</v>
      </c>
      <c r="W25">
        <v>86.16</v>
      </c>
      <c r="X25" s="2">
        <v>55540.5</v>
      </c>
      <c r="Y25" s="2">
        <v>24236.9</v>
      </c>
      <c r="Z25" s="2">
        <v>7763.02</v>
      </c>
      <c r="AA25" s="14"/>
    </row>
    <row r="26" spans="1:27" x14ac:dyDescent="0.3">
      <c r="A26" t="s">
        <v>46</v>
      </c>
      <c r="B26">
        <v>276.44</v>
      </c>
      <c r="C26">
        <v>80</v>
      </c>
      <c r="D26" t="s">
        <v>42</v>
      </c>
      <c r="E26" s="1">
        <v>44493</v>
      </c>
      <c r="F26">
        <v>6</v>
      </c>
      <c r="G26" t="s">
        <v>51</v>
      </c>
      <c r="H26" t="s">
        <v>62</v>
      </c>
      <c r="I26">
        <v>212.56</v>
      </c>
      <c r="J26">
        <v>81.31</v>
      </c>
      <c r="K26">
        <v>17283.25</v>
      </c>
      <c r="L26">
        <v>5</v>
      </c>
      <c r="M26" t="s">
        <v>40</v>
      </c>
      <c r="N26" s="1">
        <v>44434</v>
      </c>
      <c r="O26" s="1">
        <v>44439</v>
      </c>
      <c r="P26">
        <v>55</v>
      </c>
      <c r="Q26">
        <v>76.37</v>
      </c>
      <c r="R26">
        <v>4200.3500000000004</v>
      </c>
      <c r="S26" t="s">
        <v>38</v>
      </c>
      <c r="T26" t="s">
        <v>41</v>
      </c>
      <c r="U26">
        <v>157</v>
      </c>
      <c r="V26">
        <v>18.64</v>
      </c>
      <c r="W26">
        <v>64.06</v>
      </c>
      <c r="X26" s="2">
        <v>4200.3500000000004</v>
      </c>
      <c r="Y26" s="2">
        <v>12765.67</v>
      </c>
      <c r="Z26" s="2">
        <v>5208.72</v>
      </c>
      <c r="AA26" s="14"/>
    </row>
    <row r="27" spans="1:27" x14ac:dyDescent="0.3">
      <c r="A27" t="s">
        <v>45</v>
      </c>
      <c r="B27">
        <v>551.85</v>
      </c>
      <c r="C27">
        <v>12</v>
      </c>
      <c r="D27" t="s">
        <v>33</v>
      </c>
      <c r="E27" s="1">
        <v>44517</v>
      </c>
      <c r="F27">
        <v>9</v>
      </c>
      <c r="G27" t="s">
        <v>57</v>
      </c>
      <c r="H27" t="s">
        <v>62</v>
      </c>
      <c r="I27">
        <v>886.35</v>
      </c>
      <c r="J27">
        <v>62.21</v>
      </c>
      <c r="K27">
        <v>55139.83</v>
      </c>
      <c r="L27">
        <v>8</v>
      </c>
      <c r="M27" t="s">
        <v>40</v>
      </c>
      <c r="N27" s="1">
        <v>44492</v>
      </c>
      <c r="O27" s="1">
        <v>44500</v>
      </c>
      <c r="P27">
        <v>845</v>
      </c>
      <c r="Q27">
        <v>66.7</v>
      </c>
      <c r="R27">
        <v>56361.5</v>
      </c>
      <c r="S27" t="s">
        <v>49</v>
      </c>
      <c r="T27" t="s">
        <v>31</v>
      </c>
      <c r="U27">
        <v>41</v>
      </c>
      <c r="V27">
        <v>46.25</v>
      </c>
      <c r="W27">
        <v>70.400000000000006</v>
      </c>
      <c r="X27" s="2">
        <v>56361.5</v>
      </c>
      <c r="Y27" s="2">
        <v>2550.61</v>
      </c>
      <c r="Z27" s="2">
        <v>4379.58</v>
      </c>
      <c r="AA27" s="14"/>
    </row>
    <row r="28" spans="1:27" x14ac:dyDescent="0.3">
      <c r="A28" t="s">
        <v>30</v>
      </c>
      <c r="B28">
        <v>109.69</v>
      </c>
      <c r="C28">
        <v>27</v>
      </c>
      <c r="D28" t="s">
        <v>42</v>
      </c>
      <c r="E28" s="1">
        <v>44768</v>
      </c>
      <c r="F28">
        <v>2</v>
      </c>
      <c r="G28" t="s">
        <v>68</v>
      </c>
      <c r="H28" t="s">
        <v>69</v>
      </c>
      <c r="I28">
        <v>430.46</v>
      </c>
      <c r="J28">
        <v>89.64</v>
      </c>
      <c r="K28">
        <v>38586.43</v>
      </c>
      <c r="L28">
        <v>37</v>
      </c>
      <c r="M28" t="s">
        <v>29</v>
      </c>
      <c r="N28" s="1">
        <v>44747</v>
      </c>
      <c r="O28" s="1">
        <v>44784</v>
      </c>
      <c r="P28">
        <v>47</v>
      </c>
      <c r="Q28">
        <v>92.96</v>
      </c>
      <c r="R28">
        <v>4369.12</v>
      </c>
      <c r="S28" t="s">
        <v>46</v>
      </c>
      <c r="T28" t="s">
        <v>31</v>
      </c>
      <c r="U28">
        <v>383</v>
      </c>
      <c r="V28">
        <v>21.55</v>
      </c>
      <c r="W28">
        <v>184.32</v>
      </c>
      <c r="X28" s="2">
        <v>4369.12</v>
      </c>
      <c r="Y28" s="2">
        <v>34332.120000000003</v>
      </c>
      <c r="Z28" s="2">
        <v>16522.439999999999</v>
      </c>
      <c r="AA28" s="14"/>
    </row>
    <row r="29" spans="1:27" x14ac:dyDescent="0.3">
      <c r="A29" t="s">
        <v>49</v>
      </c>
      <c r="B29">
        <v>15.88</v>
      </c>
      <c r="C29">
        <v>90</v>
      </c>
      <c r="D29" t="s">
        <v>42</v>
      </c>
      <c r="E29" s="1">
        <v>44829</v>
      </c>
      <c r="F29">
        <v>2</v>
      </c>
      <c r="G29" t="s">
        <v>68</v>
      </c>
      <c r="H29" t="s">
        <v>69</v>
      </c>
      <c r="I29">
        <v>440.42</v>
      </c>
      <c r="J29">
        <v>77.459999999999994</v>
      </c>
      <c r="K29">
        <v>34114.93</v>
      </c>
      <c r="L29">
        <v>36</v>
      </c>
      <c r="M29" t="s">
        <v>29</v>
      </c>
      <c r="N29" s="1">
        <v>44793</v>
      </c>
      <c r="O29" s="1">
        <v>44829</v>
      </c>
      <c r="P29">
        <v>246</v>
      </c>
      <c r="Q29">
        <v>77.53</v>
      </c>
      <c r="R29">
        <v>19072.38</v>
      </c>
      <c r="S29" t="s">
        <v>60</v>
      </c>
      <c r="T29" t="s">
        <v>50</v>
      </c>
      <c r="U29">
        <v>194</v>
      </c>
      <c r="V29">
        <v>88.03</v>
      </c>
      <c r="W29">
        <v>53.81</v>
      </c>
      <c r="X29" s="2">
        <v>19072.38</v>
      </c>
      <c r="Y29" s="2">
        <v>15027.24</v>
      </c>
      <c r="Z29" s="2">
        <v>4168.12</v>
      </c>
      <c r="AA29" s="14"/>
    </row>
    <row r="30" spans="1:27" x14ac:dyDescent="0.3">
      <c r="A30" t="s">
        <v>60</v>
      </c>
      <c r="B30">
        <v>456.36</v>
      </c>
      <c r="C30">
        <v>45</v>
      </c>
      <c r="D30" t="s">
        <v>26</v>
      </c>
      <c r="E30" s="1">
        <v>44006</v>
      </c>
      <c r="F30">
        <v>6</v>
      </c>
      <c r="G30" t="s">
        <v>51</v>
      </c>
      <c r="H30" t="s">
        <v>48</v>
      </c>
      <c r="I30">
        <v>565.23</v>
      </c>
      <c r="J30">
        <v>86.39</v>
      </c>
      <c r="K30">
        <v>48830.22</v>
      </c>
      <c r="L30">
        <v>6</v>
      </c>
      <c r="M30" t="s">
        <v>40</v>
      </c>
      <c r="N30" s="1">
        <v>43972</v>
      </c>
      <c r="O30" s="1">
        <v>43978</v>
      </c>
      <c r="P30">
        <v>305</v>
      </c>
      <c r="Q30">
        <v>84.57</v>
      </c>
      <c r="R30">
        <v>25793.85</v>
      </c>
      <c r="S30" t="s">
        <v>46</v>
      </c>
      <c r="T30" t="s">
        <v>50</v>
      </c>
      <c r="U30">
        <v>260</v>
      </c>
      <c r="V30">
        <v>25.75</v>
      </c>
      <c r="W30">
        <v>124.9</v>
      </c>
      <c r="X30" s="2">
        <v>25793.85</v>
      </c>
      <c r="Y30" s="2">
        <v>22461.4</v>
      </c>
      <c r="Z30" s="2">
        <v>10790.11</v>
      </c>
      <c r="AA30" s="14"/>
    </row>
    <row r="31" spans="1:27" x14ac:dyDescent="0.3">
      <c r="A31" t="s">
        <v>37</v>
      </c>
      <c r="B31">
        <v>98.07</v>
      </c>
      <c r="C31">
        <v>87</v>
      </c>
      <c r="D31" t="s">
        <v>42</v>
      </c>
      <c r="E31" s="1">
        <v>44209</v>
      </c>
      <c r="F31">
        <v>7</v>
      </c>
      <c r="G31" t="s">
        <v>61</v>
      </c>
      <c r="H31" t="s">
        <v>62</v>
      </c>
      <c r="I31">
        <v>101.56</v>
      </c>
      <c r="J31">
        <v>18.989999999999998</v>
      </c>
      <c r="K31">
        <v>1928.62</v>
      </c>
      <c r="L31">
        <v>14</v>
      </c>
      <c r="M31" t="s">
        <v>40</v>
      </c>
      <c r="N31" s="1">
        <v>44203</v>
      </c>
      <c r="O31" s="1">
        <v>44217</v>
      </c>
      <c r="P31">
        <v>26</v>
      </c>
      <c r="Q31">
        <v>21.19</v>
      </c>
      <c r="R31">
        <v>550.94000000000005</v>
      </c>
      <c r="S31" t="s">
        <v>38</v>
      </c>
      <c r="T31" t="s">
        <v>50</v>
      </c>
      <c r="U31">
        <v>75</v>
      </c>
      <c r="V31">
        <v>52.26</v>
      </c>
      <c r="W31">
        <v>113.92</v>
      </c>
      <c r="X31" s="2">
        <v>550.94000000000005</v>
      </c>
      <c r="Y31" s="2">
        <v>1424.25</v>
      </c>
      <c r="Z31" s="2">
        <v>2163.34</v>
      </c>
      <c r="AA31" s="14"/>
    </row>
    <row r="32" spans="1:27" x14ac:dyDescent="0.3">
      <c r="A32" t="s">
        <v>60</v>
      </c>
      <c r="B32">
        <v>726.57</v>
      </c>
      <c r="C32">
        <v>57</v>
      </c>
      <c r="D32" t="s">
        <v>33</v>
      </c>
      <c r="E32" s="1">
        <v>43976</v>
      </c>
      <c r="F32">
        <v>9</v>
      </c>
      <c r="G32" t="s">
        <v>57</v>
      </c>
      <c r="H32" t="s">
        <v>35</v>
      </c>
      <c r="I32">
        <v>770.27</v>
      </c>
      <c r="J32">
        <v>80.099999999999994</v>
      </c>
      <c r="K32">
        <v>61698.626999999899</v>
      </c>
      <c r="L32">
        <v>7</v>
      </c>
      <c r="M32" t="s">
        <v>40</v>
      </c>
      <c r="N32" s="1">
        <v>43953</v>
      </c>
      <c r="O32" s="1">
        <v>43960</v>
      </c>
      <c r="P32">
        <v>557</v>
      </c>
      <c r="Q32">
        <v>81.760000000000005</v>
      </c>
      <c r="R32">
        <v>45540.32</v>
      </c>
      <c r="S32" t="s">
        <v>30</v>
      </c>
      <c r="T32" t="s">
        <v>50</v>
      </c>
      <c r="U32">
        <v>213</v>
      </c>
      <c r="V32">
        <v>83.63</v>
      </c>
      <c r="W32">
        <v>79.83</v>
      </c>
      <c r="X32" s="2">
        <v>45540.32</v>
      </c>
      <c r="Y32" s="2">
        <v>17061.3</v>
      </c>
      <c r="Z32" s="2">
        <v>6394.38</v>
      </c>
      <c r="AA32" s="14"/>
    </row>
    <row r="33" spans="1:27" x14ac:dyDescent="0.3">
      <c r="A33" t="s">
        <v>63</v>
      </c>
      <c r="B33">
        <v>509.17</v>
      </c>
      <c r="C33">
        <v>41</v>
      </c>
      <c r="D33" t="s">
        <v>33</v>
      </c>
      <c r="E33" s="1">
        <v>43917</v>
      </c>
      <c r="F33">
        <v>2</v>
      </c>
      <c r="G33" t="s">
        <v>68</v>
      </c>
      <c r="H33" t="s">
        <v>35</v>
      </c>
      <c r="I33">
        <v>985.95</v>
      </c>
      <c r="J33">
        <v>92.69</v>
      </c>
      <c r="K33">
        <v>91387.71</v>
      </c>
      <c r="L33">
        <v>28</v>
      </c>
      <c r="M33" t="s">
        <v>40</v>
      </c>
      <c r="N33" s="1">
        <v>43882</v>
      </c>
      <c r="O33" s="1">
        <v>43910</v>
      </c>
      <c r="P33">
        <v>56</v>
      </c>
      <c r="Q33">
        <v>96.86</v>
      </c>
      <c r="R33">
        <v>5424.16</v>
      </c>
      <c r="S33" t="s">
        <v>45</v>
      </c>
      <c r="T33" t="s">
        <v>50</v>
      </c>
      <c r="U33">
        <v>929</v>
      </c>
      <c r="V33">
        <v>37.94</v>
      </c>
      <c r="W33">
        <v>187.73</v>
      </c>
      <c r="X33" s="2">
        <v>5424.16</v>
      </c>
      <c r="Y33" s="2">
        <v>86109.01</v>
      </c>
      <c r="Z33" s="2">
        <v>17400.689999999999</v>
      </c>
      <c r="AA33" s="14"/>
    </row>
    <row r="34" spans="1:27" x14ac:dyDescent="0.3">
      <c r="A34" t="s">
        <v>56</v>
      </c>
      <c r="B34">
        <v>573.99</v>
      </c>
      <c r="C34">
        <v>100</v>
      </c>
      <c r="D34" t="s">
        <v>26</v>
      </c>
      <c r="E34" s="1">
        <v>44562</v>
      </c>
      <c r="F34">
        <v>9</v>
      </c>
      <c r="G34" t="s">
        <v>57</v>
      </c>
      <c r="H34" t="s">
        <v>48</v>
      </c>
      <c r="I34">
        <v>595.79</v>
      </c>
      <c r="J34">
        <v>44.3</v>
      </c>
      <c r="K34">
        <v>26393.496999999901</v>
      </c>
      <c r="L34">
        <v>12</v>
      </c>
      <c r="M34" t="s">
        <v>40</v>
      </c>
      <c r="N34" s="1">
        <v>44528</v>
      </c>
      <c r="O34" s="1">
        <v>44540</v>
      </c>
      <c r="P34">
        <v>137</v>
      </c>
      <c r="Q34">
        <v>46.82</v>
      </c>
      <c r="R34">
        <v>6414.34</v>
      </c>
      <c r="S34" t="s">
        <v>30</v>
      </c>
      <c r="T34" t="s">
        <v>31</v>
      </c>
      <c r="U34">
        <v>458</v>
      </c>
      <c r="V34">
        <v>91.23</v>
      </c>
      <c r="W34">
        <v>73.05</v>
      </c>
      <c r="X34" s="2">
        <v>6414.34</v>
      </c>
      <c r="Y34" s="2">
        <v>20289.400000000001</v>
      </c>
      <c r="Z34" s="2">
        <v>3236.12</v>
      </c>
      <c r="AA34" s="14"/>
    </row>
    <row r="35" spans="1:27" x14ac:dyDescent="0.3">
      <c r="A35" t="s">
        <v>38</v>
      </c>
      <c r="B35">
        <v>589.36</v>
      </c>
      <c r="C35">
        <v>97</v>
      </c>
      <c r="D35" t="s">
        <v>26</v>
      </c>
      <c r="E35" s="1">
        <v>43740</v>
      </c>
      <c r="F35">
        <v>10</v>
      </c>
      <c r="G35" t="s">
        <v>66</v>
      </c>
      <c r="H35" t="s">
        <v>35</v>
      </c>
      <c r="I35">
        <v>581.5</v>
      </c>
      <c r="J35">
        <v>43.88</v>
      </c>
      <c r="K35">
        <v>25516.22</v>
      </c>
      <c r="L35">
        <v>136</v>
      </c>
      <c r="M35" t="s">
        <v>67</v>
      </c>
      <c r="N35" s="1">
        <v>43700</v>
      </c>
      <c r="O35" s="1">
        <v>43836</v>
      </c>
      <c r="P35">
        <v>86</v>
      </c>
      <c r="Q35">
        <v>41.49</v>
      </c>
      <c r="R35">
        <v>3568.14</v>
      </c>
      <c r="S35" t="s">
        <v>63</v>
      </c>
      <c r="T35" t="s">
        <v>31</v>
      </c>
      <c r="U35">
        <v>495</v>
      </c>
      <c r="V35">
        <v>54.72</v>
      </c>
      <c r="W35">
        <v>156.21</v>
      </c>
      <c r="X35" s="2">
        <v>3568.14</v>
      </c>
      <c r="Y35" s="2">
        <v>21720.6</v>
      </c>
      <c r="Z35" s="2">
        <v>6854.49</v>
      </c>
      <c r="AA35" s="14"/>
    </row>
    <row r="36" spans="1:27" x14ac:dyDescent="0.3">
      <c r="A36" t="s">
        <v>54</v>
      </c>
      <c r="B36">
        <v>197.58</v>
      </c>
      <c r="C36">
        <v>65</v>
      </c>
      <c r="D36" t="s">
        <v>42</v>
      </c>
      <c r="E36" s="1">
        <v>43599</v>
      </c>
      <c r="F36">
        <v>4</v>
      </c>
      <c r="G36" t="s">
        <v>39</v>
      </c>
      <c r="H36" t="s">
        <v>28</v>
      </c>
      <c r="I36">
        <v>332.87</v>
      </c>
      <c r="J36">
        <v>97.87</v>
      </c>
      <c r="K36">
        <v>32577.9869</v>
      </c>
      <c r="L36">
        <v>22</v>
      </c>
      <c r="M36" t="s">
        <v>29</v>
      </c>
      <c r="N36" s="1">
        <v>43543</v>
      </c>
      <c r="O36" s="1">
        <v>43565</v>
      </c>
      <c r="P36">
        <v>95</v>
      </c>
      <c r="Q36">
        <v>101.56</v>
      </c>
      <c r="R36">
        <v>9648.2000000000007</v>
      </c>
      <c r="S36" t="s">
        <v>54</v>
      </c>
      <c r="T36" t="s">
        <v>50</v>
      </c>
      <c r="U36">
        <v>237</v>
      </c>
      <c r="V36">
        <v>75.91</v>
      </c>
      <c r="W36">
        <v>59.2</v>
      </c>
      <c r="X36" s="2">
        <v>9648.2000000000007</v>
      </c>
      <c r="Y36" s="2">
        <v>23195.19</v>
      </c>
      <c r="Z36" s="2">
        <v>5793.9</v>
      </c>
      <c r="AA36" s="14"/>
    </row>
    <row r="37" spans="1:27" x14ac:dyDescent="0.3">
      <c r="A37" t="s">
        <v>56</v>
      </c>
      <c r="B37">
        <v>639.32000000000005</v>
      </c>
      <c r="C37">
        <v>25</v>
      </c>
      <c r="D37" t="s">
        <v>33</v>
      </c>
      <c r="E37" s="1">
        <v>44679</v>
      </c>
      <c r="F37">
        <v>1</v>
      </c>
      <c r="G37" t="s">
        <v>34</v>
      </c>
      <c r="H37" t="s">
        <v>52</v>
      </c>
      <c r="I37">
        <v>652.4</v>
      </c>
      <c r="J37">
        <v>61.24</v>
      </c>
      <c r="K37">
        <v>39952.980000000003</v>
      </c>
      <c r="L37">
        <v>1</v>
      </c>
      <c r="M37" t="s">
        <v>65</v>
      </c>
      <c r="N37" s="1">
        <v>44663</v>
      </c>
      <c r="O37" s="1">
        <v>44664</v>
      </c>
      <c r="P37">
        <v>389</v>
      </c>
      <c r="Q37">
        <v>65.53</v>
      </c>
      <c r="R37">
        <v>25491.17</v>
      </c>
      <c r="S37" t="s">
        <v>25</v>
      </c>
      <c r="T37" t="s">
        <v>50</v>
      </c>
      <c r="U37">
        <v>263</v>
      </c>
      <c r="V37">
        <v>45.01</v>
      </c>
      <c r="W37">
        <v>121.01</v>
      </c>
      <c r="X37" s="2">
        <v>25491.17</v>
      </c>
      <c r="Y37" s="2">
        <v>16106.12</v>
      </c>
      <c r="Z37" s="2">
        <v>7410.65</v>
      </c>
      <c r="AA37" s="14"/>
    </row>
    <row r="38" spans="1:27" x14ac:dyDescent="0.3">
      <c r="A38" t="s">
        <v>60</v>
      </c>
      <c r="B38">
        <v>750.03</v>
      </c>
      <c r="C38">
        <v>81</v>
      </c>
      <c r="D38" t="s">
        <v>42</v>
      </c>
      <c r="E38" s="1">
        <v>43841</v>
      </c>
      <c r="F38">
        <v>10</v>
      </c>
      <c r="G38" t="s">
        <v>66</v>
      </c>
      <c r="H38" t="s">
        <v>35</v>
      </c>
      <c r="I38">
        <v>486.43</v>
      </c>
      <c r="J38">
        <v>27.23</v>
      </c>
      <c r="K38">
        <v>13245.49</v>
      </c>
      <c r="L38">
        <v>129</v>
      </c>
      <c r="M38" t="s">
        <v>67</v>
      </c>
      <c r="N38" s="1">
        <v>43819</v>
      </c>
      <c r="O38" s="1">
        <v>43948</v>
      </c>
      <c r="P38">
        <v>384</v>
      </c>
      <c r="Q38">
        <v>25.51</v>
      </c>
      <c r="R38">
        <v>9795.84</v>
      </c>
      <c r="S38" t="s">
        <v>37</v>
      </c>
      <c r="T38" t="s">
        <v>41</v>
      </c>
      <c r="U38">
        <v>102</v>
      </c>
      <c r="V38">
        <v>99.86</v>
      </c>
      <c r="W38">
        <v>189.33</v>
      </c>
      <c r="X38" s="2">
        <v>9795.84</v>
      </c>
      <c r="Y38" s="2">
        <v>2777.46</v>
      </c>
      <c r="Z38" s="2">
        <v>5155.46</v>
      </c>
      <c r="AA38" s="14"/>
    </row>
    <row r="39" spans="1:27" x14ac:dyDescent="0.3">
      <c r="A39" t="s">
        <v>46</v>
      </c>
      <c r="B39">
        <v>987.14</v>
      </c>
      <c r="C39">
        <v>52</v>
      </c>
      <c r="D39" t="s">
        <v>33</v>
      </c>
      <c r="E39" s="1">
        <v>44224</v>
      </c>
      <c r="F39">
        <v>7</v>
      </c>
      <c r="G39" t="s">
        <v>61</v>
      </c>
      <c r="H39" t="s">
        <v>62</v>
      </c>
      <c r="I39">
        <v>524.71</v>
      </c>
      <c r="J39">
        <v>49.39</v>
      </c>
      <c r="K39">
        <v>25915.426899999999</v>
      </c>
      <c r="L39">
        <v>17</v>
      </c>
      <c r="M39" t="s">
        <v>40</v>
      </c>
      <c r="N39" s="1">
        <v>44187</v>
      </c>
      <c r="O39" s="1">
        <v>44204</v>
      </c>
      <c r="P39">
        <v>167</v>
      </c>
      <c r="Q39">
        <v>45.86</v>
      </c>
      <c r="R39">
        <v>7658.62</v>
      </c>
      <c r="S39" t="s">
        <v>53</v>
      </c>
      <c r="T39" t="s">
        <v>50</v>
      </c>
      <c r="U39">
        <v>357</v>
      </c>
      <c r="V39">
        <v>33.58</v>
      </c>
      <c r="W39">
        <v>118.33</v>
      </c>
      <c r="X39" s="2">
        <v>7658.62</v>
      </c>
      <c r="Y39" s="2">
        <v>17632.23</v>
      </c>
      <c r="Z39" s="2">
        <v>5844.32</v>
      </c>
      <c r="AA39" s="14"/>
    </row>
    <row r="40" spans="1:27" x14ac:dyDescent="0.3">
      <c r="A40" t="s">
        <v>54</v>
      </c>
      <c r="B40">
        <v>783.65</v>
      </c>
      <c r="C40">
        <v>77</v>
      </c>
      <c r="D40" t="s">
        <v>33</v>
      </c>
      <c r="E40" s="1">
        <v>44753</v>
      </c>
      <c r="F40">
        <v>7</v>
      </c>
      <c r="G40" t="s">
        <v>61</v>
      </c>
      <c r="H40" t="s">
        <v>62</v>
      </c>
      <c r="I40">
        <v>675.65</v>
      </c>
      <c r="J40">
        <v>36.869999999999997</v>
      </c>
      <c r="K40">
        <v>24911.22</v>
      </c>
      <c r="L40">
        <v>12</v>
      </c>
      <c r="M40" t="s">
        <v>40</v>
      </c>
      <c r="N40" s="1">
        <v>44709</v>
      </c>
      <c r="O40" s="1">
        <v>44721</v>
      </c>
      <c r="P40">
        <v>671</v>
      </c>
      <c r="Q40">
        <v>32.92</v>
      </c>
      <c r="R40">
        <v>22089.32</v>
      </c>
      <c r="S40" t="s">
        <v>45</v>
      </c>
      <c r="T40" t="s">
        <v>31</v>
      </c>
      <c r="U40">
        <v>4</v>
      </c>
      <c r="V40">
        <v>10.25</v>
      </c>
      <c r="W40">
        <v>55.87</v>
      </c>
      <c r="X40" s="2">
        <v>22089.32</v>
      </c>
      <c r="Y40" s="2">
        <v>147.47999999999999</v>
      </c>
      <c r="Z40" s="2">
        <v>2059.9299999999998</v>
      </c>
      <c r="AA40" s="14"/>
    </row>
    <row r="41" spans="1:27" x14ac:dyDescent="0.3">
      <c r="A41" t="s">
        <v>49</v>
      </c>
      <c r="B41">
        <v>373.77</v>
      </c>
      <c r="C41">
        <v>79</v>
      </c>
      <c r="D41" t="s">
        <v>26</v>
      </c>
      <c r="E41" s="1">
        <v>44356</v>
      </c>
      <c r="F41">
        <v>6</v>
      </c>
      <c r="G41" t="s">
        <v>51</v>
      </c>
      <c r="H41" t="s">
        <v>35</v>
      </c>
      <c r="I41">
        <v>267.20999999999998</v>
      </c>
      <c r="J41">
        <v>27.31</v>
      </c>
      <c r="K41">
        <v>7297.5050999999903</v>
      </c>
      <c r="L41">
        <v>6</v>
      </c>
      <c r="M41" t="s">
        <v>40</v>
      </c>
      <c r="N41" s="1">
        <v>44304</v>
      </c>
      <c r="O41" s="1">
        <v>44310</v>
      </c>
      <c r="P41">
        <v>116</v>
      </c>
      <c r="Q41">
        <v>22.62</v>
      </c>
      <c r="R41">
        <v>2623.92</v>
      </c>
      <c r="S41" t="s">
        <v>37</v>
      </c>
      <c r="T41" t="s">
        <v>31</v>
      </c>
      <c r="U41">
        <v>151</v>
      </c>
      <c r="V41">
        <v>53.34</v>
      </c>
      <c r="W41">
        <v>42.38</v>
      </c>
      <c r="X41" s="2">
        <v>2623.92</v>
      </c>
      <c r="Y41" s="2">
        <v>4123.8100000000004</v>
      </c>
      <c r="Z41" s="2">
        <v>1157.4000000000001</v>
      </c>
      <c r="AA41" s="14"/>
    </row>
    <row r="42" spans="1:27" x14ac:dyDescent="0.3">
      <c r="A42" t="s">
        <v>60</v>
      </c>
      <c r="B42">
        <v>819.45</v>
      </c>
      <c r="C42">
        <v>42</v>
      </c>
      <c r="D42" t="s">
        <v>26</v>
      </c>
      <c r="E42" s="1">
        <v>43519</v>
      </c>
      <c r="F42">
        <v>8</v>
      </c>
      <c r="G42" t="s">
        <v>47</v>
      </c>
      <c r="H42" t="s">
        <v>48</v>
      </c>
      <c r="I42">
        <v>801.25</v>
      </c>
      <c r="J42">
        <v>34.799999999999997</v>
      </c>
      <c r="K42">
        <v>27883.499999999902</v>
      </c>
      <c r="L42">
        <v>14</v>
      </c>
      <c r="M42" t="s">
        <v>40</v>
      </c>
      <c r="N42" s="1">
        <v>43490</v>
      </c>
      <c r="O42" s="1">
        <v>43504</v>
      </c>
      <c r="P42">
        <v>292</v>
      </c>
      <c r="Q42">
        <v>38.9</v>
      </c>
      <c r="R42">
        <v>11358.8</v>
      </c>
      <c r="S42" t="s">
        <v>25</v>
      </c>
      <c r="T42" t="s">
        <v>31</v>
      </c>
      <c r="U42">
        <v>509</v>
      </c>
      <c r="V42">
        <v>46.12</v>
      </c>
      <c r="W42">
        <v>32.450000000000003</v>
      </c>
      <c r="X42" s="2">
        <v>11358.8</v>
      </c>
      <c r="Y42" s="2">
        <v>17713.2</v>
      </c>
      <c r="Z42" s="2">
        <v>1129.26</v>
      </c>
      <c r="AA42" s="14"/>
    </row>
    <row r="43" spans="1:27" x14ac:dyDescent="0.3">
      <c r="A43" t="s">
        <v>63</v>
      </c>
      <c r="B43">
        <v>778.16</v>
      </c>
      <c r="C43">
        <v>42</v>
      </c>
      <c r="D43" t="s">
        <v>33</v>
      </c>
      <c r="E43" s="1">
        <v>43810</v>
      </c>
      <c r="F43">
        <v>7</v>
      </c>
      <c r="G43" t="s">
        <v>61</v>
      </c>
      <c r="H43" t="s">
        <v>52</v>
      </c>
      <c r="I43">
        <v>112.8</v>
      </c>
      <c r="J43">
        <v>91.62</v>
      </c>
      <c r="K43">
        <v>10334.74</v>
      </c>
      <c r="L43">
        <v>13</v>
      </c>
      <c r="M43" t="s">
        <v>40</v>
      </c>
      <c r="N43" s="1">
        <v>43768</v>
      </c>
      <c r="O43" s="1">
        <v>43781</v>
      </c>
      <c r="P43">
        <v>104</v>
      </c>
      <c r="Q43">
        <v>93.93</v>
      </c>
      <c r="R43">
        <v>9768.7199999999993</v>
      </c>
      <c r="S43" t="s">
        <v>56</v>
      </c>
      <c r="T43" t="s">
        <v>50</v>
      </c>
      <c r="U43">
        <v>8</v>
      </c>
      <c r="V43">
        <v>92.48</v>
      </c>
      <c r="W43">
        <v>104.82</v>
      </c>
      <c r="X43" s="2">
        <v>9768.7199999999993</v>
      </c>
      <c r="Y43" s="2">
        <v>732.96</v>
      </c>
      <c r="Z43" s="2">
        <v>9603.61</v>
      </c>
      <c r="AA43" s="14"/>
    </row>
    <row r="44" spans="1:27" x14ac:dyDescent="0.3">
      <c r="A44" t="s">
        <v>38</v>
      </c>
      <c r="B44">
        <v>428.84</v>
      </c>
      <c r="C44">
        <v>88</v>
      </c>
      <c r="D44" t="s">
        <v>26</v>
      </c>
      <c r="E44" s="1">
        <v>44600</v>
      </c>
      <c r="F44">
        <v>7</v>
      </c>
      <c r="G44" t="s">
        <v>61</v>
      </c>
      <c r="H44" t="s">
        <v>62</v>
      </c>
      <c r="I44">
        <v>797.52</v>
      </c>
      <c r="J44">
        <v>92.04</v>
      </c>
      <c r="K44">
        <v>73403.740000000005</v>
      </c>
      <c r="L44">
        <v>13</v>
      </c>
      <c r="M44" t="s">
        <v>40</v>
      </c>
      <c r="N44" s="1">
        <v>44574</v>
      </c>
      <c r="O44" s="1">
        <v>44587</v>
      </c>
      <c r="P44">
        <v>715</v>
      </c>
      <c r="Q44">
        <v>89.08</v>
      </c>
      <c r="R44">
        <v>63692.2</v>
      </c>
      <c r="S44" t="s">
        <v>58</v>
      </c>
      <c r="T44" t="s">
        <v>31</v>
      </c>
      <c r="U44">
        <v>82</v>
      </c>
      <c r="V44">
        <v>17.510000000000002</v>
      </c>
      <c r="W44">
        <v>21.64</v>
      </c>
      <c r="X44" s="2">
        <v>63692.2</v>
      </c>
      <c r="Y44" s="2">
        <v>7547.28</v>
      </c>
      <c r="Z44" s="2">
        <v>1991.75</v>
      </c>
      <c r="AA44" s="14"/>
    </row>
    <row r="45" spans="1:27" x14ac:dyDescent="0.3">
      <c r="A45" t="s">
        <v>60</v>
      </c>
      <c r="B45">
        <v>389.58</v>
      </c>
      <c r="C45">
        <v>36</v>
      </c>
      <c r="D45" t="s">
        <v>33</v>
      </c>
      <c r="E45" s="1">
        <v>44295</v>
      </c>
      <c r="F45">
        <v>5</v>
      </c>
      <c r="G45" t="s">
        <v>27</v>
      </c>
      <c r="H45" t="s">
        <v>35</v>
      </c>
      <c r="I45">
        <v>675.77</v>
      </c>
      <c r="J45">
        <v>52.35</v>
      </c>
      <c r="K45">
        <v>35376.559999999998</v>
      </c>
      <c r="L45">
        <v>24</v>
      </c>
      <c r="M45" t="s">
        <v>29</v>
      </c>
      <c r="N45" s="1">
        <v>44247</v>
      </c>
      <c r="O45" s="1">
        <v>44271</v>
      </c>
      <c r="P45">
        <v>6</v>
      </c>
      <c r="Q45">
        <v>54.41</v>
      </c>
      <c r="R45">
        <v>326.45999999999998</v>
      </c>
      <c r="S45" t="s">
        <v>53</v>
      </c>
      <c r="T45" t="s">
        <v>31</v>
      </c>
      <c r="U45">
        <v>669</v>
      </c>
      <c r="V45">
        <v>15.3</v>
      </c>
      <c r="W45">
        <v>106.03</v>
      </c>
      <c r="X45" s="2">
        <v>326.45999999999998</v>
      </c>
      <c r="Y45" s="2">
        <v>35022.15</v>
      </c>
      <c r="Z45" s="2">
        <v>5550.67</v>
      </c>
      <c r="AA45" s="14"/>
    </row>
    <row r="46" spans="1:27" x14ac:dyDescent="0.3">
      <c r="A46" t="s">
        <v>45</v>
      </c>
      <c r="B46">
        <v>332.75</v>
      </c>
      <c r="C46">
        <v>98</v>
      </c>
      <c r="D46" t="s">
        <v>26</v>
      </c>
      <c r="E46" s="1">
        <v>43761</v>
      </c>
      <c r="F46">
        <v>1</v>
      </c>
      <c r="G46" t="s">
        <v>34</v>
      </c>
      <c r="H46" t="s">
        <v>62</v>
      </c>
      <c r="I46">
        <v>865.01</v>
      </c>
      <c r="J46">
        <v>46.37</v>
      </c>
      <c r="K46">
        <v>40110.513699999901</v>
      </c>
      <c r="L46">
        <v>2</v>
      </c>
      <c r="M46" t="s">
        <v>65</v>
      </c>
      <c r="N46" s="1">
        <v>43749</v>
      </c>
      <c r="O46" s="1">
        <v>43751</v>
      </c>
      <c r="P46">
        <v>302</v>
      </c>
      <c r="Q46">
        <v>42.34</v>
      </c>
      <c r="R46">
        <v>12786.68</v>
      </c>
      <c r="S46" t="s">
        <v>63</v>
      </c>
      <c r="T46" t="s">
        <v>50</v>
      </c>
      <c r="U46">
        <v>563</v>
      </c>
      <c r="V46">
        <v>70.099999999999994</v>
      </c>
      <c r="W46">
        <v>170.61</v>
      </c>
      <c r="X46" s="2">
        <v>12786.68</v>
      </c>
      <c r="Y46" s="2">
        <v>26106.31</v>
      </c>
      <c r="Z46" s="2">
        <v>7911.19</v>
      </c>
      <c r="AA46" s="14"/>
    </row>
    <row r="47" spans="1:27" x14ac:dyDescent="0.3">
      <c r="A47" t="s">
        <v>60</v>
      </c>
      <c r="B47">
        <v>524.45000000000005</v>
      </c>
      <c r="C47">
        <v>67</v>
      </c>
      <c r="D47" t="s">
        <v>26</v>
      </c>
      <c r="E47" s="1">
        <v>43728</v>
      </c>
      <c r="F47">
        <v>2</v>
      </c>
      <c r="G47" t="s">
        <v>68</v>
      </c>
      <c r="H47" t="s">
        <v>35</v>
      </c>
      <c r="I47">
        <v>8.4700000000000006</v>
      </c>
      <c r="J47">
        <v>90.79</v>
      </c>
      <c r="K47">
        <v>768.99130000000002</v>
      </c>
      <c r="L47">
        <v>38</v>
      </c>
      <c r="M47" t="s">
        <v>40</v>
      </c>
      <c r="N47" s="1">
        <v>43689</v>
      </c>
      <c r="O47" s="1">
        <v>43727</v>
      </c>
      <c r="P47">
        <v>3</v>
      </c>
      <c r="Q47">
        <v>87.28</v>
      </c>
      <c r="R47">
        <v>261.83999999999997</v>
      </c>
      <c r="S47" t="s">
        <v>63</v>
      </c>
      <c r="T47" t="s">
        <v>50</v>
      </c>
      <c r="U47">
        <v>5</v>
      </c>
      <c r="V47">
        <v>54.58</v>
      </c>
      <c r="W47">
        <v>128.52000000000001</v>
      </c>
      <c r="X47" s="2">
        <v>261.83999999999997</v>
      </c>
      <c r="Y47" s="2">
        <v>453.95</v>
      </c>
      <c r="Z47" s="2">
        <v>11668.33</v>
      </c>
      <c r="AA47" s="14"/>
    </row>
    <row r="48" spans="1:27" x14ac:dyDescent="0.3">
      <c r="A48" t="s">
        <v>30</v>
      </c>
      <c r="B48">
        <v>816.9</v>
      </c>
      <c r="C48">
        <v>21</v>
      </c>
      <c r="D48" t="s">
        <v>42</v>
      </c>
      <c r="E48" s="1">
        <v>44228</v>
      </c>
      <c r="F48">
        <v>9</v>
      </c>
      <c r="G48" t="s">
        <v>57</v>
      </c>
      <c r="H48" t="s">
        <v>35</v>
      </c>
      <c r="I48">
        <v>381.78</v>
      </c>
      <c r="J48">
        <v>23.83</v>
      </c>
      <c r="K48">
        <v>9097.8173999999908</v>
      </c>
      <c r="L48">
        <v>10</v>
      </c>
      <c r="M48" t="s">
        <v>40</v>
      </c>
      <c r="N48" s="1">
        <v>44185</v>
      </c>
      <c r="O48" s="1">
        <v>44195</v>
      </c>
      <c r="P48">
        <v>82</v>
      </c>
      <c r="Q48">
        <v>20.25</v>
      </c>
      <c r="R48">
        <v>1660.5</v>
      </c>
      <c r="S48" t="s">
        <v>63</v>
      </c>
      <c r="T48" t="s">
        <v>31</v>
      </c>
      <c r="U48">
        <v>299</v>
      </c>
      <c r="V48">
        <v>39.14</v>
      </c>
      <c r="W48">
        <v>188.98</v>
      </c>
      <c r="X48" s="2">
        <v>1660.5</v>
      </c>
      <c r="Y48" s="2">
        <v>7125.17</v>
      </c>
      <c r="Z48" s="2">
        <v>4503.3900000000003</v>
      </c>
      <c r="AA48" s="14"/>
    </row>
    <row r="49" spans="1:27" x14ac:dyDescent="0.3">
      <c r="A49" t="s">
        <v>30</v>
      </c>
      <c r="B49">
        <v>343.51</v>
      </c>
      <c r="C49">
        <v>12</v>
      </c>
      <c r="D49" t="s">
        <v>26</v>
      </c>
      <c r="E49" s="1">
        <v>43954</v>
      </c>
      <c r="F49">
        <v>1</v>
      </c>
      <c r="G49" t="s">
        <v>34</v>
      </c>
      <c r="H49" t="s">
        <v>52</v>
      </c>
      <c r="I49">
        <v>834.13</v>
      </c>
      <c r="J49">
        <v>25.48</v>
      </c>
      <c r="K49">
        <v>21253.63</v>
      </c>
      <c r="L49">
        <v>1</v>
      </c>
      <c r="M49" t="s">
        <v>65</v>
      </c>
      <c r="N49" s="1">
        <v>43915</v>
      </c>
      <c r="O49" s="1">
        <v>43916</v>
      </c>
      <c r="P49">
        <v>406</v>
      </c>
      <c r="Q49">
        <v>27.22</v>
      </c>
      <c r="R49">
        <v>11051.32</v>
      </c>
      <c r="S49" t="s">
        <v>25</v>
      </c>
      <c r="T49" t="s">
        <v>41</v>
      </c>
      <c r="U49">
        <v>428</v>
      </c>
      <c r="V49">
        <v>58.16</v>
      </c>
      <c r="W49">
        <v>128.69</v>
      </c>
      <c r="X49" s="2">
        <v>11051.32</v>
      </c>
      <c r="Y49" s="2">
        <v>10905.44</v>
      </c>
      <c r="Z49" s="2">
        <v>3279.02</v>
      </c>
      <c r="AA49" s="14"/>
    </row>
    <row r="50" spans="1:27" x14ac:dyDescent="0.3">
      <c r="A50" t="s">
        <v>58</v>
      </c>
      <c r="B50">
        <v>201.32</v>
      </c>
      <c r="C50">
        <v>37</v>
      </c>
      <c r="D50" t="s">
        <v>26</v>
      </c>
      <c r="E50" s="1">
        <v>43692</v>
      </c>
      <c r="F50">
        <v>7</v>
      </c>
      <c r="G50" t="s">
        <v>61</v>
      </c>
      <c r="H50" t="s">
        <v>35</v>
      </c>
      <c r="I50">
        <v>681.45</v>
      </c>
      <c r="J50">
        <v>78.56</v>
      </c>
      <c r="K50">
        <v>53534.712</v>
      </c>
      <c r="L50">
        <v>16</v>
      </c>
      <c r="M50" t="s">
        <v>40</v>
      </c>
      <c r="N50" s="1">
        <v>43650</v>
      </c>
      <c r="O50" s="1">
        <v>43666</v>
      </c>
      <c r="P50">
        <v>552</v>
      </c>
      <c r="Q50">
        <v>74.45</v>
      </c>
      <c r="R50">
        <v>41096.400000000001</v>
      </c>
      <c r="S50" t="s">
        <v>58</v>
      </c>
      <c r="T50" t="s">
        <v>50</v>
      </c>
      <c r="U50">
        <v>129</v>
      </c>
      <c r="V50">
        <v>64.849999999999994</v>
      </c>
      <c r="W50">
        <v>86.46</v>
      </c>
      <c r="X50" s="2">
        <v>41096.400000000001</v>
      </c>
      <c r="Y50" s="2">
        <v>10134.24</v>
      </c>
      <c r="Z50" s="2">
        <v>6792.3</v>
      </c>
      <c r="AA50" s="14"/>
    </row>
    <row r="51" spans="1:27" x14ac:dyDescent="0.3">
      <c r="A51" t="s">
        <v>60</v>
      </c>
      <c r="B51">
        <v>827.42</v>
      </c>
      <c r="C51">
        <v>82</v>
      </c>
      <c r="D51" t="s">
        <v>33</v>
      </c>
      <c r="E51" s="1">
        <v>43527</v>
      </c>
      <c r="F51">
        <v>9</v>
      </c>
      <c r="G51" t="s">
        <v>57</v>
      </c>
      <c r="H51" t="s">
        <v>52</v>
      </c>
      <c r="I51">
        <v>988.64</v>
      </c>
      <c r="J51">
        <v>55.77</v>
      </c>
      <c r="K51">
        <v>55136.45</v>
      </c>
      <c r="L51">
        <v>9</v>
      </c>
      <c r="M51" t="s">
        <v>40</v>
      </c>
      <c r="N51" s="1">
        <v>43521</v>
      </c>
      <c r="O51" s="1">
        <v>43530</v>
      </c>
      <c r="P51">
        <v>262</v>
      </c>
      <c r="Q51">
        <v>52.57</v>
      </c>
      <c r="R51">
        <v>13773.34</v>
      </c>
      <c r="S51" t="s">
        <v>25</v>
      </c>
      <c r="T51" t="s">
        <v>50</v>
      </c>
      <c r="U51">
        <v>726</v>
      </c>
      <c r="V51">
        <v>78.44</v>
      </c>
      <c r="W51">
        <v>138.43</v>
      </c>
      <c r="X51" s="2">
        <v>13773.34</v>
      </c>
      <c r="Y51" s="2">
        <v>40489.019999999997</v>
      </c>
      <c r="Z51" s="2">
        <v>7720.24</v>
      </c>
      <c r="AA51" s="14"/>
    </row>
    <row r="52" spans="1:27" x14ac:dyDescent="0.3">
      <c r="A52" t="s">
        <v>49</v>
      </c>
      <c r="B52">
        <v>327.49</v>
      </c>
      <c r="C52">
        <v>65</v>
      </c>
      <c r="D52" t="s">
        <v>26</v>
      </c>
      <c r="E52" s="1">
        <v>43797</v>
      </c>
      <c r="F52">
        <v>8</v>
      </c>
      <c r="G52" t="s">
        <v>47</v>
      </c>
      <c r="H52" t="s">
        <v>48</v>
      </c>
      <c r="I52">
        <v>410.48</v>
      </c>
      <c r="J52">
        <v>41.31</v>
      </c>
      <c r="K52">
        <v>16956.93</v>
      </c>
      <c r="L52">
        <v>11</v>
      </c>
      <c r="M52" t="s">
        <v>40</v>
      </c>
      <c r="N52" s="1">
        <v>43765</v>
      </c>
      <c r="O52" s="1">
        <v>43776</v>
      </c>
      <c r="P52">
        <v>141</v>
      </c>
      <c r="Q52">
        <v>43.02</v>
      </c>
      <c r="R52">
        <v>6065.82</v>
      </c>
      <c r="S52" t="s">
        <v>63</v>
      </c>
      <c r="T52" t="s">
        <v>41</v>
      </c>
      <c r="U52">
        <v>269</v>
      </c>
      <c r="V52">
        <v>62.67</v>
      </c>
      <c r="W52">
        <v>83.4</v>
      </c>
      <c r="X52" s="2">
        <v>6065.82</v>
      </c>
      <c r="Y52" s="2">
        <v>11112.39</v>
      </c>
      <c r="Z52" s="2">
        <v>3445.25</v>
      </c>
      <c r="AA52" s="14"/>
    </row>
    <row r="53" spans="1:27" x14ac:dyDescent="0.3">
      <c r="A53" t="s">
        <v>45</v>
      </c>
      <c r="B53">
        <v>226.52</v>
      </c>
      <c r="C53">
        <v>53</v>
      </c>
      <c r="D53" t="s">
        <v>33</v>
      </c>
      <c r="E53" s="1">
        <v>44263</v>
      </c>
      <c r="F53">
        <v>5</v>
      </c>
      <c r="G53" t="s">
        <v>27</v>
      </c>
      <c r="H53" t="s">
        <v>28</v>
      </c>
      <c r="I53">
        <v>351.11</v>
      </c>
      <c r="J53">
        <v>58.25</v>
      </c>
      <c r="K53">
        <v>20452.16</v>
      </c>
      <c r="L53">
        <v>29</v>
      </c>
      <c r="M53" t="s">
        <v>29</v>
      </c>
      <c r="N53" s="1">
        <v>44258</v>
      </c>
      <c r="O53" s="1">
        <v>44287</v>
      </c>
      <c r="P53">
        <v>305</v>
      </c>
      <c r="Q53">
        <v>62.31</v>
      </c>
      <c r="R53">
        <v>19004.55</v>
      </c>
      <c r="S53" t="s">
        <v>45</v>
      </c>
      <c r="T53" t="s">
        <v>41</v>
      </c>
      <c r="U53">
        <v>46</v>
      </c>
      <c r="V53">
        <v>51.48</v>
      </c>
      <c r="W53">
        <v>147.88999999999999</v>
      </c>
      <c r="X53" s="2">
        <v>19004.55</v>
      </c>
      <c r="Y53" s="2">
        <v>2679.5</v>
      </c>
      <c r="Z53" s="2">
        <v>8614.59</v>
      </c>
      <c r="AA53" s="14"/>
    </row>
    <row r="54" spans="1:27" x14ac:dyDescent="0.3">
      <c r="A54" t="s">
        <v>45</v>
      </c>
      <c r="B54">
        <v>338.65</v>
      </c>
      <c r="C54">
        <v>79</v>
      </c>
      <c r="D54" t="s">
        <v>33</v>
      </c>
      <c r="E54" s="1">
        <v>43846</v>
      </c>
      <c r="F54">
        <v>8</v>
      </c>
      <c r="G54" t="s">
        <v>47</v>
      </c>
      <c r="H54" t="s">
        <v>48</v>
      </c>
      <c r="I54">
        <v>83.31</v>
      </c>
      <c r="J54">
        <v>62.03</v>
      </c>
      <c r="K54">
        <v>5167.7192999999997</v>
      </c>
      <c r="L54">
        <v>13</v>
      </c>
      <c r="M54" t="s">
        <v>40</v>
      </c>
      <c r="N54" s="1">
        <v>43844</v>
      </c>
      <c r="O54" s="1">
        <v>43857</v>
      </c>
      <c r="P54">
        <v>62</v>
      </c>
      <c r="Q54">
        <v>65.239999999999995</v>
      </c>
      <c r="R54">
        <v>4044.88</v>
      </c>
      <c r="S54" t="s">
        <v>59</v>
      </c>
      <c r="T54" t="s">
        <v>50</v>
      </c>
      <c r="U54">
        <v>21</v>
      </c>
      <c r="V54">
        <v>21.47</v>
      </c>
      <c r="W54">
        <v>112.76</v>
      </c>
      <c r="X54" s="2">
        <v>4044.88</v>
      </c>
      <c r="Y54" s="2">
        <v>1302.6300000000001</v>
      </c>
      <c r="Z54" s="2">
        <v>6994.5</v>
      </c>
      <c r="AA54" s="14"/>
    </row>
    <row r="55" spans="1:27" x14ac:dyDescent="0.3">
      <c r="A55" t="s">
        <v>63</v>
      </c>
      <c r="B55">
        <v>672.52</v>
      </c>
      <c r="C55">
        <v>32</v>
      </c>
      <c r="D55" t="s">
        <v>26</v>
      </c>
      <c r="E55" s="1">
        <v>43472</v>
      </c>
      <c r="F55">
        <v>2</v>
      </c>
      <c r="G55" t="s">
        <v>68</v>
      </c>
      <c r="H55" t="s">
        <v>35</v>
      </c>
      <c r="I55">
        <v>30.69</v>
      </c>
      <c r="J55">
        <v>89.8</v>
      </c>
      <c r="K55">
        <v>2755.96</v>
      </c>
      <c r="L55">
        <v>29</v>
      </c>
      <c r="M55" t="s">
        <v>29</v>
      </c>
      <c r="N55" s="1">
        <v>43432</v>
      </c>
      <c r="O55" s="1">
        <v>43461</v>
      </c>
      <c r="P55">
        <v>22</v>
      </c>
      <c r="Q55">
        <v>92.23</v>
      </c>
      <c r="R55">
        <v>2029.06</v>
      </c>
      <c r="S55" t="s">
        <v>32</v>
      </c>
      <c r="T55" t="s">
        <v>50</v>
      </c>
      <c r="U55">
        <v>8</v>
      </c>
      <c r="V55">
        <v>27.1</v>
      </c>
      <c r="W55">
        <v>22.11</v>
      </c>
      <c r="X55" s="2">
        <v>2029.06</v>
      </c>
      <c r="Y55" s="2">
        <v>718.4</v>
      </c>
      <c r="Z55" s="2">
        <v>1985.48</v>
      </c>
      <c r="AA55" s="14"/>
    </row>
    <row r="56" spans="1:27" x14ac:dyDescent="0.3">
      <c r="A56" t="s">
        <v>37</v>
      </c>
      <c r="B56">
        <v>976.62</v>
      </c>
      <c r="C56">
        <v>76</v>
      </c>
      <c r="D56" t="s">
        <v>42</v>
      </c>
      <c r="E56" s="1">
        <v>44331</v>
      </c>
      <c r="F56">
        <v>9</v>
      </c>
      <c r="G56" t="s">
        <v>57</v>
      </c>
      <c r="H56" t="s">
        <v>62</v>
      </c>
      <c r="I56">
        <v>9.7799999999999994</v>
      </c>
      <c r="J56">
        <v>82.89</v>
      </c>
      <c r="K56">
        <v>810.66419999999903</v>
      </c>
      <c r="L56">
        <v>14</v>
      </c>
      <c r="M56" t="s">
        <v>40</v>
      </c>
      <c r="N56" s="1">
        <v>44286</v>
      </c>
      <c r="O56" s="1">
        <v>44300</v>
      </c>
      <c r="P56">
        <v>2</v>
      </c>
      <c r="Q56">
        <v>85.42</v>
      </c>
      <c r="R56">
        <v>170.84</v>
      </c>
      <c r="S56" t="s">
        <v>30</v>
      </c>
      <c r="T56" t="s">
        <v>31</v>
      </c>
      <c r="U56">
        <v>7</v>
      </c>
      <c r="V56">
        <v>50.62</v>
      </c>
      <c r="W56">
        <v>197.39</v>
      </c>
      <c r="X56" s="2">
        <v>170.84</v>
      </c>
      <c r="Y56" s="2">
        <v>580.23</v>
      </c>
      <c r="Z56" s="2">
        <v>16361.66</v>
      </c>
      <c r="AA56" s="14"/>
    </row>
    <row r="57" spans="1:27" x14ac:dyDescent="0.3">
      <c r="A57" t="s">
        <v>46</v>
      </c>
      <c r="B57">
        <v>71.89</v>
      </c>
      <c r="C57">
        <v>12</v>
      </c>
      <c r="D57" t="s">
        <v>42</v>
      </c>
      <c r="E57" s="1">
        <v>44826</v>
      </c>
      <c r="F57">
        <v>3</v>
      </c>
      <c r="G57" t="s">
        <v>43</v>
      </c>
      <c r="H57" t="s">
        <v>64</v>
      </c>
      <c r="I57">
        <v>953.21</v>
      </c>
      <c r="J57">
        <v>48.71</v>
      </c>
      <c r="K57">
        <v>46430.86</v>
      </c>
      <c r="L57">
        <v>42</v>
      </c>
      <c r="M57" t="s">
        <v>40</v>
      </c>
      <c r="N57" s="1">
        <v>44801</v>
      </c>
      <c r="O57" s="1">
        <v>44843</v>
      </c>
      <c r="P57">
        <v>705</v>
      </c>
      <c r="Q57">
        <v>45.04</v>
      </c>
      <c r="R57">
        <v>31753.200000000001</v>
      </c>
      <c r="S57" t="s">
        <v>60</v>
      </c>
      <c r="T57" t="s">
        <v>50</v>
      </c>
      <c r="U57">
        <v>248</v>
      </c>
      <c r="V57">
        <v>11.47</v>
      </c>
      <c r="W57">
        <v>68.17</v>
      </c>
      <c r="X57" s="2">
        <v>31753.200000000001</v>
      </c>
      <c r="Y57" s="2">
        <v>12080.08</v>
      </c>
      <c r="Z57" s="2">
        <v>3320.56</v>
      </c>
      <c r="AA57" s="14"/>
    </row>
    <row r="58" spans="1:27" x14ac:dyDescent="0.3">
      <c r="A58" t="s">
        <v>25</v>
      </c>
      <c r="B58">
        <v>386.08</v>
      </c>
      <c r="C58">
        <v>98</v>
      </c>
      <c r="D58" t="s">
        <v>42</v>
      </c>
      <c r="E58" s="1">
        <v>44342</v>
      </c>
      <c r="F58">
        <v>7</v>
      </c>
      <c r="G58" t="s">
        <v>61</v>
      </c>
      <c r="H58" t="s">
        <v>35</v>
      </c>
      <c r="I58">
        <v>707.2</v>
      </c>
      <c r="J58">
        <v>98.37</v>
      </c>
      <c r="K58">
        <v>69567.263999999996</v>
      </c>
      <c r="L58">
        <v>12</v>
      </c>
      <c r="M58" t="s">
        <v>40</v>
      </c>
      <c r="N58" s="1">
        <v>44330</v>
      </c>
      <c r="O58" s="1">
        <v>44342</v>
      </c>
      <c r="P58">
        <v>145</v>
      </c>
      <c r="Q58">
        <v>101.64</v>
      </c>
      <c r="R58">
        <v>14737.8</v>
      </c>
      <c r="S58" t="s">
        <v>37</v>
      </c>
      <c r="T58" t="s">
        <v>50</v>
      </c>
      <c r="U58">
        <v>562</v>
      </c>
      <c r="V58">
        <v>65.739999999999995</v>
      </c>
      <c r="W58">
        <v>122.35</v>
      </c>
      <c r="X58" s="2">
        <v>14737.8</v>
      </c>
      <c r="Y58" s="2">
        <v>55283.94</v>
      </c>
      <c r="Z58" s="2">
        <v>12035.57</v>
      </c>
      <c r="AA58" s="14"/>
    </row>
    <row r="59" spans="1:27" x14ac:dyDescent="0.3">
      <c r="A59" t="s">
        <v>46</v>
      </c>
      <c r="B59">
        <v>968.19</v>
      </c>
      <c r="C59">
        <v>48</v>
      </c>
      <c r="D59" t="s">
        <v>26</v>
      </c>
      <c r="E59" s="1">
        <v>44306</v>
      </c>
      <c r="F59">
        <v>6</v>
      </c>
      <c r="G59" t="s">
        <v>51</v>
      </c>
      <c r="H59" t="s">
        <v>52</v>
      </c>
      <c r="I59">
        <v>839.1</v>
      </c>
      <c r="J59">
        <v>56.07</v>
      </c>
      <c r="K59">
        <v>47048.34</v>
      </c>
      <c r="L59">
        <v>6</v>
      </c>
      <c r="M59" t="s">
        <v>40</v>
      </c>
      <c r="N59" s="1">
        <v>44287</v>
      </c>
      <c r="O59" s="1">
        <v>44293</v>
      </c>
      <c r="P59">
        <v>11</v>
      </c>
      <c r="Q59">
        <v>58.17</v>
      </c>
      <c r="R59">
        <v>639.87</v>
      </c>
      <c r="S59" t="s">
        <v>53</v>
      </c>
      <c r="T59" t="s">
        <v>41</v>
      </c>
      <c r="U59">
        <v>828</v>
      </c>
      <c r="V59">
        <v>25.18</v>
      </c>
      <c r="W59">
        <v>144.47999999999999</v>
      </c>
      <c r="X59" s="2">
        <v>639.87</v>
      </c>
      <c r="Y59" s="2">
        <v>46425.96</v>
      </c>
      <c r="Z59" s="2">
        <v>8100.99</v>
      </c>
      <c r="AA59" s="14"/>
    </row>
    <row r="60" spans="1:27" x14ac:dyDescent="0.3">
      <c r="A60" t="s">
        <v>63</v>
      </c>
      <c r="B60">
        <v>744.96</v>
      </c>
      <c r="C60">
        <v>19</v>
      </c>
      <c r="D60" t="s">
        <v>26</v>
      </c>
      <c r="E60" s="1">
        <v>44234</v>
      </c>
      <c r="F60">
        <v>10</v>
      </c>
      <c r="G60" t="s">
        <v>66</v>
      </c>
      <c r="H60" t="s">
        <v>48</v>
      </c>
      <c r="I60">
        <v>960.28</v>
      </c>
      <c r="J60">
        <v>68.66</v>
      </c>
      <c r="K60">
        <v>65932.8247999999</v>
      </c>
      <c r="L60">
        <v>137</v>
      </c>
      <c r="M60" t="s">
        <v>67</v>
      </c>
      <c r="N60" s="1">
        <v>44209</v>
      </c>
      <c r="O60" s="1">
        <v>44346</v>
      </c>
      <c r="P60">
        <v>956</v>
      </c>
      <c r="Q60">
        <v>69.790000000000006</v>
      </c>
      <c r="R60">
        <v>66719.240000000005</v>
      </c>
      <c r="S60" t="s">
        <v>38</v>
      </c>
      <c r="T60" t="s">
        <v>31</v>
      </c>
      <c r="U60">
        <v>4</v>
      </c>
      <c r="V60">
        <v>38.11</v>
      </c>
      <c r="W60">
        <v>199.68</v>
      </c>
      <c r="X60" s="2">
        <v>66719.240000000005</v>
      </c>
      <c r="Y60" s="2">
        <v>274.64</v>
      </c>
      <c r="Z60" s="2">
        <v>13710.03</v>
      </c>
      <c r="AA60" s="14"/>
    </row>
    <row r="61" spans="1:27" x14ac:dyDescent="0.3">
      <c r="A61" t="s">
        <v>25</v>
      </c>
      <c r="B61">
        <v>654.24</v>
      </c>
      <c r="C61">
        <v>19</v>
      </c>
      <c r="D61" t="s">
        <v>33</v>
      </c>
      <c r="E61" s="1">
        <v>44096</v>
      </c>
      <c r="F61">
        <v>4</v>
      </c>
      <c r="G61" t="s">
        <v>39</v>
      </c>
      <c r="H61" t="s">
        <v>70</v>
      </c>
      <c r="I61">
        <v>65.8</v>
      </c>
      <c r="J61">
        <v>82.43</v>
      </c>
      <c r="K61">
        <v>5423.89</v>
      </c>
      <c r="L61">
        <v>30</v>
      </c>
      <c r="M61" t="s">
        <v>29</v>
      </c>
      <c r="N61" s="1">
        <v>44095</v>
      </c>
      <c r="O61" s="1">
        <v>44125</v>
      </c>
      <c r="P61">
        <v>26</v>
      </c>
      <c r="Q61">
        <v>84.9</v>
      </c>
      <c r="R61">
        <v>2207.4</v>
      </c>
      <c r="S61" t="s">
        <v>46</v>
      </c>
      <c r="T61" t="s">
        <v>41</v>
      </c>
      <c r="U61">
        <v>39</v>
      </c>
      <c r="V61">
        <v>67.7</v>
      </c>
      <c r="W61">
        <v>95.52</v>
      </c>
      <c r="X61" s="2">
        <v>2207.4</v>
      </c>
      <c r="Y61" s="2">
        <v>3214.77</v>
      </c>
      <c r="Z61" s="2">
        <v>7873.71</v>
      </c>
      <c r="AA61" s="14"/>
    </row>
    <row r="62" spans="1:27" x14ac:dyDescent="0.3">
      <c r="A62" t="s">
        <v>45</v>
      </c>
      <c r="B62">
        <v>418.17</v>
      </c>
      <c r="C62">
        <v>20</v>
      </c>
      <c r="D62" t="s">
        <v>33</v>
      </c>
      <c r="E62" s="1">
        <v>43786</v>
      </c>
      <c r="F62">
        <v>10</v>
      </c>
      <c r="G62" t="s">
        <v>66</v>
      </c>
      <c r="H62" t="s">
        <v>62</v>
      </c>
      <c r="I62">
        <v>685.84</v>
      </c>
      <c r="J62">
        <v>92.97</v>
      </c>
      <c r="K62">
        <v>63762.54</v>
      </c>
      <c r="L62">
        <v>143</v>
      </c>
      <c r="M62" t="s">
        <v>67</v>
      </c>
      <c r="N62" s="1">
        <v>43776</v>
      </c>
      <c r="O62" s="1">
        <v>43919</v>
      </c>
      <c r="P62">
        <v>634</v>
      </c>
      <c r="Q62">
        <v>95.09</v>
      </c>
      <c r="R62">
        <v>60287.06</v>
      </c>
      <c r="S62" t="s">
        <v>60</v>
      </c>
      <c r="T62" t="s">
        <v>50</v>
      </c>
      <c r="U62">
        <v>51</v>
      </c>
      <c r="V62">
        <v>78.67</v>
      </c>
      <c r="W62">
        <v>99.91</v>
      </c>
      <c r="X62" s="2">
        <v>60287.06</v>
      </c>
      <c r="Y62" s="2">
        <v>4741.47</v>
      </c>
      <c r="Z62" s="2">
        <v>9288.6299999999992</v>
      </c>
      <c r="AA62" s="14"/>
    </row>
    <row r="63" spans="1:27" x14ac:dyDescent="0.3">
      <c r="A63" t="s">
        <v>63</v>
      </c>
      <c r="B63">
        <v>76.430000000000007</v>
      </c>
      <c r="C63">
        <v>31</v>
      </c>
      <c r="D63" t="s">
        <v>42</v>
      </c>
      <c r="E63" s="1">
        <v>44913</v>
      </c>
      <c r="F63">
        <v>4</v>
      </c>
      <c r="G63" t="s">
        <v>39</v>
      </c>
      <c r="H63" t="s">
        <v>28</v>
      </c>
      <c r="I63">
        <v>754.25</v>
      </c>
      <c r="J63">
        <v>20.21</v>
      </c>
      <c r="K63">
        <v>15243.39</v>
      </c>
      <c r="L63">
        <v>28</v>
      </c>
      <c r="M63" t="s">
        <v>29</v>
      </c>
      <c r="N63" s="1">
        <v>44858</v>
      </c>
      <c r="O63" s="1">
        <v>44886</v>
      </c>
      <c r="P63">
        <v>290</v>
      </c>
      <c r="Q63">
        <v>21.16</v>
      </c>
      <c r="R63">
        <v>6136.4</v>
      </c>
      <c r="S63" t="s">
        <v>45</v>
      </c>
      <c r="T63" t="s">
        <v>41</v>
      </c>
      <c r="U63">
        <v>464</v>
      </c>
      <c r="V63">
        <v>75.400000000000006</v>
      </c>
      <c r="W63">
        <v>82.78</v>
      </c>
      <c r="X63" s="2">
        <v>6136.4</v>
      </c>
      <c r="Y63" s="2">
        <v>9377.44</v>
      </c>
      <c r="Z63" s="2">
        <v>1672.98</v>
      </c>
      <c r="AA63" s="14"/>
    </row>
    <row r="64" spans="1:27" x14ac:dyDescent="0.3">
      <c r="A64" t="s">
        <v>60</v>
      </c>
      <c r="B64">
        <v>647.03</v>
      </c>
      <c r="C64">
        <v>74</v>
      </c>
      <c r="D64" t="s">
        <v>42</v>
      </c>
      <c r="E64" s="1">
        <v>44198</v>
      </c>
      <c r="F64">
        <v>5</v>
      </c>
      <c r="G64" t="s">
        <v>27</v>
      </c>
      <c r="H64" t="s">
        <v>70</v>
      </c>
      <c r="I64">
        <v>750.7</v>
      </c>
      <c r="J64">
        <v>86.58</v>
      </c>
      <c r="K64">
        <v>64995.61</v>
      </c>
      <c r="L64">
        <v>26</v>
      </c>
      <c r="M64" t="s">
        <v>29</v>
      </c>
      <c r="N64" s="1">
        <v>44169</v>
      </c>
      <c r="O64" s="1">
        <v>44195</v>
      </c>
      <c r="P64">
        <v>696</v>
      </c>
      <c r="Q64">
        <v>83.73</v>
      </c>
      <c r="R64">
        <v>58276.08</v>
      </c>
      <c r="S64" t="s">
        <v>63</v>
      </c>
      <c r="T64" t="s">
        <v>31</v>
      </c>
      <c r="U64">
        <v>54</v>
      </c>
      <c r="V64">
        <v>31.69</v>
      </c>
      <c r="W64">
        <v>187.36</v>
      </c>
      <c r="X64" s="2">
        <v>58276.08</v>
      </c>
      <c r="Y64" s="2">
        <v>4675.32</v>
      </c>
      <c r="Z64" s="2">
        <v>16221.63</v>
      </c>
      <c r="AA64" s="14"/>
    </row>
    <row r="65" spans="1:27" x14ac:dyDescent="0.3">
      <c r="A65" t="s">
        <v>60</v>
      </c>
      <c r="B65">
        <v>126.19</v>
      </c>
      <c r="C65">
        <v>90</v>
      </c>
      <c r="D65" t="s">
        <v>33</v>
      </c>
      <c r="E65" s="1">
        <v>43816</v>
      </c>
      <c r="F65">
        <v>10</v>
      </c>
      <c r="G65" t="s">
        <v>66</v>
      </c>
      <c r="H65" t="s">
        <v>35</v>
      </c>
      <c r="I65">
        <v>838.85</v>
      </c>
      <c r="J65">
        <v>61.21</v>
      </c>
      <c r="K65">
        <v>51346.01</v>
      </c>
      <c r="L65">
        <v>147</v>
      </c>
      <c r="M65" t="s">
        <v>67</v>
      </c>
      <c r="N65" s="1">
        <v>43806</v>
      </c>
      <c r="O65" s="1">
        <v>43953</v>
      </c>
      <c r="P65">
        <v>392</v>
      </c>
      <c r="Q65">
        <v>61.22</v>
      </c>
      <c r="R65">
        <v>23998.240000000002</v>
      </c>
      <c r="S65" t="s">
        <v>49</v>
      </c>
      <c r="T65" t="s">
        <v>31</v>
      </c>
      <c r="U65">
        <v>446</v>
      </c>
      <c r="V65">
        <v>34.630000000000003</v>
      </c>
      <c r="W65">
        <v>46</v>
      </c>
      <c r="X65" s="2">
        <v>23998.240000000002</v>
      </c>
      <c r="Y65" s="2">
        <v>27299.66</v>
      </c>
      <c r="Z65" s="2">
        <v>2815.66</v>
      </c>
      <c r="AA65" s="14"/>
    </row>
    <row r="66" spans="1:27" x14ac:dyDescent="0.3">
      <c r="A66" t="s">
        <v>63</v>
      </c>
      <c r="B66">
        <v>948.51</v>
      </c>
      <c r="C66">
        <v>94</v>
      </c>
      <c r="D66" t="s">
        <v>42</v>
      </c>
      <c r="E66" s="1">
        <v>43701</v>
      </c>
      <c r="F66">
        <v>2</v>
      </c>
      <c r="G66" t="s">
        <v>68</v>
      </c>
      <c r="H66" t="s">
        <v>48</v>
      </c>
      <c r="I66">
        <v>791.17</v>
      </c>
      <c r="J66">
        <v>45.01</v>
      </c>
      <c r="K66">
        <v>35610.559999999998</v>
      </c>
      <c r="L66">
        <v>37</v>
      </c>
      <c r="M66" t="s">
        <v>29</v>
      </c>
      <c r="N66" s="1">
        <v>43685</v>
      </c>
      <c r="O66" s="1">
        <v>43722</v>
      </c>
      <c r="P66">
        <v>534</v>
      </c>
      <c r="Q66">
        <v>48.01</v>
      </c>
      <c r="R66">
        <v>25637.34</v>
      </c>
      <c r="S66" t="s">
        <v>60</v>
      </c>
      <c r="T66" t="s">
        <v>31</v>
      </c>
      <c r="U66">
        <v>257</v>
      </c>
      <c r="V66">
        <v>80.22</v>
      </c>
      <c r="W66">
        <v>59.28</v>
      </c>
      <c r="X66" s="2">
        <v>25637.34</v>
      </c>
      <c r="Y66" s="2">
        <v>11567.57</v>
      </c>
      <c r="Z66" s="2">
        <v>2668.19</v>
      </c>
      <c r="AA66" s="14"/>
    </row>
    <row r="67" spans="1:27" x14ac:dyDescent="0.3">
      <c r="A67" t="s">
        <v>32</v>
      </c>
      <c r="B67">
        <v>377.27</v>
      </c>
      <c r="C67">
        <v>100</v>
      </c>
      <c r="D67" t="s">
        <v>26</v>
      </c>
      <c r="E67" s="1">
        <v>44507</v>
      </c>
      <c r="F67">
        <v>1</v>
      </c>
      <c r="G67" t="s">
        <v>34</v>
      </c>
      <c r="H67" t="s">
        <v>48</v>
      </c>
      <c r="I67">
        <v>62.79</v>
      </c>
      <c r="J67">
        <v>95.03</v>
      </c>
      <c r="K67">
        <v>5966.93</v>
      </c>
      <c r="L67">
        <v>21</v>
      </c>
      <c r="M67" t="s">
        <v>36</v>
      </c>
      <c r="N67" s="1">
        <v>44456</v>
      </c>
      <c r="O67" s="1">
        <v>44477</v>
      </c>
      <c r="P67">
        <v>16</v>
      </c>
      <c r="Q67">
        <v>93.22</v>
      </c>
      <c r="R67">
        <v>1491.52</v>
      </c>
      <c r="S67" t="s">
        <v>56</v>
      </c>
      <c r="T67" t="s">
        <v>31</v>
      </c>
      <c r="U67">
        <v>46</v>
      </c>
      <c r="V67">
        <v>10.47</v>
      </c>
      <c r="W67">
        <v>152.91</v>
      </c>
      <c r="X67" s="2">
        <v>1491.52</v>
      </c>
      <c r="Y67" s="2">
        <v>4371.38</v>
      </c>
      <c r="Z67" s="2">
        <v>14531.04</v>
      </c>
      <c r="AA67" s="14"/>
    </row>
    <row r="68" spans="1:27" x14ac:dyDescent="0.3">
      <c r="A68" t="s">
        <v>53</v>
      </c>
      <c r="B68">
        <v>266.22000000000003</v>
      </c>
      <c r="C68">
        <v>58</v>
      </c>
      <c r="D68" t="s">
        <v>33</v>
      </c>
      <c r="E68" s="1">
        <v>43936</v>
      </c>
      <c r="F68">
        <v>4</v>
      </c>
      <c r="G68" t="s">
        <v>39</v>
      </c>
      <c r="H68" t="s">
        <v>35</v>
      </c>
      <c r="I68">
        <v>931.71</v>
      </c>
      <c r="J68">
        <v>45.36</v>
      </c>
      <c r="K68">
        <v>42262.365599999997</v>
      </c>
      <c r="L68">
        <v>26</v>
      </c>
      <c r="M68" t="s">
        <v>40</v>
      </c>
      <c r="N68" s="1">
        <v>43930</v>
      </c>
      <c r="O68" s="1">
        <v>43956</v>
      </c>
      <c r="P68">
        <v>834</v>
      </c>
      <c r="Q68">
        <v>40.97</v>
      </c>
      <c r="R68">
        <v>34168.980000000003</v>
      </c>
      <c r="S68" t="s">
        <v>53</v>
      </c>
      <c r="T68" t="s">
        <v>31</v>
      </c>
      <c r="U68">
        <v>97</v>
      </c>
      <c r="V68">
        <v>47.75</v>
      </c>
      <c r="W68">
        <v>30.21</v>
      </c>
      <c r="X68" s="2">
        <v>34168.980000000003</v>
      </c>
      <c r="Y68" s="2">
        <v>4399.92</v>
      </c>
      <c r="Z68" s="2">
        <v>1370.33</v>
      </c>
      <c r="AA68" s="14"/>
    </row>
    <row r="69" spans="1:27" x14ac:dyDescent="0.3">
      <c r="A69" t="s">
        <v>32</v>
      </c>
      <c r="B69">
        <v>291.16000000000003</v>
      </c>
      <c r="C69">
        <v>77</v>
      </c>
      <c r="D69" t="s">
        <v>33</v>
      </c>
      <c r="E69" s="1">
        <v>44084</v>
      </c>
      <c r="F69">
        <v>7</v>
      </c>
      <c r="G69" t="s">
        <v>61</v>
      </c>
      <c r="H69" t="s">
        <v>52</v>
      </c>
      <c r="I69">
        <v>398.09</v>
      </c>
      <c r="J69">
        <v>22.2</v>
      </c>
      <c r="K69">
        <v>8837.6</v>
      </c>
      <c r="L69">
        <v>14</v>
      </c>
      <c r="M69" t="s">
        <v>40</v>
      </c>
      <c r="N69" s="1">
        <v>44034</v>
      </c>
      <c r="O69" s="1">
        <v>44048</v>
      </c>
      <c r="P69">
        <v>304</v>
      </c>
      <c r="Q69">
        <v>23.26</v>
      </c>
      <c r="R69">
        <v>7071.04</v>
      </c>
      <c r="S69" t="s">
        <v>32</v>
      </c>
      <c r="T69" t="s">
        <v>41</v>
      </c>
      <c r="U69">
        <v>94</v>
      </c>
      <c r="V69">
        <v>89.77</v>
      </c>
      <c r="W69">
        <v>81.83</v>
      </c>
      <c r="X69" s="2">
        <v>7071.04</v>
      </c>
      <c r="Y69" s="2">
        <v>2086.8000000000002</v>
      </c>
      <c r="Z69" s="2">
        <v>1816.63</v>
      </c>
      <c r="AA69" s="14"/>
    </row>
    <row r="70" spans="1:27" x14ac:dyDescent="0.3">
      <c r="A70" t="s">
        <v>45</v>
      </c>
      <c r="B70">
        <v>132.6</v>
      </c>
      <c r="C70">
        <v>22</v>
      </c>
      <c r="D70" t="s">
        <v>26</v>
      </c>
      <c r="E70" s="1">
        <v>44449</v>
      </c>
      <c r="F70">
        <v>4</v>
      </c>
      <c r="G70" t="s">
        <v>39</v>
      </c>
      <c r="H70" t="s">
        <v>48</v>
      </c>
      <c r="I70">
        <v>548.97</v>
      </c>
      <c r="J70">
        <v>27.07</v>
      </c>
      <c r="K70">
        <v>14860.617899999999</v>
      </c>
      <c r="L70">
        <v>25</v>
      </c>
      <c r="M70" t="s">
        <v>40</v>
      </c>
      <c r="N70" s="1">
        <v>44439</v>
      </c>
      <c r="O70" s="1">
        <v>44464</v>
      </c>
      <c r="P70">
        <v>386</v>
      </c>
      <c r="Q70">
        <v>25.29</v>
      </c>
      <c r="R70">
        <v>9761.94</v>
      </c>
      <c r="S70" t="s">
        <v>25</v>
      </c>
      <c r="T70" t="s">
        <v>41</v>
      </c>
      <c r="U70">
        <v>162</v>
      </c>
      <c r="V70">
        <v>28.6</v>
      </c>
      <c r="W70">
        <v>140.82</v>
      </c>
      <c r="X70" s="2">
        <v>9761.94</v>
      </c>
      <c r="Y70" s="2">
        <v>4385.34</v>
      </c>
      <c r="Z70" s="2">
        <v>3812</v>
      </c>
      <c r="AA70" s="14"/>
    </row>
    <row r="71" spans="1:27" x14ac:dyDescent="0.3">
      <c r="A71" t="s">
        <v>46</v>
      </c>
      <c r="B71">
        <v>966.32</v>
      </c>
      <c r="C71">
        <v>79</v>
      </c>
      <c r="D71" t="s">
        <v>26</v>
      </c>
      <c r="E71" s="1">
        <v>43596</v>
      </c>
      <c r="F71">
        <v>4</v>
      </c>
      <c r="G71" t="s">
        <v>39</v>
      </c>
      <c r="H71" t="s">
        <v>35</v>
      </c>
      <c r="I71">
        <v>357.6</v>
      </c>
      <c r="J71">
        <v>68.17</v>
      </c>
      <c r="K71">
        <v>24377.59</v>
      </c>
      <c r="L71">
        <v>27</v>
      </c>
      <c r="M71" t="s">
        <v>29</v>
      </c>
      <c r="N71" s="1">
        <v>43549</v>
      </c>
      <c r="O71" s="1">
        <v>43576</v>
      </c>
      <c r="P71">
        <v>9</v>
      </c>
      <c r="Q71">
        <v>65.87</v>
      </c>
      <c r="R71">
        <v>592.83000000000004</v>
      </c>
      <c r="S71" t="s">
        <v>60</v>
      </c>
      <c r="T71" t="s">
        <v>31</v>
      </c>
      <c r="U71">
        <v>348</v>
      </c>
      <c r="V71">
        <v>82.26</v>
      </c>
      <c r="W71">
        <v>113.24</v>
      </c>
      <c r="X71" s="2">
        <v>592.83000000000004</v>
      </c>
      <c r="Y71" s="2">
        <v>23723.16</v>
      </c>
      <c r="Z71" s="2">
        <v>7719.57</v>
      </c>
      <c r="AA71" s="14"/>
    </row>
    <row r="72" spans="1:27" x14ac:dyDescent="0.3">
      <c r="A72" t="s">
        <v>60</v>
      </c>
      <c r="B72">
        <v>85.67</v>
      </c>
      <c r="C72">
        <v>19</v>
      </c>
      <c r="D72" t="s">
        <v>26</v>
      </c>
      <c r="E72" s="1">
        <v>44480</v>
      </c>
      <c r="F72">
        <v>10</v>
      </c>
      <c r="G72" t="s">
        <v>66</v>
      </c>
      <c r="H72" t="s">
        <v>52</v>
      </c>
      <c r="I72">
        <v>455.19</v>
      </c>
      <c r="J72">
        <v>44.64</v>
      </c>
      <c r="K72">
        <v>20319.68</v>
      </c>
      <c r="L72">
        <v>144</v>
      </c>
      <c r="M72" t="s">
        <v>67</v>
      </c>
      <c r="N72" s="1">
        <v>44449</v>
      </c>
      <c r="O72" s="1">
        <v>44593</v>
      </c>
      <c r="P72">
        <v>420</v>
      </c>
      <c r="Q72">
        <v>48.13</v>
      </c>
      <c r="R72">
        <v>20214.599999999999</v>
      </c>
      <c r="S72" t="s">
        <v>30</v>
      </c>
      <c r="T72" t="s">
        <v>41</v>
      </c>
      <c r="U72">
        <v>35</v>
      </c>
      <c r="V72">
        <v>40.44</v>
      </c>
      <c r="W72">
        <v>148.63999999999999</v>
      </c>
      <c r="X72" s="2">
        <v>20214.599999999999</v>
      </c>
      <c r="Y72" s="2">
        <v>1562.4</v>
      </c>
      <c r="Z72" s="2">
        <v>6635.29</v>
      </c>
      <c r="AA72" s="14"/>
    </row>
    <row r="73" spans="1:27" x14ac:dyDescent="0.3">
      <c r="A73" t="s">
        <v>49</v>
      </c>
      <c r="B73">
        <v>478.25</v>
      </c>
      <c r="C73">
        <v>40</v>
      </c>
      <c r="D73" t="s">
        <v>33</v>
      </c>
      <c r="E73" s="1">
        <v>44727</v>
      </c>
      <c r="F73">
        <v>1</v>
      </c>
      <c r="G73" t="s">
        <v>34</v>
      </c>
      <c r="H73" t="s">
        <v>52</v>
      </c>
      <c r="I73">
        <v>156.97</v>
      </c>
      <c r="J73">
        <v>81.7</v>
      </c>
      <c r="K73">
        <v>12824.45</v>
      </c>
      <c r="L73">
        <v>1</v>
      </c>
      <c r="M73" t="s">
        <v>65</v>
      </c>
      <c r="N73" s="1">
        <v>44718</v>
      </c>
      <c r="O73" s="1">
        <v>44719</v>
      </c>
      <c r="P73">
        <v>103</v>
      </c>
      <c r="Q73">
        <v>80.260000000000005</v>
      </c>
      <c r="R73">
        <v>8266.7800000000007</v>
      </c>
      <c r="S73" t="s">
        <v>60</v>
      </c>
      <c r="T73" t="s">
        <v>50</v>
      </c>
      <c r="U73">
        <v>53</v>
      </c>
      <c r="V73">
        <v>38.15</v>
      </c>
      <c r="W73">
        <v>44.82</v>
      </c>
      <c r="X73" s="2">
        <v>8266.7800000000007</v>
      </c>
      <c r="Y73" s="2">
        <v>4330.1000000000004</v>
      </c>
      <c r="Z73" s="2">
        <v>3661.79</v>
      </c>
      <c r="AA73" s="14"/>
    </row>
    <row r="74" spans="1:27" x14ac:dyDescent="0.3">
      <c r="A74" t="s">
        <v>56</v>
      </c>
      <c r="B74">
        <v>351.15</v>
      </c>
      <c r="C74">
        <v>38</v>
      </c>
      <c r="D74" t="s">
        <v>33</v>
      </c>
      <c r="E74" s="1">
        <v>44088</v>
      </c>
      <c r="F74">
        <v>6</v>
      </c>
      <c r="G74" t="s">
        <v>51</v>
      </c>
      <c r="H74" t="s">
        <v>62</v>
      </c>
      <c r="I74">
        <v>120.72</v>
      </c>
      <c r="J74">
        <v>44.7</v>
      </c>
      <c r="K74">
        <v>5396.18</v>
      </c>
      <c r="L74">
        <v>5</v>
      </c>
      <c r="M74" t="s">
        <v>40</v>
      </c>
      <c r="N74" s="1">
        <v>44048</v>
      </c>
      <c r="O74" s="1">
        <v>44053</v>
      </c>
      <c r="P74">
        <v>78</v>
      </c>
      <c r="Q74">
        <v>48.75</v>
      </c>
      <c r="R74">
        <v>3802.5</v>
      </c>
      <c r="S74" t="s">
        <v>56</v>
      </c>
      <c r="T74" t="s">
        <v>41</v>
      </c>
      <c r="U74">
        <v>42</v>
      </c>
      <c r="V74">
        <v>25.08</v>
      </c>
      <c r="W74">
        <v>69.37</v>
      </c>
      <c r="X74" s="2">
        <v>3802.5</v>
      </c>
      <c r="Y74" s="2">
        <v>1877.4</v>
      </c>
      <c r="Z74" s="2">
        <v>3100.84</v>
      </c>
      <c r="AA74" s="14"/>
    </row>
    <row r="75" spans="1:27" x14ac:dyDescent="0.3">
      <c r="A75" t="s">
        <v>54</v>
      </c>
      <c r="B75">
        <v>472.49</v>
      </c>
      <c r="C75">
        <v>23</v>
      </c>
      <c r="D75" t="s">
        <v>42</v>
      </c>
      <c r="E75" s="1">
        <v>44752</v>
      </c>
      <c r="F75">
        <v>8</v>
      </c>
      <c r="G75" t="s">
        <v>47</v>
      </c>
      <c r="H75" t="s">
        <v>62</v>
      </c>
      <c r="I75">
        <v>23.96</v>
      </c>
      <c r="J75">
        <v>53.76</v>
      </c>
      <c r="K75">
        <v>1288.0899999999999</v>
      </c>
      <c r="L75">
        <v>11</v>
      </c>
      <c r="M75" t="s">
        <v>40</v>
      </c>
      <c r="N75" s="1">
        <v>44712</v>
      </c>
      <c r="O75" s="1">
        <v>44723</v>
      </c>
      <c r="P75">
        <v>23</v>
      </c>
      <c r="Q75">
        <v>56.57</v>
      </c>
      <c r="R75">
        <v>1301.1099999999999</v>
      </c>
      <c r="S75" t="s">
        <v>30</v>
      </c>
      <c r="T75" t="s">
        <v>41</v>
      </c>
      <c r="U75">
        <v>0</v>
      </c>
      <c r="V75">
        <v>41.42</v>
      </c>
      <c r="W75">
        <v>186.26</v>
      </c>
      <c r="X75" s="2">
        <v>1301.1099999999999</v>
      </c>
      <c r="Y75" s="2">
        <v>0</v>
      </c>
      <c r="Z75" s="2">
        <v>10013.34</v>
      </c>
      <c r="AA75" s="14"/>
    </row>
    <row r="76" spans="1:27" x14ac:dyDescent="0.3">
      <c r="A76" t="s">
        <v>63</v>
      </c>
      <c r="B76">
        <v>872.78</v>
      </c>
      <c r="C76">
        <v>35</v>
      </c>
      <c r="D76" t="s">
        <v>33</v>
      </c>
      <c r="E76" s="1">
        <v>43962</v>
      </c>
      <c r="F76">
        <v>1</v>
      </c>
      <c r="G76" t="s">
        <v>34</v>
      </c>
      <c r="H76" t="s">
        <v>62</v>
      </c>
      <c r="I76">
        <v>373.21</v>
      </c>
      <c r="J76">
        <v>38.880000000000003</v>
      </c>
      <c r="K76">
        <v>14510.4</v>
      </c>
      <c r="L76">
        <v>1</v>
      </c>
      <c r="M76" t="s">
        <v>65</v>
      </c>
      <c r="N76" s="1">
        <v>43961</v>
      </c>
      <c r="O76" s="1">
        <v>43962</v>
      </c>
      <c r="P76">
        <v>166</v>
      </c>
      <c r="Q76">
        <v>36.18</v>
      </c>
      <c r="R76">
        <v>6005.88</v>
      </c>
      <c r="S76" t="s">
        <v>45</v>
      </c>
      <c r="T76" t="s">
        <v>50</v>
      </c>
      <c r="U76">
        <v>207</v>
      </c>
      <c r="V76">
        <v>26.68</v>
      </c>
      <c r="W76">
        <v>44.52</v>
      </c>
      <c r="X76" s="2">
        <v>6005.88</v>
      </c>
      <c r="Y76" s="2">
        <v>8048.16</v>
      </c>
      <c r="Z76" s="2">
        <v>1730.94</v>
      </c>
      <c r="AA76" s="14"/>
    </row>
    <row r="77" spans="1:27" x14ac:dyDescent="0.3">
      <c r="A77" t="s">
        <v>60</v>
      </c>
      <c r="B77">
        <v>414.17</v>
      </c>
      <c r="C77">
        <v>38</v>
      </c>
      <c r="D77" t="s">
        <v>42</v>
      </c>
      <c r="E77" s="1">
        <v>43680</v>
      </c>
      <c r="F77">
        <v>6</v>
      </c>
      <c r="G77" t="s">
        <v>51</v>
      </c>
      <c r="H77" t="s">
        <v>48</v>
      </c>
      <c r="I77">
        <v>551.14</v>
      </c>
      <c r="J77">
        <v>64.010000000000005</v>
      </c>
      <c r="K77">
        <v>35278.47</v>
      </c>
      <c r="L77">
        <v>5</v>
      </c>
      <c r="M77" t="s">
        <v>40</v>
      </c>
      <c r="N77" s="1">
        <v>43632</v>
      </c>
      <c r="O77" s="1">
        <v>43637</v>
      </c>
      <c r="P77">
        <v>203</v>
      </c>
      <c r="Q77">
        <v>65.099999999999994</v>
      </c>
      <c r="R77">
        <v>13215.3</v>
      </c>
      <c r="S77" t="s">
        <v>25</v>
      </c>
      <c r="T77" t="s">
        <v>31</v>
      </c>
      <c r="U77">
        <v>348</v>
      </c>
      <c r="V77">
        <v>89.68</v>
      </c>
      <c r="W77">
        <v>119.95</v>
      </c>
      <c r="X77" s="2">
        <v>13215.3</v>
      </c>
      <c r="Y77" s="2">
        <v>22275.48</v>
      </c>
      <c r="Z77" s="2">
        <v>7678</v>
      </c>
      <c r="AA77" s="14"/>
    </row>
    <row r="78" spans="1:27" x14ac:dyDescent="0.3">
      <c r="A78" t="s">
        <v>46</v>
      </c>
      <c r="B78">
        <v>162.03</v>
      </c>
      <c r="C78">
        <v>28</v>
      </c>
      <c r="D78" t="s">
        <v>26</v>
      </c>
      <c r="E78" s="1">
        <v>44372</v>
      </c>
      <c r="F78">
        <v>4</v>
      </c>
      <c r="G78" t="s">
        <v>39</v>
      </c>
      <c r="H78" t="s">
        <v>48</v>
      </c>
      <c r="I78">
        <v>595.92999999999995</v>
      </c>
      <c r="J78">
        <v>35.46</v>
      </c>
      <c r="K78">
        <v>21131.677799999899</v>
      </c>
      <c r="L78">
        <v>27</v>
      </c>
      <c r="M78" t="s">
        <v>29</v>
      </c>
      <c r="N78" s="1">
        <v>44359</v>
      </c>
      <c r="O78" s="1">
        <v>44386</v>
      </c>
      <c r="P78">
        <v>54</v>
      </c>
      <c r="Q78">
        <v>34.78</v>
      </c>
      <c r="R78">
        <v>1878.12</v>
      </c>
      <c r="S78" t="s">
        <v>30</v>
      </c>
      <c r="T78" t="s">
        <v>41</v>
      </c>
      <c r="U78">
        <v>541</v>
      </c>
      <c r="V78">
        <v>74.069999999999993</v>
      </c>
      <c r="W78">
        <v>155.47</v>
      </c>
      <c r="X78" s="2">
        <v>1878.12</v>
      </c>
      <c r="Y78" s="2">
        <v>19183.86</v>
      </c>
      <c r="Z78" s="2">
        <v>5512.97</v>
      </c>
      <c r="AA78" s="14"/>
    </row>
    <row r="79" spans="1:27" x14ac:dyDescent="0.3">
      <c r="A79" t="s">
        <v>58</v>
      </c>
      <c r="B79">
        <v>829.55</v>
      </c>
      <c r="C79">
        <v>32</v>
      </c>
      <c r="D79" t="s">
        <v>26</v>
      </c>
      <c r="E79" s="1">
        <v>44744</v>
      </c>
      <c r="F79">
        <v>1</v>
      </c>
      <c r="G79" t="s">
        <v>34</v>
      </c>
      <c r="H79" t="s">
        <v>35</v>
      </c>
      <c r="I79">
        <v>928.93</v>
      </c>
      <c r="J79">
        <v>50.94</v>
      </c>
      <c r="K79">
        <v>47319.69</v>
      </c>
      <c r="L79">
        <v>22</v>
      </c>
      <c r="M79" t="s">
        <v>36</v>
      </c>
      <c r="N79" s="1">
        <v>44707</v>
      </c>
      <c r="O79" s="1">
        <v>44729</v>
      </c>
      <c r="P79">
        <v>869</v>
      </c>
      <c r="Q79">
        <v>54.74</v>
      </c>
      <c r="R79">
        <v>47569.06</v>
      </c>
      <c r="S79" t="s">
        <v>49</v>
      </c>
      <c r="T79" t="s">
        <v>41</v>
      </c>
      <c r="U79">
        <v>59</v>
      </c>
      <c r="V79">
        <v>97.61</v>
      </c>
      <c r="W79">
        <v>158.99</v>
      </c>
      <c r="X79" s="2">
        <v>47569.06</v>
      </c>
      <c r="Y79" s="2">
        <v>3005.46</v>
      </c>
      <c r="Z79" s="2">
        <v>8098.95</v>
      </c>
      <c r="AA79" s="14"/>
    </row>
    <row r="80" spans="1:27" x14ac:dyDescent="0.3">
      <c r="A80" t="s">
        <v>54</v>
      </c>
      <c r="B80">
        <v>315.14</v>
      </c>
      <c r="C80">
        <v>24</v>
      </c>
      <c r="D80" t="s">
        <v>26</v>
      </c>
      <c r="E80" s="1">
        <v>44113</v>
      </c>
      <c r="F80">
        <v>8</v>
      </c>
      <c r="G80" t="s">
        <v>47</v>
      </c>
      <c r="H80" t="s">
        <v>52</v>
      </c>
      <c r="I80">
        <v>118.22</v>
      </c>
      <c r="J80">
        <v>20.18</v>
      </c>
      <c r="K80">
        <v>2385.6799999999998</v>
      </c>
      <c r="L80">
        <v>12</v>
      </c>
      <c r="M80" t="s">
        <v>40</v>
      </c>
      <c r="N80" s="1">
        <v>44093</v>
      </c>
      <c r="O80" s="1">
        <v>44105</v>
      </c>
      <c r="P80">
        <v>84</v>
      </c>
      <c r="Q80">
        <v>15.64</v>
      </c>
      <c r="R80">
        <v>1313.76</v>
      </c>
      <c r="S80" t="s">
        <v>49</v>
      </c>
      <c r="T80" t="s">
        <v>41</v>
      </c>
      <c r="U80">
        <v>34</v>
      </c>
      <c r="V80">
        <v>40.9</v>
      </c>
      <c r="W80">
        <v>157.94</v>
      </c>
      <c r="X80" s="2">
        <v>1313.76</v>
      </c>
      <c r="Y80" s="2">
        <v>686.12</v>
      </c>
      <c r="Z80" s="2">
        <v>3187.23</v>
      </c>
      <c r="AA80" s="14"/>
    </row>
    <row r="81" spans="1:27" x14ac:dyDescent="0.3">
      <c r="A81" t="s">
        <v>32</v>
      </c>
      <c r="B81">
        <v>716.54</v>
      </c>
      <c r="C81">
        <v>90</v>
      </c>
      <c r="D81" t="s">
        <v>33</v>
      </c>
      <c r="E81" s="1">
        <v>43659</v>
      </c>
      <c r="F81">
        <v>3</v>
      </c>
      <c r="G81" t="s">
        <v>43</v>
      </c>
      <c r="H81" t="s">
        <v>35</v>
      </c>
      <c r="I81">
        <v>197.25</v>
      </c>
      <c r="J81">
        <v>99.96</v>
      </c>
      <c r="K81">
        <v>19717.11</v>
      </c>
      <c r="L81">
        <v>29</v>
      </c>
      <c r="M81" t="s">
        <v>40</v>
      </c>
      <c r="N81" s="1">
        <v>43624</v>
      </c>
      <c r="O81" s="1">
        <v>43653</v>
      </c>
      <c r="P81">
        <v>150</v>
      </c>
      <c r="Q81">
        <v>100.74</v>
      </c>
      <c r="R81">
        <v>15111</v>
      </c>
      <c r="S81" t="s">
        <v>49</v>
      </c>
      <c r="T81" t="s">
        <v>31</v>
      </c>
      <c r="U81">
        <v>47</v>
      </c>
      <c r="V81">
        <v>28.23</v>
      </c>
      <c r="W81">
        <v>93.72</v>
      </c>
      <c r="X81" s="2">
        <v>15111</v>
      </c>
      <c r="Y81" s="2">
        <v>4698.12</v>
      </c>
      <c r="Z81" s="2">
        <v>9368.25</v>
      </c>
      <c r="AA81" s="14"/>
    </row>
    <row r="82" spans="1:27" x14ac:dyDescent="0.3">
      <c r="A82" t="s">
        <v>53</v>
      </c>
      <c r="B82">
        <v>364.27</v>
      </c>
      <c r="C82">
        <v>41</v>
      </c>
      <c r="D82" t="s">
        <v>42</v>
      </c>
      <c r="E82" s="1">
        <v>43900</v>
      </c>
      <c r="F82">
        <v>5</v>
      </c>
      <c r="G82" t="s">
        <v>27</v>
      </c>
      <c r="H82" t="s">
        <v>70</v>
      </c>
      <c r="I82">
        <v>69.59</v>
      </c>
      <c r="J82">
        <v>95.3</v>
      </c>
      <c r="K82">
        <v>6631.93</v>
      </c>
      <c r="L82">
        <v>28</v>
      </c>
      <c r="M82" t="s">
        <v>29</v>
      </c>
      <c r="N82" s="1">
        <v>43881</v>
      </c>
      <c r="O82" s="1">
        <v>43909</v>
      </c>
      <c r="P82">
        <v>36</v>
      </c>
      <c r="Q82">
        <v>98.67</v>
      </c>
      <c r="R82">
        <v>3552.12</v>
      </c>
      <c r="S82" t="s">
        <v>53</v>
      </c>
      <c r="T82" t="s">
        <v>50</v>
      </c>
      <c r="U82">
        <v>33</v>
      </c>
      <c r="V82">
        <v>62.77</v>
      </c>
      <c r="W82">
        <v>87.86</v>
      </c>
      <c r="X82" s="2">
        <v>3552.12</v>
      </c>
      <c r="Y82" s="2">
        <v>3144.9</v>
      </c>
      <c r="Z82" s="2">
        <v>8373.06</v>
      </c>
      <c r="AA82" s="14"/>
    </row>
    <row r="83" spans="1:27" x14ac:dyDescent="0.3">
      <c r="A83" t="s">
        <v>32</v>
      </c>
      <c r="B83">
        <v>605.79</v>
      </c>
      <c r="C83">
        <v>38</v>
      </c>
      <c r="D83" t="s">
        <v>42</v>
      </c>
      <c r="E83" s="1">
        <v>43557</v>
      </c>
      <c r="F83">
        <v>2</v>
      </c>
      <c r="G83" t="s">
        <v>68</v>
      </c>
      <c r="H83" t="s">
        <v>35</v>
      </c>
      <c r="I83">
        <v>705.44</v>
      </c>
      <c r="J83">
        <v>77.709999999999994</v>
      </c>
      <c r="K83">
        <v>54819.74</v>
      </c>
      <c r="L83">
        <v>40</v>
      </c>
      <c r="M83" t="s">
        <v>40</v>
      </c>
      <c r="N83" s="1">
        <v>43513</v>
      </c>
      <c r="O83" s="1">
        <v>43553</v>
      </c>
      <c r="P83">
        <v>279</v>
      </c>
      <c r="Q83">
        <v>80.91</v>
      </c>
      <c r="R83">
        <v>22573.89</v>
      </c>
      <c r="S83" t="s">
        <v>38</v>
      </c>
      <c r="T83" t="s">
        <v>50</v>
      </c>
      <c r="U83">
        <v>426</v>
      </c>
      <c r="V83">
        <v>10.55</v>
      </c>
      <c r="W83">
        <v>66.62</v>
      </c>
      <c r="X83" s="2">
        <v>22573.89</v>
      </c>
      <c r="Y83" s="2">
        <v>33104.46</v>
      </c>
      <c r="Z83" s="2">
        <v>5177.04</v>
      </c>
      <c r="AA83" s="14"/>
    </row>
    <row r="84" spans="1:27" x14ac:dyDescent="0.3">
      <c r="A84" t="s">
        <v>49</v>
      </c>
      <c r="B84">
        <v>175.31</v>
      </c>
      <c r="C84">
        <v>69</v>
      </c>
      <c r="D84" t="s">
        <v>33</v>
      </c>
      <c r="E84" s="1">
        <v>43991</v>
      </c>
      <c r="F84">
        <v>6</v>
      </c>
      <c r="G84" t="s">
        <v>51</v>
      </c>
      <c r="H84" t="s">
        <v>35</v>
      </c>
      <c r="I84">
        <v>336.47</v>
      </c>
      <c r="J84">
        <v>65.23</v>
      </c>
      <c r="K84">
        <v>21947.938099999999</v>
      </c>
      <c r="L84">
        <v>6</v>
      </c>
      <c r="M84" t="s">
        <v>40</v>
      </c>
      <c r="N84" s="1">
        <v>43939</v>
      </c>
      <c r="O84" s="1">
        <v>43945</v>
      </c>
      <c r="P84">
        <v>108</v>
      </c>
      <c r="Q84">
        <v>61.59</v>
      </c>
      <c r="R84">
        <v>6651.72</v>
      </c>
      <c r="S84" t="s">
        <v>59</v>
      </c>
      <c r="T84" t="s">
        <v>31</v>
      </c>
      <c r="U84">
        <v>228</v>
      </c>
      <c r="V84">
        <v>63.42</v>
      </c>
      <c r="W84">
        <v>100.69</v>
      </c>
      <c r="X84" s="2">
        <v>6651.72</v>
      </c>
      <c r="Y84" s="2">
        <v>14872.44</v>
      </c>
      <c r="Z84" s="2">
        <v>6568.01</v>
      </c>
      <c r="AA84" s="14"/>
    </row>
    <row r="85" spans="1:27" x14ac:dyDescent="0.3">
      <c r="A85" t="s">
        <v>49</v>
      </c>
      <c r="B85">
        <v>908.72</v>
      </c>
      <c r="C85">
        <v>39</v>
      </c>
      <c r="D85" t="s">
        <v>33</v>
      </c>
      <c r="E85" s="1">
        <v>44472</v>
      </c>
      <c r="F85">
        <v>4</v>
      </c>
      <c r="G85" t="s">
        <v>39</v>
      </c>
      <c r="H85" t="s">
        <v>48</v>
      </c>
      <c r="I85">
        <v>616.07000000000005</v>
      </c>
      <c r="J85">
        <v>80.739999999999995</v>
      </c>
      <c r="K85">
        <v>49741.49</v>
      </c>
      <c r="L85">
        <v>27</v>
      </c>
      <c r="M85" t="s">
        <v>29</v>
      </c>
      <c r="N85" s="1">
        <v>44440</v>
      </c>
      <c r="O85" s="1">
        <v>44467</v>
      </c>
      <c r="P85">
        <v>362</v>
      </c>
      <c r="Q85">
        <v>83.85</v>
      </c>
      <c r="R85">
        <v>30353.7</v>
      </c>
      <c r="S85" t="s">
        <v>32</v>
      </c>
      <c r="T85" t="s">
        <v>31</v>
      </c>
      <c r="U85">
        <v>254</v>
      </c>
      <c r="V85">
        <v>61.49</v>
      </c>
      <c r="W85">
        <v>132.19999999999999</v>
      </c>
      <c r="X85" s="2">
        <v>30353.7</v>
      </c>
      <c r="Y85" s="2">
        <v>20507.96</v>
      </c>
      <c r="Z85" s="2">
        <v>10673.83</v>
      </c>
      <c r="AA85" s="14"/>
    </row>
    <row r="86" spans="1:27" x14ac:dyDescent="0.3">
      <c r="A86" t="s">
        <v>59</v>
      </c>
      <c r="B86">
        <v>11.73</v>
      </c>
      <c r="C86">
        <v>54</v>
      </c>
      <c r="D86" t="s">
        <v>42</v>
      </c>
      <c r="E86" s="1">
        <v>44060</v>
      </c>
      <c r="F86">
        <v>10</v>
      </c>
      <c r="G86" t="s">
        <v>66</v>
      </c>
      <c r="H86" t="s">
        <v>48</v>
      </c>
      <c r="I86">
        <v>343.94</v>
      </c>
      <c r="J86">
        <v>43.79</v>
      </c>
      <c r="K86">
        <v>15061.132599999901</v>
      </c>
      <c r="L86">
        <v>135</v>
      </c>
      <c r="M86" t="s">
        <v>67</v>
      </c>
      <c r="N86" s="1">
        <v>44033</v>
      </c>
      <c r="O86" s="1">
        <v>44168</v>
      </c>
      <c r="P86">
        <v>320</v>
      </c>
      <c r="Q86">
        <v>43.76</v>
      </c>
      <c r="R86">
        <v>14003.2</v>
      </c>
      <c r="S86" t="s">
        <v>54</v>
      </c>
      <c r="T86" t="s">
        <v>50</v>
      </c>
      <c r="U86">
        <v>23</v>
      </c>
      <c r="V86">
        <v>44.92</v>
      </c>
      <c r="W86">
        <v>24.81</v>
      </c>
      <c r="X86" s="2">
        <v>14003.2</v>
      </c>
      <c r="Y86" s="2">
        <v>1007.17</v>
      </c>
      <c r="Z86" s="2">
        <v>1086.43</v>
      </c>
      <c r="AA86" s="14"/>
    </row>
    <row r="87" spans="1:27" x14ac:dyDescent="0.3">
      <c r="A87" t="s">
        <v>49</v>
      </c>
      <c r="B87">
        <v>53.08</v>
      </c>
      <c r="C87">
        <v>95</v>
      </c>
      <c r="D87" t="s">
        <v>26</v>
      </c>
      <c r="E87" s="1">
        <v>44566</v>
      </c>
      <c r="F87">
        <v>1</v>
      </c>
      <c r="G87" t="s">
        <v>34</v>
      </c>
      <c r="H87" t="s">
        <v>62</v>
      </c>
      <c r="I87">
        <v>999.78</v>
      </c>
      <c r="J87">
        <v>49.06</v>
      </c>
      <c r="K87">
        <v>49049.21</v>
      </c>
      <c r="L87">
        <v>2</v>
      </c>
      <c r="M87" t="s">
        <v>65</v>
      </c>
      <c r="N87" s="1">
        <v>44549</v>
      </c>
      <c r="O87" s="1">
        <v>44551</v>
      </c>
      <c r="P87">
        <v>499</v>
      </c>
      <c r="Q87">
        <v>48.14</v>
      </c>
      <c r="R87">
        <v>24021.86</v>
      </c>
      <c r="S87" t="s">
        <v>45</v>
      </c>
      <c r="T87" t="s">
        <v>41</v>
      </c>
      <c r="U87">
        <v>500</v>
      </c>
      <c r="V87">
        <v>39.56</v>
      </c>
      <c r="W87">
        <v>41.02</v>
      </c>
      <c r="X87" s="2">
        <v>24021.86</v>
      </c>
      <c r="Y87" s="2">
        <v>24530</v>
      </c>
      <c r="Z87" s="2">
        <v>2012.44</v>
      </c>
      <c r="AA87" s="14"/>
    </row>
    <row r="88" spans="1:27" x14ac:dyDescent="0.3">
      <c r="A88" t="s">
        <v>45</v>
      </c>
      <c r="B88">
        <v>746.23</v>
      </c>
      <c r="C88">
        <v>98</v>
      </c>
      <c r="D88" t="s">
        <v>26</v>
      </c>
      <c r="E88" s="1">
        <v>44852</v>
      </c>
      <c r="F88">
        <v>3</v>
      </c>
      <c r="G88" t="s">
        <v>43</v>
      </c>
      <c r="H88" t="s">
        <v>35</v>
      </c>
      <c r="I88">
        <v>211.51</v>
      </c>
      <c r="J88">
        <v>63.08</v>
      </c>
      <c r="K88">
        <v>13342.050799999901</v>
      </c>
      <c r="L88">
        <v>59</v>
      </c>
      <c r="M88" t="s">
        <v>40</v>
      </c>
      <c r="N88" s="1">
        <v>44801</v>
      </c>
      <c r="O88" s="1">
        <v>44860</v>
      </c>
      <c r="P88">
        <v>206</v>
      </c>
      <c r="Q88">
        <v>64.22</v>
      </c>
      <c r="R88">
        <v>13229.32</v>
      </c>
      <c r="S88" t="s">
        <v>59</v>
      </c>
      <c r="T88" t="s">
        <v>41</v>
      </c>
      <c r="U88">
        <v>5</v>
      </c>
      <c r="V88">
        <v>81.94</v>
      </c>
      <c r="W88">
        <v>85.62</v>
      </c>
      <c r="X88" s="2">
        <v>13229.32</v>
      </c>
      <c r="Y88" s="2">
        <v>315.39999999999998</v>
      </c>
      <c r="Z88" s="2">
        <v>5400.91</v>
      </c>
      <c r="AA88" s="14"/>
    </row>
    <row r="89" spans="1:27" x14ac:dyDescent="0.3">
      <c r="A89" t="s">
        <v>32</v>
      </c>
      <c r="B89">
        <v>880.7</v>
      </c>
      <c r="C89">
        <v>78</v>
      </c>
      <c r="D89" t="s">
        <v>33</v>
      </c>
      <c r="E89" s="1">
        <v>44696</v>
      </c>
      <c r="F89">
        <v>4</v>
      </c>
      <c r="G89" t="s">
        <v>39</v>
      </c>
      <c r="H89" t="s">
        <v>70</v>
      </c>
      <c r="I89">
        <v>504.33</v>
      </c>
      <c r="J89">
        <v>76.58</v>
      </c>
      <c r="K89">
        <v>38621.589999999997</v>
      </c>
      <c r="L89">
        <v>28</v>
      </c>
      <c r="M89" t="s">
        <v>40</v>
      </c>
      <c r="N89" s="1">
        <v>44671</v>
      </c>
      <c r="O89" s="1">
        <v>44699</v>
      </c>
      <c r="P89">
        <v>490</v>
      </c>
      <c r="Q89">
        <v>81.37</v>
      </c>
      <c r="R89">
        <v>39871.300000000003</v>
      </c>
      <c r="S89" t="s">
        <v>63</v>
      </c>
      <c r="T89" t="s">
        <v>50</v>
      </c>
      <c r="U89">
        <v>14</v>
      </c>
      <c r="V89">
        <v>73.819999999999993</v>
      </c>
      <c r="W89">
        <v>49.34</v>
      </c>
      <c r="X89" s="2">
        <v>39871.300000000003</v>
      </c>
      <c r="Y89" s="2">
        <v>1072.1199999999999</v>
      </c>
      <c r="Z89" s="2">
        <v>3778.46</v>
      </c>
      <c r="AA89" s="14"/>
    </row>
    <row r="90" spans="1:27" x14ac:dyDescent="0.3">
      <c r="A90" t="s">
        <v>53</v>
      </c>
      <c r="B90">
        <v>776.36</v>
      </c>
      <c r="C90">
        <v>17</v>
      </c>
      <c r="D90" t="s">
        <v>26</v>
      </c>
      <c r="E90" s="1">
        <v>44433</v>
      </c>
      <c r="F90">
        <v>2</v>
      </c>
      <c r="G90" t="s">
        <v>68</v>
      </c>
      <c r="H90" t="s">
        <v>71</v>
      </c>
      <c r="I90">
        <v>535.1</v>
      </c>
      <c r="J90">
        <v>13.66</v>
      </c>
      <c r="K90">
        <v>7309.47</v>
      </c>
      <c r="L90">
        <v>39</v>
      </c>
      <c r="M90" t="s">
        <v>29</v>
      </c>
      <c r="N90" s="1">
        <v>44385</v>
      </c>
      <c r="O90" s="1">
        <v>44424</v>
      </c>
      <c r="P90">
        <v>18</v>
      </c>
      <c r="Q90">
        <v>8.83</v>
      </c>
      <c r="R90">
        <v>158.94</v>
      </c>
      <c r="S90" t="s">
        <v>49</v>
      </c>
      <c r="T90" t="s">
        <v>50</v>
      </c>
      <c r="U90">
        <v>517</v>
      </c>
      <c r="V90">
        <v>32.01</v>
      </c>
      <c r="W90">
        <v>46.46</v>
      </c>
      <c r="X90" s="2">
        <v>158.94</v>
      </c>
      <c r="Y90" s="2">
        <v>7062.22</v>
      </c>
      <c r="Z90" s="2">
        <v>634.64</v>
      </c>
      <c r="AA90" s="14"/>
    </row>
    <row r="91" spans="1:27" x14ac:dyDescent="0.3">
      <c r="A91" t="s">
        <v>32</v>
      </c>
      <c r="B91">
        <v>951.4</v>
      </c>
      <c r="C91">
        <v>30</v>
      </c>
      <c r="D91" t="s">
        <v>33</v>
      </c>
      <c r="E91" s="1">
        <v>43535</v>
      </c>
      <c r="F91">
        <v>10</v>
      </c>
      <c r="G91" t="s">
        <v>66</v>
      </c>
      <c r="H91" t="s">
        <v>62</v>
      </c>
      <c r="I91">
        <v>729.21</v>
      </c>
      <c r="J91">
        <v>16.37</v>
      </c>
      <c r="K91">
        <v>11937.1677</v>
      </c>
      <c r="L91">
        <v>85</v>
      </c>
      <c r="M91" t="s">
        <v>67</v>
      </c>
      <c r="N91" s="1">
        <v>43514</v>
      </c>
      <c r="O91" s="1">
        <v>43599</v>
      </c>
      <c r="P91">
        <v>458</v>
      </c>
      <c r="Q91">
        <v>12.86</v>
      </c>
      <c r="R91">
        <v>5889.88</v>
      </c>
      <c r="S91" t="s">
        <v>45</v>
      </c>
      <c r="T91" t="s">
        <v>31</v>
      </c>
      <c r="U91">
        <v>271</v>
      </c>
      <c r="V91">
        <v>52.59</v>
      </c>
      <c r="W91">
        <v>188.98</v>
      </c>
      <c r="X91" s="2">
        <v>5889.88</v>
      </c>
      <c r="Y91" s="2">
        <v>4436.2700000000004</v>
      </c>
      <c r="Z91" s="2">
        <v>3093.6</v>
      </c>
      <c r="AA91" s="14"/>
    </row>
    <row r="92" spans="1:27" x14ac:dyDescent="0.3">
      <c r="A92" t="s">
        <v>46</v>
      </c>
      <c r="B92">
        <v>53.06</v>
      </c>
      <c r="C92">
        <v>62</v>
      </c>
      <c r="D92" t="s">
        <v>26</v>
      </c>
      <c r="E92" s="1">
        <v>44136</v>
      </c>
      <c r="F92">
        <v>8</v>
      </c>
      <c r="G92" t="s">
        <v>47</v>
      </c>
      <c r="H92" t="s">
        <v>62</v>
      </c>
      <c r="I92">
        <v>149.16</v>
      </c>
      <c r="J92">
        <v>86.32</v>
      </c>
      <c r="K92">
        <v>12875.4911999999</v>
      </c>
      <c r="L92">
        <v>13</v>
      </c>
      <c r="M92" t="s">
        <v>40</v>
      </c>
      <c r="N92" s="1">
        <v>44123</v>
      </c>
      <c r="O92" s="1">
        <v>44136</v>
      </c>
      <c r="P92">
        <v>140</v>
      </c>
      <c r="Q92">
        <v>81.47</v>
      </c>
      <c r="R92">
        <v>11405.8</v>
      </c>
      <c r="S92" t="s">
        <v>32</v>
      </c>
      <c r="T92" t="s">
        <v>41</v>
      </c>
      <c r="U92">
        <v>9</v>
      </c>
      <c r="V92">
        <v>25.63</v>
      </c>
      <c r="W92">
        <v>185.72</v>
      </c>
      <c r="X92" s="2">
        <v>11405.8</v>
      </c>
      <c r="Y92" s="2">
        <v>776.88</v>
      </c>
      <c r="Z92" s="2">
        <v>16031.35</v>
      </c>
      <c r="AA92" s="14"/>
    </row>
    <row r="93" spans="1:27" x14ac:dyDescent="0.3">
      <c r="A93" t="s">
        <v>53</v>
      </c>
      <c r="B93">
        <v>484.34</v>
      </c>
      <c r="C93">
        <v>61</v>
      </c>
      <c r="D93" t="s">
        <v>42</v>
      </c>
      <c r="E93" s="1">
        <v>43714</v>
      </c>
      <c r="F93">
        <v>9</v>
      </c>
      <c r="G93" t="s">
        <v>57</v>
      </c>
      <c r="H93" t="s">
        <v>52</v>
      </c>
      <c r="I93">
        <v>674.12</v>
      </c>
      <c r="J93">
        <v>43.22</v>
      </c>
      <c r="K93">
        <v>29135.47</v>
      </c>
      <c r="L93">
        <v>11</v>
      </c>
      <c r="M93" t="s">
        <v>40</v>
      </c>
      <c r="N93" s="1">
        <v>43690</v>
      </c>
      <c r="O93" s="1">
        <v>43701</v>
      </c>
      <c r="P93">
        <v>230</v>
      </c>
      <c r="Q93">
        <v>42.79</v>
      </c>
      <c r="R93">
        <v>9841.7000000000007</v>
      </c>
      <c r="S93" t="s">
        <v>53</v>
      </c>
      <c r="T93" t="s">
        <v>50</v>
      </c>
      <c r="U93">
        <v>444</v>
      </c>
      <c r="V93">
        <v>99.99</v>
      </c>
      <c r="W93">
        <v>131.43</v>
      </c>
      <c r="X93" s="2">
        <v>9841.7000000000007</v>
      </c>
      <c r="Y93" s="2">
        <v>19189.68</v>
      </c>
      <c r="Z93" s="2">
        <v>5680.4</v>
      </c>
      <c r="AA93" s="14"/>
    </row>
    <row r="94" spans="1:27" x14ac:dyDescent="0.3">
      <c r="A94" t="s">
        <v>38</v>
      </c>
      <c r="B94">
        <v>291.79000000000002</v>
      </c>
      <c r="C94">
        <v>55</v>
      </c>
      <c r="D94" t="s">
        <v>33</v>
      </c>
      <c r="E94" s="1">
        <v>44090</v>
      </c>
      <c r="F94">
        <v>3</v>
      </c>
      <c r="G94" t="s">
        <v>43</v>
      </c>
      <c r="H94" t="s">
        <v>55</v>
      </c>
      <c r="I94">
        <v>627.29</v>
      </c>
      <c r="J94">
        <v>28.93</v>
      </c>
      <c r="K94">
        <v>18147.5</v>
      </c>
      <c r="L94">
        <v>30</v>
      </c>
      <c r="M94" t="s">
        <v>40</v>
      </c>
      <c r="N94" s="1">
        <v>44075</v>
      </c>
      <c r="O94" s="1">
        <v>44105</v>
      </c>
      <c r="P94">
        <v>465</v>
      </c>
      <c r="Q94">
        <v>29.8</v>
      </c>
      <c r="R94">
        <v>13857</v>
      </c>
      <c r="S94" t="s">
        <v>59</v>
      </c>
      <c r="T94" t="s">
        <v>41</v>
      </c>
      <c r="U94">
        <v>162</v>
      </c>
      <c r="V94">
        <v>27.19</v>
      </c>
      <c r="W94">
        <v>46.76</v>
      </c>
      <c r="X94" s="2">
        <v>13857</v>
      </c>
      <c r="Y94" s="2">
        <v>4686.66</v>
      </c>
      <c r="Z94" s="2">
        <v>1352.77</v>
      </c>
      <c r="AA94" s="14"/>
    </row>
    <row r="95" spans="1:27" x14ac:dyDescent="0.3">
      <c r="A95" t="s">
        <v>30</v>
      </c>
      <c r="B95">
        <v>84.24</v>
      </c>
      <c r="C95">
        <v>77</v>
      </c>
      <c r="D95" t="s">
        <v>42</v>
      </c>
      <c r="E95" s="1">
        <v>43763</v>
      </c>
      <c r="F95">
        <v>6</v>
      </c>
      <c r="G95" t="s">
        <v>51</v>
      </c>
      <c r="H95" t="s">
        <v>52</v>
      </c>
      <c r="I95">
        <v>865.53</v>
      </c>
      <c r="J95">
        <v>45.95</v>
      </c>
      <c r="K95">
        <v>39771.103499999997</v>
      </c>
      <c r="L95">
        <v>7</v>
      </c>
      <c r="M95" t="s">
        <v>40</v>
      </c>
      <c r="N95" s="1">
        <v>43707</v>
      </c>
      <c r="O95" s="1">
        <v>43714</v>
      </c>
      <c r="P95">
        <v>581</v>
      </c>
      <c r="Q95">
        <v>49.38</v>
      </c>
      <c r="R95">
        <v>28689.78</v>
      </c>
      <c r="S95" t="s">
        <v>25</v>
      </c>
      <c r="T95" t="s">
        <v>31</v>
      </c>
      <c r="U95">
        <v>284</v>
      </c>
      <c r="V95">
        <v>51.12</v>
      </c>
      <c r="W95">
        <v>123.76</v>
      </c>
      <c r="X95" s="2">
        <v>28689.78</v>
      </c>
      <c r="Y95" s="2">
        <v>13049.8</v>
      </c>
      <c r="Z95" s="2">
        <v>5686.77</v>
      </c>
      <c r="AA95" s="14"/>
    </row>
    <row r="96" spans="1:27" x14ac:dyDescent="0.3">
      <c r="A96" t="s">
        <v>59</v>
      </c>
      <c r="B96">
        <v>240.04</v>
      </c>
      <c r="C96">
        <v>89</v>
      </c>
      <c r="D96" t="s">
        <v>33</v>
      </c>
      <c r="E96" s="1">
        <v>43779</v>
      </c>
      <c r="F96">
        <v>8</v>
      </c>
      <c r="G96" t="s">
        <v>47</v>
      </c>
      <c r="H96" t="s">
        <v>52</v>
      </c>
      <c r="I96">
        <v>582.19000000000005</v>
      </c>
      <c r="J96">
        <v>52.51</v>
      </c>
      <c r="K96">
        <v>30570.799999999999</v>
      </c>
      <c r="L96">
        <v>13</v>
      </c>
      <c r="M96" t="s">
        <v>40</v>
      </c>
      <c r="N96" s="1">
        <v>43739</v>
      </c>
      <c r="O96" s="1">
        <v>43752</v>
      </c>
      <c r="P96">
        <v>556</v>
      </c>
      <c r="Q96">
        <v>53.75</v>
      </c>
      <c r="R96">
        <v>29885</v>
      </c>
      <c r="S96" t="s">
        <v>30</v>
      </c>
      <c r="T96" t="s">
        <v>50</v>
      </c>
      <c r="U96">
        <v>26</v>
      </c>
      <c r="V96">
        <v>21.15</v>
      </c>
      <c r="W96">
        <v>91.16</v>
      </c>
      <c r="X96" s="2">
        <v>29885</v>
      </c>
      <c r="Y96" s="2">
        <v>1365.26</v>
      </c>
      <c r="Z96" s="2">
        <v>4786.8100000000004</v>
      </c>
      <c r="AA96" s="14"/>
    </row>
    <row r="97" spans="1:27" x14ac:dyDescent="0.3">
      <c r="A97" t="s">
        <v>54</v>
      </c>
      <c r="B97">
        <v>728.93</v>
      </c>
      <c r="C97">
        <v>94</v>
      </c>
      <c r="D97" t="s">
        <v>33</v>
      </c>
      <c r="E97" s="1">
        <v>44888</v>
      </c>
      <c r="F97">
        <v>1</v>
      </c>
      <c r="G97" t="s">
        <v>34</v>
      </c>
      <c r="H97" t="s">
        <v>62</v>
      </c>
      <c r="I97">
        <v>280.10000000000002</v>
      </c>
      <c r="J97">
        <v>78.72</v>
      </c>
      <c r="K97">
        <v>22049.47</v>
      </c>
      <c r="L97">
        <v>29</v>
      </c>
      <c r="M97" t="s">
        <v>36</v>
      </c>
      <c r="N97" s="1">
        <v>44885</v>
      </c>
      <c r="O97" s="1">
        <v>44914</v>
      </c>
      <c r="P97">
        <v>163</v>
      </c>
      <c r="Q97">
        <v>75.83</v>
      </c>
      <c r="R97">
        <v>12360.29</v>
      </c>
      <c r="S97" t="s">
        <v>45</v>
      </c>
      <c r="T97" t="s">
        <v>50</v>
      </c>
      <c r="U97">
        <v>117</v>
      </c>
      <c r="V97">
        <v>39.299999999999997</v>
      </c>
      <c r="W97">
        <v>119.41</v>
      </c>
      <c r="X97" s="2">
        <v>12360.29</v>
      </c>
      <c r="Y97" s="2">
        <v>9210.24</v>
      </c>
      <c r="Z97" s="2">
        <v>9399.9599999999991</v>
      </c>
      <c r="AA97" s="14"/>
    </row>
    <row r="98" spans="1:27" x14ac:dyDescent="0.3">
      <c r="A98" t="s">
        <v>37</v>
      </c>
      <c r="B98">
        <v>845.18</v>
      </c>
      <c r="C98">
        <v>66</v>
      </c>
      <c r="D98" t="s">
        <v>26</v>
      </c>
      <c r="E98" s="1">
        <v>43957</v>
      </c>
      <c r="F98">
        <v>7</v>
      </c>
      <c r="G98" t="s">
        <v>61</v>
      </c>
      <c r="H98" t="s">
        <v>62</v>
      </c>
      <c r="I98">
        <v>331.3</v>
      </c>
      <c r="J98">
        <v>67.3</v>
      </c>
      <c r="K98">
        <v>22296.49</v>
      </c>
      <c r="L98">
        <v>12</v>
      </c>
      <c r="M98" t="s">
        <v>40</v>
      </c>
      <c r="N98" s="1">
        <v>43928</v>
      </c>
      <c r="O98" s="1">
        <v>43940</v>
      </c>
      <c r="P98">
        <v>135</v>
      </c>
      <c r="Q98">
        <v>67.91</v>
      </c>
      <c r="R98">
        <v>9167.85</v>
      </c>
      <c r="S98" t="s">
        <v>63</v>
      </c>
      <c r="T98" t="s">
        <v>50</v>
      </c>
      <c r="U98">
        <v>196</v>
      </c>
      <c r="V98">
        <v>82.87</v>
      </c>
      <c r="W98">
        <v>190.42</v>
      </c>
      <c r="X98" s="2">
        <v>9167.85</v>
      </c>
      <c r="Y98" s="2">
        <v>13190.8</v>
      </c>
      <c r="Z98" s="2">
        <v>12815.27</v>
      </c>
      <c r="AA98" s="14"/>
    </row>
    <row r="99" spans="1:27" x14ac:dyDescent="0.3">
      <c r="A99" t="s">
        <v>63</v>
      </c>
      <c r="B99">
        <v>872.75</v>
      </c>
      <c r="C99">
        <v>29</v>
      </c>
      <c r="D99" t="s">
        <v>33</v>
      </c>
      <c r="E99" s="1">
        <v>43792</v>
      </c>
      <c r="F99">
        <v>1</v>
      </c>
      <c r="G99" t="s">
        <v>34</v>
      </c>
      <c r="H99" t="s">
        <v>62</v>
      </c>
      <c r="I99">
        <v>229.17</v>
      </c>
      <c r="J99">
        <v>29.49</v>
      </c>
      <c r="K99">
        <v>6758.22</v>
      </c>
      <c r="L99">
        <v>28</v>
      </c>
      <c r="M99" t="s">
        <v>36</v>
      </c>
      <c r="N99" s="1">
        <v>43766</v>
      </c>
      <c r="O99" s="1">
        <v>43794</v>
      </c>
      <c r="P99">
        <v>159</v>
      </c>
      <c r="Q99">
        <v>34.04</v>
      </c>
      <c r="R99">
        <v>5412.36</v>
      </c>
      <c r="S99" t="s">
        <v>37</v>
      </c>
      <c r="T99" t="s">
        <v>31</v>
      </c>
      <c r="U99">
        <v>70</v>
      </c>
      <c r="V99">
        <v>28.29</v>
      </c>
      <c r="W99">
        <v>22.58</v>
      </c>
      <c r="X99" s="2">
        <v>5412.36</v>
      </c>
      <c r="Y99" s="2">
        <v>2064.3000000000002</v>
      </c>
      <c r="Z99" s="2">
        <v>665.88</v>
      </c>
      <c r="AA99" s="14"/>
    </row>
    <row r="100" spans="1:27" x14ac:dyDescent="0.3">
      <c r="A100" t="s">
        <v>59</v>
      </c>
      <c r="B100">
        <v>287.81</v>
      </c>
      <c r="C100">
        <v>88</v>
      </c>
      <c r="D100" t="s">
        <v>26</v>
      </c>
      <c r="E100" s="1">
        <v>44764</v>
      </c>
      <c r="F100">
        <v>3</v>
      </c>
      <c r="G100" t="s">
        <v>43</v>
      </c>
      <c r="H100" t="s">
        <v>55</v>
      </c>
      <c r="I100">
        <v>38.200000000000003</v>
      </c>
      <c r="J100">
        <v>75.819999999999993</v>
      </c>
      <c r="K100">
        <v>2896.32</v>
      </c>
      <c r="L100">
        <v>44</v>
      </c>
      <c r="M100" t="s">
        <v>40</v>
      </c>
      <c r="N100" s="1">
        <v>44721</v>
      </c>
      <c r="O100" s="1">
        <v>44765</v>
      </c>
      <c r="P100">
        <v>3</v>
      </c>
      <c r="Q100">
        <v>77.91</v>
      </c>
      <c r="R100">
        <v>233.73</v>
      </c>
      <c r="S100" t="s">
        <v>45</v>
      </c>
      <c r="T100" t="s">
        <v>41</v>
      </c>
      <c r="U100">
        <v>35</v>
      </c>
      <c r="V100">
        <v>72.22</v>
      </c>
      <c r="W100">
        <v>38.25</v>
      </c>
      <c r="X100" s="2">
        <v>233.73</v>
      </c>
      <c r="Y100" s="2">
        <v>2653.7</v>
      </c>
      <c r="Z100" s="2">
        <v>2900.12</v>
      </c>
      <c r="AA100" s="14"/>
    </row>
    <row r="101" spans="1:27" x14ac:dyDescent="0.3">
      <c r="A101" t="s">
        <v>53</v>
      </c>
      <c r="B101">
        <v>305.81</v>
      </c>
      <c r="C101">
        <v>66</v>
      </c>
      <c r="D101" t="s">
        <v>26</v>
      </c>
      <c r="E101" s="1">
        <v>44382</v>
      </c>
      <c r="F101">
        <v>6</v>
      </c>
      <c r="G101" t="s">
        <v>51</v>
      </c>
      <c r="H101" t="s">
        <v>35</v>
      </c>
      <c r="I101">
        <v>242.26</v>
      </c>
      <c r="J101">
        <v>26.85</v>
      </c>
      <c r="K101">
        <v>6504.6809999999996</v>
      </c>
      <c r="L101">
        <v>7</v>
      </c>
      <c r="M101" t="s">
        <v>40</v>
      </c>
      <c r="N101" s="1">
        <v>44378</v>
      </c>
      <c r="O101" s="1">
        <v>44385</v>
      </c>
      <c r="P101">
        <v>158</v>
      </c>
      <c r="Q101">
        <v>25.72</v>
      </c>
      <c r="R101">
        <v>4063.76</v>
      </c>
      <c r="S101" t="s">
        <v>49</v>
      </c>
      <c r="T101" t="s">
        <v>50</v>
      </c>
      <c r="U101">
        <v>84</v>
      </c>
      <c r="V101">
        <v>58.3</v>
      </c>
      <c r="W101">
        <v>186.84</v>
      </c>
      <c r="X101" s="2">
        <v>4063.76</v>
      </c>
      <c r="Y101" s="2">
        <v>2255.4</v>
      </c>
      <c r="Z101" s="2">
        <v>5016.6499999999996</v>
      </c>
      <c r="AA101" s="14"/>
    </row>
    <row r="102" spans="1:27" x14ac:dyDescent="0.3">
      <c r="A102" t="s">
        <v>30</v>
      </c>
      <c r="B102">
        <v>845.65</v>
      </c>
      <c r="C102">
        <v>48</v>
      </c>
      <c r="D102" t="s">
        <v>26</v>
      </c>
      <c r="E102" s="1">
        <v>44852</v>
      </c>
      <c r="F102">
        <v>3</v>
      </c>
      <c r="G102" t="s">
        <v>43</v>
      </c>
      <c r="H102" t="s">
        <v>44</v>
      </c>
      <c r="I102">
        <v>898.01</v>
      </c>
      <c r="J102">
        <v>25.44</v>
      </c>
      <c r="K102">
        <v>22845.37</v>
      </c>
      <c r="L102">
        <v>82</v>
      </c>
      <c r="M102" t="s">
        <v>29</v>
      </c>
      <c r="N102" s="1">
        <v>44808</v>
      </c>
      <c r="O102" s="1">
        <v>44890</v>
      </c>
      <c r="P102">
        <v>674</v>
      </c>
      <c r="Q102">
        <v>27.1</v>
      </c>
      <c r="R102">
        <v>18265.400000000001</v>
      </c>
      <c r="S102" t="s">
        <v>32</v>
      </c>
      <c r="T102" t="s">
        <v>41</v>
      </c>
      <c r="U102">
        <v>224</v>
      </c>
      <c r="V102">
        <v>70.14</v>
      </c>
      <c r="W102">
        <v>111.3</v>
      </c>
      <c r="X102" s="2">
        <v>18265.400000000001</v>
      </c>
      <c r="Y102" s="2">
        <v>5698.56</v>
      </c>
      <c r="Z102" s="2">
        <v>2831.47</v>
      </c>
      <c r="AA102" s="14"/>
    </row>
    <row r="103" spans="1:27" x14ac:dyDescent="0.3">
      <c r="A103" t="s">
        <v>60</v>
      </c>
      <c r="B103">
        <v>670.22</v>
      </c>
      <c r="C103">
        <v>73</v>
      </c>
      <c r="D103" t="s">
        <v>33</v>
      </c>
      <c r="E103" s="1">
        <v>43888</v>
      </c>
      <c r="F103">
        <v>7</v>
      </c>
      <c r="G103" t="s">
        <v>61</v>
      </c>
      <c r="H103" t="s">
        <v>35</v>
      </c>
      <c r="I103">
        <v>648.13</v>
      </c>
      <c r="J103">
        <v>99.03</v>
      </c>
      <c r="K103">
        <v>64184.31</v>
      </c>
      <c r="L103">
        <v>16</v>
      </c>
      <c r="M103" t="s">
        <v>40</v>
      </c>
      <c r="N103" s="1">
        <v>43838</v>
      </c>
      <c r="O103" s="1">
        <v>43854</v>
      </c>
      <c r="P103">
        <v>597</v>
      </c>
      <c r="Q103">
        <v>103.49</v>
      </c>
      <c r="R103">
        <v>61783.53</v>
      </c>
      <c r="S103" t="s">
        <v>37</v>
      </c>
      <c r="T103" t="s">
        <v>50</v>
      </c>
      <c r="U103">
        <v>51</v>
      </c>
      <c r="V103">
        <v>84.53</v>
      </c>
      <c r="W103">
        <v>83.17</v>
      </c>
      <c r="X103" s="2">
        <v>61783.53</v>
      </c>
      <c r="Y103" s="2">
        <v>5050.53</v>
      </c>
      <c r="Z103" s="2">
        <v>8236.33</v>
      </c>
      <c r="AA103" s="14"/>
    </row>
    <row r="104" spans="1:27" x14ac:dyDescent="0.3">
      <c r="A104" t="s">
        <v>38</v>
      </c>
      <c r="B104">
        <v>813.84</v>
      </c>
      <c r="C104">
        <v>29</v>
      </c>
      <c r="D104" t="s">
        <v>26</v>
      </c>
      <c r="E104" s="1">
        <v>43785</v>
      </c>
      <c r="F104">
        <v>10</v>
      </c>
      <c r="G104" t="s">
        <v>66</v>
      </c>
      <c r="H104" t="s">
        <v>48</v>
      </c>
      <c r="I104">
        <v>303.89999999999998</v>
      </c>
      <c r="J104">
        <v>35.1</v>
      </c>
      <c r="K104">
        <v>10666.89</v>
      </c>
      <c r="L104">
        <v>147</v>
      </c>
      <c r="M104" t="s">
        <v>67</v>
      </c>
      <c r="N104" s="1">
        <v>43743</v>
      </c>
      <c r="O104" s="1">
        <v>43890</v>
      </c>
      <c r="P104">
        <v>296</v>
      </c>
      <c r="Q104">
        <v>36.159999999999997</v>
      </c>
      <c r="R104">
        <v>10703.36</v>
      </c>
      <c r="S104" t="s">
        <v>45</v>
      </c>
      <c r="T104" t="s">
        <v>31</v>
      </c>
      <c r="U104">
        <v>7</v>
      </c>
      <c r="V104">
        <v>87.43</v>
      </c>
      <c r="W104">
        <v>112.99</v>
      </c>
      <c r="X104" s="2">
        <v>10703.36</v>
      </c>
      <c r="Y104" s="2">
        <v>245.7</v>
      </c>
      <c r="Z104" s="2">
        <v>3965.95</v>
      </c>
      <c r="AA104" s="14"/>
    </row>
    <row r="105" spans="1:27" x14ac:dyDescent="0.3">
      <c r="A105" t="s">
        <v>32</v>
      </c>
      <c r="B105">
        <v>104.95</v>
      </c>
      <c r="C105">
        <v>58</v>
      </c>
      <c r="D105" t="s">
        <v>26</v>
      </c>
      <c r="E105" s="1">
        <v>44878</v>
      </c>
      <c r="F105">
        <v>2</v>
      </c>
      <c r="G105" t="s">
        <v>68</v>
      </c>
      <c r="H105" t="s">
        <v>71</v>
      </c>
      <c r="I105">
        <v>615.24</v>
      </c>
      <c r="J105">
        <v>95.65</v>
      </c>
      <c r="K105">
        <v>58847.705999999998</v>
      </c>
      <c r="L105">
        <v>28</v>
      </c>
      <c r="M105" t="s">
        <v>29</v>
      </c>
      <c r="N105" s="1">
        <v>44827</v>
      </c>
      <c r="O105" s="1">
        <v>44855</v>
      </c>
      <c r="P105">
        <v>281</v>
      </c>
      <c r="Q105">
        <v>96.42</v>
      </c>
      <c r="R105">
        <v>27094.02</v>
      </c>
      <c r="S105" t="s">
        <v>63</v>
      </c>
      <c r="T105" t="s">
        <v>50</v>
      </c>
      <c r="U105">
        <v>334</v>
      </c>
      <c r="V105">
        <v>46.01</v>
      </c>
      <c r="W105">
        <v>130.83000000000001</v>
      </c>
      <c r="X105" s="2">
        <v>27094.02</v>
      </c>
      <c r="Y105" s="2">
        <v>31947.1</v>
      </c>
      <c r="Z105" s="2">
        <v>12513.89</v>
      </c>
      <c r="AA105" s="14"/>
    </row>
    <row r="106" spans="1:27" x14ac:dyDescent="0.3">
      <c r="A106" t="s">
        <v>53</v>
      </c>
      <c r="B106">
        <v>178.74</v>
      </c>
      <c r="C106">
        <v>14</v>
      </c>
      <c r="D106" t="s">
        <v>33</v>
      </c>
      <c r="E106" s="1">
        <v>44672</v>
      </c>
      <c r="F106">
        <v>1</v>
      </c>
      <c r="G106" t="s">
        <v>34</v>
      </c>
      <c r="H106" t="s">
        <v>52</v>
      </c>
      <c r="I106">
        <v>105.47</v>
      </c>
      <c r="J106">
        <v>27.19</v>
      </c>
      <c r="K106">
        <v>2867.73</v>
      </c>
      <c r="L106">
        <v>1</v>
      </c>
      <c r="M106" t="s">
        <v>65</v>
      </c>
      <c r="N106" s="1">
        <v>44625</v>
      </c>
      <c r="O106" s="1">
        <v>44626</v>
      </c>
      <c r="P106">
        <v>50</v>
      </c>
      <c r="Q106">
        <v>27</v>
      </c>
      <c r="R106">
        <v>1350</v>
      </c>
      <c r="S106" t="s">
        <v>59</v>
      </c>
      <c r="T106" t="s">
        <v>31</v>
      </c>
      <c r="U106">
        <v>55</v>
      </c>
      <c r="V106">
        <v>79.2</v>
      </c>
      <c r="W106">
        <v>64.33</v>
      </c>
      <c r="X106" s="2">
        <v>1350</v>
      </c>
      <c r="Y106" s="2">
        <v>1495.45</v>
      </c>
      <c r="Z106" s="2">
        <v>1749.13</v>
      </c>
      <c r="AA106" s="14"/>
    </row>
    <row r="107" spans="1:27" x14ac:dyDescent="0.3">
      <c r="A107" t="s">
        <v>60</v>
      </c>
      <c r="B107">
        <v>790.64</v>
      </c>
      <c r="C107">
        <v>46</v>
      </c>
      <c r="D107" t="s">
        <v>33</v>
      </c>
      <c r="E107" s="1">
        <v>44672</v>
      </c>
      <c r="F107">
        <v>4</v>
      </c>
      <c r="G107" t="s">
        <v>39</v>
      </c>
      <c r="H107" t="s">
        <v>35</v>
      </c>
      <c r="I107">
        <v>928.58</v>
      </c>
      <c r="J107">
        <v>82.34</v>
      </c>
      <c r="K107">
        <v>76459.277199999997</v>
      </c>
      <c r="L107">
        <v>24</v>
      </c>
      <c r="M107" t="s">
        <v>40</v>
      </c>
      <c r="N107" s="1">
        <v>44651</v>
      </c>
      <c r="O107" s="1">
        <v>44675</v>
      </c>
      <c r="P107">
        <v>552</v>
      </c>
      <c r="Q107">
        <v>78.38</v>
      </c>
      <c r="R107">
        <v>43265.760000000002</v>
      </c>
      <c r="S107" t="s">
        <v>53</v>
      </c>
      <c r="T107" t="s">
        <v>50</v>
      </c>
      <c r="U107">
        <v>376</v>
      </c>
      <c r="V107">
        <v>15.44</v>
      </c>
      <c r="W107">
        <v>24.86</v>
      </c>
      <c r="X107" s="2">
        <v>43265.760000000002</v>
      </c>
      <c r="Y107" s="2">
        <v>30959.84</v>
      </c>
      <c r="Z107" s="2">
        <v>2046.97</v>
      </c>
      <c r="AA107" s="14"/>
    </row>
    <row r="108" spans="1:27" x14ac:dyDescent="0.3">
      <c r="A108" t="s">
        <v>54</v>
      </c>
      <c r="B108">
        <v>836.93</v>
      </c>
      <c r="C108">
        <v>43</v>
      </c>
      <c r="D108" t="s">
        <v>33</v>
      </c>
      <c r="E108" s="1">
        <v>43998</v>
      </c>
      <c r="F108">
        <v>4</v>
      </c>
      <c r="G108" t="s">
        <v>39</v>
      </c>
      <c r="H108" t="s">
        <v>28</v>
      </c>
      <c r="I108">
        <v>862.73</v>
      </c>
      <c r="J108">
        <v>98.65</v>
      </c>
      <c r="K108">
        <v>85108.314499999993</v>
      </c>
      <c r="L108">
        <v>23</v>
      </c>
      <c r="M108" t="s">
        <v>40</v>
      </c>
      <c r="N108" s="1">
        <v>43993</v>
      </c>
      <c r="O108" s="1">
        <v>44016</v>
      </c>
      <c r="P108">
        <v>7</v>
      </c>
      <c r="Q108">
        <v>99.66</v>
      </c>
      <c r="R108">
        <v>697.62</v>
      </c>
      <c r="S108" t="s">
        <v>60</v>
      </c>
      <c r="T108" t="s">
        <v>41</v>
      </c>
      <c r="U108">
        <v>855</v>
      </c>
      <c r="V108">
        <v>14.71</v>
      </c>
      <c r="W108">
        <v>51.89</v>
      </c>
      <c r="X108" s="2">
        <v>697.62</v>
      </c>
      <c r="Y108" s="2">
        <v>84345.75</v>
      </c>
      <c r="Z108" s="2">
        <v>5118.95</v>
      </c>
      <c r="AA108" s="14"/>
    </row>
    <row r="109" spans="1:27" x14ac:dyDescent="0.3">
      <c r="A109" t="s">
        <v>49</v>
      </c>
      <c r="B109">
        <v>490.22</v>
      </c>
      <c r="C109">
        <v>66</v>
      </c>
      <c r="D109" t="s">
        <v>33</v>
      </c>
      <c r="E109" s="1">
        <v>44429</v>
      </c>
      <c r="F109">
        <v>1</v>
      </c>
      <c r="G109" t="s">
        <v>34</v>
      </c>
      <c r="H109" t="s">
        <v>62</v>
      </c>
      <c r="I109">
        <v>904.53</v>
      </c>
      <c r="J109">
        <v>21.58</v>
      </c>
      <c r="K109">
        <v>19519.759999999998</v>
      </c>
      <c r="L109">
        <v>2</v>
      </c>
      <c r="M109" t="s">
        <v>65</v>
      </c>
      <c r="N109" s="1">
        <v>44390</v>
      </c>
      <c r="O109" s="1">
        <v>44392</v>
      </c>
      <c r="P109">
        <v>129</v>
      </c>
      <c r="Q109">
        <v>22.4</v>
      </c>
      <c r="R109">
        <v>2889.6</v>
      </c>
      <c r="S109" t="s">
        <v>46</v>
      </c>
      <c r="T109" t="s">
        <v>41</v>
      </c>
      <c r="U109">
        <v>775</v>
      </c>
      <c r="V109">
        <v>97.75</v>
      </c>
      <c r="W109">
        <v>180.13</v>
      </c>
      <c r="X109" s="2">
        <v>2889.6</v>
      </c>
      <c r="Y109" s="2">
        <v>16724.5</v>
      </c>
      <c r="Z109" s="2">
        <v>3887.21</v>
      </c>
      <c r="AA109" s="14"/>
    </row>
    <row r="110" spans="1:27" x14ac:dyDescent="0.3">
      <c r="A110" t="s">
        <v>54</v>
      </c>
      <c r="B110">
        <v>953.38</v>
      </c>
      <c r="C110">
        <v>37</v>
      </c>
      <c r="D110" t="s">
        <v>42</v>
      </c>
      <c r="E110" s="1">
        <v>43474</v>
      </c>
      <c r="F110">
        <v>9</v>
      </c>
      <c r="G110" t="s">
        <v>57</v>
      </c>
      <c r="H110" t="s">
        <v>48</v>
      </c>
      <c r="I110">
        <v>969.09</v>
      </c>
      <c r="J110">
        <v>61.34</v>
      </c>
      <c r="K110">
        <v>59443.98</v>
      </c>
      <c r="L110">
        <v>7</v>
      </c>
      <c r="M110" t="s">
        <v>40</v>
      </c>
      <c r="N110" s="1">
        <v>43442</v>
      </c>
      <c r="O110" s="1">
        <v>43449</v>
      </c>
      <c r="P110">
        <v>779</v>
      </c>
      <c r="Q110">
        <v>60.15</v>
      </c>
      <c r="R110">
        <v>46856.85</v>
      </c>
      <c r="S110" t="s">
        <v>37</v>
      </c>
      <c r="T110" t="s">
        <v>31</v>
      </c>
      <c r="U110">
        <v>190</v>
      </c>
      <c r="V110">
        <v>32.08</v>
      </c>
      <c r="W110">
        <v>128.68</v>
      </c>
      <c r="X110" s="2">
        <v>46856.85</v>
      </c>
      <c r="Y110" s="2">
        <v>11654.6</v>
      </c>
      <c r="Z110" s="2">
        <v>7893.23</v>
      </c>
      <c r="AA110" s="14"/>
    </row>
    <row r="111" spans="1:27" x14ac:dyDescent="0.3">
      <c r="A111" t="s">
        <v>45</v>
      </c>
      <c r="B111">
        <v>760.89</v>
      </c>
      <c r="C111">
        <v>72</v>
      </c>
      <c r="D111" t="s">
        <v>33</v>
      </c>
      <c r="E111" s="1">
        <v>44786</v>
      </c>
      <c r="F111">
        <v>3</v>
      </c>
      <c r="G111" t="s">
        <v>43</v>
      </c>
      <c r="H111" t="s">
        <v>35</v>
      </c>
      <c r="I111">
        <v>215.99</v>
      </c>
      <c r="J111">
        <v>27.78</v>
      </c>
      <c r="K111">
        <v>6000.2021999999997</v>
      </c>
      <c r="L111">
        <v>74</v>
      </c>
      <c r="M111" t="s">
        <v>40</v>
      </c>
      <c r="N111" s="1">
        <v>44766</v>
      </c>
      <c r="O111" s="1">
        <v>44840</v>
      </c>
      <c r="P111">
        <v>39</v>
      </c>
      <c r="Q111">
        <v>23.87</v>
      </c>
      <c r="R111">
        <v>930.93</v>
      </c>
      <c r="S111" t="s">
        <v>30</v>
      </c>
      <c r="T111" t="s">
        <v>31</v>
      </c>
      <c r="U111">
        <v>176</v>
      </c>
      <c r="V111">
        <v>89.31</v>
      </c>
      <c r="W111">
        <v>132.49</v>
      </c>
      <c r="X111" s="2">
        <v>930.93</v>
      </c>
      <c r="Y111" s="2">
        <v>4889.28</v>
      </c>
      <c r="Z111" s="2">
        <v>3680.57</v>
      </c>
      <c r="AA111" s="14"/>
    </row>
    <row r="112" spans="1:27" x14ac:dyDescent="0.3">
      <c r="A112" t="s">
        <v>63</v>
      </c>
      <c r="B112">
        <v>521.82000000000005</v>
      </c>
      <c r="C112">
        <v>82</v>
      </c>
      <c r="D112" t="s">
        <v>33</v>
      </c>
      <c r="E112" s="1">
        <v>43621</v>
      </c>
      <c r="F112">
        <v>8</v>
      </c>
      <c r="G112" t="s">
        <v>47</v>
      </c>
      <c r="H112" t="s">
        <v>62</v>
      </c>
      <c r="I112">
        <v>394.68</v>
      </c>
      <c r="J112">
        <v>85.32</v>
      </c>
      <c r="K112">
        <v>33674.1</v>
      </c>
      <c r="L112">
        <v>12</v>
      </c>
      <c r="M112" t="s">
        <v>40</v>
      </c>
      <c r="N112" s="1">
        <v>43619</v>
      </c>
      <c r="O112" s="1">
        <v>43631</v>
      </c>
      <c r="P112">
        <v>104</v>
      </c>
      <c r="Q112">
        <v>81.239999999999995</v>
      </c>
      <c r="R112">
        <v>8448.9599999999991</v>
      </c>
      <c r="S112" t="s">
        <v>59</v>
      </c>
      <c r="T112" t="s">
        <v>41</v>
      </c>
      <c r="U112">
        <v>290</v>
      </c>
      <c r="V112">
        <v>68.67</v>
      </c>
      <c r="W112">
        <v>94</v>
      </c>
      <c r="X112" s="2">
        <v>8448.9599999999991</v>
      </c>
      <c r="Y112" s="2">
        <v>24742.799999999999</v>
      </c>
      <c r="Z112" s="2">
        <v>8020.08</v>
      </c>
      <c r="AA112" s="14"/>
    </row>
    <row r="113" spans="1:27" x14ac:dyDescent="0.3">
      <c r="A113" t="s">
        <v>60</v>
      </c>
      <c r="B113">
        <v>479.23</v>
      </c>
      <c r="C113">
        <v>23</v>
      </c>
      <c r="D113" t="s">
        <v>33</v>
      </c>
      <c r="E113" s="1">
        <v>43491</v>
      </c>
      <c r="F113">
        <v>1</v>
      </c>
      <c r="G113" t="s">
        <v>34</v>
      </c>
      <c r="H113" t="s">
        <v>48</v>
      </c>
      <c r="I113">
        <v>86.33</v>
      </c>
      <c r="J113">
        <v>48.91</v>
      </c>
      <c r="K113">
        <v>4222.4002999999902</v>
      </c>
      <c r="L113">
        <v>28</v>
      </c>
      <c r="M113" t="s">
        <v>36</v>
      </c>
      <c r="N113" s="1">
        <v>43445</v>
      </c>
      <c r="O113" s="1">
        <v>43473</v>
      </c>
      <c r="P113">
        <v>84</v>
      </c>
      <c r="Q113">
        <v>45.16</v>
      </c>
      <c r="R113">
        <v>3793.44</v>
      </c>
      <c r="S113" t="s">
        <v>45</v>
      </c>
      <c r="T113" t="s">
        <v>41</v>
      </c>
      <c r="U113">
        <v>2</v>
      </c>
      <c r="V113">
        <v>32.22</v>
      </c>
      <c r="W113">
        <v>91.81</v>
      </c>
      <c r="X113" s="2">
        <v>3793.44</v>
      </c>
      <c r="Y113" s="2">
        <v>97.82</v>
      </c>
      <c r="Z113" s="2">
        <v>4490.43</v>
      </c>
      <c r="AA113" s="14"/>
    </row>
    <row r="114" spans="1:27" x14ac:dyDescent="0.3">
      <c r="A114" t="s">
        <v>60</v>
      </c>
      <c r="B114">
        <v>782.36</v>
      </c>
      <c r="C114">
        <v>28</v>
      </c>
      <c r="D114" t="s">
        <v>33</v>
      </c>
      <c r="E114" s="1">
        <v>44356</v>
      </c>
      <c r="F114">
        <v>3</v>
      </c>
      <c r="G114" t="s">
        <v>43</v>
      </c>
      <c r="H114" t="s">
        <v>35</v>
      </c>
      <c r="I114">
        <v>448.41</v>
      </c>
      <c r="J114">
        <v>64.900000000000006</v>
      </c>
      <c r="K114">
        <v>29101.809000000001</v>
      </c>
      <c r="L114">
        <v>39</v>
      </c>
      <c r="M114" t="s">
        <v>40</v>
      </c>
      <c r="N114" s="1">
        <v>44298</v>
      </c>
      <c r="O114" s="1">
        <v>44337</v>
      </c>
      <c r="P114">
        <v>36</v>
      </c>
      <c r="Q114">
        <v>63.9</v>
      </c>
      <c r="R114">
        <v>2300.4</v>
      </c>
      <c r="S114" t="s">
        <v>46</v>
      </c>
      <c r="T114" t="s">
        <v>41</v>
      </c>
      <c r="U114">
        <v>412</v>
      </c>
      <c r="V114">
        <v>67.42</v>
      </c>
      <c r="W114">
        <v>105.24</v>
      </c>
      <c r="X114" s="2">
        <v>2300.4</v>
      </c>
      <c r="Y114" s="2">
        <v>26738.799999999999</v>
      </c>
      <c r="Z114" s="2">
        <v>6830.08</v>
      </c>
      <c r="AA114" s="14"/>
    </row>
    <row r="115" spans="1:27" x14ac:dyDescent="0.3">
      <c r="A115" t="s">
        <v>38</v>
      </c>
      <c r="B115">
        <v>532.79999999999995</v>
      </c>
      <c r="C115">
        <v>52</v>
      </c>
      <c r="D115" t="s">
        <v>33</v>
      </c>
      <c r="E115" s="1">
        <v>44914</v>
      </c>
      <c r="F115">
        <v>8</v>
      </c>
      <c r="G115" t="s">
        <v>47</v>
      </c>
      <c r="H115" t="s">
        <v>48</v>
      </c>
      <c r="I115">
        <v>959.1</v>
      </c>
      <c r="J115">
        <v>80.709999999999994</v>
      </c>
      <c r="K115">
        <v>77408.960000000006</v>
      </c>
      <c r="L115">
        <v>14</v>
      </c>
      <c r="M115" t="s">
        <v>40</v>
      </c>
      <c r="N115" s="1">
        <v>44904</v>
      </c>
      <c r="O115" s="1">
        <v>44918</v>
      </c>
      <c r="P115">
        <v>263</v>
      </c>
      <c r="Q115">
        <v>81.78</v>
      </c>
      <c r="R115">
        <v>21508.14</v>
      </c>
      <c r="S115" t="s">
        <v>45</v>
      </c>
      <c r="T115" t="s">
        <v>50</v>
      </c>
      <c r="U115">
        <v>696</v>
      </c>
      <c r="V115">
        <v>17.87</v>
      </c>
      <c r="W115">
        <v>52.32</v>
      </c>
      <c r="X115" s="2">
        <v>21508.14</v>
      </c>
      <c r="Y115" s="2">
        <v>56174.16</v>
      </c>
      <c r="Z115" s="2">
        <v>4222.75</v>
      </c>
      <c r="AA115" s="14"/>
    </row>
    <row r="116" spans="1:27" x14ac:dyDescent="0.3">
      <c r="A116" t="s">
        <v>63</v>
      </c>
      <c r="B116">
        <v>423.46</v>
      </c>
      <c r="C116">
        <v>46</v>
      </c>
      <c r="D116" t="s">
        <v>33</v>
      </c>
      <c r="E116" s="1">
        <v>44153</v>
      </c>
      <c r="F116">
        <v>5</v>
      </c>
      <c r="G116" t="s">
        <v>27</v>
      </c>
      <c r="H116" t="s">
        <v>35</v>
      </c>
      <c r="I116">
        <v>950.71</v>
      </c>
      <c r="J116">
        <v>38.42</v>
      </c>
      <c r="K116">
        <v>36526.28</v>
      </c>
      <c r="L116">
        <v>24</v>
      </c>
      <c r="M116" t="s">
        <v>29</v>
      </c>
      <c r="N116" s="1">
        <v>44136</v>
      </c>
      <c r="O116" s="1">
        <v>44160</v>
      </c>
      <c r="P116">
        <v>459</v>
      </c>
      <c r="Q116">
        <v>36.69</v>
      </c>
      <c r="R116">
        <v>16840.71</v>
      </c>
      <c r="S116" t="s">
        <v>53</v>
      </c>
      <c r="T116" t="s">
        <v>50</v>
      </c>
      <c r="U116">
        <v>491</v>
      </c>
      <c r="V116">
        <v>41.25</v>
      </c>
      <c r="W116">
        <v>182.23</v>
      </c>
      <c r="X116" s="2">
        <v>16840.71</v>
      </c>
      <c r="Y116" s="2">
        <v>18864.22</v>
      </c>
      <c r="Z116" s="2">
        <v>7001.28</v>
      </c>
      <c r="AA116" s="14"/>
    </row>
    <row r="117" spans="1:27" x14ac:dyDescent="0.3">
      <c r="A117" t="s">
        <v>30</v>
      </c>
      <c r="B117">
        <v>577.76</v>
      </c>
      <c r="C117">
        <v>13</v>
      </c>
      <c r="D117" t="s">
        <v>42</v>
      </c>
      <c r="E117" s="1">
        <v>43826</v>
      </c>
      <c r="F117">
        <v>5</v>
      </c>
      <c r="G117" t="s">
        <v>27</v>
      </c>
      <c r="H117" t="s">
        <v>28</v>
      </c>
      <c r="I117">
        <v>661.7</v>
      </c>
      <c r="J117">
        <v>76.05</v>
      </c>
      <c r="K117">
        <v>50322.29</v>
      </c>
      <c r="L117">
        <v>29</v>
      </c>
      <c r="M117" t="s">
        <v>29</v>
      </c>
      <c r="N117" s="1">
        <v>43807</v>
      </c>
      <c r="O117" s="1">
        <v>43836</v>
      </c>
      <c r="P117">
        <v>275</v>
      </c>
      <c r="Q117">
        <v>73.34</v>
      </c>
      <c r="R117">
        <v>20168.5</v>
      </c>
      <c r="S117" t="s">
        <v>60</v>
      </c>
      <c r="T117" t="s">
        <v>41</v>
      </c>
      <c r="U117">
        <v>386</v>
      </c>
      <c r="V117">
        <v>54.28</v>
      </c>
      <c r="W117">
        <v>31</v>
      </c>
      <c r="X117" s="2">
        <v>20168.5</v>
      </c>
      <c r="Y117" s="2">
        <v>29355.3</v>
      </c>
      <c r="Z117" s="2">
        <v>2357.5500000000002</v>
      </c>
      <c r="AA117" s="14"/>
    </row>
    <row r="118" spans="1:27" x14ac:dyDescent="0.3">
      <c r="A118" t="s">
        <v>60</v>
      </c>
      <c r="B118">
        <v>540.29</v>
      </c>
      <c r="C118">
        <v>58</v>
      </c>
      <c r="D118" t="s">
        <v>26</v>
      </c>
      <c r="E118" s="1">
        <v>44692</v>
      </c>
      <c r="F118">
        <v>8</v>
      </c>
      <c r="G118" t="s">
        <v>47</v>
      </c>
      <c r="H118" t="s">
        <v>62</v>
      </c>
      <c r="I118">
        <v>682.38</v>
      </c>
      <c r="J118">
        <v>46.2</v>
      </c>
      <c r="K118">
        <v>31525.955999999998</v>
      </c>
      <c r="L118">
        <v>8</v>
      </c>
      <c r="M118" t="s">
        <v>40</v>
      </c>
      <c r="N118" s="1">
        <v>44668</v>
      </c>
      <c r="O118" s="1">
        <v>44676</v>
      </c>
      <c r="P118">
        <v>313</v>
      </c>
      <c r="Q118">
        <v>41.5</v>
      </c>
      <c r="R118">
        <v>12989.5</v>
      </c>
      <c r="S118" t="s">
        <v>32</v>
      </c>
      <c r="T118" t="s">
        <v>31</v>
      </c>
      <c r="U118">
        <v>369</v>
      </c>
      <c r="V118">
        <v>24.91</v>
      </c>
      <c r="W118">
        <v>28.2</v>
      </c>
      <c r="X118" s="2">
        <v>12989.5</v>
      </c>
      <c r="Y118" s="2">
        <v>17047.8</v>
      </c>
      <c r="Z118" s="2">
        <v>1302.8399999999999</v>
      </c>
      <c r="AA118" s="14"/>
    </row>
    <row r="119" spans="1:27" x14ac:dyDescent="0.3">
      <c r="A119" t="s">
        <v>37</v>
      </c>
      <c r="B119">
        <v>299.33</v>
      </c>
      <c r="C119">
        <v>58</v>
      </c>
      <c r="D119" t="s">
        <v>42</v>
      </c>
      <c r="E119" s="1">
        <v>44290</v>
      </c>
      <c r="F119">
        <v>1</v>
      </c>
      <c r="G119" t="s">
        <v>34</v>
      </c>
      <c r="H119" t="s">
        <v>62</v>
      </c>
      <c r="I119">
        <v>662.83</v>
      </c>
      <c r="J119">
        <v>73.510000000000005</v>
      </c>
      <c r="K119">
        <v>48724.633300000001</v>
      </c>
      <c r="L119">
        <v>23</v>
      </c>
      <c r="M119" t="s">
        <v>36</v>
      </c>
      <c r="N119" s="1">
        <v>44276</v>
      </c>
      <c r="O119" s="1">
        <v>44299</v>
      </c>
      <c r="P119">
        <v>131</v>
      </c>
      <c r="Q119">
        <v>75.47</v>
      </c>
      <c r="R119">
        <v>9886.57</v>
      </c>
      <c r="S119" t="s">
        <v>32</v>
      </c>
      <c r="T119" t="s">
        <v>41</v>
      </c>
      <c r="U119">
        <v>531</v>
      </c>
      <c r="V119">
        <v>61.61</v>
      </c>
      <c r="W119">
        <v>147.88</v>
      </c>
      <c r="X119" s="2">
        <v>9886.57</v>
      </c>
      <c r="Y119" s="2">
        <v>39033.81</v>
      </c>
      <c r="Z119" s="2">
        <v>10870.66</v>
      </c>
      <c r="AA119" s="14"/>
    </row>
    <row r="120" spans="1:27" x14ac:dyDescent="0.3">
      <c r="A120" t="s">
        <v>63</v>
      </c>
      <c r="B120">
        <v>811.18</v>
      </c>
      <c r="C120">
        <v>73</v>
      </c>
      <c r="D120" t="s">
        <v>26</v>
      </c>
      <c r="E120" s="1">
        <v>44030</v>
      </c>
      <c r="F120">
        <v>8</v>
      </c>
      <c r="G120" t="s">
        <v>47</v>
      </c>
      <c r="H120" t="s">
        <v>52</v>
      </c>
      <c r="I120">
        <v>41.39</v>
      </c>
      <c r="J120">
        <v>67.849999999999994</v>
      </c>
      <c r="K120">
        <v>2808.31</v>
      </c>
      <c r="L120">
        <v>13</v>
      </c>
      <c r="M120" t="s">
        <v>40</v>
      </c>
      <c r="N120" s="1">
        <v>43970</v>
      </c>
      <c r="O120" s="1">
        <v>43983</v>
      </c>
      <c r="P120">
        <v>9</v>
      </c>
      <c r="Q120">
        <v>65.069999999999993</v>
      </c>
      <c r="R120">
        <v>585.63</v>
      </c>
      <c r="S120" t="s">
        <v>53</v>
      </c>
      <c r="T120" t="s">
        <v>41</v>
      </c>
      <c r="U120">
        <v>32</v>
      </c>
      <c r="V120">
        <v>44.27</v>
      </c>
      <c r="W120">
        <v>67.3</v>
      </c>
      <c r="X120" s="2">
        <v>585.63</v>
      </c>
      <c r="Y120" s="2">
        <v>2171.1999999999998</v>
      </c>
      <c r="Z120" s="2">
        <v>4566.3100000000004</v>
      </c>
      <c r="AA120" s="14"/>
    </row>
    <row r="121" spans="1:27" x14ac:dyDescent="0.3">
      <c r="A121" t="s">
        <v>56</v>
      </c>
      <c r="B121">
        <v>603.54</v>
      </c>
      <c r="C121">
        <v>44</v>
      </c>
      <c r="D121" t="s">
        <v>42</v>
      </c>
      <c r="E121" s="1">
        <v>44511</v>
      </c>
      <c r="F121">
        <v>6</v>
      </c>
      <c r="G121" t="s">
        <v>51</v>
      </c>
      <c r="H121" t="s">
        <v>62</v>
      </c>
      <c r="I121">
        <v>408.73</v>
      </c>
      <c r="J121">
        <v>34.92</v>
      </c>
      <c r="K121">
        <v>14272.8516</v>
      </c>
      <c r="L121">
        <v>7</v>
      </c>
      <c r="M121" t="s">
        <v>40</v>
      </c>
      <c r="N121" s="1">
        <v>44501</v>
      </c>
      <c r="O121" s="1">
        <v>44508</v>
      </c>
      <c r="P121">
        <v>187</v>
      </c>
      <c r="Q121">
        <v>34</v>
      </c>
      <c r="R121">
        <v>6358</v>
      </c>
      <c r="S121" t="s">
        <v>60</v>
      </c>
      <c r="T121" t="s">
        <v>41</v>
      </c>
      <c r="U121">
        <v>221</v>
      </c>
      <c r="V121">
        <v>11.06</v>
      </c>
      <c r="W121">
        <v>123.37</v>
      </c>
      <c r="X121" s="2">
        <v>6358</v>
      </c>
      <c r="Y121" s="2">
        <v>7717.32</v>
      </c>
      <c r="Z121" s="2">
        <v>4308.08</v>
      </c>
      <c r="AA121" s="14"/>
    </row>
    <row r="122" spans="1:27" x14ac:dyDescent="0.3">
      <c r="A122" t="s">
        <v>60</v>
      </c>
      <c r="B122">
        <v>995.55</v>
      </c>
      <c r="C122">
        <v>90</v>
      </c>
      <c r="D122" t="s">
        <v>26</v>
      </c>
      <c r="E122" s="1">
        <v>43537</v>
      </c>
      <c r="F122">
        <v>6</v>
      </c>
      <c r="G122" t="s">
        <v>51</v>
      </c>
      <c r="H122" t="s">
        <v>52</v>
      </c>
      <c r="I122">
        <v>576.03</v>
      </c>
      <c r="J122">
        <v>58.83</v>
      </c>
      <c r="K122">
        <v>33887.839999999997</v>
      </c>
      <c r="L122">
        <v>5</v>
      </c>
      <c r="M122" t="s">
        <v>40</v>
      </c>
      <c r="N122" s="1">
        <v>43515</v>
      </c>
      <c r="O122" s="1">
        <v>43520</v>
      </c>
      <c r="P122">
        <v>332</v>
      </c>
      <c r="Q122">
        <v>62.34</v>
      </c>
      <c r="R122">
        <v>20696.88</v>
      </c>
      <c r="S122" t="s">
        <v>59</v>
      </c>
      <c r="T122" t="s">
        <v>50</v>
      </c>
      <c r="U122">
        <v>244</v>
      </c>
      <c r="V122">
        <v>65.34</v>
      </c>
      <c r="W122">
        <v>164.95</v>
      </c>
      <c r="X122" s="2">
        <v>20696.88</v>
      </c>
      <c r="Y122" s="2">
        <v>14354.52</v>
      </c>
      <c r="Z122" s="2">
        <v>9704.01</v>
      </c>
      <c r="AA122" s="14"/>
    </row>
    <row r="123" spans="1:27" x14ac:dyDescent="0.3">
      <c r="A123" t="s">
        <v>63</v>
      </c>
      <c r="B123">
        <v>550.58000000000004</v>
      </c>
      <c r="C123">
        <v>89</v>
      </c>
      <c r="D123" t="s">
        <v>42</v>
      </c>
      <c r="E123" s="1">
        <v>44621</v>
      </c>
      <c r="F123">
        <v>1</v>
      </c>
      <c r="G123" t="s">
        <v>34</v>
      </c>
      <c r="H123" t="s">
        <v>62</v>
      </c>
      <c r="I123">
        <v>59.99</v>
      </c>
      <c r="J123">
        <v>51.59</v>
      </c>
      <c r="K123">
        <v>3094.88</v>
      </c>
      <c r="L123">
        <v>27</v>
      </c>
      <c r="M123" t="s">
        <v>36</v>
      </c>
      <c r="N123" s="1">
        <v>44617</v>
      </c>
      <c r="O123" s="1">
        <v>44644</v>
      </c>
      <c r="P123">
        <v>22</v>
      </c>
      <c r="Q123">
        <v>51.83</v>
      </c>
      <c r="R123">
        <v>1140.26</v>
      </c>
      <c r="S123" t="s">
        <v>54</v>
      </c>
      <c r="T123" t="s">
        <v>41</v>
      </c>
      <c r="U123">
        <v>37</v>
      </c>
      <c r="V123">
        <v>30.77</v>
      </c>
      <c r="W123">
        <v>164.92</v>
      </c>
      <c r="X123" s="2">
        <v>1140.26</v>
      </c>
      <c r="Y123" s="2">
        <v>1908.83</v>
      </c>
      <c r="Z123" s="2">
        <v>8508.2199999999993</v>
      </c>
      <c r="AA123" s="14"/>
    </row>
    <row r="124" spans="1:27" x14ac:dyDescent="0.3">
      <c r="A124" t="s">
        <v>46</v>
      </c>
      <c r="B124">
        <v>34.409999999999997</v>
      </c>
      <c r="C124">
        <v>92</v>
      </c>
      <c r="D124" t="s">
        <v>33</v>
      </c>
      <c r="E124" s="1">
        <v>43788</v>
      </c>
      <c r="F124">
        <v>2</v>
      </c>
      <c r="G124" t="s">
        <v>68</v>
      </c>
      <c r="H124" t="s">
        <v>71</v>
      </c>
      <c r="I124">
        <v>771.93</v>
      </c>
      <c r="J124">
        <v>19.170000000000002</v>
      </c>
      <c r="K124">
        <v>14797.9</v>
      </c>
      <c r="L124">
        <v>33</v>
      </c>
      <c r="M124" t="s">
        <v>29</v>
      </c>
      <c r="N124" s="1">
        <v>43764</v>
      </c>
      <c r="O124" s="1">
        <v>43797</v>
      </c>
      <c r="P124">
        <v>554</v>
      </c>
      <c r="Q124">
        <v>15.52</v>
      </c>
      <c r="R124">
        <v>8598.08</v>
      </c>
      <c r="S124" t="s">
        <v>60</v>
      </c>
      <c r="T124" t="s">
        <v>50</v>
      </c>
      <c r="U124">
        <v>217</v>
      </c>
      <c r="V124">
        <v>30.82</v>
      </c>
      <c r="W124">
        <v>172.32</v>
      </c>
      <c r="X124" s="2">
        <v>8598.08</v>
      </c>
      <c r="Y124" s="2">
        <v>4159.8900000000003</v>
      </c>
      <c r="Z124" s="2">
        <v>3303.37</v>
      </c>
      <c r="AA124" s="14"/>
    </row>
    <row r="125" spans="1:27" x14ac:dyDescent="0.3">
      <c r="A125" t="s">
        <v>59</v>
      </c>
      <c r="B125">
        <v>518.23</v>
      </c>
      <c r="C125">
        <v>59</v>
      </c>
      <c r="D125" t="s">
        <v>26</v>
      </c>
      <c r="E125" s="1">
        <v>44064</v>
      </c>
      <c r="F125">
        <v>8</v>
      </c>
      <c r="G125" t="s">
        <v>47</v>
      </c>
      <c r="H125" t="s">
        <v>62</v>
      </c>
      <c r="I125">
        <v>833.58</v>
      </c>
      <c r="J125">
        <v>20.43</v>
      </c>
      <c r="K125">
        <v>17030.04</v>
      </c>
      <c r="L125">
        <v>10</v>
      </c>
      <c r="M125" t="s">
        <v>40</v>
      </c>
      <c r="N125" s="1">
        <v>44040</v>
      </c>
      <c r="O125" s="1">
        <v>44050</v>
      </c>
      <c r="P125">
        <v>463</v>
      </c>
      <c r="Q125">
        <v>16.510000000000002</v>
      </c>
      <c r="R125">
        <v>7644.13</v>
      </c>
      <c r="S125" t="s">
        <v>30</v>
      </c>
      <c r="T125" t="s">
        <v>50</v>
      </c>
      <c r="U125">
        <v>370</v>
      </c>
      <c r="V125">
        <v>51.4</v>
      </c>
      <c r="W125">
        <v>117.04</v>
      </c>
      <c r="X125" s="2">
        <v>7644.13</v>
      </c>
      <c r="Y125" s="2">
        <v>7559.1</v>
      </c>
      <c r="Z125" s="2">
        <v>2391.13</v>
      </c>
      <c r="AA125" s="14"/>
    </row>
    <row r="126" spans="1:27" x14ac:dyDescent="0.3">
      <c r="A126" t="s">
        <v>25</v>
      </c>
      <c r="B126">
        <v>898.35</v>
      </c>
      <c r="C126">
        <v>61</v>
      </c>
      <c r="D126" t="s">
        <v>26</v>
      </c>
      <c r="E126" s="1">
        <v>44257</v>
      </c>
      <c r="F126">
        <v>6</v>
      </c>
      <c r="G126" t="s">
        <v>51</v>
      </c>
      <c r="H126" t="s">
        <v>48</v>
      </c>
      <c r="I126">
        <v>520.55999999999995</v>
      </c>
      <c r="J126">
        <v>91.25</v>
      </c>
      <c r="K126">
        <v>47501.1</v>
      </c>
      <c r="L126">
        <v>7</v>
      </c>
      <c r="M126" t="s">
        <v>40</v>
      </c>
      <c r="N126" s="1">
        <v>44201</v>
      </c>
      <c r="O126" s="1">
        <v>44208</v>
      </c>
      <c r="P126">
        <v>358</v>
      </c>
      <c r="Q126">
        <v>91.27</v>
      </c>
      <c r="R126">
        <v>32674.66</v>
      </c>
      <c r="S126" t="s">
        <v>32</v>
      </c>
      <c r="T126" t="s">
        <v>41</v>
      </c>
      <c r="U126">
        <v>162</v>
      </c>
      <c r="V126">
        <v>26.62</v>
      </c>
      <c r="W126">
        <v>48.34</v>
      </c>
      <c r="X126" s="2">
        <v>32674.66</v>
      </c>
      <c r="Y126" s="2">
        <v>14782.5</v>
      </c>
      <c r="Z126" s="2">
        <v>4411.03</v>
      </c>
      <c r="AA126" s="14"/>
    </row>
    <row r="127" spans="1:27" x14ac:dyDescent="0.3">
      <c r="A127" t="s">
        <v>63</v>
      </c>
      <c r="B127">
        <v>769.43</v>
      </c>
      <c r="C127">
        <v>55</v>
      </c>
      <c r="D127" t="s">
        <v>33</v>
      </c>
      <c r="E127" s="1">
        <v>44807</v>
      </c>
      <c r="F127">
        <v>3</v>
      </c>
      <c r="G127" t="s">
        <v>43</v>
      </c>
      <c r="H127" t="s">
        <v>55</v>
      </c>
      <c r="I127">
        <v>252.87</v>
      </c>
      <c r="J127">
        <v>85.18</v>
      </c>
      <c r="K127">
        <v>21539.4666</v>
      </c>
      <c r="L127">
        <v>81</v>
      </c>
      <c r="M127" t="s">
        <v>40</v>
      </c>
      <c r="N127" s="1">
        <v>44781</v>
      </c>
      <c r="O127" s="1">
        <v>44862</v>
      </c>
      <c r="P127">
        <v>137</v>
      </c>
      <c r="Q127">
        <v>87.69</v>
      </c>
      <c r="R127">
        <v>12013.53</v>
      </c>
      <c r="S127" t="s">
        <v>53</v>
      </c>
      <c r="T127" t="s">
        <v>31</v>
      </c>
      <c r="U127">
        <v>115</v>
      </c>
      <c r="V127">
        <v>31.94</v>
      </c>
      <c r="W127">
        <v>47.74</v>
      </c>
      <c r="X127" s="2">
        <v>12013.53</v>
      </c>
      <c r="Y127" s="2">
        <v>9795.7000000000007</v>
      </c>
      <c r="Z127" s="2">
        <v>4066.49</v>
      </c>
      <c r="AA127" s="14"/>
    </row>
    <row r="128" spans="1:27" x14ac:dyDescent="0.3">
      <c r="A128" t="s">
        <v>46</v>
      </c>
      <c r="B128">
        <v>699.19</v>
      </c>
      <c r="C128">
        <v>96</v>
      </c>
      <c r="D128" t="s">
        <v>42</v>
      </c>
      <c r="E128" s="1">
        <v>44357</v>
      </c>
      <c r="F128">
        <v>9</v>
      </c>
      <c r="G128" t="s">
        <v>57</v>
      </c>
      <c r="H128" t="s">
        <v>35</v>
      </c>
      <c r="I128">
        <v>571.27</v>
      </c>
      <c r="J128">
        <v>59.43</v>
      </c>
      <c r="K128">
        <v>33950.58</v>
      </c>
      <c r="L128">
        <v>7</v>
      </c>
      <c r="M128" t="s">
        <v>40</v>
      </c>
      <c r="N128" s="1">
        <v>44301</v>
      </c>
      <c r="O128" s="1">
        <v>44308</v>
      </c>
      <c r="P128">
        <v>217</v>
      </c>
      <c r="Q128">
        <v>64.239999999999995</v>
      </c>
      <c r="R128">
        <v>13940.08</v>
      </c>
      <c r="S128" t="s">
        <v>45</v>
      </c>
      <c r="T128" t="s">
        <v>50</v>
      </c>
      <c r="U128">
        <v>354</v>
      </c>
      <c r="V128">
        <v>59.8</v>
      </c>
      <c r="W128">
        <v>124.23</v>
      </c>
      <c r="X128" s="2">
        <v>13940.08</v>
      </c>
      <c r="Y128" s="2">
        <v>21038.22</v>
      </c>
      <c r="Z128" s="2">
        <v>7382.99</v>
      </c>
      <c r="AA128" s="14"/>
    </row>
    <row r="129" spans="1:27" x14ac:dyDescent="0.3">
      <c r="A129" t="s">
        <v>30</v>
      </c>
      <c r="B129">
        <v>603.11</v>
      </c>
      <c r="C129">
        <v>73</v>
      </c>
      <c r="D129" t="s">
        <v>26</v>
      </c>
      <c r="E129" s="1">
        <v>43787</v>
      </c>
      <c r="F129">
        <v>7</v>
      </c>
      <c r="G129" t="s">
        <v>61</v>
      </c>
      <c r="H129" t="s">
        <v>35</v>
      </c>
      <c r="I129">
        <v>333.33</v>
      </c>
      <c r="J129">
        <v>16.940000000000001</v>
      </c>
      <c r="K129">
        <v>5646.61</v>
      </c>
      <c r="L129">
        <v>13</v>
      </c>
      <c r="M129" t="s">
        <v>40</v>
      </c>
      <c r="N129" s="1">
        <v>43733</v>
      </c>
      <c r="O129" s="1">
        <v>43746</v>
      </c>
      <c r="P129">
        <v>127</v>
      </c>
      <c r="Q129">
        <v>12.67</v>
      </c>
      <c r="R129">
        <v>1609.09</v>
      </c>
      <c r="S129" t="s">
        <v>30</v>
      </c>
      <c r="T129" t="s">
        <v>31</v>
      </c>
      <c r="U129">
        <v>206</v>
      </c>
      <c r="V129">
        <v>82.77</v>
      </c>
      <c r="W129">
        <v>106.76</v>
      </c>
      <c r="X129" s="2">
        <v>1609.09</v>
      </c>
      <c r="Y129" s="2">
        <v>3489.64</v>
      </c>
      <c r="Z129" s="2">
        <v>1808.51</v>
      </c>
      <c r="AA129" s="14"/>
    </row>
    <row r="130" spans="1:27" x14ac:dyDescent="0.3">
      <c r="A130" t="s">
        <v>30</v>
      </c>
      <c r="B130">
        <v>713.33</v>
      </c>
      <c r="C130">
        <v>48</v>
      </c>
      <c r="D130" t="s">
        <v>33</v>
      </c>
      <c r="E130" s="1">
        <v>44690</v>
      </c>
      <c r="F130">
        <v>3</v>
      </c>
      <c r="G130" t="s">
        <v>43</v>
      </c>
      <c r="H130" t="s">
        <v>35</v>
      </c>
      <c r="I130">
        <v>541.95000000000005</v>
      </c>
      <c r="J130">
        <v>76.59</v>
      </c>
      <c r="K130">
        <v>41507.950499999999</v>
      </c>
      <c r="L130">
        <v>50</v>
      </c>
      <c r="M130" t="s">
        <v>29</v>
      </c>
      <c r="N130" s="1">
        <v>44640</v>
      </c>
      <c r="O130" s="1">
        <v>44690</v>
      </c>
      <c r="P130">
        <v>467</v>
      </c>
      <c r="Q130">
        <v>79.62</v>
      </c>
      <c r="R130">
        <v>37182.54</v>
      </c>
      <c r="S130" t="s">
        <v>38</v>
      </c>
      <c r="T130" t="s">
        <v>41</v>
      </c>
      <c r="U130">
        <v>74</v>
      </c>
      <c r="V130">
        <v>73.599999999999994</v>
      </c>
      <c r="W130">
        <v>33.07</v>
      </c>
      <c r="X130" s="2">
        <v>37182.54</v>
      </c>
      <c r="Y130" s="2">
        <v>5667.66</v>
      </c>
      <c r="Z130" s="2">
        <v>2532.83</v>
      </c>
      <c r="AA130" s="14"/>
    </row>
    <row r="131" spans="1:27" x14ac:dyDescent="0.3">
      <c r="A131" t="s">
        <v>53</v>
      </c>
      <c r="B131">
        <v>587.1</v>
      </c>
      <c r="C131">
        <v>22</v>
      </c>
      <c r="D131" t="s">
        <v>33</v>
      </c>
      <c r="E131" s="1">
        <v>44257</v>
      </c>
      <c r="F131">
        <v>9</v>
      </c>
      <c r="G131" t="s">
        <v>57</v>
      </c>
      <c r="H131" t="s">
        <v>62</v>
      </c>
      <c r="I131">
        <v>374.12</v>
      </c>
      <c r="J131">
        <v>49.82</v>
      </c>
      <c r="K131">
        <v>18638.66</v>
      </c>
      <c r="L131">
        <v>8</v>
      </c>
      <c r="M131" t="s">
        <v>40</v>
      </c>
      <c r="N131" s="1">
        <v>44234</v>
      </c>
      <c r="O131" s="1">
        <v>44242</v>
      </c>
      <c r="P131">
        <v>148</v>
      </c>
      <c r="Q131">
        <v>51.77</v>
      </c>
      <c r="R131">
        <v>7661.96</v>
      </c>
      <c r="S131" t="s">
        <v>38</v>
      </c>
      <c r="T131" t="s">
        <v>31</v>
      </c>
      <c r="U131">
        <v>226</v>
      </c>
      <c r="V131">
        <v>81.19</v>
      </c>
      <c r="W131">
        <v>36.33</v>
      </c>
      <c r="X131" s="2">
        <v>7661.96</v>
      </c>
      <c r="Y131" s="2">
        <v>11259.32</v>
      </c>
      <c r="Z131" s="2">
        <v>1809.96</v>
      </c>
      <c r="AA131" s="14"/>
    </row>
    <row r="132" spans="1:27" x14ac:dyDescent="0.3">
      <c r="A132" t="s">
        <v>25</v>
      </c>
      <c r="B132">
        <v>430.21</v>
      </c>
      <c r="C132">
        <v>70</v>
      </c>
      <c r="D132" t="s">
        <v>33</v>
      </c>
      <c r="E132" s="1">
        <v>44663</v>
      </c>
      <c r="F132">
        <v>3</v>
      </c>
      <c r="G132" t="s">
        <v>43</v>
      </c>
      <c r="H132" t="s">
        <v>55</v>
      </c>
      <c r="I132">
        <v>956.86</v>
      </c>
      <c r="J132">
        <v>19.12</v>
      </c>
      <c r="K132">
        <v>18295.163199999999</v>
      </c>
      <c r="L132">
        <v>55</v>
      </c>
      <c r="M132" t="s">
        <v>29</v>
      </c>
      <c r="N132" s="1">
        <v>44610</v>
      </c>
      <c r="O132" s="1">
        <v>44665</v>
      </c>
      <c r="P132">
        <v>505</v>
      </c>
      <c r="Q132">
        <v>14.62</v>
      </c>
      <c r="R132">
        <v>7383.1</v>
      </c>
      <c r="S132" t="s">
        <v>60</v>
      </c>
      <c r="T132" t="s">
        <v>41</v>
      </c>
      <c r="U132">
        <v>451</v>
      </c>
      <c r="V132">
        <v>17.149999999999999</v>
      </c>
      <c r="W132">
        <v>55.21</v>
      </c>
      <c r="X132" s="2">
        <v>7383.1</v>
      </c>
      <c r="Y132" s="2">
        <v>8623.1200000000008</v>
      </c>
      <c r="Z132" s="2">
        <v>1055.6199999999999</v>
      </c>
      <c r="AA132" s="14"/>
    </row>
    <row r="133" spans="1:27" x14ac:dyDescent="0.3">
      <c r="A133" t="s">
        <v>60</v>
      </c>
      <c r="B133">
        <v>679.85</v>
      </c>
      <c r="C133">
        <v>39</v>
      </c>
      <c r="D133" t="s">
        <v>33</v>
      </c>
      <c r="E133" s="1">
        <v>44698</v>
      </c>
      <c r="F133">
        <v>1</v>
      </c>
      <c r="G133" t="s">
        <v>34</v>
      </c>
      <c r="H133" t="s">
        <v>35</v>
      </c>
      <c r="I133">
        <v>571.63</v>
      </c>
      <c r="J133">
        <v>93.68</v>
      </c>
      <c r="K133">
        <v>53550.2984</v>
      </c>
      <c r="L133">
        <v>1</v>
      </c>
      <c r="M133" t="s">
        <v>65</v>
      </c>
      <c r="N133" s="1">
        <v>44684</v>
      </c>
      <c r="O133" s="1">
        <v>44685</v>
      </c>
      <c r="P133">
        <v>480</v>
      </c>
      <c r="Q133">
        <v>98.2</v>
      </c>
      <c r="R133">
        <v>47136</v>
      </c>
      <c r="S133" t="s">
        <v>54</v>
      </c>
      <c r="T133" t="s">
        <v>41</v>
      </c>
      <c r="U133">
        <v>91</v>
      </c>
      <c r="V133">
        <v>12.33</v>
      </c>
      <c r="W133">
        <v>116.74</v>
      </c>
      <c r="X133" s="2">
        <v>47136</v>
      </c>
      <c r="Y133" s="2">
        <v>8524.8799999999992</v>
      </c>
      <c r="Z133" s="2">
        <v>10936.2</v>
      </c>
      <c r="AA133" s="14"/>
    </row>
    <row r="134" spans="1:27" x14ac:dyDescent="0.3">
      <c r="A134" t="s">
        <v>38</v>
      </c>
      <c r="B134">
        <v>43.5</v>
      </c>
      <c r="C134">
        <v>33</v>
      </c>
      <c r="D134" t="s">
        <v>26</v>
      </c>
      <c r="E134" s="1">
        <v>44566</v>
      </c>
      <c r="F134">
        <v>1</v>
      </c>
      <c r="G134" t="s">
        <v>34</v>
      </c>
      <c r="H134" t="s">
        <v>62</v>
      </c>
      <c r="I134">
        <v>234.32</v>
      </c>
      <c r="J134">
        <v>14.61</v>
      </c>
      <c r="K134">
        <v>3423.42</v>
      </c>
      <c r="L134">
        <v>21</v>
      </c>
      <c r="M134" t="s">
        <v>36</v>
      </c>
      <c r="N134" s="1">
        <v>44563</v>
      </c>
      <c r="O134" s="1">
        <v>44584</v>
      </c>
      <c r="P134">
        <v>190</v>
      </c>
      <c r="Q134">
        <v>16.3</v>
      </c>
      <c r="R134">
        <v>3097</v>
      </c>
      <c r="S134" t="s">
        <v>25</v>
      </c>
      <c r="T134" t="s">
        <v>31</v>
      </c>
      <c r="U134">
        <v>44</v>
      </c>
      <c r="V134">
        <v>33.15</v>
      </c>
      <c r="W134">
        <v>99.45</v>
      </c>
      <c r="X134" s="2">
        <v>3097</v>
      </c>
      <c r="Y134" s="2">
        <v>642.84</v>
      </c>
      <c r="Z134" s="2">
        <v>1452.96</v>
      </c>
      <c r="AA134" s="14"/>
    </row>
    <row r="135" spans="1:27" x14ac:dyDescent="0.3">
      <c r="A135" t="s">
        <v>49</v>
      </c>
      <c r="B135">
        <v>411.18</v>
      </c>
      <c r="C135">
        <v>76</v>
      </c>
      <c r="D135" t="s">
        <v>42</v>
      </c>
      <c r="E135" s="1">
        <v>43637</v>
      </c>
      <c r="F135">
        <v>1</v>
      </c>
      <c r="G135" t="s">
        <v>34</v>
      </c>
      <c r="H135" t="s">
        <v>52</v>
      </c>
      <c r="I135">
        <v>62.47</v>
      </c>
      <c r="J135">
        <v>94.83</v>
      </c>
      <c r="K135">
        <v>5924.03</v>
      </c>
      <c r="L135">
        <v>1</v>
      </c>
      <c r="M135" t="s">
        <v>65</v>
      </c>
      <c r="N135" s="1">
        <v>43615</v>
      </c>
      <c r="O135" s="1">
        <v>43616</v>
      </c>
      <c r="P135">
        <v>48</v>
      </c>
      <c r="Q135">
        <v>90.06</v>
      </c>
      <c r="R135">
        <v>4322.88</v>
      </c>
      <c r="S135" t="s">
        <v>63</v>
      </c>
      <c r="T135" t="s">
        <v>31</v>
      </c>
      <c r="U135">
        <v>14</v>
      </c>
      <c r="V135">
        <v>60.09</v>
      </c>
      <c r="W135">
        <v>140.31</v>
      </c>
      <c r="X135" s="2">
        <v>4322.88</v>
      </c>
      <c r="Y135" s="2">
        <v>1327.62</v>
      </c>
      <c r="Z135" s="2">
        <v>13305.6</v>
      </c>
      <c r="AA135" s="14"/>
    </row>
    <row r="136" spans="1:27" x14ac:dyDescent="0.3">
      <c r="A136" t="s">
        <v>38</v>
      </c>
      <c r="B136">
        <v>660.68</v>
      </c>
      <c r="C136">
        <v>25</v>
      </c>
      <c r="D136" t="s">
        <v>26</v>
      </c>
      <c r="E136" s="1">
        <v>43881</v>
      </c>
      <c r="F136">
        <v>5</v>
      </c>
      <c r="G136" t="s">
        <v>27</v>
      </c>
      <c r="H136" t="s">
        <v>48</v>
      </c>
      <c r="I136">
        <v>249.49</v>
      </c>
      <c r="J136">
        <v>89.82</v>
      </c>
      <c r="K136">
        <v>22409.19</v>
      </c>
      <c r="L136">
        <v>25</v>
      </c>
      <c r="M136" t="s">
        <v>29</v>
      </c>
      <c r="N136" s="1">
        <v>43858</v>
      </c>
      <c r="O136" s="1">
        <v>43883</v>
      </c>
      <c r="P136">
        <v>180</v>
      </c>
      <c r="Q136">
        <v>87.33</v>
      </c>
      <c r="R136">
        <v>15719.4</v>
      </c>
      <c r="S136" t="s">
        <v>56</v>
      </c>
      <c r="T136" t="s">
        <v>50</v>
      </c>
      <c r="U136">
        <v>69</v>
      </c>
      <c r="V136">
        <v>20.13</v>
      </c>
      <c r="W136">
        <v>90.92</v>
      </c>
      <c r="X136" s="2">
        <v>15719.4</v>
      </c>
      <c r="Y136" s="2">
        <v>6197.58</v>
      </c>
      <c r="Z136" s="2">
        <v>8166.43</v>
      </c>
      <c r="AA136" s="14"/>
    </row>
    <row r="137" spans="1:27" x14ac:dyDescent="0.3">
      <c r="A137" t="s">
        <v>56</v>
      </c>
      <c r="B137">
        <v>467.23</v>
      </c>
      <c r="C137">
        <v>46</v>
      </c>
      <c r="D137" t="s">
        <v>42</v>
      </c>
      <c r="E137" s="1">
        <v>43515</v>
      </c>
      <c r="F137">
        <v>2</v>
      </c>
      <c r="G137" t="s">
        <v>68</v>
      </c>
      <c r="H137" t="s">
        <v>69</v>
      </c>
      <c r="I137">
        <v>351.25</v>
      </c>
      <c r="J137">
        <v>51.05</v>
      </c>
      <c r="K137">
        <v>17931.310000000001</v>
      </c>
      <c r="L137">
        <v>32</v>
      </c>
      <c r="M137" t="s">
        <v>29</v>
      </c>
      <c r="N137" s="1">
        <v>43480</v>
      </c>
      <c r="O137" s="1">
        <v>43512</v>
      </c>
      <c r="P137">
        <v>350</v>
      </c>
      <c r="Q137">
        <v>51</v>
      </c>
      <c r="R137">
        <v>17850</v>
      </c>
      <c r="S137" t="s">
        <v>46</v>
      </c>
      <c r="T137" t="s">
        <v>31</v>
      </c>
      <c r="U137">
        <v>1</v>
      </c>
      <c r="V137">
        <v>56.15</v>
      </c>
      <c r="W137">
        <v>124.41</v>
      </c>
      <c r="X137" s="2">
        <v>17850</v>
      </c>
      <c r="Y137" s="2">
        <v>51.05</v>
      </c>
      <c r="Z137" s="2">
        <v>6351.13</v>
      </c>
      <c r="AA137" s="14"/>
    </row>
    <row r="138" spans="1:27" x14ac:dyDescent="0.3">
      <c r="A138" t="s">
        <v>32</v>
      </c>
      <c r="B138">
        <v>69.39</v>
      </c>
      <c r="C138">
        <v>89</v>
      </c>
      <c r="D138" t="s">
        <v>26</v>
      </c>
      <c r="E138" s="1">
        <v>44746</v>
      </c>
      <c r="F138">
        <v>5</v>
      </c>
      <c r="G138" t="s">
        <v>27</v>
      </c>
      <c r="H138" t="s">
        <v>70</v>
      </c>
      <c r="I138">
        <v>653.12</v>
      </c>
      <c r="J138">
        <v>60.52</v>
      </c>
      <c r="K138">
        <v>39526.822399999997</v>
      </c>
      <c r="L138">
        <v>23</v>
      </c>
      <c r="M138" t="s">
        <v>29</v>
      </c>
      <c r="N138" s="1">
        <v>44708</v>
      </c>
      <c r="O138" s="1">
        <v>44731</v>
      </c>
      <c r="P138">
        <v>148</v>
      </c>
      <c r="Q138">
        <v>61.4</v>
      </c>
      <c r="R138">
        <v>9087.2000000000007</v>
      </c>
      <c r="S138" t="s">
        <v>59</v>
      </c>
      <c r="T138" t="s">
        <v>41</v>
      </c>
      <c r="U138">
        <v>505</v>
      </c>
      <c r="V138">
        <v>85.4</v>
      </c>
      <c r="W138">
        <v>100.04</v>
      </c>
      <c r="X138" s="2">
        <v>9087.2000000000007</v>
      </c>
      <c r="Y138" s="2">
        <v>30562.6</v>
      </c>
      <c r="Z138" s="2">
        <v>6054.42</v>
      </c>
      <c r="AA138" s="14"/>
    </row>
    <row r="139" spans="1:27" x14ac:dyDescent="0.3">
      <c r="A139" t="s">
        <v>46</v>
      </c>
      <c r="B139">
        <v>416.62</v>
      </c>
      <c r="C139">
        <v>96</v>
      </c>
      <c r="D139" t="s">
        <v>26</v>
      </c>
      <c r="E139" s="1">
        <v>44132</v>
      </c>
      <c r="F139">
        <v>10</v>
      </c>
      <c r="G139" t="s">
        <v>66</v>
      </c>
      <c r="H139" t="s">
        <v>48</v>
      </c>
      <c r="I139">
        <v>306.95999999999998</v>
      </c>
      <c r="J139">
        <v>81.459999999999994</v>
      </c>
      <c r="K139">
        <v>25004.9615999999</v>
      </c>
      <c r="L139">
        <v>92</v>
      </c>
      <c r="M139" t="s">
        <v>67</v>
      </c>
      <c r="N139" s="1">
        <v>44084</v>
      </c>
      <c r="O139" s="1">
        <v>44176</v>
      </c>
      <c r="P139">
        <v>62</v>
      </c>
      <c r="Q139">
        <v>78.91</v>
      </c>
      <c r="R139">
        <v>4892.42</v>
      </c>
      <c r="S139" t="s">
        <v>54</v>
      </c>
      <c r="T139" t="s">
        <v>31</v>
      </c>
      <c r="U139">
        <v>244</v>
      </c>
      <c r="V139">
        <v>92.23</v>
      </c>
      <c r="W139">
        <v>158.58000000000001</v>
      </c>
      <c r="X139" s="2">
        <v>4892.42</v>
      </c>
      <c r="Y139" s="2">
        <v>19876.240000000002</v>
      </c>
      <c r="Z139" s="2">
        <v>12917.93</v>
      </c>
      <c r="AA139" s="14"/>
    </row>
    <row r="140" spans="1:27" x14ac:dyDescent="0.3">
      <c r="A140" t="s">
        <v>54</v>
      </c>
      <c r="B140">
        <v>265.08</v>
      </c>
      <c r="C140">
        <v>84</v>
      </c>
      <c r="D140" t="s">
        <v>42</v>
      </c>
      <c r="E140" s="1">
        <v>43561</v>
      </c>
      <c r="F140">
        <v>2</v>
      </c>
      <c r="G140" t="s">
        <v>68</v>
      </c>
      <c r="H140" t="s">
        <v>71</v>
      </c>
      <c r="I140">
        <v>332.23</v>
      </c>
      <c r="J140">
        <v>30.78</v>
      </c>
      <c r="K140">
        <v>10226.0394</v>
      </c>
      <c r="L140">
        <v>40</v>
      </c>
      <c r="M140" t="s">
        <v>29</v>
      </c>
      <c r="N140" s="1">
        <v>43550</v>
      </c>
      <c r="O140" s="1">
        <v>43590</v>
      </c>
      <c r="P140">
        <v>328</v>
      </c>
      <c r="Q140">
        <v>27.15</v>
      </c>
      <c r="R140">
        <v>8905.2000000000007</v>
      </c>
      <c r="S140" t="s">
        <v>25</v>
      </c>
      <c r="T140" t="s">
        <v>31</v>
      </c>
      <c r="U140">
        <v>4</v>
      </c>
      <c r="V140">
        <v>72.73</v>
      </c>
      <c r="W140">
        <v>175.3</v>
      </c>
      <c r="X140" s="2">
        <v>8905.2000000000007</v>
      </c>
      <c r="Y140" s="2">
        <v>123.12</v>
      </c>
      <c r="Z140" s="2">
        <v>5395.73</v>
      </c>
      <c r="AA140" s="14"/>
    </row>
    <row r="141" spans="1:27" x14ac:dyDescent="0.3">
      <c r="A141" t="s">
        <v>32</v>
      </c>
      <c r="B141">
        <v>529.82000000000005</v>
      </c>
      <c r="C141">
        <v>15</v>
      </c>
      <c r="D141" t="s">
        <v>42</v>
      </c>
      <c r="E141" s="1">
        <v>43817</v>
      </c>
      <c r="F141">
        <v>1</v>
      </c>
      <c r="G141" t="s">
        <v>34</v>
      </c>
      <c r="H141" t="s">
        <v>35</v>
      </c>
      <c r="I141">
        <v>313.25</v>
      </c>
      <c r="J141">
        <v>32.659999999999997</v>
      </c>
      <c r="K141">
        <v>10230.744999999901</v>
      </c>
      <c r="L141">
        <v>1</v>
      </c>
      <c r="M141" t="s">
        <v>65</v>
      </c>
      <c r="N141" s="1">
        <v>43790</v>
      </c>
      <c r="O141" s="1">
        <v>43791</v>
      </c>
      <c r="P141">
        <v>73</v>
      </c>
      <c r="Q141">
        <v>32.72</v>
      </c>
      <c r="R141">
        <v>2388.56</v>
      </c>
      <c r="S141" t="s">
        <v>45</v>
      </c>
      <c r="T141" t="s">
        <v>41</v>
      </c>
      <c r="U141">
        <v>240</v>
      </c>
      <c r="V141">
        <v>37.04</v>
      </c>
      <c r="W141">
        <v>97.71</v>
      </c>
      <c r="X141" s="2">
        <v>2388.56</v>
      </c>
      <c r="Y141" s="2">
        <v>7838.4</v>
      </c>
      <c r="Z141" s="2">
        <v>3191.21</v>
      </c>
      <c r="AA141" s="14"/>
    </row>
    <row r="142" spans="1:27" x14ac:dyDescent="0.3">
      <c r="A142" t="s">
        <v>38</v>
      </c>
      <c r="B142">
        <v>976.02</v>
      </c>
      <c r="C142">
        <v>95</v>
      </c>
      <c r="D142" t="s">
        <v>42</v>
      </c>
      <c r="E142" s="1">
        <v>43520</v>
      </c>
      <c r="F142">
        <v>6</v>
      </c>
      <c r="G142" t="s">
        <v>51</v>
      </c>
      <c r="H142" t="s">
        <v>35</v>
      </c>
      <c r="I142">
        <v>488.83</v>
      </c>
      <c r="J142">
        <v>42.69</v>
      </c>
      <c r="K142">
        <v>20868.150000000001</v>
      </c>
      <c r="L142">
        <v>6</v>
      </c>
      <c r="M142" t="s">
        <v>40</v>
      </c>
      <c r="N142" s="1">
        <v>43509</v>
      </c>
      <c r="O142" s="1">
        <v>43515</v>
      </c>
      <c r="P142">
        <v>167</v>
      </c>
      <c r="Q142">
        <v>41.02</v>
      </c>
      <c r="R142">
        <v>6850.34</v>
      </c>
      <c r="S142" t="s">
        <v>63</v>
      </c>
      <c r="T142" t="s">
        <v>31</v>
      </c>
      <c r="U142">
        <v>321</v>
      </c>
      <c r="V142">
        <v>97.56</v>
      </c>
      <c r="W142">
        <v>36.85</v>
      </c>
      <c r="X142" s="2">
        <v>6850.34</v>
      </c>
      <c r="Y142" s="2">
        <v>13703.49</v>
      </c>
      <c r="Z142" s="2">
        <v>1573.13</v>
      </c>
      <c r="AA142" s="14"/>
    </row>
    <row r="143" spans="1:27" x14ac:dyDescent="0.3">
      <c r="A143" t="s">
        <v>60</v>
      </c>
      <c r="B143">
        <v>689.29</v>
      </c>
      <c r="C143">
        <v>66</v>
      </c>
      <c r="D143" t="s">
        <v>33</v>
      </c>
      <c r="E143" s="1">
        <v>44398</v>
      </c>
      <c r="F143">
        <v>10</v>
      </c>
      <c r="G143" t="s">
        <v>66</v>
      </c>
      <c r="H143" t="s">
        <v>62</v>
      </c>
      <c r="I143">
        <v>93.31</v>
      </c>
      <c r="J143">
        <v>86.93</v>
      </c>
      <c r="K143">
        <v>8111.4382999999998</v>
      </c>
      <c r="L143">
        <v>68</v>
      </c>
      <c r="M143" t="s">
        <v>67</v>
      </c>
      <c r="N143" s="1">
        <v>44341</v>
      </c>
      <c r="O143" s="1">
        <v>44409</v>
      </c>
      <c r="P143">
        <v>76</v>
      </c>
      <c r="Q143">
        <v>89.11</v>
      </c>
      <c r="R143">
        <v>6772.36</v>
      </c>
      <c r="S143" t="s">
        <v>59</v>
      </c>
      <c r="T143" t="s">
        <v>41</v>
      </c>
      <c r="U143">
        <v>17</v>
      </c>
      <c r="V143">
        <v>54.14</v>
      </c>
      <c r="W143">
        <v>57.36</v>
      </c>
      <c r="X143" s="2">
        <v>6772.36</v>
      </c>
      <c r="Y143" s="2">
        <v>1477.81</v>
      </c>
      <c r="Z143" s="2">
        <v>4986.3</v>
      </c>
      <c r="AA143" s="14"/>
    </row>
    <row r="144" spans="1:27" x14ac:dyDescent="0.3">
      <c r="A144" t="s">
        <v>30</v>
      </c>
      <c r="B144">
        <v>392.76</v>
      </c>
      <c r="C144">
        <v>89</v>
      </c>
      <c r="D144" t="s">
        <v>33</v>
      </c>
      <c r="E144" s="1">
        <v>43998</v>
      </c>
      <c r="F144">
        <v>2</v>
      </c>
      <c r="G144" t="s">
        <v>68</v>
      </c>
      <c r="H144" t="s">
        <v>35</v>
      </c>
      <c r="I144">
        <v>901.18</v>
      </c>
      <c r="J144">
        <v>53.26</v>
      </c>
      <c r="K144">
        <v>47996.846799999897</v>
      </c>
      <c r="L144">
        <v>34</v>
      </c>
      <c r="M144" t="s">
        <v>40</v>
      </c>
      <c r="N144" s="1">
        <v>43952</v>
      </c>
      <c r="O144" s="1">
        <v>43986</v>
      </c>
      <c r="P144">
        <v>637</v>
      </c>
      <c r="Q144">
        <v>51.25</v>
      </c>
      <c r="R144">
        <v>32646.25</v>
      </c>
      <c r="S144" t="s">
        <v>56</v>
      </c>
      <c r="T144" t="s">
        <v>31</v>
      </c>
      <c r="U144">
        <v>264</v>
      </c>
      <c r="V144">
        <v>84.76</v>
      </c>
      <c r="W144">
        <v>98.3</v>
      </c>
      <c r="X144" s="2">
        <v>32646.25</v>
      </c>
      <c r="Y144" s="2">
        <v>14060.64</v>
      </c>
      <c r="Z144" s="2">
        <v>5235.46</v>
      </c>
      <c r="AA144" s="14"/>
    </row>
    <row r="145" spans="1:27" x14ac:dyDescent="0.3">
      <c r="A145" t="s">
        <v>59</v>
      </c>
      <c r="B145">
        <v>475.44</v>
      </c>
      <c r="C145">
        <v>21</v>
      </c>
      <c r="D145" t="s">
        <v>42</v>
      </c>
      <c r="E145" s="1">
        <v>43761</v>
      </c>
      <c r="F145">
        <v>10</v>
      </c>
      <c r="G145" t="s">
        <v>66</v>
      </c>
      <c r="H145" t="s">
        <v>48</v>
      </c>
      <c r="I145">
        <v>51.63</v>
      </c>
      <c r="J145">
        <v>52.64</v>
      </c>
      <c r="K145">
        <v>2717.8031999999998</v>
      </c>
      <c r="L145">
        <v>62</v>
      </c>
      <c r="M145" t="s">
        <v>67</v>
      </c>
      <c r="N145" s="1">
        <v>43706</v>
      </c>
      <c r="O145" s="1">
        <v>43768</v>
      </c>
      <c r="P145">
        <v>37</v>
      </c>
      <c r="Q145">
        <v>53.69</v>
      </c>
      <c r="R145">
        <v>1986.53</v>
      </c>
      <c r="S145" t="s">
        <v>45</v>
      </c>
      <c r="T145" t="s">
        <v>41</v>
      </c>
      <c r="U145">
        <v>14</v>
      </c>
      <c r="V145">
        <v>20.21</v>
      </c>
      <c r="W145">
        <v>103.84</v>
      </c>
      <c r="X145" s="2">
        <v>1986.53</v>
      </c>
      <c r="Y145" s="2">
        <v>736.96</v>
      </c>
      <c r="Z145" s="2">
        <v>5466.14</v>
      </c>
      <c r="AA145" s="14"/>
    </row>
    <row r="146" spans="1:27" x14ac:dyDescent="0.3">
      <c r="A146" t="s">
        <v>32</v>
      </c>
      <c r="B146">
        <v>580.01</v>
      </c>
      <c r="C146">
        <v>20</v>
      </c>
      <c r="D146" t="s">
        <v>26</v>
      </c>
      <c r="E146" s="1">
        <v>44841</v>
      </c>
      <c r="F146">
        <v>3</v>
      </c>
      <c r="G146" t="s">
        <v>43</v>
      </c>
      <c r="H146" t="s">
        <v>35</v>
      </c>
      <c r="I146">
        <v>254</v>
      </c>
      <c r="J146">
        <v>31.29</v>
      </c>
      <c r="K146">
        <v>7947.66</v>
      </c>
      <c r="L146">
        <v>59</v>
      </c>
      <c r="M146" t="s">
        <v>29</v>
      </c>
      <c r="N146" s="1">
        <v>44799</v>
      </c>
      <c r="O146" s="1">
        <v>44858</v>
      </c>
      <c r="P146">
        <v>222</v>
      </c>
      <c r="Q146">
        <v>34.020000000000003</v>
      </c>
      <c r="R146">
        <v>7552.44</v>
      </c>
      <c r="S146" t="s">
        <v>63</v>
      </c>
      <c r="T146" t="s">
        <v>31</v>
      </c>
      <c r="U146">
        <v>32</v>
      </c>
      <c r="V146">
        <v>67.02</v>
      </c>
      <c r="W146">
        <v>103.94</v>
      </c>
      <c r="X146" s="2">
        <v>7552.44</v>
      </c>
      <c r="Y146" s="2">
        <v>1001.28</v>
      </c>
      <c r="Z146" s="2">
        <v>3252.28</v>
      </c>
      <c r="AA146" s="14"/>
    </row>
    <row r="147" spans="1:27" x14ac:dyDescent="0.3">
      <c r="A147" t="s">
        <v>58</v>
      </c>
      <c r="B147">
        <v>587.83000000000004</v>
      </c>
      <c r="C147">
        <v>20</v>
      </c>
      <c r="D147" t="s">
        <v>26</v>
      </c>
      <c r="E147" s="1">
        <v>44199</v>
      </c>
      <c r="F147">
        <v>2</v>
      </c>
      <c r="G147" t="s">
        <v>68</v>
      </c>
      <c r="H147" t="s">
        <v>35</v>
      </c>
      <c r="I147">
        <v>650.03</v>
      </c>
      <c r="J147">
        <v>57.57</v>
      </c>
      <c r="K147">
        <v>37422.230000000003</v>
      </c>
      <c r="L147">
        <v>31</v>
      </c>
      <c r="M147" t="s">
        <v>29</v>
      </c>
      <c r="N147" s="1">
        <v>44167</v>
      </c>
      <c r="O147" s="1">
        <v>44198</v>
      </c>
      <c r="P147">
        <v>74</v>
      </c>
      <c r="Q147">
        <v>52.88</v>
      </c>
      <c r="R147">
        <v>3913.12</v>
      </c>
      <c r="S147" t="s">
        <v>54</v>
      </c>
      <c r="T147" t="s">
        <v>41</v>
      </c>
      <c r="U147">
        <v>576</v>
      </c>
      <c r="V147">
        <v>71.8</v>
      </c>
      <c r="W147">
        <v>107.14</v>
      </c>
      <c r="X147" s="2">
        <v>3913.12</v>
      </c>
      <c r="Y147" s="2">
        <v>33160.32</v>
      </c>
      <c r="Z147" s="2">
        <v>6168.05</v>
      </c>
      <c r="AA147" s="14"/>
    </row>
    <row r="148" spans="1:27" x14ac:dyDescent="0.3">
      <c r="A148" t="s">
        <v>54</v>
      </c>
      <c r="B148">
        <v>257.67</v>
      </c>
      <c r="C148">
        <v>56</v>
      </c>
      <c r="D148" t="s">
        <v>33</v>
      </c>
      <c r="E148" s="1">
        <v>43734</v>
      </c>
      <c r="F148">
        <v>4</v>
      </c>
      <c r="G148" t="s">
        <v>39</v>
      </c>
      <c r="H148" t="s">
        <v>28</v>
      </c>
      <c r="I148">
        <v>365.86</v>
      </c>
      <c r="J148">
        <v>69.14</v>
      </c>
      <c r="K148">
        <v>25295.560399999998</v>
      </c>
      <c r="L148">
        <v>25</v>
      </c>
      <c r="M148" t="s">
        <v>40</v>
      </c>
      <c r="N148" s="1">
        <v>43677</v>
      </c>
      <c r="O148" s="1">
        <v>43702</v>
      </c>
      <c r="P148">
        <v>286</v>
      </c>
      <c r="Q148">
        <v>65.31</v>
      </c>
      <c r="R148">
        <v>18678.66</v>
      </c>
      <c r="S148" t="s">
        <v>46</v>
      </c>
      <c r="T148" t="s">
        <v>41</v>
      </c>
      <c r="U148">
        <v>79</v>
      </c>
      <c r="V148">
        <v>40.270000000000003</v>
      </c>
      <c r="W148">
        <v>33.03</v>
      </c>
      <c r="X148" s="2">
        <v>18678.66</v>
      </c>
      <c r="Y148" s="2">
        <v>5462.06</v>
      </c>
      <c r="Z148" s="2">
        <v>2283.69</v>
      </c>
      <c r="AA148" s="14"/>
    </row>
    <row r="149" spans="1:27" x14ac:dyDescent="0.3">
      <c r="A149" t="s">
        <v>30</v>
      </c>
      <c r="B149">
        <v>314.25</v>
      </c>
      <c r="C149">
        <v>52</v>
      </c>
      <c r="D149" t="s">
        <v>33</v>
      </c>
      <c r="E149" s="1">
        <v>44886</v>
      </c>
      <c r="F149">
        <v>1</v>
      </c>
      <c r="G149" t="s">
        <v>34</v>
      </c>
      <c r="H149" t="s">
        <v>48</v>
      </c>
      <c r="I149">
        <v>448.09</v>
      </c>
      <c r="J149">
        <v>75.81</v>
      </c>
      <c r="K149">
        <v>33969.699999999997</v>
      </c>
      <c r="L149">
        <v>2</v>
      </c>
      <c r="M149" t="s">
        <v>65</v>
      </c>
      <c r="N149" s="1">
        <v>44883</v>
      </c>
      <c r="O149" s="1">
        <v>44885</v>
      </c>
      <c r="P149">
        <v>329</v>
      </c>
      <c r="Q149">
        <v>71.75</v>
      </c>
      <c r="R149">
        <v>23605.75</v>
      </c>
      <c r="S149" t="s">
        <v>58</v>
      </c>
      <c r="T149" t="s">
        <v>31</v>
      </c>
      <c r="U149">
        <v>119</v>
      </c>
      <c r="V149">
        <v>83.63</v>
      </c>
      <c r="W149">
        <v>87.78</v>
      </c>
      <c r="X149" s="2">
        <v>23605.75</v>
      </c>
      <c r="Y149" s="2">
        <v>9021.39</v>
      </c>
      <c r="Z149" s="2">
        <v>6654.6</v>
      </c>
      <c r="AA149" s="14"/>
    </row>
    <row r="150" spans="1:27" x14ac:dyDescent="0.3">
      <c r="A150" t="s">
        <v>53</v>
      </c>
      <c r="B150">
        <v>91.39</v>
      </c>
      <c r="C150">
        <v>35</v>
      </c>
      <c r="D150" t="s">
        <v>26</v>
      </c>
      <c r="E150" s="1">
        <v>44805</v>
      </c>
      <c r="F150">
        <v>10</v>
      </c>
      <c r="G150" t="s">
        <v>66</v>
      </c>
      <c r="H150" t="s">
        <v>35</v>
      </c>
      <c r="I150">
        <v>346.96</v>
      </c>
      <c r="J150">
        <v>60.81</v>
      </c>
      <c r="K150">
        <v>21098.639999999999</v>
      </c>
      <c r="L150">
        <v>86</v>
      </c>
      <c r="M150" t="s">
        <v>67</v>
      </c>
      <c r="N150" s="1">
        <v>44779</v>
      </c>
      <c r="O150" s="1">
        <v>44865</v>
      </c>
      <c r="P150">
        <v>127</v>
      </c>
      <c r="Q150">
        <v>60.5</v>
      </c>
      <c r="R150">
        <v>7683.5</v>
      </c>
      <c r="S150" t="s">
        <v>63</v>
      </c>
      <c r="T150" t="s">
        <v>50</v>
      </c>
      <c r="U150">
        <v>219</v>
      </c>
      <c r="V150">
        <v>88.7</v>
      </c>
      <c r="W150">
        <v>175.22</v>
      </c>
      <c r="X150" s="2">
        <v>7683.5</v>
      </c>
      <c r="Y150" s="2">
        <v>13317.39</v>
      </c>
      <c r="Z150" s="2">
        <v>10655.13</v>
      </c>
      <c r="AA150" s="14"/>
    </row>
    <row r="151" spans="1:27" x14ac:dyDescent="0.3">
      <c r="A151" t="s">
        <v>37</v>
      </c>
      <c r="B151">
        <v>234.19</v>
      </c>
      <c r="C151">
        <v>28</v>
      </c>
      <c r="D151" t="s">
        <v>33</v>
      </c>
      <c r="E151" s="1">
        <v>44598</v>
      </c>
      <c r="F151">
        <v>6</v>
      </c>
      <c r="G151" t="s">
        <v>51</v>
      </c>
      <c r="H151" t="s">
        <v>48</v>
      </c>
      <c r="I151">
        <v>120.49</v>
      </c>
      <c r="J151">
        <v>82.44</v>
      </c>
      <c r="K151">
        <v>9933.2000000000007</v>
      </c>
      <c r="L151">
        <v>6</v>
      </c>
      <c r="M151" t="s">
        <v>40</v>
      </c>
      <c r="N151" s="1">
        <v>44552</v>
      </c>
      <c r="O151" s="1">
        <v>44558</v>
      </c>
      <c r="P151">
        <v>25</v>
      </c>
      <c r="Q151">
        <v>81.53</v>
      </c>
      <c r="R151">
        <v>2038.25</v>
      </c>
      <c r="S151" t="s">
        <v>32</v>
      </c>
      <c r="T151" t="s">
        <v>31</v>
      </c>
      <c r="U151">
        <v>95</v>
      </c>
      <c r="V151">
        <v>41.61</v>
      </c>
      <c r="W151">
        <v>78.62</v>
      </c>
      <c r="X151" s="2">
        <v>2038.25</v>
      </c>
      <c r="Y151" s="2">
        <v>7831.8</v>
      </c>
      <c r="Z151" s="2">
        <v>6481.43</v>
      </c>
      <c r="AA151" s="14"/>
    </row>
    <row r="152" spans="1:27" x14ac:dyDescent="0.3">
      <c r="A152" t="s">
        <v>38</v>
      </c>
      <c r="B152">
        <v>378.64</v>
      </c>
      <c r="C152">
        <v>32</v>
      </c>
      <c r="D152" t="s">
        <v>26</v>
      </c>
      <c r="E152" s="1">
        <v>44727</v>
      </c>
      <c r="F152">
        <v>10</v>
      </c>
      <c r="G152" t="s">
        <v>66</v>
      </c>
      <c r="H152" t="s">
        <v>52</v>
      </c>
      <c r="I152">
        <v>338</v>
      </c>
      <c r="J152">
        <v>35.93</v>
      </c>
      <c r="K152">
        <v>12144.34</v>
      </c>
      <c r="L152">
        <v>63</v>
      </c>
      <c r="M152" t="s">
        <v>67</v>
      </c>
      <c r="N152" s="1">
        <v>44671</v>
      </c>
      <c r="O152" s="1">
        <v>44734</v>
      </c>
      <c r="P152">
        <v>15</v>
      </c>
      <c r="Q152">
        <v>31.92</v>
      </c>
      <c r="R152">
        <v>478.8</v>
      </c>
      <c r="S152" t="s">
        <v>37</v>
      </c>
      <c r="T152" t="s">
        <v>41</v>
      </c>
      <c r="U152">
        <v>323</v>
      </c>
      <c r="V152">
        <v>91.88</v>
      </c>
      <c r="W152">
        <v>61.19</v>
      </c>
      <c r="X152" s="2">
        <v>478.8</v>
      </c>
      <c r="Y152" s="2">
        <v>11605.39</v>
      </c>
      <c r="Z152" s="2">
        <v>2198.56</v>
      </c>
      <c r="AA152" s="14"/>
    </row>
    <row r="153" spans="1:27" x14ac:dyDescent="0.3">
      <c r="A153" t="s">
        <v>56</v>
      </c>
      <c r="B153">
        <v>791.28</v>
      </c>
      <c r="C153">
        <v>13</v>
      </c>
      <c r="D153" t="s">
        <v>26</v>
      </c>
      <c r="E153" s="1">
        <v>43905</v>
      </c>
      <c r="F153">
        <v>4</v>
      </c>
      <c r="G153" t="s">
        <v>39</v>
      </c>
      <c r="H153" t="s">
        <v>35</v>
      </c>
      <c r="I153">
        <v>727.93</v>
      </c>
      <c r="J153">
        <v>36.85</v>
      </c>
      <c r="K153">
        <v>26824.22</v>
      </c>
      <c r="L153">
        <v>23</v>
      </c>
      <c r="M153" t="s">
        <v>40</v>
      </c>
      <c r="N153" s="1">
        <v>43890</v>
      </c>
      <c r="O153" s="1">
        <v>43913</v>
      </c>
      <c r="P153">
        <v>578</v>
      </c>
      <c r="Q153">
        <v>33.43</v>
      </c>
      <c r="R153">
        <v>19322.54</v>
      </c>
      <c r="S153" t="s">
        <v>56</v>
      </c>
      <c r="T153" t="s">
        <v>50</v>
      </c>
      <c r="U153">
        <v>149</v>
      </c>
      <c r="V153">
        <v>44</v>
      </c>
      <c r="W153">
        <v>123.04</v>
      </c>
      <c r="X153" s="2">
        <v>19322.54</v>
      </c>
      <c r="Y153" s="2">
        <v>5490.65</v>
      </c>
      <c r="Z153" s="2">
        <v>4534.0200000000004</v>
      </c>
      <c r="AA153" s="14"/>
    </row>
    <row r="154" spans="1:27" x14ac:dyDescent="0.3">
      <c r="A154" t="s">
        <v>45</v>
      </c>
      <c r="B154">
        <v>449.32</v>
      </c>
      <c r="C154">
        <v>28</v>
      </c>
      <c r="D154" t="s">
        <v>42</v>
      </c>
      <c r="E154" s="1">
        <v>44587</v>
      </c>
      <c r="F154">
        <v>4</v>
      </c>
      <c r="G154" t="s">
        <v>39</v>
      </c>
      <c r="H154" t="s">
        <v>35</v>
      </c>
      <c r="I154">
        <v>537.04999999999995</v>
      </c>
      <c r="J154">
        <v>48.49</v>
      </c>
      <c r="K154">
        <v>26041.55</v>
      </c>
      <c r="L154">
        <v>30</v>
      </c>
      <c r="M154" t="s">
        <v>29</v>
      </c>
      <c r="N154" s="1">
        <v>44554</v>
      </c>
      <c r="O154" s="1">
        <v>44584</v>
      </c>
      <c r="P154">
        <v>69</v>
      </c>
      <c r="Q154">
        <v>51.52</v>
      </c>
      <c r="R154">
        <v>3554.88</v>
      </c>
      <c r="S154" t="s">
        <v>63</v>
      </c>
      <c r="T154" t="s">
        <v>50</v>
      </c>
      <c r="U154">
        <v>468</v>
      </c>
      <c r="V154">
        <v>24.87</v>
      </c>
      <c r="W154">
        <v>156.18</v>
      </c>
      <c r="X154" s="2">
        <v>3554.88</v>
      </c>
      <c r="Y154" s="2">
        <v>22693.32</v>
      </c>
      <c r="Z154" s="2">
        <v>7573.17</v>
      </c>
      <c r="AA154" s="14"/>
    </row>
    <row r="155" spans="1:27" x14ac:dyDescent="0.3">
      <c r="A155" t="s">
        <v>37</v>
      </c>
      <c r="B155">
        <v>827.14</v>
      </c>
      <c r="C155">
        <v>66</v>
      </c>
      <c r="D155" t="s">
        <v>26</v>
      </c>
      <c r="E155" s="1">
        <v>44025</v>
      </c>
      <c r="F155">
        <v>8</v>
      </c>
      <c r="G155" t="s">
        <v>47</v>
      </c>
      <c r="H155" t="s">
        <v>48</v>
      </c>
      <c r="I155">
        <v>171.89</v>
      </c>
      <c r="J155">
        <v>42.04</v>
      </c>
      <c r="K155">
        <v>7226.2555999999904</v>
      </c>
      <c r="L155">
        <v>8</v>
      </c>
      <c r="M155" t="s">
        <v>40</v>
      </c>
      <c r="N155" s="1">
        <v>44006</v>
      </c>
      <c r="O155" s="1">
        <v>44014</v>
      </c>
      <c r="P155">
        <v>150</v>
      </c>
      <c r="Q155">
        <v>46.04</v>
      </c>
      <c r="R155">
        <v>6906</v>
      </c>
      <c r="S155" t="s">
        <v>58</v>
      </c>
      <c r="T155" t="s">
        <v>31</v>
      </c>
      <c r="U155">
        <v>21</v>
      </c>
      <c r="V155">
        <v>23.42</v>
      </c>
      <c r="W155">
        <v>50.53</v>
      </c>
      <c r="X155" s="2">
        <v>6906</v>
      </c>
      <c r="Y155" s="2">
        <v>882.84</v>
      </c>
      <c r="Z155" s="2">
        <v>2124.2800000000002</v>
      </c>
      <c r="AA155" s="14"/>
    </row>
    <row r="156" spans="1:27" x14ac:dyDescent="0.3">
      <c r="A156" t="s">
        <v>63</v>
      </c>
      <c r="B156">
        <v>83.63</v>
      </c>
      <c r="C156">
        <v>82</v>
      </c>
      <c r="D156" t="s">
        <v>26</v>
      </c>
      <c r="E156" s="1">
        <v>44887</v>
      </c>
      <c r="F156">
        <v>3</v>
      </c>
      <c r="G156" t="s">
        <v>43</v>
      </c>
      <c r="H156" t="s">
        <v>35</v>
      </c>
      <c r="I156">
        <v>351.92</v>
      </c>
      <c r="J156">
        <v>31.84</v>
      </c>
      <c r="K156">
        <v>11205.132799999999</v>
      </c>
      <c r="L156">
        <v>63</v>
      </c>
      <c r="M156" t="s">
        <v>40</v>
      </c>
      <c r="N156" s="1">
        <v>44842</v>
      </c>
      <c r="O156" s="1">
        <v>44905</v>
      </c>
      <c r="P156">
        <v>27</v>
      </c>
      <c r="Q156">
        <v>28.5</v>
      </c>
      <c r="R156">
        <v>769.5</v>
      </c>
      <c r="S156" t="s">
        <v>59</v>
      </c>
      <c r="T156" t="s">
        <v>50</v>
      </c>
      <c r="U156">
        <v>324</v>
      </c>
      <c r="V156">
        <v>45.13</v>
      </c>
      <c r="W156">
        <v>146.71</v>
      </c>
      <c r="X156" s="2">
        <v>769.5</v>
      </c>
      <c r="Y156" s="2">
        <v>10316.16</v>
      </c>
      <c r="Z156" s="2">
        <v>4671.25</v>
      </c>
      <c r="AA156" s="14"/>
    </row>
    <row r="157" spans="1:27" x14ac:dyDescent="0.3">
      <c r="A157" t="s">
        <v>46</v>
      </c>
      <c r="B157">
        <v>500.17</v>
      </c>
      <c r="C157">
        <v>74</v>
      </c>
      <c r="D157" t="s">
        <v>26</v>
      </c>
      <c r="E157" s="1">
        <v>44587</v>
      </c>
      <c r="F157">
        <v>1</v>
      </c>
      <c r="G157" t="s">
        <v>34</v>
      </c>
      <c r="H157" t="s">
        <v>62</v>
      </c>
      <c r="I157">
        <v>833.04</v>
      </c>
      <c r="J157">
        <v>37.299999999999997</v>
      </c>
      <c r="K157">
        <v>31072.391999999902</v>
      </c>
      <c r="L157">
        <v>22</v>
      </c>
      <c r="M157" t="s">
        <v>36</v>
      </c>
      <c r="N157" s="1">
        <v>44558</v>
      </c>
      <c r="O157" s="1">
        <v>44580</v>
      </c>
      <c r="P157">
        <v>280</v>
      </c>
      <c r="Q157">
        <v>40.119999999999997</v>
      </c>
      <c r="R157">
        <v>11233.6</v>
      </c>
      <c r="S157" t="s">
        <v>53</v>
      </c>
      <c r="T157" t="s">
        <v>41</v>
      </c>
      <c r="U157">
        <v>553</v>
      </c>
      <c r="V157">
        <v>22.61</v>
      </c>
      <c r="W157">
        <v>24.8</v>
      </c>
      <c r="X157" s="2">
        <v>11233.6</v>
      </c>
      <c r="Y157" s="2">
        <v>20626.900000000001</v>
      </c>
      <c r="Z157" s="2">
        <v>925.04</v>
      </c>
      <c r="AA157" s="14"/>
    </row>
    <row r="158" spans="1:27" x14ac:dyDescent="0.3">
      <c r="A158" t="s">
        <v>59</v>
      </c>
      <c r="B158">
        <v>676.47</v>
      </c>
      <c r="C158">
        <v>15</v>
      </c>
      <c r="D158" t="s">
        <v>42</v>
      </c>
      <c r="E158" s="1">
        <v>44605</v>
      </c>
      <c r="F158">
        <v>9</v>
      </c>
      <c r="G158" t="s">
        <v>57</v>
      </c>
      <c r="H158" t="s">
        <v>52</v>
      </c>
      <c r="I158">
        <v>164.66</v>
      </c>
      <c r="J158">
        <v>61.72</v>
      </c>
      <c r="K158">
        <v>10162.82</v>
      </c>
      <c r="L158">
        <v>14</v>
      </c>
      <c r="M158" t="s">
        <v>40</v>
      </c>
      <c r="N158" s="1">
        <v>44555</v>
      </c>
      <c r="O158" s="1">
        <v>44569</v>
      </c>
      <c r="P158">
        <v>14</v>
      </c>
      <c r="Q158">
        <v>57.35</v>
      </c>
      <c r="R158">
        <v>802.9</v>
      </c>
      <c r="S158" t="s">
        <v>46</v>
      </c>
      <c r="T158" t="s">
        <v>50</v>
      </c>
      <c r="U158">
        <v>150</v>
      </c>
      <c r="V158">
        <v>49.92</v>
      </c>
      <c r="W158">
        <v>61.22</v>
      </c>
      <c r="X158" s="2">
        <v>802.9</v>
      </c>
      <c r="Y158" s="2">
        <v>9258</v>
      </c>
      <c r="Z158" s="2">
        <v>3778.5</v>
      </c>
      <c r="AA158" s="14"/>
    </row>
    <row r="159" spans="1:27" x14ac:dyDescent="0.3">
      <c r="A159" t="s">
        <v>38</v>
      </c>
      <c r="B159">
        <v>762.07</v>
      </c>
      <c r="C159">
        <v>70</v>
      </c>
      <c r="D159" t="s">
        <v>42</v>
      </c>
      <c r="E159" s="1">
        <v>44515</v>
      </c>
      <c r="F159">
        <v>8</v>
      </c>
      <c r="G159" t="s">
        <v>47</v>
      </c>
      <c r="H159" t="s">
        <v>62</v>
      </c>
      <c r="I159">
        <v>948.97</v>
      </c>
      <c r="J159">
        <v>48.5</v>
      </c>
      <c r="K159">
        <v>46025.05</v>
      </c>
      <c r="L159">
        <v>14</v>
      </c>
      <c r="M159" t="s">
        <v>40</v>
      </c>
      <c r="N159" s="1">
        <v>44502</v>
      </c>
      <c r="O159" s="1">
        <v>44516</v>
      </c>
      <c r="P159">
        <v>568</v>
      </c>
      <c r="Q159">
        <v>43.84</v>
      </c>
      <c r="R159">
        <v>24901.119999999999</v>
      </c>
      <c r="S159" t="s">
        <v>49</v>
      </c>
      <c r="T159" t="s">
        <v>31</v>
      </c>
      <c r="U159">
        <v>380</v>
      </c>
      <c r="V159">
        <v>37.89</v>
      </c>
      <c r="W159">
        <v>193.63</v>
      </c>
      <c r="X159" s="2">
        <v>24901.119999999999</v>
      </c>
      <c r="Y159" s="2">
        <v>18430</v>
      </c>
      <c r="Z159" s="2">
        <v>9391.06</v>
      </c>
      <c r="AA159" s="14"/>
    </row>
    <row r="160" spans="1:27" x14ac:dyDescent="0.3">
      <c r="A160" t="s">
        <v>59</v>
      </c>
      <c r="B160">
        <v>141.62</v>
      </c>
      <c r="C160">
        <v>85</v>
      </c>
      <c r="D160" t="s">
        <v>33</v>
      </c>
      <c r="E160" s="1">
        <v>44123</v>
      </c>
      <c r="F160">
        <v>9</v>
      </c>
      <c r="G160" t="s">
        <v>57</v>
      </c>
      <c r="H160" t="s">
        <v>62</v>
      </c>
      <c r="I160">
        <v>272.32</v>
      </c>
      <c r="J160">
        <v>91.07</v>
      </c>
      <c r="K160">
        <v>24800.1823999999</v>
      </c>
      <c r="L160">
        <v>7</v>
      </c>
      <c r="M160" t="s">
        <v>40</v>
      </c>
      <c r="N160" s="1">
        <v>44080</v>
      </c>
      <c r="O160" s="1">
        <v>44087</v>
      </c>
      <c r="P160">
        <v>237</v>
      </c>
      <c r="Q160">
        <v>90.1</v>
      </c>
      <c r="R160">
        <v>21353.7</v>
      </c>
      <c r="S160" t="s">
        <v>54</v>
      </c>
      <c r="T160" t="s">
        <v>50</v>
      </c>
      <c r="U160">
        <v>35</v>
      </c>
      <c r="V160">
        <v>12.45</v>
      </c>
      <c r="W160">
        <v>117.28</v>
      </c>
      <c r="X160" s="2">
        <v>21353.7</v>
      </c>
      <c r="Y160" s="2">
        <v>3187.45</v>
      </c>
      <c r="Z160" s="2">
        <v>10680.69</v>
      </c>
      <c r="AA160" s="14"/>
    </row>
    <row r="161" spans="1:27" x14ac:dyDescent="0.3">
      <c r="A161" t="s">
        <v>63</v>
      </c>
      <c r="B161">
        <v>628.29</v>
      </c>
      <c r="C161">
        <v>10</v>
      </c>
      <c r="D161" t="s">
        <v>33</v>
      </c>
      <c r="E161" s="1">
        <v>44420</v>
      </c>
      <c r="F161">
        <v>6</v>
      </c>
      <c r="G161" t="s">
        <v>51</v>
      </c>
      <c r="H161" t="s">
        <v>52</v>
      </c>
      <c r="I161">
        <v>312.86</v>
      </c>
      <c r="J161">
        <v>82.16</v>
      </c>
      <c r="K161">
        <v>25704.58</v>
      </c>
      <c r="L161">
        <v>5</v>
      </c>
      <c r="M161" t="s">
        <v>40</v>
      </c>
      <c r="N161" s="1">
        <v>44404</v>
      </c>
      <c r="O161" s="1">
        <v>44409</v>
      </c>
      <c r="P161">
        <v>171</v>
      </c>
      <c r="Q161">
        <v>84.4</v>
      </c>
      <c r="R161">
        <v>14432.4</v>
      </c>
      <c r="S161" t="s">
        <v>60</v>
      </c>
      <c r="T161" t="s">
        <v>50</v>
      </c>
      <c r="U161">
        <v>141</v>
      </c>
      <c r="V161">
        <v>95.91</v>
      </c>
      <c r="W161">
        <v>156.47999999999999</v>
      </c>
      <c r="X161" s="2">
        <v>14432.4</v>
      </c>
      <c r="Y161" s="2">
        <v>11584.56</v>
      </c>
      <c r="Z161" s="2">
        <v>12856.4</v>
      </c>
      <c r="AA161" s="14"/>
    </row>
    <row r="162" spans="1:27" x14ac:dyDescent="0.3">
      <c r="A162" t="s">
        <v>60</v>
      </c>
      <c r="B162">
        <v>213.69</v>
      </c>
      <c r="C162">
        <v>80</v>
      </c>
      <c r="D162" t="s">
        <v>33</v>
      </c>
      <c r="E162" s="1">
        <v>44824</v>
      </c>
      <c r="F162">
        <v>7</v>
      </c>
      <c r="G162" t="s">
        <v>61</v>
      </c>
      <c r="H162" t="s">
        <v>52</v>
      </c>
      <c r="I162">
        <v>273.95</v>
      </c>
      <c r="J162">
        <v>19.100000000000001</v>
      </c>
      <c r="K162">
        <v>5232.4449999999997</v>
      </c>
      <c r="L162">
        <v>12</v>
      </c>
      <c r="M162" t="s">
        <v>40</v>
      </c>
      <c r="N162" s="1">
        <v>44816</v>
      </c>
      <c r="O162" s="1">
        <v>44828</v>
      </c>
      <c r="P162">
        <v>91</v>
      </c>
      <c r="Q162">
        <v>17.16</v>
      </c>
      <c r="R162">
        <v>1561.56</v>
      </c>
      <c r="S162" t="s">
        <v>56</v>
      </c>
      <c r="T162" t="s">
        <v>50</v>
      </c>
      <c r="U162">
        <v>182</v>
      </c>
      <c r="V162">
        <v>60.21</v>
      </c>
      <c r="W162">
        <v>49.25</v>
      </c>
      <c r="X162" s="2">
        <v>1561.56</v>
      </c>
      <c r="Y162" s="2">
        <v>3476.2</v>
      </c>
      <c r="Z162" s="2">
        <v>940.68</v>
      </c>
      <c r="AA162" s="14"/>
    </row>
    <row r="163" spans="1:27" x14ac:dyDescent="0.3">
      <c r="A163" t="s">
        <v>45</v>
      </c>
      <c r="B163">
        <v>451.77</v>
      </c>
      <c r="C163">
        <v>60</v>
      </c>
      <c r="D163" t="s">
        <v>42</v>
      </c>
      <c r="E163" s="1">
        <v>44433</v>
      </c>
      <c r="F163">
        <v>4</v>
      </c>
      <c r="G163" t="s">
        <v>39</v>
      </c>
      <c r="H163" t="s">
        <v>35</v>
      </c>
      <c r="I163">
        <v>520.57000000000005</v>
      </c>
      <c r="J163">
        <v>31.5</v>
      </c>
      <c r="K163">
        <v>16397.96</v>
      </c>
      <c r="L163">
        <v>28</v>
      </c>
      <c r="M163" t="s">
        <v>29</v>
      </c>
      <c r="N163" s="1">
        <v>44386</v>
      </c>
      <c r="O163" s="1">
        <v>44414</v>
      </c>
      <c r="P163">
        <v>476</v>
      </c>
      <c r="Q163">
        <v>32.86</v>
      </c>
      <c r="R163">
        <v>15641.36</v>
      </c>
      <c r="S163" t="s">
        <v>59</v>
      </c>
      <c r="T163" t="s">
        <v>31</v>
      </c>
      <c r="U163">
        <v>44</v>
      </c>
      <c r="V163">
        <v>36.81</v>
      </c>
      <c r="W163">
        <v>157.46</v>
      </c>
      <c r="X163" s="2">
        <v>15641.36</v>
      </c>
      <c r="Y163" s="2">
        <v>1386</v>
      </c>
      <c r="Z163" s="2">
        <v>4959.99</v>
      </c>
      <c r="AA163" s="14"/>
    </row>
    <row r="164" spans="1:27" x14ac:dyDescent="0.3">
      <c r="A164" t="s">
        <v>63</v>
      </c>
      <c r="B164">
        <v>159.56</v>
      </c>
      <c r="C164">
        <v>50</v>
      </c>
      <c r="D164" t="s">
        <v>42</v>
      </c>
      <c r="E164" s="1">
        <v>44733</v>
      </c>
      <c r="F164">
        <v>4</v>
      </c>
      <c r="G164" t="s">
        <v>39</v>
      </c>
      <c r="H164" t="s">
        <v>28</v>
      </c>
      <c r="I164">
        <v>601.41</v>
      </c>
      <c r="J164">
        <v>43.67</v>
      </c>
      <c r="K164">
        <v>26263.57</v>
      </c>
      <c r="L164">
        <v>26</v>
      </c>
      <c r="M164" t="s">
        <v>29</v>
      </c>
      <c r="N164" s="1">
        <v>44728</v>
      </c>
      <c r="O164" s="1">
        <v>44754</v>
      </c>
      <c r="P164">
        <v>351</v>
      </c>
      <c r="Q164">
        <v>39.29</v>
      </c>
      <c r="R164">
        <v>13790.79</v>
      </c>
      <c r="S164" t="s">
        <v>30</v>
      </c>
      <c r="T164" t="s">
        <v>41</v>
      </c>
      <c r="U164">
        <v>250</v>
      </c>
      <c r="V164">
        <v>77.069999999999993</v>
      </c>
      <c r="W164">
        <v>188.19</v>
      </c>
      <c r="X164" s="2">
        <v>13790.79</v>
      </c>
      <c r="Y164" s="2">
        <v>10917.5</v>
      </c>
      <c r="Z164" s="2">
        <v>8218.26</v>
      </c>
      <c r="AA164" s="14"/>
    </row>
    <row r="165" spans="1:27" x14ac:dyDescent="0.3">
      <c r="A165" t="s">
        <v>25</v>
      </c>
      <c r="B165">
        <v>393.21</v>
      </c>
      <c r="C165">
        <v>86</v>
      </c>
      <c r="D165" t="s">
        <v>42</v>
      </c>
      <c r="E165" s="1">
        <v>44158</v>
      </c>
      <c r="F165">
        <v>9</v>
      </c>
      <c r="G165" t="s">
        <v>57</v>
      </c>
      <c r="H165" t="s">
        <v>35</v>
      </c>
      <c r="I165">
        <v>304.92</v>
      </c>
      <c r="J165">
        <v>24.64</v>
      </c>
      <c r="K165">
        <v>7513.2287999999999</v>
      </c>
      <c r="L165">
        <v>11</v>
      </c>
      <c r="M165" t="s">
        <v>40</v>
      </c>
      <c r="N165" s="1">
        <v>44106</v>
      </c>
      <c r="O165" s="1">
        <v>44117</v>
      </c>
      <c r="P165">
        <v>284</v>
      </c>
      <c r="Q165">
        <v>22.2</v>
      </c>
      <c r="R165">
        <v>6304.8</v>
      </c>
      <c r="S165" t="s">
        <v>32</v>
      </c>
      <c r="T165" t="s">
        <v>31</v>
      </c>
      <c r="U165">
        <v>20</v>
      </c>
      <c r="V165">
        <v>55.72</v>
      </c>
      <c r="W165">
        <v>57.17</v>
      </c>
      <c r="X165" s="2">
        <v>6304.8</v>
      </c>
      <c r="Y165" s="2">
        <v>492.8</v>
      </c>
      <c r="Z165" s="2">
        <v>1408.67</v>
      </c>
      <c r="AA165" s="14"/>
    </row>
    <row r="166" spans="1:27" x14ac:dyDescent="0.3">
      <c r="A166" t="s">
        <v>63</v>
      </c>
      <c r="B166">
        <v>760.61</v>
      </c>
      <c r="C166">
        <v>57</v>
      </c>
      <c r="D166" t="s">
        <v>26</v>
      </c>
      <c r="E166" s="1">
        <v>44923</v>
      </c>
      <c r="F166">
        <v>2</v>
      </c>
      <c r="G166" t="s">
        <v>68</v>
      </c>
      <c r="H166" t="s">
        <v>48</v>
      </c>
      <c r="I166">
        <v>987.98</v>
      </c>
      <c r="J166">
        <v>69</v>
      </c>
      <c r="K166">
        <v>68170.62</v>
      </c>
      <c r="L166">
        <v>36</v>
      </c>
      <c r="M166" t="s">
        <v>40</v>
      </c>
      <c r="N166" s="1">
        <v>44911</v>
      </c>
      <c r="O166" s="1">
        <v>44947</v>
      </c>
      <c r="P166">
        <v>246</v>
      </c>
      <c r="Q166">
        <v>65.63</v>
      </c>
      <c r="R166">
        <v>16144.98</v>
      </c>
      <c r="S166" t="s">
        <v>56</v>
      </c>
      <c r="T166" t="s">
        <v>41</v>
      </c>
      <c r="U166">
        <v>741</v>
      </c>
      <c r="V166">
        <v>98.97</v>
      </c>
      <c r="W166">
        <v>64.19</v>
      </c>
      <c r="X166" s="2">
        <v>16144.98</v>
      </c>
      <c r="Y166" s="2">
        <v>51129</v>
      </c>
      <c r="Z166" s="2">
        <v>4429.1099999999997</v>
      </c>
      <c r="AA166" s="14"/>
    </row>
    <row r="167" spans="1:27" x14ac:dyDescent="0.3">
      <c r="A167" t="s">
        <v>63</v>
      </c>
      <c r="B167">
        <v>299.01</v>
      </c>
      <c r="C167">
        <v>70</v>
      </c>
      <c r="D167" t="s">
        <v>33</v>
      </c>
      <c r="E167" s="1">
        <v>44647</v>
      </c>
      <c r="F167">
        <v>8</v>
      </c>
      <c r="G167" t="s">
        <v>47</v>
      </c>
      <c r="H167" t="s">
        <v>35</v>
      </c>
      <c r="I167">
        <v>76.53</v>
      </c>
      <c r="J167">
        <v>86.26</v>
      </c>
      <c r="K167">
        <v>6601.4777999999997</v>
      </c>
      <c r="L167">
        <v>9</v>
      </c>
      <c r="M167" t="s">
        <v>40</v>
      </c>
      <c r="N167" s="1">
        <v>44607</v>
      </c>
      <c r="O167" s="1">
        <v>44616</v>
      </c>
      <c r="P167">
        <v>35</v>
      </c>
      <c r="Q167">
        <v>88.21</v>
      </c>
      <c r="R167">
        <v>3087.35</v>
      </c>
      <c r="S167" t="s">
        <v>49</v>
      </c>
      <c r="T167" t="s">
        <v>31</v>
      </c>
      <c r="U167">
        <v>41</v>
      </c>
      <c r="V167">
        <v>63.78</v>
      </c>
      <c r="W167">
        <v>88.81</v>
      </c>
      <c r="X167" s="2">
        <v>3087.35</v>
      </c>
      <c r="Y167" s="2">
        <v>3536.66</v>
      </c>
      <c r="Z167" s="2">
        <v>7660.75</v>
      </c>
      <c r="AA167" s="14"/>
    </row>
    <row r="168" spans="1:27" x14ac:dyDescent="0.3">
      <c r="A168" t="s">
        <v>59</v>
      </c>
      <c r="B168">
        <v>552.54999999999995</v>
      </c>
      <c r="C168">
        <v>64</v>
      </c>
      <c r="D168" t="s">
        <v>33</v>
      </c>
      <c r="E168" s="1">
        <v>43687</v>
      </c>
      <c r="F168">
        <v>1</v>
      </c>
      <c r="G168" t="s">
        <v>34</v>
      </c>
      <c r="H168" t="s">
        <v>62</v>
      </c>
      <c r="I168">
        <v>513.41999999999996</v>
      </c>
      <c r="J168">
        <v>76.650000000000006</v>
      </c>
      <c r="K168">
        <v>39353.64</v>
      </c>
      <c r="L168">
        <v>1</v>
      </c>
      <c r="M168" t="s">
        <v>65</v>
      </c>
      <c r="N168" s="1">
        <v>43637</v>
      </c>
      <c r="O168" s="1">
        <v>43638</v>
      </c>
      <c r="P168">
        <v>297</v>
      </c>
      <c r="Q168">
        <v>75.13</v>
      </c>
      <c r="R168">
        <v>22313.61</v>
      </c>
      <c r="S168" t="s">
        <v>45</v>
      </c>
      <c r="T168" t="s">
        <v>50</v>
      </c>
      <c r="U168">
        <v>216</v>
      </c>
      <c r="V168">
        <v>86.13</v>
      </c>
      <c r="W168">
        <v>196.86</v>
      </c>
      <c r="X168" s="2">
        <v>22313.61</v>
      </c>
      <c r="Y168" s="2">
        <v>16556.400000000001</v>
      </c>
      <c r="Z168" s="2">
        <v>15089.32</v>
      </c>
      <c r="AA168" s="14"/>
    </row>
    <row r="169" spans="1:27" x14ac:dyDescent="0.3">
      <c r="A169" t="s">
        <v>32</v>
      </c>
      <c r="B169">
        <v>878.23</v>
      </c>
      <c r="C169">
        <v>72</v>
      </c>
      <c r="D169" t="s">
        <v>33</v>
      </c>
      <c r="E169" s="1">
        <v>44141</v>
      </c>
      <c r="F169">
        <v>9</v>
      </c>
      <c r="G169" t="s">
        <v>57</v>
      </c>
      <c r="H169" t="s">
        <v>52</v>
      </c>
      <c r="I169">
        <v>553.89</v>
      </c>
      <c r="J169">
        <v>35.200000000000003</v>
      </c>
      <c r="K169">
        <v>19496.93</v>
      </c>
      <c r="L169">
        <v>13</v>
      </c>
      <c r="M169" t="s">
        <v>40</v>
      </c>
      <c r="N169" s="1">
        <v>44095</v>
      </c>
      <c r="O169" s="1">
        <v>44108</v>
      </c>
      <c r="P169">
        <v>522</v>
      </c>
      <c r="Q169">
        <v>39.54</v>
      </c>
      <c r="R169">
        <v>20639.88</v>
      </c>
      <c r="S169" t="s">
        <v>45</v>
      </c>
      <c r="T169" t="s">
        <v>50</v>
      </c>
      <c r="U169">
        <v>31</v>
      </c>
      <c r="V169">
        <v>95.82</v>
      </c>
      <c r="W169">
        <v>68.61</v>
      </c>
      <c r="X169" s="2">
        <v>20639.88</v>
      </c>
      <c r="Y169" s="2">
        <v>1091.2</v>
      </c>
      <c r="Z169" s="2">
        <v>2415.0700000000002</v>
      </c>
      <c r="AA169" s="14"/>
    </row>
    <row r="170" spans="1:27" x14ac:dyDescent="0.3">
      <c r="A170" t="s">
        <v>63</v>
      </c>
      <c r="B170">
        <v>196.69</v>
      </c>
      <c r="C170">
        <v>83</v>
      </c>
      <c r="D170" t="s">
        <v>42</v>
      </c>
      <c r="E170" s="1">
        <v>44322</v>
      </c>
      <c r="F170">
        <v>8</v>
      </c>
      <c r="G170" t="s">
        <v>47</v>
      </c>
      <c r="H170" t="s">
        <v>35</v>
      </c>
      <c r="I170">
        <v>801.45</v>
      </c>
      <c r="J170">
        <v>57.51</v>
      </c>
      <c r="K170">
        <v>46091.39</v>
      </c>
      <c r="L170">
        <v>12</v>
      </c>
      <c r="M170" t="s">
        <v>40</v>
      </c>
      <c r="N170" s="1">
        <v>44304</v>
      </c>
      <c r="O170" s="1">
        <v>44316</v>
      </c>
      <c r="P170">
        <v>267</v>
      </c>
      <c r="Q170">
        <v>60.57</v>
      </c>
      <c r="R170">
        <v>16172.19</v>
      </c>
      <c r="S170" t="s">
        <v>54</v>
      </c>
      <c r="T170" t="s">
        <v>50</v>
      </c>
      <c r="U170">
        <v>534</v>
      </c>
      <c r="V170">
        <v>89.01</v>
      </c>
      <c r="W170">
        <v>81.61</v>
      </c>
      <c r="X170" s="2">
        <v>16172.19</v>
      </c>
      <c r="Y170" s="2">
        <v>30710.34</v>
      </c>
      <c r="Z170" s="2">
        <v>4693.3900000000003</v>
      </c>
      <c r="AA170" s="14"/>
    </row>
    <row r="171" spans="1:27" x14ac:dyDescent="0.3">
      <c r="A171" t="s">
        <v>32</v>
      </c>
      <c r="B171">
        <v>772.69</v>
      </c>
      <c r="C171">
        <v>30</v>
      </c>
      <c r="D171" t="s">
        <v>33</v>
      </c>
      <c r="E171" s="1">
        <v>44744</v>
      </c>
      <c r="F171">
        <v>3</v>
      </c>
      <c r="G171" t="s">
        <v>43</v>
      </c>
      <c r="H171" t="s">
        <v>35</v>
      </c>
      <c r="I171">
        <v>616.33000000000004</v>
      </c>
      <c r="J171">
        <v>45.7</v>
      </c>
      <c r="K171">
        <v>28166.280999999999</v>
      </c>
      <c r="L171">
        <v>52</v>
      </c>
      <c r="M171" t="s">
        <v>40</v>
      </c>
      <c r="N171" s="1">
        <v>44715</v>
      </c>
      <c r="O171" s="1">
        <v>44767</v>
      </c>
      <c r="P171">
        <v>402</v>
      </c>
      <c r="Q171">
        <v>42.62</v>
      </c>
      <c r="R171">
        <v>17133.240000000002</v>
      </c>
      <c r="S171" t="s">
        <v>49</v>
      </c>
      <c r="T171" t="s">
        <v>31</v>
      </c>
      <c r="U171">
        <v>214</v>
      </c>
      <c r="V171">
        <v>32.57</v>
      </c>
      <c r="W171">
        <v>66.86</v>
      </c>
      <c r="X171" s="2">
        <v>17133.240000000002</v>
      </c>
      <c r="Y171" s="2">
        <v>9779.7999999999993</v>
      </c>
      <c r="Z171" s="2">
        <v>3055.5</v>
      </c>
      <c r="AA171" s="14"/>
    </row>
    <row r="172" spans="1:27" x14ac:dyDescent="0.3">
      <c r="A172" t="s">
        <v>32</v>
      </c>
      <c r="B172">
        <v>548.17999999999995</v>
      </c>
      <c r="C172">
        <v>71</v>
      </c>
      <c r="D172" t="s">
        <v>42</v>
      </c>
      <c r="E172" s="1">
        <v>44605</v>
      </c>
      <c r="F172">
        <v>10</v>
      </c>
      <c r="G172" t="s">
        <v>66</v>
      </c>
      <c r="H172" t="s">
        <v>62</v>
      </c>
      <c r="I172">
        <v>851.51</v>
      </c>
      <c r="J172">
        <v>23.4</v>
      </c>
      <c r="K172">
        <v>19925.330000000002</v>
      </c>
      <c r="L172">
        <v>135</v>
      </c>
      <c r="M172" t="s">
        <v>67</v>
      </c>
      <c r="N172" s="1">
        <v>44597</v>
      </c>
      <c r="O172" s="1">
        <v>44732</v>
      </c>
      <c r="P172">
        <v>219</v>
      </c>
      <c r="Q172">
        <v>27.07</v>
      </c>
      <c r="R172">
        <v>5928.33</v>
      </c>
      <c r="S172" t="s">
        <v>59</v>
      </c>
      <c r="T172" t="s">
        <v>31</v>
      </c>
      <c r="U172">
        <v>632</v>
      </c>
      <c r="V172">
        <v>40.78</v>
      </c>
      <c r="W172">
        <v>110.08</v>
      </c>
      <c r="X172" s="2">
        <v>5928.33</v>
      </c>
      <c r="Y172" s="2">
        <v>14788.8</v>
      </c>
      <c r="Z172" s="2">
        <v>2575.87</v>
      </c>
      <c r="AA172" s="14"/>
    </row>
    <row r="173" spans="1:27" x14ac:dyDescent="0.3">
      <c r="A173" t="s">
        <v>63</v>
      </c>
      <c r="B173">
        <v>683.67</v>
      </c>
      <c r="C173">
        <v>58</v>
      </c>
      <c r="D173" t="s">
        <v>33</v>
      </c>
      <c r="E173" s="1">
        <v>43603</v>
      </c>
      <c r="F173">
        <v>4</v>
      </c>
      <c r="G173" t="s">
        <v>39</v>
      </c>
      <c r="H173" t="s">
        <v>70</v>
      </c>
      <c r="I173">
        <v>299.27999999999997</v>
      </c>
      <c r="J173">
        <v>34.4</v>
      </c>
      <c r="K173">
        <v>10295.2319999999</v>
      </c>
      <c r="L173">
        <v>29</v>
      </c>
      <c r="M173" t="s">
        <v>29</v>
      </c>
      <c r="N173" s="1">
        <v>43554</v>
      </c>
      <c r="O173" s="1">
        <v>43583</v>
      </c>
      <c r="P173">
        <v>277</v>
      </c>
      <c r="Q173">
        <v>31</v>
      </c>
      <c r="R173">
        <v>8587</v>
      </c>
      <c r="S173" t="s">
        <v>60</v>
      </c>
      <c r="T173" t="s">
        <v>41</v>
      </c>
      <c r="U173">
        <v>22</v>
      </c>
      <c r="V173">
        <v>16.920000000000002</v>
      </c>
      <c r="W173">
        <v>120.15</v>
      </c>
      <c r="X173" s="2">
        <v>8587</v>
      </c>
      <c r="Y173" s="2">
        <v>756.8</v>
      </c>
      <c r="Z173" s="2">
        <v>4133.16</v>
      </c>
      <c r="AA173" s="14"/>
    </row>
    <row r="174" spans="1:27" x14ac:dyDescent="0.3">
      <c r="A174" t="s">
        <v>54</v>
      </c>
      <c r="B174">
        <v>283.17</v>
      </c>
      <c r="C174">
        <v>41</v>
      </c>
      <c r="D174" t="s">
        <v>33</v>
      </c>
      <c r="E174" s="1">
        <v>44536</v>
      </c>
      <c r="F174">
        <v>3</v>
      </c>
      <c r="G174" t="s">
        <v>43</v>
      </c>
      <c r="H174" t="s">
        <v>44</v>
      </c>
      <c r="I174">
        <v>509.53</v>
      </c>
      <c r="J174">
        <v>29.74</v>
      </c>
      <c r="K174">
        <v>15153.422199999901</v>
      </c>
      <c r="L174">
        <v>68</v>
      </c>
      <c r="M174" t="s">
        <v>29</v>
      </c>
      <c r="N174" s="1">
        <v>44506</v>
      </c>
      <c r="O174" s="1">
        <v>44574</v>
      </c>
      <c r="P174">
        <v>195</v>
      </c>
      <c r="Q174">
        <v>31.99</v>
      </c>
      <c r="R174">
        <v>6238.05</v>
      </c>
      <c r="S174" t="s">
        <v>60</v>
      </c>
      <c r="T174" t="s">
        <v>31</v>
      </c>
      <c r="U174">
        <v>314</v>
      </c>
      <c r="V174">
        <v>96.59</v>
      </c>
      <c r="W174">
        <v>113.47</v>
      </c>
      <c r="X174" s="2">
        <v>6238.05</v>
      </c>
      <c r="Y174" s="2">
        <v>9338.36</v>
      </c>
      <c r="Z174" s="2">
        <v>3374.6</v>
      </c>
      <c r="AA174" s="14"/>
    </row>
    <row r="175" spans="1:27" x14ac:dyDescent="0.3">
      <c r="A175" t="s">
        <v>46</v>
      </c>
      <c r="B175">
        <v>370.75</v>
      </c>
      <c r="C175">
        <v>60</v>
      </c>
      <c r="D175" t="s">
        <v>26</v>
      </c>
      <c r="E175" s="1">
        <v>43725</v>
      </c>
      <c r="F175">
        <v>3</v>
      </c>
      <c r="G175" t="s">
        <v>43</v>
      </c>
      <c r="H175" t="s">
        <v>44</v>
      </c>
      <c r="I175">
        <v>473.8</v>
      </c>
      <c r="J175">
        <v>31.43</v>
      </c>
      <c r="K175">
        <v>14891.53</v>
      </c>
      <c r="L175">
        <v>49</v>
      </c>
      <c r="M175" t="s">
        <v>40</v>
      </c>
      <c r="N175" s="1">
        <v>43675</v>
      </c>
      <c r="O175" s="1">
        <v>43724</v>
      </c>
      <c r="P175">
        <v>280</v>
      </c>
      <c r="Q175">
        <v>31.23</v>
      </c>
      <c r="R175">
        <v>8744.4</v>
      </c>
      <c r="S175" t="s">
        <v>58</v>
      </c>
      <c r="T175" t="s">
        <v>50</v>
      </c>
      <c r="U175">
        <v>193</v>
      </c>
      <c r="V175">
        <v>56.66</v>
      </c>
      <c r="W175">
        <v>189.64</v>
      </c>
      <c r="X175" s="2">
        <v>8744.4</v>
      </c>
      <c r="Y175" s="2">
        <v>6065.99</v>
      </c>
      <c r="Z175" s="2">
        <v>5960.39</v>
      </c>
      <c r="AA175" s="14"/>
    </row>
    <row r="176" spans="1:27" x14ac:dyDescent="0.3">
      <c r="A176" t="s">
        <v>25</v>
      </c>
      <c r="B176">
        <v>879.18</v>
      </c>
      <c r="C176">
        <v>77</v>
      </c>
      <c r="D176" t="s">
        <v>42</v>
      </c>
      <c r="E176" s="1">
        <v>44055</v>
      </c>
      <c r="F176">
        <v>6</v>
      </c>
      <c r="G176" t="s">
        <v>51</v>
      </c>
      <c r="H176" t="s">
        <v>52</v>
      </c>
      <c r="I176">
        <v>833.57</v>
      </c>
      <c r="J176">
        <v>93.26</v>
      </c>
      <c r="K176">
        <v>77738.740000000005</v>
      </c>
      <c r="L176">
        <v>6</v>
      </c>
      <c r="M176" t="s">
        <v>40</v>
      </c>
      <c r="N176" s="1">
        <v>44054</v>
      </c>
      <c r="O176" s="1">
        <v>44060</v>
      </c>
      <c r="P176">
        <v>805</v>
      </c>
      <c r="Q176">
        <v>91.05</v>
      </c>
      <c r="R176">
        <v>73295.25</v>
      </c>
      <c r="S176" t="s">
        <v>56</v>
      </c>
      <c r="T176" t="s">
        <v>50</v>
      </c>
      <c r="U176">
        <v>28</v>
      </c>
      <c r="V176">
        <v>43.02</v>
      </c>
      <c r="W176">
        <v>113.8</v>
      </c>
      <c r="X176" s="2">
        <v>73295.25</v>
      </c>
      <c r="Y176" s="2">
        <v>2611.2800000000002</v>
      </c>
      <c r="Z176" s="2">
        <v>10612.99</v>
      </c>
      <c r="AA176" s="14"/>
    </row>
    <row r="177" spans="1:27" x14ac:dyDescent="0.3">
      <c r="A177" t="s">
        <v>59</v>
      </c>
      <c r="B177">
        <v>851.33</v>
      </c>
      <c r="C177">
        <v>90</v>
      </c>
      <c r="D177" t="s">
        <v>33</v>
      </c>
      <c r="E177" s="1">
        <v>44330</v>
      </c>
      <c r="F177">
        <v>6</v>
      </c>
      <c r="G177" t="s">
        <v>51</v>
      </c>
      <c r="H177" t="s">
        <v>48</v>
      </c>
      <c r="I177">
        <v>809.5</v>
      </c>
      <c r="J177">
        <v>80.62</v>
      </c>
      <c r="K177">
        <v>65261.89</v>
      </c>
      <c r="L177">
        <v>7</v>
      </c>
      <c r="M177" t="s">
        <v>40</v>
      </c>
      <c r="N177" s="1">
        <v>44323</v>
      </c>
      <c r="O177" s="1">
        <v>44330</v>
      </c>
      <c r="P177">
        <v>153</v>
      </c>
      <c r="Q177">
        <v>84.1</v>
      </c>
      <c r="R177">
        <v>12867.3</v>
      </c>
      <c r="S177" t="s">
        <v>63</v>
      </c>
      <c r="T177" t="s">
        <v>41</v>
      </c>
      <c r="U177">
        <v>656</v>
      </c>
      <c r="V177">
        <v>93.75</v>
      </c>
      <c r="W177">
        <v>86.31</v>
      </c>
      <c r="X177" s="2">
        <v>12867.3</v>
      </c>
      <c r="Y177" s="2">
        <v>52886.720000000001</v>
      </c>
      <c r="Z177" s="2">
        <v>6958.31</v>
      </c>
      <c r="AA177" s="14"/>
    </row>
    <row r="178" spans="1:27" x14ac:dyDescent="0.3">
      <c r="A178" t="s">
        <v>25</v>
      </c>
      <c r="B178">
        <v>873.71</v>
      </c>
      <c r="C178">
        <v>78</v>
      </c>
      <c r="D178" t="s">
        <v>33</v>
      </c>
      <c r="E178" s="1">
        <v>43507</v>
      </c>
      <c r="F178">
        <v>10</v>
      </c>
      <c r="G178" t="s">
        <v>66</v>
      </c>
      <c r="H178" t="s">
        <v>62</v>
      </c>
      <c r="I178">
        <v>114.7</v>
      </c>
      <c r="J178">
        <v>75.55</v>
      </c>
      <c r="K178">
        <v>8665.59</v>
      </c>
      <c r="L178">
        <v>122</v>
      </c>
      <c r="M178" t="s">
        <v>67</v>
      </c>
      <c r="N178" s="1">
        <v>43475</v>
      </c>
      <c r="O178" s="1">
        <v>43597</v>
      </c>
      <c r="P178">
        <v>22</v>
      </c>
      <c r="Q178">
        <v>74.7</v>
      </c>
      <c r="R178">
        <v>1643.4</v>
      </c>
      <c r="S178" t="s">
        <v>63</v>
      </c>
      <c r="T178" t="s">
        <v>31</v>
      </c>
      <c r="U178">
        <v>92</v>
      </c>
      <c r="V178">
        <v>30.44</v>
      </c>
      <c r="W178">
        <v>138.16999999999999</v>
      </c>
      <c r="X178" s="2">
        <v>1643.4</v>
      </c>
      <c r="Y178" s="2">
        <v>6950.6</v>
      </c>
      <c r="Z178" s="2">
        <v>10438.74</v>
      </c>
      <c r="AA178" s="14"/>
    </row>
    <row r="179" spans="1:27" x14ac:dyDescent="0.3">
      <c r="A179" t="s">
        <v>37</v>
      </c>
      <c r="B179">
        <v>960.61</v>
      </c>
      <c r="C179">
        <v>40</v>
      </c>
      <c r="D179" t="s">
        <v>42</v>
      </c>
      <c r="E179" s="1">
        <v>43726</v>
      </c>
      <c r="F179">
        <v>2</v>
      </c>
      <c r="G179" t="s">
        <v>68</v>
      </c>
      <c r="H179" t="s">
        <v>35</v>
      </c>
      <c r="I179">
        <v>140.43</v>
      </c>
      <c r="J179">
        <v>53.43</v>
      </c>
      <c r="K179">
        <v>7503.17</v>
      </c>
      <c r="L179">
        <v>35</v>
      </c>
      <c r="M179" t="s">
        <v>29</v>
      </c>
      <c r="N179" s="1">
        <v>43683</v>
      </c>
      <c r="O179" s="1">
        <v>43718</v>
      </c>
      <c r="P179">
        <v>128</v>
      </c>
      <c r="Q179">
        <v>52.59</v>
      </c>
      <c r="R179">
        <v>6731.52</v>
      </c>
      <c r="S179" t="s">
        <v>38</v>
      </c>
      <c r="T179" t="s">
        <v>31</v>
      </c>
      <c r="U179">
        <v>12</v>
      </c>
      <c r="V179">
        <v>92.03</v>
      </c>
      <c r="W179">
        <v>100.15</v>
      </c>
      <c r="X179" s="2">
        <v>6731.52</v>
      </c>
      <c r="Y179" s="2">
        <v>641.16</v>
      </c>
      <c r="Z179" s="2">
        <v>5351.01</v>
      </c>
      <c r="AA179" s="14"/>
    </row>
    <row r="180" spans="1:27" x14ac:dyDescent="0.3">
      <c r="A180" t="s">
        <v>63</v>
      </c>
      <c r="B180">
        <v>772.15</v>
      </c>
      <c r="C180">
        <v>41</v>
      </c>
      <c r="D180" t="s">
        <v>33</v>
      </c>
      <c r="E180" s="1">
        <v>44819</v>
      </c>
      <c r="F180">
        <v>4</v>
      </c>
      <c r="G180" t="s">
        <v>39</v>
      </c>
      <c r="H180" t="s">
        <v>48</v>
      </c>
      <c r="I180">
        <v>590.83000000000004</v>
      </c>
      <c r="J180">
        <v>49.02</v>
      </c>
      <c r="K180">
        <v>28962.4866</v>
      </c>
      <c r="L180">
        <v>26</v>
      </c>
      <c r="M180" t="s">
        <v>29</v>
      </c>
      <c r="N180" s="1">
        <v>44759</v>
      </c>
      <c r="O180" s="1">
        <v>44785</v>
      </c>
      <c r="P180">
        <v>435</v>
      </c>
      <c r="Q180">
        <v>49.51</v>
      </c>
      <c r="R180">
        <v>21536.85</v>
      </c>
      <c r="S180" t="s">
        <v>60</v>
      </c>
      <c r="T180" t="s">
        <v>41</v>
      </c>
      <c r="U180">
        <v>155</v>
      </c>
      <c r="V180">
        <v>22.19</v>
      </c>
      <c r="W180">
        <v>58.33</v>
      </c>
      <c r="X180" s="2">
        <v>21536.85</v>
      </c>
      <c r="Y180" s="2">
        <v>7598.1</v>
      </c>
      <c r="Z180" s="2">
        <v>2859.34</v>
      </c>
      <c r="AA180" s="14"/>
    </row>
    <row r="181" spans="1:27" x14ac:dyDescent="0.3">
      <c r="A181" t="s">
        <v>32</v>
      </c>
      <c r="B181">
        <v>478.54</v>
      </c>
      <c r="C181">
        <v>20</v>
      </c>
      <c r="D181" t="s">
        <v>42</v>
      </c>
      <c r="E181" s="1">
        <v>43492</v>
      </c>
      <c r="F181">
        <v>10</v>
      </c>
      <c r="G181" t="s">
        <v>66</v>
      </c>
      <c r="H181" t="s">
        <v>62</v>
      </c>
      <c r="I181">
        <v>792.59</v>
      </c>
      <c r="J181">
        <v>59.56</v>
      </c>
      <c r="K181">
        <v>47206.66</v>
      </c>
      <c r="L181">
        <v>106</v>
      </c>
      <c r="M181" t="s">
        <v>67</v>
      </c>
      <c r="N181" s="1">
        <v>43468</v>
      </c>
      <c r="O181" s="1">
        <v>43574</v>
      </c>
      <c r="P181">
        <v>726</v>
      </c>
      <c r="Q181">
        <v>60.52</v>
      </c>
      <c r="R181">
        <v>43937.52</v>
      </c>
      <c r="S181" t="s">
        <v>32</v>
      </c>
      <c r="T181" t="s">
        <v>50</v>
      </c>
      <c r="U181">
        <v>66</v>
      </c>
      <c r="V181">
        <v>63.91</v>
      </c>
      <c r="W181">
        <v>159.72</v>
      </c>
      <c r="X181" s="2">
        <v>43937.52</v>
      </c>
      <c r="Y181" s="2">
        <v>3930.96</v>
      </c>
      <c r="Z181" s="2">
        <v>9512.92</v>
      </c>
      <c r="AA181" s="14"/>
    </row>
    <row r="182" spans="1:27" x14ac:dyDescent="0.3">
      <c r="A182" t="s">
        <v>63</v>
      </c>
      <c r="B182">
        <v>884.13</v>
      </c>
      <c r="C182">
        <v>48</v>
      </c>
      <c r="D182" t="s">
        <v>26</v>
      </c>
      <c r="E182" s="1">
        <v>44430</v>
      </c>
      <c r="F182">
        <v>3</v>
      </c>
      <c r="G182" t="s">
        <v>43</v>
      </c>
      <c r="H182" t="s">
        <v>64</v>
      </c>
      <c r="I182">
        <v>657.24</v>
      </c>
      <c r="J182">
        <v>99.19</v>
      </c>
      <c r="K182">
        <v>65191.64</v>
      </c>
      <c r="L182">
        <v>26</v>
      </c>
      <c r="M182" t="s">
        <v>29</v>
      </c>
      <c r="N182" s="1">
        <v>44372</v>
      </c>
      <c r="O182" s="1">
        <v>44398</v>
      </c>
      <c r="P182">
        <v>631</v>
      </c>
      <c r="Q182">
        <v>100.45</v>
      </c>
      <c r="R182">
        <v>63383.95</v>
      </c>
      <c r="S182" t="s">
        <v>49</v>
      </c>
      <c r="T182" t="s">
        <v>31</v>
      </c>
      <c r="U182">
        <v>26</v>
      </c>
      <c r="V182">
        <v>26.28</v>
      </c>
      <c r="W182">
        <v>65.48</v>
      </c>
      <c r="X182" s="2">
        <v>63383.95</v>
      </c>
      <c r="Y182" s="2">
        <v>2578.94</v>
      </c>
      <c r="Z182" s="2">
        <v>6494.96</v>
      </c>
      <c r="AA182" s="14"/>
    </row>
    <row r="183" spans="1:27" x14ac:dyDescent="0.3">
      <c r="A183" t="s">
        <v>46</v>
      </c>
      <c r="B183">
        <v>270.92</v>
      </c>
      <c r="C183">
        <v>23</v>
      </c>
      <c r="D183" t="s">
        <v>26</v>
      </c>
      <c r="E183" s="1">
        <v>43952</v>
      </c>
      <c r="F183">
        <v>4</v>
      </c>
      <c r="G183" t="s">
        <v>39</v>
      </c>
      <c r="H183" t="s">
        <v>70</v>
      </c>
      <c r="I183">
        <v>239.22</v>
      </c>
      <c r="J183">
        <v>21.33</v>
      </c>
      <c r="K183">
        <v>5102.5625999999902</v>
      </c>
      <c r="L183">
        <v>26</v>
      </c>
      <c r="M183" t="s">
        <v>29</v>
      </c>
      <c r="N183" s="1">
        <v>43920</v>
      </c>
      <c r="O183" s="1">
        <v>43946</v>
      </c>
      <c r="P183">
        <v>104</v>
      </c>
      <c r="Q183">
        <v>24.84</v>
      </c>
      <c r="R183">
        <v>2583.36</v>
      </c>
      <c r="S183" t="s">
        <v>30</v>
      </c>
      <c r="T183" t="s">
        <v>41</v>
      </c>
      <c r="U183">
        <v>135</v>
      </c>
      <c r="V183">
        <v>57.51</v>
      </c>
      <c r="W183">
        <v>118</v>
      </c>
      <c r="X183" s="2">
        <v>2583.36</v>
      </c>
      <c r="Y183" s="2">
        <v>2879.55</v>
      </c>
      <c r="Z183" s="2">
        <v>2516.94</v>
      </c>
      <c r="AA183" s="14"/>
    </row>
    <row r="184" spans="1:27" x14ac:dyDescent="0.3">
      <c r="A184" t="s">
        <v>60</v>
      </c>
      <c r="B184">
        <v>363.89</v>
      </c>
      <c r="C184">
        <v>79</v>
      </c>
      <c r="D184" t="s">
        <v>26</v>
      </c>
      <c r="E184" s="1">
        <v>44090</v>
      </c>
      <c r="F184">
        <v>10</v>
      </c>
      <c r="G184" t="s">
        <v>66</v>
      </c>
      <c r="H184" t="s">
        <v>52</v>
      </c>
      <c r="I184">
        <v>768.63</v>
      </c>
      <c r="J184">
        <v>32.549999999999997</v>
      </c>
      <c r="K184">
        <v>25018.906499999899</v>
      </c>
      <c r="L184">
        <v>125</v>
      </c>
      <c r="M184" t="s">
        <v>67</v>
      </c>
      <c r="N184" s="1">
        <v>44066</v>
      </c>
      <c r="O184" s="1">
        <v>44191</v>
      </c>
      <c r="P184">
        <v>637</v>
      </c>
      <c r="Q184">
        <v>36.43</v>
      </c>
      <c r="R184">
        <v>23205.91</v>
      </c>
      <c r="S184" t="s">
        <v>53</v>
      </c>
      <c r="T184" t="s">
        <v>50</v>
      </c>
      <c r="U184">
        <v>131</v>
      </c>
      <c r="V184">
        <v>53.81</v>
      </c>
      <c r="W184">
        <v>27.1</v>
      </c>
      <c r="X184" s="2">
        <v>23205.91</v>
      </c>
      <c r="Y184" s="2">
        <v>4264.05</v>
      </c>
      <c r="Z184" s="2">
        <v>882.11</v>
      </c>
      <c r="AA184" s="14"/>
    </row>
    <row r="185" spans="1:27" x14ac:dyDescent="0.3">
      <c r="A185" t="s">
        <v>25</v>
      </c>
      <c r="B185">
        <v>955.7</v>
      </c>
      <c r="C185">
        <v>100</v>
      </c>
      <c r="D185" t="s">
        <v>33</v>
      </c>
      <c r="E185" s="1">
        <v>43725</v>
      </c>
      <c r="F185">
        <v>5</v>
      </c>
      <c r="G185" t="s">
        <v>27</v>
      </c>
      <c r="H185" t="s">
        <v>35</v>
      </c>
      <c r="I185">
        <v>388.51</v>
      </c>
      <c r="J185">
        <v>29.65</v>
      </c>
      <c r="K185">
        <v>11519.32</v>
      </c>
      <c r="L185">
        <v>25</v>
      </c>
      <c r="M185" t="s">
        <v>29</v>
      </c>
      <c r="N185" s="1">
        <v>43698</v>
      </c>
      <c r="O185" s="1">
        <v>43723</v>
      </c>
      <c r="P185">
        <v>198</v>
      </c>
      <c r="Q185">
        <v>26.72</v>
      </c>
      <c r="R185">
        <v>5290.56</v>
      </c>
      <c r="S185" t="s">
        <v>59</v>
      </c>
      <c r="T185" t="s">
        <v>50</v>
      </c>
      <c r="U185">
        <v>190</v>
      </c>
      <c r="V185">
        <v>88.47</v>
      </c>
      <c r="W185">
        <v>96.67</v>
      </c>
      <c r="X185" s="2">
        <v>5290.56</v>
      </c>
      <c r="Y185" s="2">
        <v>5633.5</v>
      </c>
      <c r="Z185" s="2">
        <v>2866.27</v>
      </c>
      <c r="AA185" s="14"/>
    </row>
    <row r="186" spans="1:27" x14ac:dyDescent="0.3">
      <c r="A186" t="s">
        <v>56</v>
      </c>
      <c r="B186">
        <v>796.95</v>
      </c>
      <c r="C186">
        <v>32</v>
      </c>
      <c r="D186" t="s">
        <v>33</v>
      </c>
      <c r="E186" s="1">
        <v>44678</v>
      </c>
      <c r="F186">
        <v>8</v>
      </c>
      <c r="G186" t="s">
        <v>47</v>
      </c>
      <c r="H186" t="s">
        <v>52</v>
      </c>
      <c r="I186">
        <v>397.33</v>
      </c>
      <c r="J186">
        <v>32.39</v>
      </c>
      <c r="K186">
        <v>12869.52</v>
      </c>
      <c r="L186">
        <v>9</v>
      </c>
      <c r="M186" t="s">
        <v>40</v>
      </c>
      <c r="N186" s="1">
        <v>44655</v>
      </c>
      <c r="O186" s="1">
        <v>44664</v>
      </c>
      <c r="P186">
        <v>125</v>
      </c>
      <c r="Q186">
        <v>30.96</v>
      </c>
      <c r="R186">
        <v>3870</v>
      </c>
      <c r="S186" t="s">
        <v>63</v>
      </c>
      <c r="T186" t="s">
        <v>41</v>
      </c>
      <c r="U186">
        <v>272</v>
      </c>
      <c r="V186">
        <v>70.81</v>
      </c>
      <c r="W186">
        <v>160.15</v>
      </c>
      <c r="X186" s="2">
        <v>3870</v>
      </c>
      <c r="Y186" s="2">
        <v>8810.08</v>
      </c>
      <c r="Z186" s="2">
        <v>5187.26</v>
      </c>
      <c r="AA186" s="14"/>
    </row>
    <row r="187" spans="1:27" x14ac:dyDescent="0.3">
      <c r="A187" t="s">
        <v>63</v>
      </c>
      <c r="B187">
        <v>39.69</v>
      </c>
      <c r="C187">
        <v>93</v>
      </c>
      <c r="D187" t="s">
        <v>33</v>
      </c>
      <c r="E187" s="1">
        <v>44221</v>
      </c>
      <c r="F187">
        <v>5</v>
      </c>
      <c r="G187" t="s">
        <v>27</v>
      </c>
      <c r="H187" t="s">
        <v>28</v>
      </c>
      <c r="I187">
        <v>34.61</v>
      </c>
      <c r="J187">
        <v>72.599999999999994</v>
      </c>
      <c r="K187">
        <v>2512.6859999999901</v>
      </c>
      <c r="L187">
        <v>28</v>
      </c>
      <c r="M187" t="s">
        <v>29</v>
      </c>
      <c r="N187" s="1">
        <v>44182</v>
      </c>
      <c r="O187" s="1">
        <v>44210</v>
      </c>
      <c r="P187">
        <v>24</v>
      </c>
      <c r="Q187">
        <v>73.86</v>
      </c>
      <c r="R187">
        <v>1772.64</v>
      </c>
      <c r="S187" t="s">
        <v>56</v>
      </c>
      <c r="T187" t="s">
        <v>50</v>
      </c>
      <c r="U187">
        <v>10</v>
      </c>
      <c r="V187">
        <v>33.25</v>
      </c>
      <c r="W187">
        <v>188.85</v>
      </c>
      <c r="X187" s="2">
        <v>1772.64</v>
      </c>
      <c r="Y187" s="2">
        <v>726</v>
      </c>
      <c r="Z187" s="2">
        <v>13710.51</v>
      </c>
      <c r="AA187" s="14"/>
    </row>
    <row r="188" spans="1:27" x14ac:dyDescent="0.3">
      <c r="A188" t="s">
        <v>45</v>
      </c>
      <c r="B188">
        <v>763.08</v>
      </c>
      <c r="C188">
        <v>39</v>
      </c>
      <c r="D188" t="s">
        <v>42</v>
      </c>
      <c r="E188" s="1">
        <v>43651</v>
      </c>
      <c r="F188">
        <v>2</v>
      </c>
      <c r="G188" t="s">
        <v>68</v>
      </c>
      <c r="H188" t="s">
        <v>48</v>
      </c>
      <c r="I188">
        <v>168.98</v>
      </c>
      <c r="J188">
        <v>13.18</v>
      </c>
      <c r="K188">
        <v>2227.16</v>
      </c>
      <c r="L188">
        <v>28</v>
      </c>
      <c r="M188" t="s">
        <v>29</v>
      </c>
      <c r="N188" s="1">
        <v>43616</v>
      </c>
      <c r="O188" s="1">
        <v>43644</v>
      </c>
      <c r="P188">
        <v>65</v>
      </c>
      <c r="Q188">
        <v>9.2100000000000009</v>
      </c>
      <c r="R188">
        <v>598.65</v>
      </c>
      <c r="S188" t="s">
        <v>25</v>
      </c>
      <c r="T188" t="s">
        <v>50</v>
      </c>
      <c r="U188">
        <v>103</v>
      </c>
      <c r="V188">
        <v>58.78</v>
      </c>
      <c r="W188">
        <v>65.12</v>
      </c>
      <c r="X188" s="2">
        <v>598.65</v>
      </c>
      <c r="Y188" s="2">
        <v>1357.54</v>
      </c>
      <c r="Z188" s="2">
        <v>858.28</v>
      </c>
      <c r="AA188" s="14"/>
    </row>
    <row r="189" spans="1:27" x14ac:dyDescent="0.3">
      <c r="A189" t="s">
        <v>30</v>
      </c>
      <c r="B189">
        <v>703.23</v>
      </c>
      <c r="C189">
        <v>61</v>
      </c>
      <c r="D189" t="s">
        <v>42</v>
      </c>
      <c r="E189" s="1">
        <v>43904</v>
      </c>
      <c r="F189">
        <v>3</v>
      </c>
      <c r="G189" t="s">
        <v>43</v>
      </c>
      <c r="H189" t="s">
        <v>44</v>
      </c>
      <c r="I189">
        <v>37.630000000000003</v>
      </c>
      <c r="J189">
        <v>36.46</v>
      </c>
      <c r="K189">
        <v>1371.99</v>
      </c>
      <c r="L189">
        <v>40</v>
      </c>
      <c r="M189" t="s">
        <v>40</v>
      </c>
      <c r="N189" s="1">
        <v>43874</v>
      </c>
      <c r="O189" s="1">
        <v>43914</v>
      </c>
      <c r="P189">
        <v>13</v>
      </c>
      <c r="Q189">
        <v>31.88</v>
      </c>
      <c r="R189">
        <v>414.44</v>
      </c>
      <c r="S189" t="s">
        <v>38</v>
      </c>
      <c r="T189" t="s">
        <v>31</v>
      </c>
      <c r="U189">
        <v>24</v>
      </c>
      <c r="V189">
        <v>93.62</v>
      </c>
      <c r="W189">
        <v>75.959999999999994</v>
      </c>
      <c r="X189" s="2">
        <v>414.44</v>
      </c>
      <c r="Y189" s="2">
        <v>875.04</v>
      </c>
      <c r="Z189" s="2">
        <v>2769.5</v>
      </c>
      <c r="AA189" s="14"/>
    </row>
    <row r="190" spans="1:27" x14ac:dyDescent="0.3">
      <c r="A190" t="s">
        <v>54</v>
      </c>
      <c r="B190">
        <v>889.62</v>
      </c>
      <c r="C190">
        <v>33</v>
      </c>
      <c r="D190" t="s">
        <v>26</v>
      </c>
      <c r="E190" s="1">
        <v>44034</v>
      </c>
      <c r="F190">
        <v>10</v>
      </c>
      <c r="G190" t="s">
        <v>66</v>
      </c>
      <c r="H190" t="s">
        <v>48</v>
      </c>
      <c r="I190">
        <v>265.64</v>
      </c>
      <c r="J190">
        <v>42.34</v>
      </c>
      <c r="K190">
        <v>11247.2</v>
      </c>
      <c r="L190">
        <v>133</v>
      </c>
      <c r="M190" t="s">
        <v>67</v>
      </c>
      <c r="N190" s="1">
        <v>43984</v>
      </c>
      <c r="O190" s="1">
        <v>44117</v>
      </c>
      <c r="P190">
        <v>47</v>
      </c>
      <c r="Q190">
        <v>38.479999999999997</v>
      </c>
      <c r="R190">
        <v>1808.56</v>
      </c>
      <c r="S190" t="s">
        <v>54</v>
      </c>
      <c r="T190" t="s">
        <v>31</v>
      </c>
      <c r="U190">
        <v>218</v>
      </c>
      <c r="V190">
        <v>91.2</v>
      </c>
      <c r="W190">
        <v>141.21</v>
      </c>
      <c r="X190" s="2">
        <v>1808.56</v>
      </c>
      <c r="Y190" s="2">
        <v>9230.1200000000008</v>
      </c>
      <c r="Z190" s="2">
        <v>5978.83</v>
      </c>
      <c r="AA190" s="14"/>
    </row>
    <row r="191" spans="1:27" x14ac:dyDescent="0.3">
      <c r="A191" t="s">
        <v>54</v>
      </c>
      <c r="B191">
        <v>232.58</v>
      </c>
      <c r="C191">
        <v>68</v>
      </c>
      <c r="D191" t="s">
        <v>33</v>
      </c>
      <c r="E191" s="1">
        <v>44576</v>
      </c>
      <c r="F191">
        <v>2</v>
      </c>
      <c r="G191" t="s">
        <v>68</v>
      </c>
      <c r="H191" t="s">
        <v>48</v>
      </c>
      <c r="I191">
        <v>43.8</v>
      </c>
      <c r="J191">
        <v>92.62</v>
      </c>
      <c r="K191">
        <v>4056.76</v>
      </c>
      <c r="L191">
        <v>26</v>
      </c>
      <c r="M191" t="s">
        <v>40</v>
      </c>
      <c r="N191" s="1">
        <v>44574</v>
      </c>
      <c r="O191" s="1">
        <v>44600</v>
      </c>
      <c r="P191">
        <v>9</v>
      </c>
      <c r="Q191">
        <v>95.32</v>
      </c>
      <c r="R191">
        <v>857.88</v>
      </c>
      <c r="S191" t="s">
        <v>46</v>
      </c>
      <c r="T191" t="s">
        <v>50</v>
      </c>
      <c r="U191">
        <v>34</v>
      </c>
      <c r="V191">
        <v>14.78</v>
      </c>
      <c r="W191">
        <v>112.01</v>
      </c>
      <c r="X191" s="2">
        <v>857.88</v>
      </c>
      <c r="Y191" s="2">
        <v>3149.08</v>
      </c>
      <c r="Z191" s="2">
        <v>10374.370000000001</v>
      </c>
      <c r="AA191" s="14"/>
    </row>
    <row r="192" spans="1:27" x14ac:dyDescent="0.3">
      <c r="A192" t="s">
        <v>60</v>
      </c>
      <c r="B192">
        <v>590.47</v>
      </c>
      <c r="C192">
        <v>75</v>
      </c>
      <c r="D192" t="s">
        <v>33</v>
      </c>
      <c r="E192" s="1">
        <v>44671</v>
      </c>
      <c r="F192">
        <v>6</v>
      </c>
      <c r="G192" t="s">
        <v>51</v>
      </c>
      <c r="H192" t="s">
        <v>48</v>
      </c>
      <c r="I192">
        <v>410.79</v>
      </c>
      <c r="J192">
        <v>66.239999999999995</v>
      </c>
      <c r="K192">
        <v>27210.73</v>
      </c>
      <c r="L192">
        <v>5</v>
      </c>
      <c r="M192" t="s">
        <v>40</v>
      </c>
      <c r="N192" s="1">
        <v>44629</v>
      </c>
      <c r="O192" s="1">
        <v>44634</v>
      </c>
      <c r="P192">
        <v>54</v>
      </c>
      <c r="Q192">
        <v>63.97</v>
      </c>
      <c r="R192">
        <v>3454.38</v>
      </c>
      <c r="S192" t="s">
        <v>30</v>
      </c>
      <c r="T192" t="s">
        <v>50</v>
      </c>
      <c r="U192">
        <v>356</v>
      </c>
      <c r="V192">
        <v>37.130000000000003</v>
      </c>
      <c r="W192">
        <v>79.5</v>
      </c>
      <c r="X192" s="2">
        <v>3454.38</v>
      </c>
      <c r="Y192" s="2">
        <v>23581.439999999999</v>
      </c>
      <c r="Z192" s="2">
        <v>5266.08</v>
      </c>
      <c r="AA192" s="14"/>
    </row>
    <row r="193" spans="1:27" x14ac:dyDescent="0.3">
      <c r="A193" t="s">
        <v>58</v>
      </c>
      <c r="B193">
        <v>762</v>
      </c>
      <c r="C193">
        <v>93</v>
      </c>
      <c r="D193" t="s">
        <v>42</v>
      </c>
      <c r="E193" s="1">
        <v>44699</v>
      </c>
      <c r="F193">
        <v>7</v>
      </c>
      <c r="G193" t="s">
        <v>61</v>
      </c>
      <c r="H193" t="s">
        <v>48</v>
      </c>
      <c r="I193">
        <v>678.13</v>
      </c>
      <c r="J193">
        <v>50.66</v>
      </c>
      <c r="K193">
        <v>34354.07</v>
      </c>
      <c r="L193">
        <v>13</v>
      </c>
      <c r="M193" t="s">
        <v>40</v>
      </c>
      <c r="N193" s="1">
        <v>44679</v>
      </c>
      <c r="O193" s="1">
        <v>44692</v>
      </c>
      <c r="P193">
        <v>526</v>
      </c>
      <c r="Q193">
        <v>49.4</v>
      </c>
      <c r="R193">
        <v>25984.400000000001</v>
      </c>
      <c r="S193" t="s">
        <v>59</v>
      </c>
      <c r="T193" t="s">
        <v>41</v>
      </c>
      <c r="U193">
        <v>152</v>
      </c>
      <c r="V193">
        <v>54.19</v>
      </c>
      <c r="W193">
        <v>56.09</v>
      </c>
      <c r="X193" s="2">
        <v>25984.400000000001</v>
      </c>
      <c r="Y193" s="2">
        <v>7700.32</v>
      </c>
      <c r="Z193" s="2">
        <v>2841.52</v>
      </c>
      <c r="AA193" s="14"/>
    </row>
    <row r="194" spans="1:27" x14ac:dyDescent="0.3">
      <c r="A194" t="s">
        <v>45</v>
      </c>
      <c r="B194">
        <v>321.55</v>
      </c>
      <c r="C194">
        <v>48</v>
      </c>
      <c r="D194" t="s">
        <v>26</v>
      </c>
      <c r="E194" s="1">
        <v>43814</v>
      </c>
      <c r="F194">
        <v>9</v>
      </c>
      <c r="G194" t="s">
        <v>57</v>
      </c>
      <c r="H194" t="s">
        <v>48</v>
      </c>
      <c r="I194">
        <v>307.25</v>
      </c>
      <c r="J194">
        <v>15.66</v>
      </c>
      <c r="K194">
        <v>4811.54</v>
      </c>
      <c r="L194">
        <v>11</v>
      </c>
      <c r="M194" t="s">
        <v>40</v>
      </c>
      <c r="N194" s="1">
        <v>43790</v>
      </c>
      <c r="O194" s="1">
        <v>43801</v>
      </c>
      <c r="P194">
        <v>24</v>
      </c>
      <c r="Q194">
        <v>17.37</v>
      </c>
      <c r="R194">
        <v>416.88</v>
      </c>
      <c r="S194" t="s">
        <v>30</v>
      </c>
      <c r="T194" t="s">
        <v>41</v>
      </c>
      <c r="U194">
        <v>283</v>
      </c>
      <c r="V194">
        <v>93.72</v>
      </c>
      <c r="W194">
        <v>87.63</v>
      </c>
      <c r="X194" s="2">
        <v>416.88</v>
      </c>
      <c r="Y194" s="2">
        <v>4431.78</v>
      </c>
      <c r="Z194" s="2">
        <v>1372.29</v>
      </c>
      <c r="AA194" s="14"/>
    </row>
    <row r="195" spans="1:27" x14ac:dyDescent="0.3">
      <c r="A195" t="s">
        <v>49</v>
      </c>
      <c r="B195">
        <v>725.53</v>
      </c>
      <c r="C195">
        <v>35</v>
      </c>
      <c r="D195" t="s">
        <v>42</v>
      </c>
      <c r="E195" s="1">
        <v>44287</v>
      </c>
      <c r="F195">
        <v>9</v>
      </c>
      <c r="G195" t="s">
        <v>57</v>
      </c>
      <c r="H195" t="s">
        <v>62</v>
      </c>
      <c r="I195">
        <v>131.11000000000001</v>
      </c>
      <c r="J195">
        <v>98.36</v>
      </c>
      <c r="K195">
        <v>12895.98</v>
      </c>
      <c r="L195">
        <v>9</v>
      </c>
      <c r="M195" t="s">
        <v>40</v>
      </c>
      <c r="N195" s="1">
        <v>44266</v>
      </c>
      <c r="O195" s="1">
        <v>44275</v>
      </c>
      <c r="P195">
        <v>10</v>
      </c>
      <c r="Q195">
        <v>102.76</v>
      </c>
      <c r="R195">
        <v>1027.5999999999999</v>
      </c>
      <c r="S195" t="s">
        <v>49</v>
      </c>
      <c r="T195" t="s">
        <v>31</v>
      </c>
      <c r="U195">
        <v>121</v>
      </c>
      <c r="V195">
        <v>82.32</v>
      </c>
      <c r="W195">
        <v>115.55</v>
      </c>
      <c r="X195" s="2">
        <v>1027.5999999999999</v>
      </c>
      <c r="Y195" s="2">
        <v>11901.56</v>
      </c>
      <c r="Z195" s="2">
        <v>11365.5</v>
      </c>
      <c r="AA195" s="14"/>
    </row>
    <row r="196" spans="1:27" x14ac:dyDescent="0.3">
      <c r="A196" t="s">
        <v>56</v>
      </c>
      <c r="B196">
        <v>850.94</v>
      </c>
      <c r="C196">
        <v>26</v>
      </c>
      <c r="D196" t="s">
        <v>33</v>
      </c>
      <c r="E196" s="1">
        <v>44531</v>
      </c>
      <c r="F196">
        <v>8</v>
      </c>
      <c r="G196" t="s">
        <v>47</v>
      </c>
      <c r="H196" t="s">
        <v>52</v>
      </c>
      <c r="I196">
        <v>792.68</v>
      </c>
      <c r="J196">
        <v>77.239999999999995</v>
      </c>
      <c r="K196">
        <v>61226.603199999903</v>
      </c>
      <c r="L196">
        <v>10</v>
      </c>
      <c r="M196" t="s">
        <v>40</v>
      </c>
      <c r="N196" s="1">
        <v>44527</v>
      </c>
      <c r="O196" s="1">
        <v>44537</v>
      </c>
      <c r="P196">
        <v>61</v>
      </c>
      <c r="Q196">
        <v>79.92</v>
      </c>
      <c r="R196">
        <v>4875.12</v>
      </c>
      <c r="S196" t="s">
        <v>53</v>
      </c>
      <c r="T196" t="s">
        <v>50</v>
      </c>
      <c r="U196">
        <v>731</v>
      </c>
      <c r="V196">
        <v>86.7</v>
      </c>
      <c r="W196">
        <v>174.64</v>
      </c>
      <c r="X196" s="2">
        <v>4875.12</v>
      </c>
      <c r="Y196" s="2">
        <v>56462.44</v>
      </c>
      <c r="Z196" s="2">
        <v>13489.19</v>
      </c>
      <c r="AA196" s="14"/>
    </row>
    <row r="197" spans="1:27" x14ac:dyDescent="0.3">
      <c r="A197" t="s">
        <v>60</v>
      </c>
      <c r="B197">
        <v>429.75</v>
      </c>
      <c r="C197">
        <v>77</v>
      </c>
      <c r="D197" t="s">
        <v>42</v>
      </c>
      <c r="E197" s="1">
        <v>44799</v>
      </c>
      <c r="F197">
        <v>5</v>
      </c>
      <c r="G197" t="s">
        <v>27</v>
      </c>
      <c r="H197" t="s">
        <v>48</v>
      </c>
      <c r="I197">
        <v>899.77</v>
      </c>
      <c r="J197">
        <v>42.12</v>
      </c>
      <c r="K197">
        <v>37898.312399999901</v>
      </c>
      <c r="L197">
        <v>29</v>
      </c>
      <c r="M197" t="s">
        <v>29</v>
      </c>
      <c r="N197" s="1">
        <v>44741</v>
      </c>
      <c r="O197" s="1">
        <v>44770</v>
      </c>
      <c r="P197">
        <v>509</v>
      </c>
      <c r="Q197">
        <v>43.16</v>
      </c>
      <c r="R197">
        <v>21968.44</v>
      </c>
      <c r="S197" t="s">
        <v>63</v>
      </c>
      <c r="T197" t="s">
        <v>41</v>
      </c>
      <c r="U197">
        <v>390</v>
      </c>
      <c r="V197">
        <v>19.34</v>
      </c>
      <c r="W197">
        <v>154.01</v>
      </c>
      <c r="X197" s="2">
        <v>21968.44</v>
      </c>
      <c r="Y197" s="2">
        <v>16426.8</v>
      </c>
      <c r="Z197" s="2">
        <v>6486.9</v>
      </c>
      <c r="AA197" s="14"/>
    </row>
    <row r="198" spans="1:27" x14ac:dyDescent="0.3">
      <c r="A198" t="s">
        <v>46</v>
      </c>
      <c r="B198">
        <v>552.53</v>
      </c>
      <c r="C198">
        <v>55</v>
      </c>
      <c r="D198" t="s">
        <v>42</v>
      </c>
      <c r="E198" s="1">
        <v>44151</v>
      </c>
      <c r="F198">
        <v>1</v>
      </c>
      <c r="G198" t="s">
        <v>34</v>
      </c>
      <c r="H198" t="s">
        <v>52</v>
      </c>
      <c r="I198">
        <v>216.86</v>
      </c>
      <c r="J198">
        <v>69.91</v>
      </c>
      <c r="K198">
        <v>15160.68</v>
      </c>
      <c r="L198">
        <v>25</v>
      </c>
      <c r="M198" t="s">
        <v>36</v>
      </c>
      <c r="N198" s="1">
        <v>44124</v>
      </c>
      <c r="O198" s="1">
        <v>44149</v>
      </c>
      <c r="P198">
        <v>23</v>
      </c>
      <c r="Q198">
        <v>73.41</v>
      </c>
      <c r="R198">
        <v>1688.43</v>
      </c>
      <c r="S198" t="s">
        <v>58</v>
      </c>
      <c r="T198" t="s">
        <v>41</v>
      </c>
      <c r="U198">
        <v>193</v>
      </c>
      <c r="V198">
        <v>30.08</v>
      </c>
      <c r="W198">
        <v>46.07</v>
      </c>
      <c r="X198" s="2">
        <v>1688.43</v>
      </c>
      <c r="Y198" s="2">
        <v>13492.63</v>
      </c>
      <c r="Z198" s="2">
        <v>3220.75</v>
      </c>
      <c r="AA198" s="14"/>
    </row>
    <row r="199" spans="1:27" x14ac:dyDescent="0.3">
      <c r="A199" t="s">
        <v>63</v>
      </c>
      <c r="B199">
        <v>843.84</v>
      </c>
      <c r="C199">
        <v>12</v>
      </c>
      <c r="D199" t="s">
        <v>26</v>
      </c>
      <c r="E199" s="1">
        <v>43867</v>
      </c>
      <c r="F199">
        <v>7</v>
      </c>
      <c r="G199" t="s">
        <v>61</v>
      </c>
      <c r="H199" t="s">
        <v>48</v>
      </c>
      <c r="I199">
        <v>875.58</v>
      </c>
      <c r="J199">
        <v>75.290000000000006</v>
      </c>
      <c r="K199">
        <v>65922.4182</v>
      </c>
      <c r="L199">
        <v>18</v>
      </c>
      <c r="M199" t="s">
        <v>40</v>
      </c>
      <c r="N199" s="1">
        <v>43863</v>
      </c>
      <c r="O199" s="1">
        <v>43881</v>
      </c>
      <c r="P199">
        <v>42</v>
      </c>
      <c r="Q199">
        <v>73.5</v>
      </c>
      <c r="R199">
        <v>3087</v>
      </c>
      <c r="S199" t="s">
        <v>45</v>
      </c>
      <c r="T199" t="s">
        <v>50</v>
      </c>
      <c r="U199">
        <v>833</v>
      </c>
      <c r="V199">
        <v>85.27</v>
      </c>
      <c r="W199">
        <v>109.45</v>
      </c>
      <c r="X199" s="2">
        <v>3087</v>
      </c>
      <c r="Y199" s="2">
        <v>62716.57</v>
      </c>
      <c r="Z199" s="2">
        <v>8240.49</v>
      </c>
      <c r="AA199" s="14"/>
    </row>
    <row r="200" spans="1:27" x14ac:dyDescent="0.3">
      <c r="A200" t="s">
        <v>63</v>
      </c>
      <c r="B200">
        <v>505.83</v>
      </c>
      <c r="C200">
        <v>34</v>
      </c>
      <c r="D200" t="s">
        <v>33</v>
      </c>
      <c r="E200" s="1">
        <v>43783</v>
      </c>
      <c r="F200">
        <v>9</v>
      </c>
      <c r="G200" t="s">
        <v>57</v>
      </c>
      <c r="H200" t="s">
        <v>48</v>
      </c>
      <c r="I200">
        <v>602.67999999999995</v>
      </c>
      <c r="J200">
        <v>84.02</v>
      </c>
      <c r="K200">
        <v>50637.1735999999</v>
      </c>
      <c r="L200">
        <v>12</v>
      </c>
      <c r="M200" t="s">
        <v>40</v>
      </c>
      <c r="N200" s="1">
        <v>43774</v>
      </c>
      <c r="O200" s="1">
        <v>43786</v>
      </c>
      <c r="P200">
        <v>312</v>
      </c>
      <c r="Q200">
        <v>82.4</v>
      </c>
      <c r="R200">
        <v>25708.799999999999</v>
      </c>
      <c r="S200" t="s">
        <v>59</v>
      </c>
      <c r="T200" t="s">
        <v>31</v>
      </c>
      <c r="U200">
        <v>290</v>
      </c>
      <c r="V200">
        <v>21.1</v>
      </c>
      <c r="W200">
        <v>189.21</v>
      </c>
      <c r="X200" s="2">
        <v>25708.799999999999</v>
      </c>
      <c r="Y200" s="2">
        <v>24365.8</v>
      </c>
      <c r="Z200" s="2">
        <v>15897.42</v>
      </c>
      <c r="AA200" s="14"/>
    </row>
    <row r="201" spans="1:27" x14ac:dyDescent="0.3">
      <c r="A201" t="s">
        <v>56</v>
      </c>
      <c r="B201">
        <v>29.92</v>
      </c>
      <c r="C201">
        <v>80</v>
      </c>
      <c r="D201" t="s">
        <v>26</v>
      </c>
      <c r="E201" s="1">
        <v>43492</v>
      </c>
      <c r="F201">
        <v>6</v>
      </c>
      <c r="G201" t="s">
        <v>51</v>
      </c>
      <c r="H201" t="s">
        <v>48</v>
      </c>
      <c r="I201">
        <v>863.98</v>
      </c>
      <c r="J201">
        <v>15.77</v>
      </c>
      <c r="K201">
        <v>13624.96</v>
      </c>
      <c r="L201">
        <v>5</v>
      </c>
      <c r="M201" t="s">
        <v>40</v>
      </c>
      <c r="N201" s="1">
        <v>43453</v>
      </c>
      <c r="O201" s="1">
        <v>43458</v>
      </c>
      <c r="P201">
        <v>105</v>
      </c>
      <c r="Q201">
        <v>15.86</v>
      </c>
      <c r="R201">
        <v>1665.3</v>
      </c>
      <c r="S201" t="s">
        <v>56</v>
      </c>
      <c r="T201" t="s">
        <v>50</v>
      </c>
      <c r="U201">
        <v>758</v>
      </c>
      <c r="V201">
        <v>91.52</v>
      </c>
      <c r="W201">
        <v>138.76</v>
      </c>
      <c r="X201" s="2">
        <v>1665.3</v>
      </c>
      <c r="Y201" s="2">
        <v>11953.66</v>
      </c>
      <c r="Z201" s="2">
        <v>2188.25</v>
      </c>
      <c r="AA201" s="14"/>
    </row>
    <row r="202" spans="1:27" x14ac:dyDescent="0.3">
      <c r="A202" t="s">
        <v>58</v>
      </c>
      <c r="B202">
        <v>161.28</v>
      </c>
      <c r="C202">
        <v>26</v>
      </c>
      <c r="D202" t="s">
        <v>33</v>
      </c>
      <c r="E202" s="1">
        <v>44475</v>
      </c>
      <c r="F202">
        <v>10</v>
      </c>
      <c r="G202" t="s">
        <v>66</v>
      </c>
      <c r="H202" t="s">
        <v>62</v>
      </c>
      <c r="I202">
        <v>434.35</v>
      </c>
      <c r="J202">
        <v>39.28</v>
      </c>
      <c r="K202">
        <v>17061.27</v>
      </c>
      <c r="L202">
        <v>131</v>
      </c>
      <c r="M202" t="s">
        <v>67</v>
      </c>
      <c r="N202" s="1">
        <v>44422</v>
      </c>
      <c r="O202" s="1">
        <v>44553</v>
      </c>
      <c r="P202">
        <v>75</v>
      </c>
      <c r="Q202">
        <v>39.659999999999997</v>
      </c>
      <c r="R202">
        <v>2974.5</v>
      </c>
      <c r="S202" t="s">
        <v>37</v>
      </c>
      <c r="T202" t="s">
        <v>31</v>
      </c>
      <c r="U202">
        <v>359</v>
      </c>
      <c r="V202">
        <v>23.38</v>
      </c>
      <c r="W202">
        <v>162.88</v>
      </c>
      <c r="X202" s="2">
        <v>2974.5</v>
      </c>
      <c r="Y202" s="2">
        <v>14101.52</v>
      </c>
      <c r="Z202" s="2">
        <v>6397.93</v>
      </c>
      <c r="AA202" s="14"/>
    </row>
    <row r="203" spans="1:27" x14ac:dyDescent="0.3">
      <c r="A203" t="s">
        <v>37</v>
      </c>
      <c r="B203">
        <v>29.03</v>
      </c>
      <c r="C203">
        <v>76</v>
      </c>
      <c r="D203" t="s">
        <v>33</v>
      </c>
      <c r="E203" s="1">
        <v>44838</v>
      </c>
      <c r="F203">
        <v>7</v>
      </c>
      <c r="G203" t="s">
        <v>61</v>
      </c>
      <c r="H203" t="s">
        <v>35</v>
      </c>
      <c r="I203">
        <v>556.70000000000005</v>
      </c>
      <c r="J203">
        <v>13.37</v>
      </c>
      <c r="K203">
        <v>7443.08</v>
      </c>
      <c r="L203">
        <v>17</v>
      </c>
      <c r="M203" t="s">
        <v>40</v>
      </c>
      <c r="N203" s="1">
        <v>44819</v>
      </c>
      <c r="O203" s="1">
        <v>44836</v>
      </c>
      <c r="P203">
        <v>471</v>
      </c>
      <c r="Q203">
        <v>12.75</v>
      </c>
      <c r="R203">
        <v>6005.25</v>
      </c>
      <c r="S203" t="s">
        <v>46</v>
      </c>
      <c r="T203" t="s">
        <v>41</v>
      </c>
      <c r="U203">
        <v>85</v>
      </c>
      <c r="V203">
        <v>98.61</v>
      </c>
      <c r="W203">
        <v>167.4</v>
      </c>
      <c r="X203" s="2">
        <v>6005.25</v>
      </c>
      <c r="Y203" s="2">
        <v>1136.45</v>
      </c>
      <c r="Z203" s="2">
        <v>2238.14</v>
      </c>
      <c r="AA203" s="14"/>
    </row>
    <row r="204" spans="1:27" x14ac:dyDescent="0.3">
      <c r="A204" t="s">
        <v>30</v>
      </c>
      <c r="B204">
        <v>166.54</v>
      </c>
      <c r="C204">
        <v>60</v>
      </c>
      <c r="D204" t="s">
        <v>26</v>
      </c>
      <c r="E204" s="1">
        <v>43986</v>
      </c>
      <c r="F204">
        <v>10</v>
      </c>
      <c r="G204" t="s">
        <v>66</v>
      </c>
      <c r="H204" t="s">
        <v>52</v>
      </c>
      <c r="I204">
        <v>388.15</v>
      </c>
      <c r="J204">
        <v>76.7</v>
      </c>
      <c r="K204">
        <v>29771.11</v>
      </c>
      <c r="L204">
        <v>115</v>
      </c>
      <c r="M204" t="s">
        <v>67</v>
      </c>
      <c r="N204" s="1">
        <v>43956</v>
      </c>
      <c r="O204" s="1">
        <v>44071</v>
      </c>
      <c r="P204">
        <v>387</v>
      </c>
      <c r="Q204">
        <v>77.97</v>
      </c>
      <c r="R204">
        <v>30174.39</v>
      </c>
      <c r="S204" t="s">
        <v>60</v>
      </c>
      <c r="T204" t="s">
        <v>50</v>
      </c>
      <c r="U204">
        <v>1</v>
      </c>
      <c r="V204">
        <v>84.74</v>
      </c>
      <c r="W204">
        <v>20.41</v>
      </c>
      <c r="X204" s="2">
        <v>30174.39</v>
      </c>
      <c r="Y204" s="2">
        <v>76.7</v>
      </c>
      <c r="Z204" s="2">
        <v>1565.45</v>
      </c>
      <c r="AA204" s="14"/>
    </row>
    <row r="205" spans="1:27" x14ac:dyDescent="0.3">
      <c r="A205" t="s">
        <v>63</v>
      </c>
      <c r="B205">
        <v>637.95000000000005</v>
      </c>
      <c r="C205">
        <v>70</v>
      </c>
      <c r="D205" t="s">
        <v>26</v>
      </c>
      <c r="E205" s="1">
        <v>44009</v>
      </c>
      <c r="F205">
        <v>10</v>
      </c>
      <c r="G205" t="s">
        <v>66</v>
      </c>
      <c r="H205" t="s">
        <v>52</v>
      </c>
      <c r="I205">
        <v>697.67</v>
      </c>
      <c r="J205">
        <v>28.79</v>
      </c>
      <c r="K205">
        <v>20085.9192999999</v>
      </c>
      <c r="L205">
        <v>83</v>
      </c>
      <c r="M205" t="s">
        <v>67</v>
      </c>
      <c r="N205" s="1">
        <v>43952</v>
      </c>
      <c r="O205" s="1">
        <v>44035</v>
      </c>
      <c r="P205">
        <v>186</v>
      </c>
      <c r="Q205">
        <v>28.39</v>
      </c>
      <c r="R205">
        <v>5280.54</v>
      </c>
      <c r="S205" t="s">
        <v>30</v>
      </c>
      <c r="T205" t="s">
        <v>41</v>
      </c>
      <c r="U205">
        <v>511</v>
      </c>
      <c r="V205">
        <v>65.099999999999994</v>
      </c>
      <c r="W205">
        <v>28.95</v>
      </c>
      <c r="X205" s="2">
        <v>5280.54</v>
      </c>
      <c r="Y205" s="2">
        <v>14711.69</v>
      </c>
      <c r="Z205" s="2">
        <v>833.47</v>
      </c>
      <c r="AA205" s="14"/>
    </row>
    <row r="206" spans="1:27" x14ac:dyDescent="0.3">
      <c r="A206" t="s">
        <v>30</v>
      </c>
      <c r="B206">
        <v>692.91</v>
      </c>
      <c r="C206">
        <v>99</v>
      </c>
      <c r="D206" t="s">
        <v>42</v>
      </c>
      <c r="E206" s="1">
        <v>44675</v>
      </c>
      <c r="F206">
        <v>9</v>
      </c>
      <c r="G206" t="s">
        <v>57</v>
      </c>
      <c r="H206" t="s">
        <v>62</v>
      </c>
      <c r="I206">
        <v>845.77</v>
      </c>
      <c r="J206">
        <v>29.42</v>
      </c>
      <c r="K206">
        <v>24882.55</v>
      </c>
      <c r="L206">
        <v>8</v>
      </c>
      <c r="M206" t="s">
        <v>40</v>
      </c>
      <c r="N206" s="1">
        <v>44627</v>
      </c>
      <c r="O206" s="1">
        <v>44635</v>
      </c>
      <c r="P206">
        <v>672</v>
      </c>
      <c r="Q206">
        <v>25.45</v>
      </c>
      <c r="R206">
        <v>17102.400000000001</v>
      </c>
      <c r="S206" t="s">
        <v>60</v>
      </c>
      <c r="T206" t="s">
        <v>50</v>
      </c>
      <c r="U206">
        <v>173</v>
      </c>
      <c r="V206">
        <v>11.32</v>
      </c>
      <c r="W206">
        <v>160.13</v>
      </c>
      <c r="X206" s="2">
        <v>17102.400000000001</v>
      </c>
      <c r="Y206" s="2">
        <v>5089.66</v>
      </c>
      <c r="Z206" s="2">
        <v>4711.0200000000004</v>
      </c>
      <c r="AA206" s="14"/>
    </row>
    <row r="207" spans="1:27" x14ac:dyDescent="0.3">
      <c r="A207" t="s">
        <v>63</v>
      </c>
      <c r="B207">
        <v>743.39</v>
      </c>
      <c r="C207">
        <v>38</v>
      </c>
      <c r="D207" t="s">
        <v>33</v>
      </c>
      <c r="E207" s="1">
        <v>44094</v>
      </c>
      <c r="F207">
        <v>8</v>
      </c>
      <c r="G207" t="s">
        <v>47</v>
      </c>
      <c r="H207" t="s">
        <v>48</v>
      </c>
      <c r="I207">
        <v>834.03</v>
      </c>
      <c r="J207">
        <v>97.04</v>
      </c>
      <c r="K207">
        <v>80934.27</v>
      </c>
      <c r="L207">
        <v>8</v>
      </c>
      <c r="M207" t="s">
        <v>40</v>
      </c>
      <c r="N207" s="1">
        <v>44089</v>
      </c>
      <c r="O207" s="1">
        <v>44097</v>
      </c>
      <c r="P207">
        <v>85</v>
      </c>
      <c r="Q207">
        <v>98.75</v>
      </c>
      <c r="R207">
        <v>8393.75</v>
      </c>
      <c r="S207" t="s">
        <v>38</v>
      </c>
      <c r="T207" t="s">
        <v>50</v>
      </c>
      <c r="U207">
        <v>749</v>
      </c>
      <c r="V207">
        <v>72.61</v>
      </c>
      <c r="W207">
        <v>73.56</v>
      </c>
      <c r="X207" s="2">
        <v>8393.75</v>
      </c>
      <c r="Y207" s="2">
        <v>72682.960000000006</v>
      </c>
      <c r="Z207" s="2">
        <v>7138.26</v>
      </c>
      <c r="AA207" s="14"/>
    </row>
    <row r="208" spans="1:27" x14ac:dyDescent="0.3">
      <c r="A208" t="s">
        <v>58</v>
      </c>
      <c r="B208">
        <v>705.92</v>
      </c>
      <c r="C208">
        <v>71</v>
      </c>
      <c r="D208" t="s">
        <v>42</v>
      </c>
      <c r="E208" s="1">
        <v>44854</v>
      </c>
      <c r="F208">
        <v>7</v>
      </c>
      <c r="G208" t="s">
        <v>61</v>
      </c>
      <c r="H208" t="s">
        <v>35</v>
      </c>
      <c r="I208">
        <v>973.01</v>
      </c>
      <c r="J208">
        <v>12.84</v>
      </c>
      <c r="K208">
        <v>12493.45</v>
      </c>
      <c r="L208">
        <v>16</v>
      </c>
      <c r="M208" t="s">
        <v>40</v>
      </c>
      <c r="N208" s="1">
        <v>44846</v>
      </c>
      <c r="O208" s="1">
        <v>44862</v>
      </c>
      <c r="P208">
        <v>286</v>
      </c>
      <c r="Q208">
        <v>11.32</v>
      </c>
      <c r="R208">
        <v>3237.52</v>
      </c>
      <c r="S208" t="s">
        <v>46</v>
      </c>
      <c r="T208" t="s">
        <v>31</v>
      </c>
      <c r="U208">
        <v>687</v>
      </c>
      <c r="V208">
        <v>92.96</v>
      </c>
      <c r="W208">
        <v>155.11000000000001</v>
      </c>
      <c r="X208" s="2">
        <v>3237.52</v>
      </c>
      <c r="Y208" s="2">
        <v>8821.08</v>
      </c>
      <c r="Z208" s="2">
        <v>1991.61</v>
      </c>
      <c r="AA208" s="14"/>
    </row>
    <row r="209" spans="1:27" x14ac:dyDescent="0.3">
      <c r="A209" t="s">
        <v>45</v>
      </c>
      <c r="B209">
        <v>354.9</v>
      </c>
      <c r="C209">
        <v>35</v>
      </c>
      <c r="D209" t="s">
        <v>33</v>
      </c>
      <c r="E209" s="1">
        <v>44573</v>
      </c>
      <c r="F209">
        <v>7</v>
      </c>
      <c r="G209" t="s">
        <v>61</v>
      </c>
      <c r="H209" t="s">
        <v>48</v>
      </c>
      <c r="I209">
        <v>569.49</v>
      </c>
      <c r="J209">
        <v>53.68</v>
      </c>
      <c r="K209">
        <v>30570.22</v>
      </c>
      <c r="L209">
        <v>13</v>
      </c>
      <c r="M209" t="s">
        <v>40</v>
      </c>
      <c r="N209" s="1">
        <v>44541</v>
      </c>
      <c r="O209" s="1">
        <v>44554</v>
      </c>
      <c r="P209">
        <v>204</v>
      </c>
      <c r="Q209">
        <v>56.13</v>
      </c>
      <c r="R209">
        <v>11450.52</v>
      </c>
      <c r="S209" t="s">
        <v>46</v>
      </c>
      <c r="T209" t="s">
        <v>50</v>
      </c>
      <c r="U209">
        <v>365</v>
      </c>
      <c r="V209">
        <v>33.86</v>
      </c>
      <c r="W209">
        <v>89.13</v>
      </c>
      <c r="X209" s="2">
        <v>11450.52</v>
      </c>
      <c r="Y209" s="2">
        <v>19593.2</v>
      </c>
      <c r="Z209" s="2">
        <v>4784.5</v>
      </c>
      <c r="AA209" s="14"/>
    </row>
    <row r="210" spans="1:27" x14ac:dyDescent="0.3">
      <c r="A210" t="s">
        <v>46</v>
      </c>
      <c r="B210">
        <v>119.34</v>
      </c>
      <c r="C210">
        <v>27</v>
      </c>
      <c r="D210" t="s">
        <v>26</v>
      </c>
      <c r="E210" s="1">
        <v>44917</v>
      </c>
      <c r="F210">
        <v>1</v>
      </c>
      <c r="G210" t="s">
        <v>34</v>
      </c>
      <c r="H210" t="s">
        <v>35</v>
      </c>
      <c r="I210">
        <v>362.17</v>
      </c>
      <c r="J210">
        <v>80.86</v>
      </c>
      <c r="K210">
        <v>29285.07</v>
      </c>
      <c r="L210">
        <v>29</v>
      </c>
      <c r="M210" t="s">
        <v>36</v>
      </c>
      <c r="N210" s="1">
        <v>44858</v>
      </c>
      <c r="O210" s="1">
        <v>44887</v>
      </c>
      <c r="P210">
        <v>284</v>
      </c>
      <c r="Q210">
        <v>80.5</v>
      </c>
      <c r="R210">
        <v>22862</v>
      </c>
      <c r="S210" t="s">
        <v>56</v>
      </c>
      <c r="T210" t="s">
        <v>31</v>
      </c>
      <c r="U210">
        <v>78</v>
      </c>
      <c r="V210">
        <v>91.6</v>
      </c>
      <c r="W210">
        <v>57.23</v>
      </c>
      <c r="X210" s="2">
        <v>22862</v>
      </c>
      <c r="Y210" s="2">
        <v>6307.08</v>
      </c>
      <c r="Z210" s="2">
        <v>4627.62</v>
      </c>
      <c r="AA210" s="14"/>
    </row>
    <row r="211" spans="1:27" x14ac:dyDescent="0.3">
      <c r="A211" t="s">
        <v>63</v>
      </c>
      <c r="B211">
        <v>127.74</v>
      </c>
      <c r="C211">
        <v>32</v>
      </c>
      <c r="D211" t="s">
        <v>26</v>
      </c>
      <c r="E211" s="1">
        <v>44281</v>
      </c>
      <c r="F211">
        <v>3</v>
      </c>
      <c r="G211" t="s">
        <v>43</v>
      </c>
      <c r="H211" t="s">
        <v>55</v>
      </c>
      <c r="I211">
        <v>292.16000000000003</v>
      </c>
      <c r="J211">
        <v>92.86</v>
      </c>
      <c r="K211">
        <v>27129.977599999998</v>
      </c>
      <c r="L211">
        <v>69</v>
      </c>
      <c r="M211" t="s">
        <v>40</v>
      </c>
      <c r="N211" s="1">
        <v>44227</v>
      </c>
      <c r="O211" s="1">
        <v>44296</v>
      </c>
      <c r="P211">
        <v>177</v>
      </c>
      <c r="Q211">
        <v>88.29</v>
      </c>
      <c r="R211">
        <v>15627.33</v>
      </c>
      <c r="S211" t="s">
        <v>58</v>
      </c>
      <c r="T211" t="s">
        <v>31</v>
      </c>
      <c r="U211">
        <v>115</v>
      </c>
      <c r="V211">
        <v>87.91</v>
      </c>
      <c r="W211">
        <v>27.03</v>
      </c>
      <c r="X211" s="2">
        <v>15627.33</v>
      </c>
      <c r="Y211" s="2">
        <v>10678.9</v>
      </c>
      <c r="Z211" s="2">
        <v>2510.0100000000002</v>
      </c>
      <c r="AA211" s="14"/>
    </row>
    <row r="212" spans="1:27" x14ac:dyDescent="0.3">
      <c r="A212" t="s">
        <v>60</v>
      </c>
      <c r="B212">
        <v>362.18</v>
      </c>
      <c r="C212">
        <v>34</v>
      </c>
      <c r="D212" t="s">
        <v>33</v>
      </c>
      <c r="E212" s="1">
        <v>44167</v>
      </c>
      <c r="F212">
        <v>6</v>
      </c>
      <c r="G212" t="s">
        <v>51</v>
      </c>
      <c r="H212" t="s">
        <v>35</v>
      </c>
      <c r="I212">
        <v>287.82</v>
      </c>
      <c r="J212">
        <v>78.94</v>
      </c>
      <c r="K212">
        <v>22720.51</v>
      </c>
      <c r="L212">
        <v>7</v>
      </c>
      <c r="M212" t="s">
        <v>40</v>
      </c>
      <c r="N212" s="1">
        <v>44127</v>
      </c>
      <c r="O212" s="1">
        <v>44134</v>
      </c>
      <c r="P212">
        <v>270</v>
      </c>
      <c r="Q212">
        <v>81.44</v>
      </c>
      <c r="R212">
        <v>21988.799999999999</v>
      </c>
      <c r="S212" t="s">
        <v>59</v>
      </c>
      <c r="T212" t="s">
        <v>31</v>
      </c>
      <c r="U212">
        <v>17</v>
      </c>
      <c r="V212">
        <v>49.81</v>
      </c>
      <c r="W212">
        <v>104.34</v>
      </c>
      <c r="X212" s="2">
        <v>21988.799999999999</v>
      </c>
      <c r="Y212" s="2">
        <v>1341.98</v>
      </c>
      <c r="Z212" s="2">
        <v>8236.6</v>
      </c>
      <c r="AA212" s="14"/>
    </row>
    <row r="213" spans="1:27" x14ac:dyDescent="0.3">
      <c r="A213" t="s">
        <v>38</v>
      </c>
      <c r="B213">
        <v>632.55999999999995</v>
      </c>
      <c r="C213">
        <v>38</v>
      </c>
      <c r="D213" t="s">
        <v>33</v>
      </c>
      <c r="E213" s="1">
        <v>44781</v>
      </c>
      <c r="F213">
        <v>4</v>
      </c>
      <c r="G213" t="s">
        <v>39</v>
      </c>
      <c r="H213" t="s">
        <v>35</v>
      </c>
      <c r="I213">
        <v>78.61</v>
      </c>
      <c r="J213">
        <v>51.29</v>
      </c>
      <c r="K213">
        <v>4031.91</v>
      </c>
      <c r="L213">
        <v>25</v>
      </c>
      <c r="M213" t="s">
        <v>29</v>
      </c>
      <c r="N213" s="1">
        <v>44758</v>
      </c>
      <c r="O213" s="1">
        <v>44783</v>
      </c>
      <c r="P213">
        <v>51</v>
      </c>
      <c r="Q213">
        <v>54.49</v>
      </c>
      <c r="R213">
        <v>2778.99</v>
      </c>
      <c r="S213" t="s">
        <v>60</v>
      </c>
      <c r="T213" t="s">
        <v>50</v>
      </c>
      <c r="U213">
        <v>27</v>
      </c>
      <c r="V213">
        <v>27.23</v>
      </c>
      <c r="W213">
        <v>47.54</v>
      </c>
      <c r="X213" s="2">
        <v>2778.99</v>
      </c>
      <c r="Y213" s="2">
        <v>1384.83</v>
      </c>
      <c r="Z213" s="2">
        <v>2438.33</v>
      </c>
      <c r="AA213" s="14"/>
    </row>
    <row r="214" spans="1:27" x14ac:dyDescent="0.3">
      <c r="A214" t="s">
        <v>30</v>
      </c>
      <c r="B214">
        <v>360.55</v>
      </c>
      <c r="C214">
        <v>67</v>
      </c>
      <c r="D214" t="s">
        <v>42</v>
      </c>
      <c r="E214" s="1">
        <v>44631</v>
      </c>
      <c r="F214">
        <v>5</v>
      </c>
      <c r="G214" t="s">
        <v>27</v>
      </c>
      <c r="H214" t="s">
        <v>48</v>
      </c>
      <c r="I214">
        <v>844.73</v>
      </c>
      <c r="J214">
        <v>79.44</v>
      </c>
      <c r="K214">
        <v>67105.350000000006</v>
      </c>
      <c r="L214">
        <v>24</v>
      </c>
      <c r="M214" t="s">
        <v>29</v>
      </c>
      <c r="N214" s="1">
        <v>44572</v>
      </c>
      <c r="O214" s="1">
        <v>44596</v>
      </c>
      <c r="P214">
        <v>766</v>
      </c>
      <c r="Q214">
        <v>82.88</v>
      </c>
      <c r="R214">
        <v>63486.080000000002</v>
      </c>
      <c r="S214" t="s">
        <v>60</v>
      </c>
      <c r="T214" t="s">
        <v>41</v>
      </c>
      <c r="U214">
        <v>78</v>
      </c>
      <c r="V214">
        <v>83.31</v>
      </c>
      <c r="W214">
        <v>51.2</v>
      </c>
      <c r="X214" s="2">
        <v>63486.080000000002</v>
      </c>
      <c r="Y214" s="2">
        <v>6196.32</v>
      </c>
      <c r="Z214" s="2">
        <v>4067.33</v>
      </c>
      <c r="AA214" s="14"/>
    </row>
    <row r="215" spans="1:27" x14ac:dyDescent="0.3">
      <c r="A215" t="s">
        <v>60</v>
      </c>
      <c r="B215">
        <v>881.75</v>
      </c>
      <c r="C215">
        <v>74</v>
      </c>
      <c r="D215" t="s">
        <v>26</v>
      </c>
      <c r="E215" s="1">
        <v>44910</v>
      </c>
      <c r="F215">
        <v>10</v>
      </c>
      <c r="G215" t="s">
        <v>66</v>
      </c>
      <c r="H215" t="s">
        <v>35</v>
      </c>
      <c r="I215">
        <v>426.48</v>
      </c>
      <c r="J215">
        <v>93.08</v>
      </c>
      <c r="K215">
        <v>39696.76</v>
      </c>
      <c r="L215">
        <v>115</v>
      </c>
      <c r="M215" t="s">
        <v>67</v>
      </c>
      <c r="N215" s="1">
        <v>44884</v>
      </c>
      <c r="O215" s="1">
        <v>44999</v>
      </c>
      <c r="P215">
        <v>324</v>
      </c>
      <c r="Q215">
        <v>92.73</v>
      </c>
      <c r="R215">
        <v>30044.52</v>
      </c>
      <c r="S215" t="s">
        <v>54</v>
      </c>
      <c r="T215" t="s">
        <v>41</v>
      </c>
      <c r="U215">
        <v>102</v>
      </c>
      <c r="V215">
        <v>71.3</v>
      </c>
      <c r="W215">
        <v>96.39</v>
      </c>
      <c r="X215" s="2">
        <v>30044.52</v>
      </c>
      <c r="Y215" s="2">
        <v>9494.16</v>
      </c>
      <c r="Z215" s="2">
        <v>8971.98</v>
      </c>
      <c r="AA215" s="14"/>
    </row>
    <row r="216" spans="1:27" x14ac:dyDescent="0.3">
      <c r="A216" t="s">
        <v>37</v>
      </c>
      <c r="B216">
        <v>729.52</v>
      </c>
      <c r="C216">
        <v>64</v>
      </c>
      <c r="D216" t="s">
        <v>42</v>
      </c>
      <c r="E216" s="1">
        <v>43722</v>
      </c>
      <c r="F216">
        <v>2</v>
      </c>
      <c r="G216" t="s">
        <v>68</v>
      </c>
      <c r="H216" t="s">
        <v>48</v>
      </c>
      <c r="I216">
        <v>39.130000000000003</v>
      </c>
      <c r="J216">
        <v>17.04</v>
      </c>
      <c r="K216">
        <v>666.78</v>
      </c>
      <c r="L216">
        <v>36</v>
      </c>
      <c r="M216" t="s">
        <v>29</v>
      </c>
      <c r="N216" s="1">
        <v>43719</v>
      </c>
      <c r="O216" s="1">
        <v>43755</v>
      </c>
      <c r="P216">
        <v>12</v>
      </c>
      <c r="Q216">
        <v>12.58</v>
      </c>
      <c r="R216">
        <v>150.96</v>
      </c>
      <c r="S216" t="s">
        <v>32</v>
      </c>
      <c r="T216" t="s">
        <v>41</v>
      </c>
      <c r="U216">
        <v>27</v>
      </c>
      <c r="V216">
        <v>95.8</v>
      </c>
      <c r="W216">
        <v>184.81</v>
      </c>
      <c r="X216" s="2">
        <v>150.96</v>
      </c>
      <c r="Y216" s="2">
        <v>460.08</v>
      </c>
      <c r="Z216" s="2">
        <v>3149.16</v>
      </c>
      <c r="AA216" s="14"/>
    </row>
    <row r="217" spans="1:27" x14ac:dyDescent="0.3">
      <c r="A217" t="s">
        <v>60</v>
      </c>
      <c r="B217">
        <v>325.3</v>
      </c>
      <c r="C217">
        <v>14</v>
      </c>
      <c r="D217" t="s">
        <v>42</v>
      </c>
      <c r="E217" s="1">
        <v>44359</v>
      </c>
      <c r="F217">
        <v>8</v>
      </c>
      <c r="G217" t="s">
        <v>47</v>
      </c>
      <c r="H217" t="s">
        <v>62</v>
      </c>
      <c r="I217">
        <v>778.77</v>
      </c>
      <c r="J217">
        <v>93.25</v>
      </c>
      <c r="K217">
        <v>72620.3</v>
      </c>
      <c r="L217">
        <v>13</v>
      </c>
      <c r="M217" t="s">
        <v>40</v>
      </c>
      <c r="N217" s="1">
        <v>44357</v>
      </c>
      <c r="O217" s="1">
        <v>44370</v>
      </c>
      <c r="P217">
        <v>728</v>
      </c>
      <c r="Q217">
        <v>95.65</v>
      </c>
      <c r="R217">
        <v>69633.2</v>
      </c>
      <c r="S217" t="s">
        <v>37</v>
      </c>
      <c r="T217" t="s">
        <v>41</v>
      </c>
      <c r="U217">
        <v>50</v>
      </c>
      <c r="V217">
        <v>24.54</v>
      </c>
      <c r="W217">
        <v>178.03</v>
      </c>
      <c r="X217" s="2">
        <v>69633.2</v>
      </c>
      <c r="Y217" s="2">
        <v>4662.5</v>
      </c>
      <c r="Z217" s="2">
        <v>16601.3</v>
      </c>
      <c r="AA217" s="14"/>
    </row>
    <row r="218" spans="1:27" x14ac:dyDescent="0.3">
      <c r="A218" t="s">
        <v>46</v>
      </c>
      <c r="B218">
        <v>187.73</v>
      </c>
      <c r="C218">
        <v>75</v>
      </c>
      <c r="D218" t="s">
        <v>26</v>
      </c>
      <c r="E218" s="1">
        <v>44748</v>
      </c>
      <c r="F218">
        <v>4</v>
      </c>
      <c r="G218" t="s">
        <v>39</v>
      </c>
      <c r="H218" t="s">
        <v>48</v>
      </c>
      <c r="I218">
        <v>530.22</v>
      </c>
      <c r="J218">
        <v>78.099999999999994</v>
      </c>
      <c r="K218">
        <v>41410.18</v>
      </c>
      <c r="L218">
        <v>27</v>
      </c>
      <c r="M218" t="s">
        <v>40</v>
      </c>
      <c r="N218" s="1">
        <v>44745</v>
      </c>
      <c r="O218" s="1">
        <v>44772</v>
      </c>
      <c r="P218">
        <v>301</v>
      </c>
      <c r="Q218">
        <v>73.22</v>
      </c>
      <c r="R218">
        <v>22039.22</v>
      </c>
      <c r="S218" t="s">
        <v>53</v>
      </c>
      <c r="T218" t="s">
        <v>31</v>
      </c>
      <c r="U218">
        <v>229</v>
      </c>
      <c r="V218">
        <v>10.52</v>
      </c>
      <c r="W218">
        <v>82.91</v>
      </c>
      <c r="X218" s="2">
        <v>22039.22</v>
      </c>
      <c r="Y218" s="2">
        <v>17884.900000000001</v>
      </c>
      <c r="Z218" s="2">
        <v>6475.27</v>
      </c>
      <c r="AA218" s="14"/>
    </row>
    <row r="219" spans="1:27" x14ac:dyDescent="0.3">
      <c r="A219" t="s">
        <v>58</v>
      </c>
      <c r="B219">
        <v>827.65</v>
      </c>
      <c r="C219">
        <v>40</v>
      </c>
      <c r="D219" t="s">
        <v>42</v>
      </c>
      <c r="E219" s="1">
        <v>44067</v>
      </c>
      <c r="F219">
        <v>9</v>
      </c>
      <c r="G219" t="s">
        <v>57</v>
      </c>
      <c r="H219" t="s">
        <v>52</v>
      </c>
      <c r="I219">
        <v>371.6</v>
      </c>
      <c r="J219">
        <v>39.71</v>
      </c>
      <c r="K219">
        <v>14756.24</v>
      </c>
      <c r="L219">
        <v>10</v>
      </c>
      <c r="M219" t="s">
        <v>40</v>
      </c>
      <c r="N219" s="1">
        <v>44033</v>
      </c>
      <c r="O219" s="1">
        <v>44043</v>
      </c>
      <c r="P219">
        <v>165</v>
      </c>
      <c r="Q219">
        <v>36.83</v>
      </c>
      <c r="R219">
        <v>6076.95</v>
      </c>
      <c r="S219" t="s">
        <v>46</v>
      </c>
      <c r="T219" t="s">
        <v>50</v>
      </c>
      <c r="U219">
        <v>206</v>
      </c>
      <c r="V219">
        <v>72.62</v>
      </c>
      <c r="W219">
        <v>113.54</v>
      </c>
      <c r="X219" s="2">
        <v>6076.95</v>
      </c>
      <c r="Y219" s="2">
        <v>8180.26</v>
      </c>
      <c r="Z219" s="2">
        <v>4508.67</v>
      </c>
      <c r="AA219" s="14"/>
    </row>
    <row r="220" spans="1:27" x14ac:dyDescent="0.3">
      <c r="A220" t="s">
        <v>56</v>
      </c>
      <c r="B220">
        <v>189.16</v>
      </c>
      <c r="C220">
        <v>40</v>
      </c>
      <c r="D220" t="s">
        <v>26</v>
      </c>
      <c r="E220" s="1">
        <v>44715</v>
      </c>
      <c r="F220">
        <v>8</v>
      </c>
      <c r="G220" t="s">
        <v>47</v>
      </c>
      <c r="H220" t="s">
        <v>48</v>
      </c>
      <c r="I220">
        <v>479.54</v>
      </c>
      <c r="J220">
        <v>24.68</v>
      </c>
      <c r="K220">
        <v>11835.05</v>
      </c>
      <c r="L220">
        <v>13</v>
      </c>
      <c r="M220" t="s">
        <v>40</v>
      </c>
      <c r="N220" s="1">
        <v>44689</v>
      </c>
      <c r="O220" s="1">
        <v>44702</v>
      </c>
      <c r="P220">
        <v>43</v>
      </c>
      <c r="Q220">
        <v>24.14</v>
      </c>
      <c r="R220">
        <v>1038.02</v>
      </c>
      <c r="S220" t="s">
        <v>37</v>
      </c>
      <c r="T220" t="s">
        <v>41</v>
      </c>
      <c r="U220">
        <v>436</v>
      </c>
      <c r="V220">
        <v>45.92</v>
      </c>
      <c r="W220">
        <v>61.95</v>
      </c>
      <c r="X220" s="2">
        <v>1038.02</v>
      </c>
      <c r="Y220" s="2">
        <v>10760.48</v>
      </c>
      <c r="Z220" s="2">
        <v>1528.93</v>
      </c>
      <c r="AA220" s="14"/>
    </row>
    <row r="221" spans="1:27" x14ac:dyDescent="0.3">
      <c r="A221" t="s">
        <v>53</v>
      </c>
      <c r="B221">
        <v>958.35</v>
      </c>
      <c r="C221">
        <v>45</v>
      </c>
      <c r="D221" t="s">
        <v>26</v>
      </c>
      <c r="E221" s="1">
        <v>44337</v>
      </c>
      <c r="F221">
        <v>8</v>
      </c>
      <c r="G221" t="s">
        <v>47</v>
      </c>
      <c r="H221" t="s">
        <v>48</v>
      </c>
      <c r="I221">
        <v>269.69</v>
      </c>
      <c r="J221">
        <v>11.93</v>
      </c>
      <c r="K221">
        <v>3217.4</v>
      </c>
      <c r="L221">
        <v>10</v>
      </c>
      <c r="M221" t="s">
        <v>40</v>
      </c>
      <c r="N221" s="1">
        <v>44281</v>
      </c>
      <c r="O221" s="1">
        <v>44291</v>
      </c>
      <c r="P221">
        <v>77</v>
      </c>
      <c r="Q221">
        <v>15.44</v>
      </c>
      <c r="R221">
        <v>1188.8800000000001</v>
      </c>
      <c r="S221" t="s">
        <v>63</v>
      </c>
      <c r="T221" t="s">
        <v>50</v>
      </c>
      <c r="U221">
        <v>192</v>
      </c>
      <c r="V221">
        <v>99.38</v>
      </c>
      <c r="W221">
        <v>139.81</v>
      </c>
      <c r="X221" s="2">
        <v>1188.8800000000001</v>
      </c>
      <c r="Y221" s="2">
        <v>2290.56</v>
      </c>
      <c r="Z221" s="2">
        <v>1667.93</v>
      </c>
      <c r="AA221" s="14"/>
    </row>
    <row r="222" spans="1:27" x14ac:dyDescent="0.3">
      <c r="A222" t="s">
        <v>45</v>
      </c>
      <c r="B222">
        <v>417.65</v>
      </c>
      <c r="C222">
        <v>20</v>
      </c>
      <c r="D222" t="s">
        <v>42</v>
      </c>
      <c r="E222" s="1">
        <v>44462</v>
      </c>
      <c r="F222">
        <v>2</v>
      </c>
      <c r="G222" t="s">
        <v>68</v>
      </c>
      <c r="H222" t="s">
        <v>69</v>
      </c>
      <c r="I222">
        <v>53.34</v>
      </c>
      <c r="J222">
        <v>46.38</v>
      </c>
      <c r="K222">
        <v>2473.9092000000001</v>
      </c>
      <c r="L222">
        <v>25</v>
      </c>
      <c r="M222" t="s">
        <v>40</v>
      </c>
      <c r="N222" s="1">
        <v>44420</v>
      </c>
      <c r="O222" s="1">
        <v>44445</v>
      </c>
      <c r="P222">
        <v>29</v>
      </c>
      <c r="Q222">
        <v>42.91</v>
      </c>
      <c r="R222">
        <v>1244.3900000000001</v>
      </c>
      <c r="S222" t="s">
        <v>60</v>
      </c>
      <c r="T222" t="s">
        <v>41</v>
      </c>
      <c r="U222">
        <v>24</v>
      </c>
      <c r="V222">
        <v>74.38</v>
      </c>
      <c r="W222">
        <v>158.41999999999999</v>
      </c>
      <c r="X222" s="2">
        <v>1244.3900000000001</v>
      </c>
      <c r="Y222" s="2">
        <v>1113.1199999999999</v>
      </c>
      <c r="Z222" s="2">
        <v>7347.52</v>
      </c>
      <c r="AA222" s="14"/>
    </row>
    <row r="223" spans="1:27" x14ac:dyDescent="0.3">
      <c r="A223" t="s">
        <v>58</v>
      </c>
      <c r="B223">
        <v>307.69</v>
      </c>
      <c r="C223">
        <v>91</v>
      </c>
      <c r="D223" t="s">
        <v>42</v>
      </c>
      <c r="E223" s="1">
        <v>44161</v>
      </c>
      <c r="F223">
        <v>5</v>
      </c>
      <c r="G223" t="s">
        <v>27</v>
      </c>
      <c r="H223" t="s">
        <v>48</v>
      </c>
      <c r="I223">
        <v>288.12</v>
      </c>
      <c r="J223">
        <v>70.72</v>
      </c>
      <c r="K223">
        <v>20375.849999999999</v>
      </c>
      <c r="L223">
        <v>30</v>
      </c>
      <c r="M223" t="s">
        <v>29</v>
      </c>
      <c r="N223" s="1">
        <v>44109</v>
      </c>
      <c r="O223" s="1">
        <v>44139</v>
      </c>
      <c r="P223">
        <v>63</v>
      </c>
      <c r="Q223">
        <v>71.88</v>
      </c>
      <c r="R223">
        <v>4528.4399999999996</v>
      </c>
      <c r="S223" t="s">
        <v>60</v>
      </c>
      <c r="T223" t="s">
        <v>41</v>
      </c>
      <c r="U223">
        <v>225</v>
      </c>
      <c r="V223">
        <v>46.33</v>
      </c>
      <c r="W223">
        <v>99.29</v>
      </c>
      <c r="X223" s="2">
        <v>4528.4399999999996</v>
      </c>
      <c r="Y223" s="2">
        <v>15912</v>
      </c>
      <c r="Z223" s="2">
        <v>7021.79</v>
      </c>
      <c r="AA223" s="14"/>
    </row>
    <row r="224" spans="1:27" x14ac:dyDescent="0.3">
      <c r="A224" t="s">
        <v>45</v>
      </c>
      <c r="B224">
        <v>280.27999999999997</v>
      </c>
      <c r="C224">
        <v>55</v>
      </c>
      <c r="D224" t="s">
        <v>33</v>
      </c>
      <c r="E224" s="1">
        <v>43844</v>
      </c>
      <c r="F224">
        <v>8</v>
      </c>
      <c r="G224" t="s">
        <v>47</v>
      </c>
      <c r="H224" t="s">
        <v>48</v>
      </c>
      <c r="I224">
        <v>102.05</v>
      </c>
      <c r="J224">
        <v>52.36</v>
      </c>
      <c r="K224">
        <v>5343.34</v>
      </c>
      <c r="L224">
        <v>14</v>
      </c>
      <c r="M224" t="s">
        <v>40</v>
      </c>
      <c r="N224" s="1">
        <v>43797</v>
      </c>
      <c r="O224" s="1">
        <v>43811</v>
      </c>
      <c r="P224">
        <v>16</v>
      </c>
      <c r="Q224">
        <v>50.56</v>
      </c>
      <c r="R224">
        <v>808.96</v>
      </c>
      <c r="S224" t="s">
        <v>59</v>
      </c>
      <c r="T224" t="s">
        <v>41</v>
      </c>
      <c r="U224">
        <v>86</v>
      </c>
      <c r="V224">
        <v>84.67</v>
      </c>
      <c r="W224">
        <v>86.18</v>
      </c>
      <c r="X224" s="2">
        <v>808.96</v>
      </c>
      <c r="Y224" s="2">
        <v>4502.96</v>
      </c>
      <c r="Z224" s="2">
        <v>4512.38</v>
      </c>
      <c r="AA224" s="14"/>
    </row>
    <row r="225" spans="1:27" x14ac:dyDescent="0.3">
      <c r="A225" t="s">
        <v>38</v>
      </c>
      <c r="B225">
        <v>274.74</v>
      </c>
      <c r="C225">
        <v>24</v>
      </c>
      <c r="D225" t="s">
        <v>33</v>
      </c>
      <c r="E225" s="1">
        <v>43877</v>
      </c>
      <c r="F225">
        <v>1</v>
      </c>
      <c r="G225" t="s">
        <v>34</v>
      </c>
      <c r="H225" t="s">
        <v>35</v>
      </c>
      <c r="I225">
        <v>933.28</v>
      </c>
      <c r="J225">
        <v>46.59</v>
      </c>
      <c r="K225">
        <v>43481.52</v>
      </c>
      <c r="L225">
        <v>25</v>
      </c>
      <c r="M225" t="s">
        <v>36</v>
      </c>
      <c r="N225" s="1">
        <v>43868</v>
      </c>
      <c r="O225" s="1">
        <v>43893</v>
      </c>
      <c r="P225">
        <v>485</v>
      </c>
      <c r="Q225">
        <v>44.83</v>
      </c>
      <c r="R225">
        <v>21742.55</v>
      </c>
      <c r="S225" t="s">
        <v>30</v>
      </c>
      <c r="T225" t="s">
        <v>31</v>
      </c>
      <c r="U225">
        <v>448</v>
      </c>
      <c r="V225">
        <v>82.71</v>
      </c>
      <c r="W225">
        <v>174.08</v>
      </c>
      <c r="X225" s="2">
        <v>21742.55</v>
      </c>
      <c r="Y225" s="2">
        <v>20872.32</v>
      </c>
      <c r="Z225" s="2">
        <v>8110.39</v>
      </c>
      <c r="AA225" s="14"/>
    </row>
    <row r="226" spans="1:27" x14ac:dyDescent="0.3">
      <c r="A226" t="s">
        <v>63</v>
      </c>
      <c r="B226">
        <v>522.08000000000004</v>
      </c>
      <c r="C226">
        <v>97</v>
      </c>
      <c r="D226" t="s">
        <v>33</v>
      </c>
      <c r="E226" s="1">
        <v>44814</v>
      </c>
      <c r="F226">
        <v>3</v>
      </c>
      <c r="G226" t="s">
        <v>43</v>
      </c>
      <c r="H226" t="s">
        <v>64</v>
      </c>
      <c r="I226">
        <v>207.35</v>
      </c>
      <c r="J226">
        <v>96.89</v>
      </c>
      <c r="K226">
        <v>20090.1414999999</v>
      </c>
      <c r="L226">
        <v>50</v>
      </c>
      <c r="M226" t="s">
        <v>29</v>
      </c>
      <c r="N226" s="1">
        <v>44796</v>
      </c>
      <c r="O226" s="1">
        <v>44846</v>
      </c>
      <c r="P226">
        <v>67</v>
      </c>
      <c r="Q226">
        <v>97.48</v>
      </c>
      <c r="R226">
        <v>6531.16</v>
      </c>
      <c r="S226" t="s">
        <v>53</v>
      </c>
      <c r="T226" t="s">
        <v>31</v>
      </c>
      <c r="U226">
        <v>140</v>
      </c>
      <c r="V226">
        <v>67.77</v>
      </c>
      <c r="W226">
        <v>95.38</v>
      </c>
      <c r="X226" s="2">
        <v>6531.16</v>
      </c>
      <c r="Y226" s="2">
        <v>13564.6</v>
      </c>
      <c r="Z226" s="2">
        <v>9241.3700000000008</v>
      </c>
      <c r="AA226" s="14"/>
    </row>
    <row r="227" spans="1:27" x14ac:dyDescent="0.3">
      <c r="A227" t="s">
        <v>49</v>
      </c>
      <c r="B227">
        <v>218.43</v>
      </c>
      <c r="C227">
        <v>12</v>
      </c>
      <c r="D227" t="s">
        <v>42</v>
      </c>
      <c r="E227" s="1">
        <v>43527</v>
      </c>
      <c r="F227">
        <v>3</v>
      </c>
      <c r="G227" t="s">
        <v>43</v>
      </c>
      <c r="H227" t="s">
        <v>55</v>
      </c>
      <c r="I227">
        <v>387.24</v>
      </c>
      <c r="J227">
        <v>61.66</v>
      </c>
      <c r="K227">
        <v>23877.2183999999</v>
      </c>
      <c r="L227">
        <v>51</v>
      </c>
      <c r="M227" t="s">
        <v>29</v>
      </c>
      <c r="N227" s="1">
        <v>43489</v>
      </c>
      <c r="O227" s="1">
        <v>43540</v>
      </c>
      <c r="P227">
        <v>70</v>
      </c>
      <c r="Q227">
        <v>58.3</v>
      </c>
      <c r="R227">
        <v>4081</v>
      </c>
      <c r="S227" t="s">
        <v>49</v>
      </c>
      <c r="T227" t="s">
        <v>31</v>
      </c>
      <c r="U227">
        <v>317</v>
      </c>
      <c r="V227">
        <v>91.37</v>
      </c>
      <c r="W227">
        <v>34.799999999999997</v>
      </c>
      <c r="X227" s="2">
        <v>4081</v>
      </c>
      <c r="Y227" s="2">
        <v>19546.22</v>
      </c>
      <c r="Z227" s="2">
        <v>2145.77</v>
      </c>
      <c r="AA227" s="14"/>
    </row>
    <row r="228" spans="1:27" x14ac:dyDescent="0.3">
      <c r="A228" t="s">
        <v>63</v>
      </c>
      <c r="B228">
        <v>550.51</v>
      </c>
      <c r="C228">
        <v>18</v>
      </c>
      <c r="D228" t="s">
        <v>33</v>
      </c>
      <c r="E228" s="1">
        <v>44027</v>
      </c>
      <c r="F228">
        <v>1</v>
      </c>
      <c r="G228" t="s">
        <v>34</v>
      </c>
      <c r="H228" t="s">
        <v>48</v>
      </c>
      <c r="I228">
        <v>946.88</v>
      </c>
      <c r="J228">
        <v>65.09</v>
      </c>
      <c r="K228">
        <v>61632.419199999997</v>
      </c>
      <c r="L228">
        <v>2</v>
      </c>
      <c r="M228" t="s">
        <v>65</v>
      </c>
      <c r="N228" s="1">
        <v>44010</v>
      </c>
      <c r="O228" s="1">
        <v>44012</v>
      </c>
      <c r="P228">
        <v>658</v>
      </c>
      <c r="Q228">
        <v>69.31</v>
      </c>
      <c r="R228">
        <v>45605.98</v>
      </c>
      <c r="S228" t="s">
        <v>56</v>
      </c>
      <c r="T228" t="s">
        <v>31</v>
      </c>
      <c r="U228">
        <v>288</v>
      </c>
      <c r="V228">
        <v>98.86</v>
      </c>
      <c r="W228">
        <v>176.89</v>
      </c>
      <c r="X228" s="2">
        <v>45605.98</v>
      </c>
      <c r="Y228" s="2">
        <v>18745.919999999998</v>
      </c>
      <c r="Z228" s="2">
        <v>11513.77</v>
      </c>
      <c r="AA228" s="14"/>
    </row>
    <row r="229" spans="1:27" x14ac:dyDescent="0.3">
      <c r="A229" t="s">
        <v>60</v>
      </c>
      <c r="B229">
        <v>217.49</v>
      </c>
      <c r="C229">
        <v>78</v>
      </c>
      <c r="D229" t="s">
        <v>26</v>
      </c>
      <c r="E229" s="1">
        <v>44338</v>
      </c>
      <c r="F229">
        <v>7</v>
      </c>
      <c r="G229" t="s">
        <v>61</v>
      </c>
      <c r="H229" t="s">
        <v>48</v>
      </c>
      <c r="I229">
        <v>113.75</v>
      </c>
      <c r="J229">
        <v>67.47</v>
      </c>
      <c r="K229">
        <v>7674.71</v>
      </c>
      <c r="L229">
        <v>15</v>
      </c>
      <c r="M229" t="s">
        <v>40</v>
      </c>
      <c r="N229" s="1">
        <v>44305</v>
      </c>
      <c r="O229" s="1">
        <v>44320</v>
      </c>
      <c r="P229">
        <v>42</v>
      </c>
      <c r="Q229">
        <v>67.63</v>
      </c>
      <c r="R229">
        <v>2840.46</v>
      </c>
      <c r="S229" t="s">
        <v>45</v>
      </c>
      <c r="T229" t="s">
        <v>50</v>
      </c>
      <c r="U229">
        <v>71</v>
      </c>
      <c r="V229">
        <v>42.03</v>
      </c>
      <c r="W229">
        <v>98.04</v>
      </c>
      <c r="X229" s="2">
        <v>2840.46</v>
      </c>
      <c r="Y229" s="2">
        <v>4790.37</v>
      </c>
      <c r="Z229" s="2">
        <v>6614.76</v>
      </c>
      <c r="AA229" s="14"/>
    </row>
    <row r="230" spans="1:27" x14ac:dyDescent="0.3">
      <c r="A230" t="s">
        <v>45</v>
      </c>
      <c r="B230">
        <v>781.33</v>
      </c>
      <c r="C230">
        <v>78</v>
      </c>
      <c r="D230" t="s">
        <v>26</v>
      </c>
      <c r="E230" s="1">
        <v>44764</v>
      </c>
      <c r="F230">
        <v>5</v>
      </c>
      <c r="G230" t="s">
        <v>27</v>
      </c>
      <c r="H230" t="s">
        <v>35</v>
      </c>
      <c r="I230">
        <v>648.16999999999996</v>
      </c>
      <c r="J230">
        <v>50.34</v>
      </c>
      <c r="K230">
        <v>32628.880000000001</v>
      </c>
      <c r="L230">
        <v>26</v>
      </c>
      <c r="M230" t="s">
        <v>29</v>
      </c>
      <c r="N230" s="1">
        <v>44742</v>
      </c>
      <c r="O230" s="1">
        <v>44768</v>
      </c>
      <c r="P230">
        <v>155</v>
      </c>
      <c r="Q230">
        <v>48.09</v>
      </c>
      <c r="R230">
        <v>7453.95</v>
      </c>
      <c r="S230" t="s">
        <v>58</v>
      </c>
      <c r="T230" t="s">
        <v>50</v>
      </c>
      <c r="U230">
        <v>493</v>
      </c>
      <c r="V230">
        <v>41.66</v>
      </c>
      <c r="W230">
        <v>165.89</v>
      </c>
      <c r="X230" s="2">
        <v>7453.95</v>
      </c>
      <c r="Y230" s="2">
        <v>24817.62</v>
      </c>
      <c r="Z230" s="2">
        <v>8350.9</v>
      </c>
      <c r="AA230" s="14"/>
    </row>
    <row r="231" spans="1:27" x14ac:dyDescent="0.3">
      <c r="A231" t="s">
        <v>46</v>
      </c>
      <c r="B231">
        <v>659.59</v>
      </c>
      <c r="C231">
        <v>62</v>
      </c>
      <c r="D231" t="s">
        <v>33</v>
      </c>
      <c r="E231" s="1">
        <v>44774</v>
      </c>
      <c r="F231">
        <v>2</v>
      </c>
      <c r="G231" t="s">
        <v>68</v>
      </c>
      <c r="H231" t="s">
        <v>48</v>
      </c>
      <c r="I231">
        <v>335.63</v>
      </c>
      <c r="J231">
        <v>80.81</v>
      </c>
      <c r="K231">
        <v>27122.26</v>
      </c>
      <c r="L231">
        <v>29</v>
      </c>
      <c r="M231" t="s">
        <v>29</v>
      </c>
      <c r="N231" s="1">
        <v>44747</v>
      </c>
      <c r="O231" s="1">
        <v>44776</v>
      </c>
      <c r="P231">
        <v>241</v>
      </c>
      <c r="Q231">
        <v>84.86</v>
      </c>
      <c r="R231">
        <v>20451.259999999998</v>
      </c>
      <c r="S231" t="s">
        <v>54</v>
      </c>
      <c r="T231" t="s">
        <v>41</v>
      </c>
      <c r="U231">
        <v>94</v>
      </c>
      <c r="V231">
        <v>61.29</v>
      </c>
      <c r="W231">
        <v>37.979999999999997</v>
      </c>
      <c r="X231" s="2">
        <v>20451.259999999998</v>
      </c>
      <c r="Y231" s="2">
        <v>7596.14</v>
      </c>
      <c r="Z231" s="2">
        <v>3069.16</v>
      </c>
      <c r="AA231" s="14"/>
    </row>
    <row r="232" spans="1:27" x14ac:dyDescent="0.3">
      <c r="A232" t="s">
        <v>38</v>
      </c>
      <c r="B232">
        <v>389.5</v>
      </c>
      <c r="C232">
        <v>33</v>
      </c>
      <c r="D232" t="s">
        <v>33</v>
      </c>
      <c r="E232" s="1">
        <v>44565</v>
      </c>
      <c r="F232">
        <v>4</v>
      </c>
      <c r="G232" t="s">
        <v>39</v>
      </c>
      <c r="H232" t="s">
        <v>35</v>
      </c>
      <c r="I232">
        <v>335.77</v>
      </c>
      <c r="J232">
        <v>72.010000000000005</v>
      </c>
      <c r="K232">
        <v>24178.799999999999</v>
      </c>
      <c r="L232">
        <v>25</v>
      </c>
      <c r="M232" t="s">
        <v>40</v>
      </c>
      <c r="N232" s="1">
        <v>44526</v>
      </c>
      <c r="O232" s="1">
        <v>44551</v>
      </c>
      <c r="P232">
        <v>302</v>
      </c>
      <c r="Q232">
        <v>69.31</v>
      </c>
      <c r="R232">
        <v>20931.62</v>
      </c>
      <c r="S232" t="s">
        <v>37</v>
      </c>
      <c r="T232" t="s">
        <v>50</v>
      </c>
      <c r="U232">
        <v>33</v>
      </c>
      <c r="V232">
        <v>89.15</v>
      </c>
      <c r="W232">
        <v>50.02</v>
      </c>
      <c r="X232" s="2">
        <v>20931.62</v>
      </c>
      <c r="Y232" s="2">
        <v>2376.33</v>
      </c>
      <c r="Z232" s="2">
        <v>3601.94</v>
      </c>
      <c r="AA232" s="14"/>
    </row>
    <row r="233" spans="1:27" x14ac:dyDescent="0.3">
      <c r="A233" t="s">
        <v>58</v>
      </c>
      <c r="B233">
        <v>156.18</v>
      </c>
      <c r="C233">
        <v>39</v>
      </c>
      <c r="D233" t="s">
        <v>26</v>
      </c>
      <c r="E233" s="1">
        <v>44853</v>
      </c>
      <c r="F233">
        <v>8</v>
      </c>
      <c r="G233" t="s">
        <v>47</v>
      </c>
      <c r="H233" t="s">
        <v>62</v>
      </c>
      <c r="I233">
        <v>140.5</v>
      </c>
      <c r="J233">
        <v>24.08</v>
      </c>
      <c r="K233">
        <v>3383.24</v>
      </c>
      <c r="L233">
        <v>11</v>
      </c>
      <c r="M233" t="s">
        <v>40</v>
      </c>
      <c r="N233" s="1">
        <v>44840</v>
      </c>
      <c r="O233" s="1">
        <v>44851</v>
      </c>
      <c r="P233">
        <v>1</v>
      </c>
      <c r="Q233">
        <v>27.5</v>
      </c>
      <c r="R233">
        <v>27.5</v>
      </c>
      <c r="S233" t="s">
        <v>59</v>
      </c>
      <c r="T233" t="s">
        <v>31</v>
      </c>
      <c r="U233">
        <v>139</v>
      </c>
      <c r="V233">
        <v>16.12</v>
      </c>
      <c r="W233">
        <v>132.94</v>
      </c>
      <c r="X233" s="2">
        <v>27.5</v>
      </c>
      <c r="Y233" s="2">
        <v>3347.12</v>
      </c>
      <c r="Z233" s="2">
        <v>3201.2</v>
      </c>
      <c r="AA233" s="14"/>
    </row>
    <row r="234" spans="1:27" x14ac:dyDescent="0.3">
      <c r="A234" t="s">
        <v>45</v>
      </c>
      <c r="B234">
        <v>693.46</v>
      </c>
      <c r="C234">
        <v>41</v>
      </c>
      <c r="D234" t="s">
        <v>33</v>
      </c>
      <c r="E234" s="1">
        <v>44553</v>
      </c>
      <c r="F234">
        <v>8</v>
      </c>
      <c r="G234" t="s">
        <v>47</v>
      </c>
      <c r="H234" t="s">
        <v>35</v>
      </c>
      <c r="I234">
        <v>201.45</v>
      </c>
      <c r="J234">
        <v>23.66</v>
      </c>
      <c r="K234">
        <v>4766.3100000000004</v>
      </c>
      <c r="L234">
        <v>14</v>
      </c>
      <c r="M234" t="s">
        <v>40</v>
      </c>
      <c r="N234" s="1">
        <v>44526</v>
      </c>
      <c r="O234" s="1">
        <v>44540</v>
      </c>
      <c r="P234">
        <v>193</v>
      </c>
      <c r="Q234">
        <v>19.21</v>
      </c>
      <c r="R234">
        <v>3707.53</v>
      </c>
      <c r="S234" t="s">
        <v>38</v>
      </c>
      <c r="T234" t="s">
        <v>41</v>
      </c>
      <c r="U234">
        <v>8</v>
      </c>
      <c r="V234">
        <v>55.15</v>
      </c>
      <c r="W234">
        <v>171.51</v>
      </c>
      <c r="X234" s="2">
        <v>3707.53</v>
      </c>
      <c r="Y234" s="2">
        <v>189.28</v>
      </c>
      <c r="Z234" s="2">
        <v>4057.93</v>
      </c>
      <c r="AA234" s="14"/>
    </row>
    <row r="235" spans="1:27" x14ac:dyDescent="0.3">
      <c r="A235" t="s">
        <v>63</v>
      </c>
      <c r="B235">
        <v>528.92999999999995</v>
      </c>
      <c r="C235">
        <v>26</v>
      </c>
      <c r="D235" t="s">
        <v>26</v>
      </c>
      <c r="E235" s="1">
        <v>43485</v>
      </c>
      <c r="F235">
        <v>2</v>
      </c>
      <c r="G235" t="s">
        <v>68</v>
      </c>
      <c r="H235" t="s">
        <v>71</v>
      </c>
      <c r="I235">
        <v>210.36</v>
      </c>
      <c r="J235">
        <v>80.099999999999994</v>
      </c>
      <c r="K235">
        <v>16849.84</v>
      </c>
      <c r="L235">
        <v>38</v>
      </c>
      <c r="M235" t="s">
        <v>40</v>
      </c>
      <c r="N235" s="1">
        <v>43436</v>
      </c>
      <c r="O235" s="1">
        <v>43474</v>
      </c>
      <c r="P235">
        <v>197</v>
      </c>
      <c r="Q235">
        <v>83.02</v>
      </c>
      <c r="R235">
        <v>16354.94</v>
      </c>
      <c r="S235" t="s">
        <v>56</v>
      </c>
      <c r="T235" t="s">
        <v>50</v>
      </c>
      <c r="U235">
        <v>13</v>
      </c>
      <c r="V235">
        <v>91.66</v>
      </c>
      <c r="W235">
        <v>112.36</v>
      </c>
      <c r="X235" s="2">
        <v>16354.94</v>
      </c>
      <c r="Y235" s="2">
        <v>1041.3</v>
      </c>
      <c r="Z235" s="2">
        <v>9000.0400000000009</v>
      </c>
      <c r="AA235" s="14"/>
    </row>
    <row r="236" spans="1:27" x14ac:dyDescent="0.3">
      <c r="A236" t="s">
        <v>63</v>
      </c>
      <c r="B236">
        <v>442.73</v>
      </c>
      <c r="C236">
        <v>74</v>
      </c>
      <c r="D236" t="s">
        <v>33</v>
      </c>
      <c r="E236" s="1">
        <v>43929</v>
      </c>
      <c r="F236">
        <v>7</v>
      </c>
      <c r="G236" t="s">
        <v>61</v>
      </c>
      <c r="H236" t="s">
        <v>62</v>
      </c>
      <c r="I236">
        <v>53.88</v>
      </c>
      <c r="J236">
        <v>29.07</v>
      </c>
      <c r="K236">
        <v>1566.29</v>
      </c>
      <c r="L236">
        <v>16</v>
      </c>
      <c r="M236" t="s">
        <v>40</v>
      </c>
      <c r="N236" s="1">
        <v>43917</v>
      </c>
      <c r="O236" s="1">
        <v>43933</v>
      </c>
      <c r="P236">
        <v>6</v>
      </c>
      <c r="Q236">
        <v>29.66</v>
      </c>
      <c r="R236">
        <v>177.96</v>
      </c>
      <c r="S236" t="s">
        <v>32</v>
      </c>
      <c r="T236" t="s">
        <v>41</v>
      </c>
      <c r="U236">
        <v>47</v>
      </c>
      <c r="V236">
        <v>22.96</v>
      </c>
      <c r="W236">
        <v>63.07</v>
      </c>
      <c r="X236" s="2">
        <v>177.96</v>
      </c>
      <c r="Y236" s="2">
        <v>1366.29</v>
      </c>
      <c r="Z236" s="2">
        <v>1833.44</v>
      </c>
      <c r="AA236" s="14"/>
    </row>
    <row r="237" spans="1:27" x14ac:dyDescent="0.3">
      <c r="A237" t="s">
        <v>56</v>
      </c>
      <c r="B237">
        <v>922.91</v>
      </c>
      <c r="C237">
        <v>22</v>
      </c>
      <c r="D237" t="s">
        <v>42</v>
      </c>
      <c r="E237" s="1">
        <v>43546</v>
      </c>
      <c r="F237">
        <v>9</v>
      </c>
      <c r="G237" t="s">
        <v>57</v>
      </c>
      <c r="H237" t="s">
        <v>35</v>
      </c>
      <c r="I237">
        <v>4.71</v>
      </c>
      <c r="J237">
        <v>50.15</v>
      </c>
      <c r="K237">
        <v>236.21</v>
      </c>
      <c r="L237">
        <v>14</v>
      </c>
      <c r="M237" t="s">
        <v>40</v>
      </c>
      <c r="N237" s="1">
        <v>43538</v>
      </c>
      <c r="O237" s="1">
        <v>43552</v>
      </c>
      <c r="P237">
        <v>2</v>
      </c>
      <c r="Q237">
        <v>54.01</v>
      </c>
      <c r="R237">
        <v>108.02</v>
      </c>
      <c r="S237" t="s">
        <v>60</v>
      </c>
      <c r="T237" t="s">
        <v>31</v>
      </c>
      <c r="U237">
        <v>2</v>
      </c>
      <c r="V237">
        <v>27.82</v>
      </c>
      <c r="W237">
        <v>84.36</v>
      </c>
      <c r="X237" s="2">
        <v>108.02</v>
      </c>
      <c r="Y237" s="2">
        <v>100.3</v>
      </c>
      <c r="Z237" s="2">
        <v>4230.6499999999996</v>
      </c>
      <c r="AA237" s="14"/>
    </row>
    <row r="238" spans="1:27" x14ac:dyDescent="0.3">
      <c r="A238" t="s">
        <v>38</v>
      </c>
      <c r="B238">
        <v>998.55</v>
      </c>
      <c r="C238">
        <v>100</v>
      </c>
      <c r="D238" t="s">
        <v>26</v>
      </c>
      <c r="E238" s="1">
        <v>43644</v>
      </c>
      <c r="F238">
        <v>7</v>
      </c>
      <c r="G238" t="s">
        <v>61</v>
      </c>
      <c r="H238" t="s">
        <v>52</v>
      </c>
      <c r="I238">
        <v>368.47</v>
      </c>
      <c r="J238">
        <v>43.71</v>
      </c>
      <c r="K238">
        <v>16105.82</v>
      </c>
      <c r="L238">
        <v>13</v>
      </c>
      <c r="M238" t="s">
        <v>40</v>
      </c>
      <c r="N238" s="1">
        <v>43631</v>
      </c>
      <c r="O238" s="1">
        <v>43644</v>
      </c>
      <c r="P238">
        <v>36</v>
      </c>
      <c r="Q238">
        <v>40.43</v>
      </c>
      <c r="R238">
        <v>1455.48</v>
      </c>
      <c r="S238" t="s">
        <v>58</v>
      </c>
      <c r="T238" t="s">
        <v>50</v>
      </c>
      <c r="U238">
        <v>332</v>
      </c>
      <c r="V238">
        <v>65.83</v>
      </c>
      <c r="W238">
        <v>114.41</v>
      </c>
      <c r="X238" s="2">
        <v>1455.48</v>
      </c>
      <c r="Y238" s="2">
        <v>14511.72</v>
      </c>
      <c r="Z238" s="2">
        <v>5000.8599999999997</v>
      </c>
      <c r="AA238" s="14"/>
    </row>
    <row r="239" spans="1:27" x14ac:dyDescent="0.3">
      <c r="A239" t="s">
        <v>38</v>
      </c>
      <c r="B239">
        <v>655.96</v>
      </c>
      <c r="C239">
        <v>67</v>
      </c>
      <c r="D239" t="s">
        <v>33</v>
      </c>
      <c r="E239" s="1">
        <v>43619</v>
      </c>
      <c r="F239">
        <v>5</v>
      </c>
      <c r="G239" t="s">
        <v>27</v>
      </c>
      <c r="H239" t="s">
        <v>70</v>
      </c>
      <c r="I239">
        <v>475.07</v>
      </c>
      <c r="J239">
        <v>26.14</v>
      </c>
      <c r="K239">
        <v>12418.33</v>
      </c>
      <c r="L239">
        <v>23</v>
      </c>
      <c r="M239" t="s">
        <v>29</v>
      </c>
      <c r="N239" s="1">
        <v>43595</v>
      </c>
      <c r="O239" s="1">
        <v>43618</v>
      </c>
      <c r="P239">
        <v>218</v>
      </c>
      <c r="Q239">
        <v>28.05</v>
      </c>
      <c r="R239">
        <v>6114.9</v>
      </c>
      <c r="S239" t="s">
        <v>58</v>
      </c>
      <c r="T239" t="s">
        <v>50</v>
      </c>
      <c r="U239">
        <v>257</v>
      </c>
      <c r="V239">
        <v>63.98</v>
      </c>
      <c r="W239">
        <v>115.99</v>
      </c>
      <c r="X239" s="2">
        <v>6114.9</v>
      </c>
      <c r="Y239" s="2">
        <v>6717.98</v>
      </c>
      <c r="Z239" s="2">
        <v>3031.98</v>
      </c>
      <c r="AA239" s="14"/>
    </row>
    <row r="240" spans="1:27" x14ac:dyDescent="0.3">
      <c r="A240" t="s">
        <v>63</v>
      </c>
      <c r="B240">
        <v>319.54000000000002</v>
      </c>
      <c r="C240">
        <v>31</v>
      </c>
      <c r="D240" t="s">
        <v>33</v>
      </c>
      <c r="E240" s="1">
        <v>43836</v>
      </c>
      <c r="F240">
        <v>4</v>
      </c>
      <c r="G240" t="s">
        <v>39</v>
      </c>
      <c r="H240" t="s">
        <v>70</v>
      </c>
      <c r="I240">
        <v>251.73</v>
      </c>
      <c r="J240">
        <v>80.55</v>
      </c>
      <c r="K240">
        <v>20276.851499999899</v>
      </c>
      <c r="L240">
        <v>24</v>
      </c>
      <c r="M240" t="s">
        <v>40</v>
      </c>
      <c r="N240" s="1">
        <v>43809</v>
      </c>
      <c r="O240" s="1">
        <v>43833</v>
      </c>
      <c r="P240">
        <v>107</v>
      </c>
      <c r="Q240">
        <v>76.53</v>
      </c>
      <c r="R240">
        <v>8188.71</v>
      </c>
      <c r="S240" t="s">
        <v>46</v>
      </c>
      <c r="T240" t="s">
        <v>50</v>
      </c>
      <c r="U240">
        <v>144</v>
      </c>
      <c r="V240">
        <v>82.68</v>
      </c>
      <c r="W240">
        <v>176.96</v>
      </c>
      <c r="X240" s="2">
        <v>8188.71</v>
      </c>
      <c r="Y240" s="2">
        <v>11599.2</v>
      </c>
      <c r="Z240" s="2">
        <v>14254.13</v>
      </c>
      <c r="AA240" s="14"/>
    </row>
    <row r="241" spans="1:27" x14ac:dyDescent="0.3">
      <c r="A241" t="s">
        <v>56</v>
      </c>
      <c r="B241">
        <v>170.19</v>
      </c>
      <c r="C241">
        <v>86</v>
      </c>
      <c r="D241" t="s">
        <v>42</v>
      </c>
      <c r="E241" s="1">
        <v>44053</v>
      </c>
      <c r="F241">
        <v>4</v>
      </c>
      <c r="G241" t="s">
        <v>39</v>
      </c>
      <c r="H241" t="s">
        <v>28</v>
      </c>
      <c r="I241">
        <v>836.24</v>
      </c>
      <c r="J241">
        <v>69.41</v>
      </c>
      <c r="K241">
        <v>58043.4183999999</v>
      </c>
      <c r="L241">
        <v>23</v>
      </c>
      <c r="M241" t="s">
        <v>40</v>
      </c>
      <c r="N241" s="1">
        <v>44008</v>
      </c>
      <c r="O241" s="1">
        <v>44031</v>
      </c>
      <c r="P241">
        <v>127</v>
      </c>
      <c r="Q241">
        <v>70.150000000000006</v>
      </c>
      <c r="R241">
        <v>8909.0499999999993</v>
      </c>
      <c r="S241" t="s">
        <v>63</v>
      </c>
      <c r="T241" t="s">
        <v>41</v>
      </c>
      <c r="U241">
        <v>709</v>
      </c>
      <c r="V241">
        <v>76.7</v>
      </c>
      <c r="W241">
        <v>80.23</v>
      </c>
      <c r="X241" s="2">
        <v>8909.0499999999993</v>
      </c>
      <c r="Y241" s="2">
        <v>49211.69</v>
      </c>
      <c r="Z241" s="2">
        <v>5568.76</v>
      </c>
      <c r="AA241" s="14"/>
    </row>
    <row r="242" spans="1:27" x14ac:dyDescent="0.3">
      <c r="A242" t="s">
        <v>63</v>
      </c>
      <c r="B242">
        <v>124.25</v>
      </c>
      <c r="C242">
        <v>22</v>
      </c>
      <c r="D242" t="s">
        <v>42</v>
      </c>
      <c r="E242" s="1">
        <v>44598</v>
      </c>
      <c r="F242">
        <v>3</v>
      </c>
      <c r="G242" t="s">
        <v>43</v>
      </c>
      <c r="H242" t="s">
        <v>35</v>
      </c>
      <c r="I242">
        <v>593.95000000000005</v>
      </c>
      <c r="J242">
        <v>57.09</v>
      </c>
      <c r="K242">
        <v>33908.605499999998</v>
      </c>
      <c r="L242">
        <v>69</v>
      </c>
      <c r="M242" t="s">
        <v>40</v>
      </c>
      <c r="N242" s="1">
        <v>44556</v>
      </c>
      <c r="O242" s="1">
        <v>44625</v>
      </c>
      <c r="P242">
        <v>71</v>
      </c>
      <c r="Q242">
        <v>52.51</v>
      </c>
      <c r="R242">
        <v>3728.21</v>
      </c>
      <c r="S242" t="s">
        <v>56</v>
      </c>
      <c r="T242" t="s">
        <v>31</v>
      </c>
      <c r="U242">
        <v>522</v>
      </c>
      <c r="V242">
        <v>60.71</v>
      </c>
      <c r="W242">
        <v>50.52</v>
      </c>
      <c r="X242" s="2">
        <v>3728.21</v>
      </c>
      <c r="Y242" s="2">
        <v>29800.98</v>
      </c>
      <c r="Z242" s="2">
        <v>2884.19</v>
      </c>
      <c r="AA242" s="14"/>
    </row>
    <row r="243" spans="1:27" x14ac:dyDescent="0.3">
      <c r="A243" t="s">
        <v>30</v>
      </c>
      <c r="B243">
        <v>668.45</v>
      </c>
      <c r="C243">
        <v>86</v>
      </c>
      <c r="D243" t="s">
        <v>33</v>
      </c>
      <c r="E243" s="1">
        <v>44236</v>
      </c>
      <c r="F243">
        <v>2</v>
      </c>
      <c r="G243" t="s">
        <v>68</v>
      </c>
      <c r="H243" t="s">
        <v>69</v>
      </c>
      <c r="I243">
        <v>65.849999999999994</v>
      </c>
      <c r="J243">
        <v>54.62</v>
      </c>
      <c r="K243">
        <v>3596.7269999999899</v>
      </c>
      <c r="L243">
        <v>36</v>
      </c>
      <c r="M243" t="s">
        <v>29</v>
      </c>
      <c r="N243" s="1">
        <v>44220</v>
      </c>
      <c r="O243" s="1">
        <v>44256</v>
      </c>
      <c r="P243">
        <v>13</v>
      </c>
      <c r="Q243">
        <v>52.51</v>
      </c>
      <c r="R243">
        <v>682.63</v>
      </c>
      <c r="S243" t="s">
        <v>38</v>
      </c>
      <c r="T243" t="s">
        <v>50</v>
      </c>
      <c r="U243">
        <v>52</v>
      </c>
      <c r="V243">
        <v>50.7</v>
      </c>
      <c r="W243">
        <v>30.87</v>
      </c>
      <c r="X243" s="2">
        <v>682.63</v>
      </c>
      <c r="Y243" s="2">
        <v>2840.24</v>
      </c>
      <c r="Z243" s="2">
        <v>1686.12</v>
      </c>
      <c r="AA243" s="14"/>
    </row>
    <row r="244" spans="1:27" x14ac:dyDescent="0.3">
      <c r="A244" t="s">
        <v>49</v>
      </c>
      <c r="B244">
        <v>895.34</v>
      </c>
      <c r="C244">
        <v>51</v>
      </c>
      <c r="D244" t="s">
        <v>26</v>
      </c>
      <c r="E244" s="1">
        <v>44224</v>
      </c>
      <c r="F244">
        <v>8</v>
      </c>
      <c r="G244" t="s">
        <v>47</v>
      </c>
      <c r="H244" t="s">
        <v>35</v>
      </c>
      <c r="I244">
        <v>868.06</v>
      </c>
      <c r="J244">
        <v>68.400000000000006</v>
      </c>
      <c r="K244">
        <v>59375.303999999996</v>
      </c>
      <c r="L244">
        <v>14</v>
      </c>
      <c r="M244" t="s">
        <v>40</v>
      </c>
      <c r="N244" s="1">
        <v>44169</v>
      </c>
      <c r="O244" s="1">
        <v>44183</v>
      </c>
      <c r="P244">
        <v>494</v>
      </c>
      <c r="Q244">
        <v>70.12</v>
      </c>
      <c r="R244">
        <v>34639.279999999999</v>
      </c>
      <c r="S244" t="s">
        <v>49</v>
      </c>
      <c r="T244" t="s">
        <v>50</v>
      </c>
      <c r="U244">
        <v>374</v>
      </c>
      <c r="V244">
        <v>77.61</v>
      </c>
      <c r="W244">
        <v>79.239999999999995</v>
      </c>
      <c r="X244" s="2">
        <v>34639.279999999999</v>
      </c>
      <c r="Y244" s="2">
        <v>25581.599999999999</v>
      </c>
      <c r="Z244" s="2">
        <v>5420.02</v>
      </c>
      <c r="AA244" s="14"/>
    </row>
    <row r="245" spans="1:27" x14ac:dyDescent="0.3">
      <c r="A245" t="s">
        <v>30</v>
      </c>
      <c r="B245">
        <v>731.29</v>
      </c>
      <c r="C245">
        <v>20</v>
      </c>
      <c r="D245" t="s">
        <v>42</v>
      </c>
      <c r="E245" s="1">
        <v>43522</v>
      </c>
      <c r="F245">
        <v>7</v>
      </c>
      <c r="G245" t="s">
        <v>61</v>
      </c>
      <c r="H245" t="s">
        <v>48</v>
      </c>
      <c r="I245">
        <v>59.17</v>
      </c>
      <c r="J245">
        <v>68.23</v>
      </c>
      <c r="K245">
        <v>4037.1691000000001</v>
      </c>
      <c r="L245">
        <v>14</v>
      </c>
      <c r="M245" t="s">
        <v>40</v>
      </c>
      <c r="N245" s="1">
        <v>43467</v>
      </c>
      <c r="O245" s="1">
        <v>43481</v>
      </c>
      <c r="P245">
        <v>45</v>
      </c>
      <c r="Q245">
        <v>71.739999999999995</v>
      </c>
      <c r="R245">
        <v>3228.3</v>
      </c>
      <c r="S245" t="s">
        <v>45</v>
      </c>
      <c r="T245" t="s">
        <v>31</v>
      </c>
      <c r="U245">
        <v>14</v>
      </c>
      <c r="V245">
        <v>28.94</v>
      </c>
      <c r="W245">
        <v>168.87</v>
      </c>
      <c r="X245" s="2">
        <v>3228.3</v>
      </c>
      <c r="Y245" s="2">
        <v>955.22</v>
      </c>
      <c r="Z245" s="2">
        <v>11522</v>
      </c>
      <c r="AA245" s="14"/>
    </row>
    <row r="246" spans="1:27" x14ac:dyDescent="0.3">
      <c r="A246" t="s">
        <v>38</v>
      </c>
      <c r="B246">
        <v>853.05</v>
      </c>
      <c r="C246">
        <v>11</v>
      </c>
      <c r="D246" t="s">
        <v>42</v>
      </c>
      <c r="E246" s="1">
        <v>43681</v>
      </c>
      <c r="F246">
        <v>10</v>
      </c>
      <c r="G246" t="s">
        <v>66</v>
      </c>
      <c r="H246" t="s">
        <v>62</v>
      </c>
      <c r="I246">
        <v>888.11</v>
      </c>
      <c r="J246">
        <v>71.540000000000006</v>
      </c>
      <c r="K246">
        <v>63535.3894</v>
      </c>
      <c r="L246">
        <v>138</v>
      </c>
      <c r="M246" t="s">
        <v>67</v>
      </c>
      <c r="N246" s="1">
        <v>43669</v>
      </c>
      <c r="O246" s="1">
        <v>43807</v>
      </c>
      <c r="P246">
        <v>353</v>
      </c>
      <c r="Q246">
        <v>68.14</v>
      </c>
      <c r="R246">
        <v>24053.42</v>
      </c>
      <c r="S246" t="s">
        <v>37</v>
      </c>
      <c r="T246" t="s">
        <v>31</v>
      </c>
      <c r="U246">
        <v>535</v>
      </c>
      <c r="V246">
        <v>37.75</v>
      </c>
      <c r="W246">
        <v>147.07</v>
      </c>
      <c r="X246" s="2">
        <v>24053.42</v>
      </c>
      <c r="Y246" s="2">
        <v>38273.9</v>
      </c>
      <c r="Z246" s="2">
        <v>10521.39</v>
      </c>
      <c r="AA246" s="14"/>
    </row>
    <row r="247" spans="1:27" x14ac:dyDescent="0.3">
      <c r="A247" t="s">
        <v>54</v>
      </c>
      <c r="B247">
        <v>285.99</v>
      </c>
      <c r="C247">
        <v>28</v>
      </c>
      <c r="D247" t="s">
        <v>26</v>
      </c>
      <c r="E247" s="1">
        <v>44667</v>
      </c>
      <c r="F247">
        <v>4</v>
      </c>
      <c r="G247" t="s">
        <v>39</v>
      </c>
      <c r="H247" t="s">
        <v>35</v>
      </c>
      <c r="I247">
        <v>148.85</v>
      </c>
      <c r="J247">
        <v>32.46</v>
      </c>
      <c r="K247">
        <v>4831.67</v>
      </c>
      <c r="L247">
        <v>28</v>
      </c>
      <c r="M247" t="s">
        <v>29</v>
      </c>
      <c r="N247" s="1">
        <v>44663</v>
      </c>
      <c r="O247" s="1">
        <v>44691</v>
      </c>
      <c r="P247">
        <v>138</v>
      </c>
      <c r="Q247">
        <v>33.61</v>
      </c>
      <c r="R247">
        <v>4638.18</v>
      </c>
      <c r="S247" t="s">
        <v>32</v>
      </c>
      <c r="T247" t="s">
        <v>31</v>
      </c>
      <c r="U247">
        <v>10</v>
      </c>
      <c r="V247">
        <v>16.41</v>
      </c>
      <c r="W247">
        <v>62.4</v>
      </c>
      <c r="X247" s="2">
        <v>4638.18</v>
      </c>
      <c r="Y247" s="2">
        <v>324.60000000000002</v>
      </c>
      <c r="Z247" s="2">
        <v>2025.5</v>
      </c>
      <c r="AA247" s="14"/>
    </row>
    <row r="248" spans="1:27" x14ac:dyDescent="0.3">
      <c r="A248" t="s">
        <v>46</v>
      </c>
      <c r="B248">
        <v>623.17999999999995</v>
      </c>
      <c r="C248">
        <v>71</v>
      </c>
      <c r="D248" t="s">
        <v>26</v>
      </c>
      <c r="E248" s="1">
        <v>43946</v>
      </c>
      <c r="F248">
        <v>7</v>
      </c>
      <c r="G248" t="s">
        <v>61</v>
      </c>
      <c r="H248" t="s">
        <v>35</v>
      </c>
      <c r="I248">
        <v>698.34</v>
      </c>
      <c r="J248">
        <v>72.75</v>
      </c>
      <c r="K248">
        <v>50804.24</v>
      </c>
      <c r="L248">
        <v>15</v>
      </c>
      <c r="M248" t="s">
        <v>40</v>
      </c>
      <c r="N248" s="1">
        <v>43928</v>
      </c>
      <c r="O248" s="1">
        <v>43943</v>
      </c>
      <c r="P248">
        <v>488</v>
      </c>
      <c r="Q248">
        <v>72.56</v>
      </c>
      <c r="R248">
        <v>35409.279999999999</v>
      </c>
      <c r="S248" t="s">
        <v>46</v>
      </c>
      <c r="T248" t="s">
        <v>50</v>
      </c>
      <c r="U248">
        <v>210</v>
      </c>
      <c r="V248">
        <v>21.16</v>
      </c>
      <c r="W248">
        <v>140.38</v>
      </c>
      <c r="X248" s="2">
        <v>35409.279999999999</v>
      </c>
      <c r="Y248" s="2">
        <v>15277.5</v>
      </c>
      <c r="Z248" s="2">
        <v>10212.65</v>
      </c>
      <c r="AA248" s="14"/>
    </row>
    <row r="249" spans="1:27" x14ac:dyDescent="0.3">
      <c r="A249" t="s">
        <v>53</v>
      </c>
      <c r="B249">
        <v>790.8</v>
      </c>
      <c r="C249">
        <v>78</v>
      </c>
      <c r="D249" t="s">
        <v>33</v>
      </c>
      <c r="E249" s="1">
        <v>44063</v>
      </c>
      <c r="F249">
        <v>8</v>
      </c>
      <c r="G249" t="s">
        <v>47</v>
      </c>
      <c r="H249" t="s">
        <v>48</v>
      </c>
      <c r="I249">
        <v>839.68</v>
      </c>
      <c r="J249">
        <v>36.590000000000003</v>
      </c>
      <c r="K249">
        <v>30723.891199999998</v>
      </c>
      <c r="L249">
        <v>11</v>
      </c>
      <c r="M249" t="s">
        <v>40</v>
      </c>
      <c r="N249" s="1">
        <v>44039</v>
      </c>
      <c r="O249" s="1">
        <v>44050</v>
      </c>
      <c r="P249">
        <v>301</v>
      </c>
      <c r="Q249">
        <v>40.619999999999997</v>
      </c>
      <c r="R249">
        <v>12226.62</v>
      </c>
      <c r="S249" t="s">
        <v>56</v>
      </c>
      <c r="T249" t="s">
        <v>41</v>
      </c>
      <c r="U249">
        <v>538</v>
      </c>
      <c r="V249">
        <v>32.630000000000003</v>
      </c>
      <c r="W249">
        <v>134.41</v>
      </c>
      <c r="X249" s="2">
        <v>12226.62</v>
      </c>
      <c r="Y249" s="2">
        <v>19685.419999999998</v>
      </c>
      <c r="Z249" s="2">
        <v>4918.0600000000004</v>
      </c>
      <c r="AA249" s="14"/>
    </row>
    <row r="250" spans="1:27" x14ac:dyDescent="0.3">
      <c r="A250" t="s">
        <v>54</v>
      </c>
      <c r="B250">
        <v>268.3</v>
      </c>
      <c r="C250">
        <v>86</v>
      </c>
      <c r="D250" t="s">
        <v>33</v>
      </c>
      <c r="E250" s="1">
        <v>43537</v>
      </c>
      <c r="F250">
        <v>10</v>
      </c>
      <c r="G250" t="s">
        <v>66</v>
      </c>
      <c r="H250" t="s">
        <v>62</v>
      </c>
      <c r="I250">
        <v>615.80999999999995</v>
      </c>
      <c r="J250">
        <v>17.43</v>
      </c>
      <c r="K250">
        <v>10733.568299999901</v>
      </c>
      <c r="L250">
        <v>143</v>
      </c>
      <c r="M250" t="s">
        <v>67</v>
      </c>
      <c r="N250" s="1">
        <v>43530</v>
      </c>
      <c r="O250" s="1">
        <v>43673</v>
      </c>
      <c r="P250">
        <v>322</v>
      </c>
      <c r="Q250">
        <v>14.47</v>
      </c>
      <c r="R250">
        <v>4659.34</v>
      </c>
      <c r="S250" t="s">
        <v>38</v>
      </c>
      <c r="T250" t="s">
        <v>31</v>
      </c>
      <c r="U250">
        <v>293</v>
      </c>
      <c r="V250">
        <v>48.72</v>
      </c>
      <c r="W250">
        <v>43.71</v>
      </c>
      <c r="X250" s="2">
        <v>4659.34</v>
      </c>
      <c r="Y250" s="2">
        <v>5106.99</v>
      </c>
      <c r="Z250" s="2">
        <v>761.87</v>
      </c>
      <c r="AA250" s="14"/>
    </row>
    <row r="251" spans="1:27" x14ac:dyDescent="0.3">
      <c r="A251" t="s">
        <v>32</v>
      </c>
      <c r="B251">
        <v>326.54000000000002</v>
      </c>
      <c r="C251">
        <v>48</v>
      </c>
      <c r="D251" t="s">
        <v>33</v>
      </c>
      <c r="E251" s="1">
        <v>44264</v>
      </c>
      <c r="F251">
        <v>3</v>
      </c>
      <c r="G251" t="s">
        <v>43</v>
      </c>
      <c r="H251" t="s">
        <v>35</v>
      </c>
      <c r="I251">
        <v>338.79</v>
      </c>
      <c r="J251">
        <v>84.66</v>
      </c>
      <c r="K251">
        <v>28681.96</v>
      </c>
      <c r="L251">
        <v>55</v>
      </c>
      <c r="M251" t="s">
        <v>29</v>
      </c>
      <c r="N251" s="1">
        <v>44225</v>
      </c>
      <c r="O251" s="1">
        <v>44280</v>
      </c>
      <c r="P251">
        <v>32</v>
      </c>
      <c r="Q251">
        <v>83.14</v>
      </c>
      <c r="R251">
        <v>2660.48</v>
      </c>
      <c r="S251" t="s">
        <v>63</v>
      </c>
      <c r="T251" t="s">
        <v>41</v>
      </c>
      <c r="U251">
        <v>306</v>
      </c>
      <c r="V251">
        <v>61.48</v>
      </c>
      <c r="W251">
        <v>99.28</v>
      </c>
      <c r="X251" s="2">
        <v>2660.48</v>
      </c>
      <c r="Y251" s="2">
        <v>25905.96</v>
      </c>
      <c r="Z251" s="2">
        <v>8405.0400000000009</v>
      </c>
      <c r="AA251" s="14"/>
    </row>
    <row r="252" spans="1:27" x14ac:dyDescent="0.3">
      <c r="A252" t="s">
        <v>63</v>
      </c>
      <c r="B252">
        <v>75.81</v>
      </c>
      <c r="C252">
        <v>21</v>
      </c>
      <c r="D252" t="s">
        <v>42</v>
      </c>
      <c r="E252" s="1">
        <v>44908</v>
      </c>
      <c r="F252">
        <v>3</v>
      </c>
      <c r="G252" t="s">
        <v>43</v>
      </c>
      <c r="H252" t="s">
        <v>64</v>
      </c>
      <c r="I252">
        <v>100.26</v>
      </c>
      <c r="J252">
        <v>14.47</v>
      </c>
      <c r="K252">
        <v>1450.7621999999999</v>
      </c>
      <c r="L252">
        <v>88</v>
      </c>
      <c r="M252" t="s">
        <v>40</v>
      </c>
      <c r="N252" s="1">
        <v>44898</v>
      </c>
      <c r="O252" s="1">
        <v>44986</v>
      </c>
      <c r="P252">
        <v>8</v>
      </c>
      <c r="Q252">
        <v>9.9600000000000009</v>
      </c>
      <c r="R252">
        <v>79.680000000000007</v>
      </c>
      <c r="S252" t="s">
        <v>25</v>
      </c>
      <c r="T252" t="s">
        <v>50</v>
      </c>
      <c r="U252">
        <v>92</v>
      </c>
      <c r="V252">
        <v>83.87</v>
      </c>
      <c r="W252">
        <v>25.47</v>
      </c>
      <c r="X252" s="2">
        <v>79.680000000000007</v>
      </c>
      <c r="Y252" s="2">
        <v>1331.24</v>
      </c>
      <c r="Z252" s="2">
        <v>368.55</v>
      </c>
      <c r="AA252" s="14"/>
    </row>
    <row r="253" spans="1:27" x14ac:dyDescent="0.3">
      <c r="A253" t="s">
        <v>56</v>
      </c>
      <c r="B253">
        <v>32.9</v>
      </c>
      <c r="C253">
        <v>48</v>
      </c>
      <c r="D253" t="s">
        <v>26</v>
      </c>
      <c r="E253" s="1">
        <v>44479</v>
      </c>
      <c r="F253">
        <v>10</v>
      </c>
      <c r="G253" t="s">
        <v>66</v>
      </c>
      <c r="H253" t="s">
        <v>62</v>
      </c>
      <c r="I253">
        <v>742.3</v>
      </c>
      <c r="J253">
        <v>83.62</v>
      </c>
      <c r="K253">
        <v>62071.13</v>
      </c>
      <c r="L253">
        <v>104</v>
      </c>
      <c r="M253" t="s">
        <v>67</v>
      </c>
      <c r="N253" s="1">
        <v>44449</v>
      </c>
      <c r="O253" s="1">
        <v>44553</v>
      </c>
      <c r="P253">
        <v>57</v>
      </c>
      <c r="Q253">
        <v>85.71</v>
      </c>
      <c r="R253">
        <v>4885.47</v>
      </c>
      <c r="S253" t="s">
        <v>56</v>
      </c>
      <c r="T253" t="s">
        <v>31</v>
      </c>
      <c r="U253">
        <v>685</v>
      </c>
      <c r="V253">
        <v>85.25</v>
      </c>
      <c r="W253">
        <v>95.18</v>
      </c>
      <c r="X253" s="2">
        <v>4885.47</v>
      </c>
      <c r="Y253" s="2">
        <v>57279.7</v>
      </c>
      <c r="Z253" s="2">
        <v>7958.95</v>
      </c>
      <c r="AA253" s="14"/>
    </row>
    <row r="254" spans="1:27" x14ac:dyDescent="0.3">
      <c r="A254" t="s">
        <v>59</v>
      </c>
      <c r="B254">
        <v>150.44</v>
      </c>
      <c r="C254">
        <v>88</v>
      </c>
      <c r="D254" t="s">
        <v>42</v>
      </c>
      <c r="E254" s="1">
        <v>43573</v>
      </c>
      <c r="F254">
        <v>8</v>
      </c>
      <c r="G254" t="s">
        <v>47</v>
      </c>
      <c r="H254" t="s">
        <v>48</v>
      </c>
      <c r="I254">
        <v>642.65</v>
      </c>
      <c r="J254">
        <v>93.66</v>
      </c>
      <c r="K254">
        <v>60190.5989999999</v>
      </c>
      <c r="L254">
        <v>12</v>
      </c>
      <c r="M254" t="s">
        <v>40</v>
      </c>
      <c r="N254" s="1">
        <v>43560</v>
      </c>
      <c r="O254" s="1">
        <v>43572</v>
      </c>
      <c r="P254">
        <v>518</v>
      </c>
      <c r="Q254">
        <v>91.36</v>
      </c>
      <c r="R254">
        <v>47324.480000000003</v>
      </c>
      <c r="S254" t="s">
        <v>56</v>
      </c>
      <c r="T254" t="s">
        <v>31</v>
      </c>
      <c r="U254">
        <v>124</v>
      </c>
      <c r="V254">
        <v>98.01</v>
      </c>
      <c r="W254">
        <v>115.41</v>
      </c>
      <c r="X254" s="2">
        <v>47324.480000000003</v>
      </c>
      <c r="Y254" s="2">
        <v>11613.84</v>
      </c>
      <c r="Z254" s="2">
        <v>10809.3</v>
      </c>
      <c r="AA254" s="14"/>
    </row>
    <row r="255" spans="1:27" x14ac:dyDescent="0.3">
      <c r="A255" t="s">
        <v>25</v>
      </c>
      <c r="B255">
        <v>636.01</v>
      </c>
      <c r="C255">
        <v>44</v>
      </c>
      <c r="D255" t="s">
        <v>33</v>
      </c>
      <c r="E255" s="1">
        <v>44463</v>
      </c>
      <c r="F255">
        <v>6</v>
      </c>
      <c r="G255" t="s">
        <v>51</v>
      </c>
      <c r="H255" t="s">
        <v>62</v>
      </c>
      <c r="I255">
        <v>845.79</v>
      </c>
      <c r="J255">
        <v>38.340000000000003</v>
      </c>
      <c r="K255">
        <v>32427.588599999999</v>
      </c>
      <c r="L255">
        <v>6</v>
      </c>
      <c r="M255" t="s">
        <v>40</v>
      </c>
      <c r="N255" s="1">
        <v>44435</v>
      </c>
      <c r="O255" s="1">
        <v>44441</v>
      </c>
      <c r="P255">
        <v>708</v>
      </c>
      <c r="Q255">
        <v>41.03</v>
      </c>
      <c r="R255">
        <v>29049.24</v>
      </c>
      <c r="S255" t="s">
        <v>59</v>
      </c>
      <c r="T255" t="s">
        <v>41</v>
      </c>
      <c r="U255">
        <v>137</v>
      </c>
      <c r="V255">
        <v>51.22</v>
      </c>
      <c r="W255">
        <v>49.88</v>
      </c>
      <c r="X255" s="2">
        <v>29049.24</v>
      </c>
      <c r="Y255" s="2">
        <v>5252.58</v>
      </c>
      <c r="Z255" s="2">
        <v>1912.4</v>
      </c>
      <c r="AA255" s="14"/>
    </row>
    <row r="256" spans="1:27" x14ac:dyDescent="0.3">
      <c r="A256" t="s">
        <v>54</v>
      </c>
      <c r="B256">
        <v>109.65</v>
      </c>
      <c r="C256">
        <v>10</v>
      </c>
      <c r="D256" t="s">
        <v>26</v>
      </c>
      <c r="E256" s="1">
        <v>44580</v>
      </c>
      <c r="F256">
        <v>2</v>
      </c>
      <c r="G256" t="s">
        <v>68</v>
      </c>
      <c r="H256" t="s">
        <v>48</v>
      </c>
      <c r="I256">
        <v>522.76</v>
      </c>
      <c r="J256">
        <v>85.78</v>
      </c>
      <c r="K256">
        <v>44842.35</v>
      </c>
      <c r="L256">
        <v>26</v>
      </c>
      <c r="M256" t="s">
        <v>40</v>
      </c>
      <c r="N256" s="1">
        <v>44545</v>
      </c>
      <c r="O256" s="1">
        <v>44571</v>
      </c>
      <c r="P256">
        <v>424</v>
      </c>
      <c r="Q256">
        <v>81.709999999999994</v>
      </c>
      <c r="R256">
        <v>34645.040000000001</v>
      </c>
      <c r="S256" t="s">
        <v>46</v>
      </c>
      <c r="T256" t="s">
        <v>31</v>
      </c>
      <c r="U256">
        <v>98</v>
      </c>
      <c r="V256">
        <v>74.489999999999995</v>
      </c>
      <c r="W256">
        <v>75.63</v>
      </c>
      <c r="X256" s="2">
        <v>34645.040000000001</v>
      </c>
      <c r="Y256" s="2">
        <v>8406.44</v>
      </c>
      <c r="Z256" s="2">
        <v>6487.54</v>
      </c>
      <c r="AA256" s="14"/>
    </row>
    <row r="257" spans="1:27" x14ac:dyDescent="0.3">
      <c r="A257" t="s">
        <v>60</v>
      </c>
      <c r="B257">
        <v>220.42</v>
      </c>
      <c r="C257">
        <v>36</v>
      </c>
      <c r="D257" t="s">
        <v>33</v>
      </c>
      <c r="E257" s="1">
        <v>44279</v>
      </c>
      <c r="F257">
        <v>7</v>
      </c>
      <c r="G257" t="s">
        <v>61</v>
      </c>
      <c r="H257" t="s">
        <v>48</v>
      </c>
      <c r="I257">
        <v>450.59</v>
      </c>
      <c r="J257">
        <v>47.43</v>
      </c>
      <c r="K257">
        <v>21371.483699999899</v>
      </c>
      <c r="L257">
        <v>15</v>
      </c>
      <c r="M257" t="s">
        <v>40</v>
      </c>
      <c r="N257" s="1">
        <v>44263</v>
      </c>
      <c r="O257" s="1">
        <v>44278</v>
      </c>
      <c r="P257">
        <v>8</v>
      </c>
      <c r="Q257">
        <v>44.5</v>
      </c>
      <c r="R257">
        <v>356</v>
      </c>
      <c r="S257" t="s">
        <v>45</v>
      </c>
      <c r="T257" t="s">
        <v>31</v>
      </c>
      <c r="U257">
        <v>442</v>
      </c>
      <c r="V257">
        <v>85.03</v>
      </c>
      <c r="W257">
        <v>171.29</v>
      </c>
      <c r="X257" s="2">
        <v>356</v>
      </c>
      <c r="Y257" s="2">
        <v>20964.060000000001</v>
      </c>
      <c r="Z257" s="2">
        <v>8124.28</v>
      </c>
      <c r="AA257" s="14"/>
    </row>
    <row r="258" spans="1:27" x14ac:dyDescent="0.3">
      <c r="A258" t="s">
        <v>25</v>
      </c>
      <c r="B258">
        <v>499.65</v>
      </c>
      <c r="C258">
        <v>22</v>
      </c>
      <c r="D258" t="s">
        <v>26</v>
      </c>
      <c r="E258" s="1">
        <v>44118</v>
      </c>
      <c r="F258">
        <v>6</v>
      </c>
      <c r="G258" t="s">
        <v>51</v>
      </c>
      <c r="H258" t="s">
        <v>35</v>
      </c>
      <c r="I258">
        <v>695.02</v>
      </c>
      <c r="J258">
        <v>49.56</v>
      </c>
      <c r="K258">
        <v>34445.19</v>
      </c>
      <c r="L258">
        <v>7</v>
      </c>
      <c r="M258" t="s">
        <v>40</v>
      </c>
      <c r="N258" s="1">
        <v>44103</v>
      </c>
      <c r="O258" s="1">
        <v>44110</v>
      </c>
      <c r="P258">
        <v>285</v>
      </c>
      <c r="Q258">
        <v>45.74</v>
      </c>
      <c r="R258">
        <v>13035.9</v>
      </c>
      <c r="S258" t="s">
        <v>37</v>
      </c>
      <c r="T258" t="s">
        <v>50</v>
      </c>
      <c r="U258">
        <v>410</v>
      </c>
      <c r="V258">
        <v>63.89</v>
      </c>
      <c r="W258">
        <v>107.11</v>
      </c>
      <c r="X258" s="2">
        <v>13035.9</v>
      </c>
      <c r="Y258" s="2">
        <v>20319.599999999999</v>
      </c>
      <c r="Z258" s="2">
        <v>5308.37</v>
      </c>
      <c r="AA258" s="14"/>
    </row>
    <row r="259" spans="1:27" x14ac:dyDescent="0.3">
      <c r="A259" t="s">
        <v>38</v>
      </c>
      <c r="B259">
        <v>963.9</v>
      </c>
      <c r="C259">
        <v>57</v>
      </c>
      <c r="D259" t="s">
        <v>42</v>
      </c>
      <c r="E259" s="1">
        <v>43509</v>
      </c>
      <c r="F259">
        <v>6</v>
      </c>
      <c r="G259" t="s">
        <v>51</v>
      </c>
      <c r="H259" t="s">
        <v>62</v>
      </c>
      <c r="I259">
        <v>775.56</v>
      </c>
      <c r="J259">
        <v>91.21</v>
      </c>
      <c r="K259">
        <v>70738.827599999902</v>
      </c>
      <c r="L259">
        <v>6</v>
      </c>
      <c r="M259" t="s">
        <v>40</v>
      </c>
      <c r="N259" s="1">
        <v>43505</v>
      </c>
      <c r="O259" s="1">
        <v>43511</v>
      </c>
      <c r="P259">
        <v>287</v>
      </c>
      <c r="Q259">
        <v>94.56</v>
      </c>
      <c r="R259">
        <v>27138.720000000001</v>
      </c>
      <c r="S259" t="s">
        <v>56</v>
      </c>
      <c r="T259" t="s">
        <v>50</v>
      </c>
      <c r="U259">
        <v>488</v>
      </c>
      <c r="V259">
        <v>19.559999999999999</v>
      </c>
      <c r="W259">
        <v>96.94</v>
      </c>
      <c r="X259" s="2">
        <v>27138.720000000001</v>
      </c>
      <c r="Y259" s="2">
        <v>44510.48</v>
      </c>
      <c r="Z259" s="2">
        <v>8841.9</v>
      </c>
      <c r="AA259" s="14"/>
    </row>
    <row r="260" spans="1:27" x14ac:dyDescent="0.3">
      <c r="A260" t="s">
        <v>30</v>
      </c>
      <c r="B260">
        <v>123.53</v>
      </c>
      <c r="C260">
        <v>37</v>
      </c>
      <c r="D260" t="s">
        <v>26</v>
      </c>
      <c r="E260" s="1">
        <v>44919</v>
      </c>
      <c r="F260">
        <v>2</v>
      </c>
      <c r="G260" t="s">
        <v>68</v>
      </c>
      <c r="H260" t="s">
        <v>69</v>
      </c>
      <c r="I260">
        <v>412.57</v>
      </c>
      <c r="J260">
        <v>25.11</v>
      </c>
      <c r="K260">
        <v>10359.629999999999</v>
      </c>
      <c r="L260">
        <v>29</v>
      </c>
      <c r="M260" t="s">
        <v>29</v>
      </c>
      <c r="N260" s="1">
        <v>44917</v>
      </c>
      <c r="O260" s="1">
        <v>44946</v>
      </c>
      <c r="P260">
        <v>304</v>
      </c>
      <c r="Q260">
        <v>27.85</v>
      </c>
      <c r="R260">
        <v>8466.4</v>
      </c>
      <c r="S260" t="s">
        <v>32</v>
      </c>
      <c r="T260" t="s">
        <v>50</v>
      </c>
      <c r="U260">
        <v>108</v>
      </c>
      <c r="V260">
        <v>63.17</v>
      </c>
      <c r="W260">
        <v>147.5</v>
      </c>
      <c r="X260" s="2">
        <v>8466.4</v>
      </c>
      <c r="Y260" s="2">
        <v>2711.88</v>
      </c>
      <c r="Z260" s="2">
        <v>3703.73</v>
      </c>
      <c r="AA260" s="14"/>
    </row>
    <row r="261" spans="1:27" x14ac:dyDescent="0.3">
      <c r="A261" t="s">
        <v>60</v>
      </c>
      <c r="B261">
        <v>696.91</v>
      </c>
      <c r="C261">
        <v>34</v>
      </c>
      <c r="D261" t="s">
        <v>26</v>
      </c>
      <c r="E261" s="1">
        <v>44461</v>
      </c>
      <c r="F261">
        <v>5</v>
      </c>
      <c r="G261" t="s">
        <v>27</v>
      </c>
      <c r="H261" t="s">
        <v>48</v>
      </c>
      <c r="I261">
        <v>27.64</v>
      </c>
      <c r="J261">
        <v>27.1</v>
      </c>
      <c r="K261">
        <v>749.04399999999998</v>
      </c>
      <c r="L261">
        <v>21</v>
      </c>
      <c r="M261" t="s">
        <v>29</v>
      </c>
      <c r="N261" s="1">
        <v>44407</v>
      </c>
      <c r="O261" s="1">
        <v>44428</v>
      </c>
      <c r="P261">
        <v>21</v>
      </c>
      <c r="Q261">
        <v>28.69</v>
      </c>
      <c r="R261">
        <v>602.49</v>
      </c>
      <c r="S261" t="s">
        <v>63</v>
      </c>
      <c r="T261" t="s">
        <v>31</v>
      </c>
      <c r="U261">
        <v>6</v>
      </c>
      <c r="V261">
        <v>61.62</v>
      </c>
      <c r="W261">
        <v>105.64</v>
      </c>
      <c r="X261" s="2">
        <v>602.49</v>
      </c>
      <c r="Y261" s="2">
        <v>162.6</v>
      </c>
      <c r="Z261" s="2">
        <v>2862.84</v>
      </c>
      <c r="AA261" s="14"/>
    </row>
    <row r="262" spans="1:27" x14ac:dyDescent="0.3">
      <c r="A262" t="s">
        <v>60</v>
      </c>
      <c r="B262">
        <v>649.74</v>
      </c>
      <c r="C262">
        <v>77</v>
      </c>
      <c r="D262" t="s">
        <v>42</v>
      </c>
      <c r="E262" s="1">
        <v>43866</v>
      </c>
      <c r="F262">
        <v>8</v>
      </c>
      <c r="G262" t="s">
        <v>47</v>
      </c>
      <c r="H262" t="s">
        <v>52</v>
      </c>
      <c r="I262">
        <v>87.89</v>
      </c>
      <c r="J262">
        <v>92</v>
      </c>
      <c r="K262">
        <v>8085.88</v>
      </c>
      <c r="L262">
        <v>7</v>
      </c>
      <c r="M262" t="s">
        <v>40</v>
      </c>
      <c r="N262" s="1">
        <v>43847</v>
      </c>
      <c r="O262" s="1">
        <v>43854</v>
      </c>
      <c r="P262">
        <v>45</v>
      </c>
      <c r="Q262">
        <v>94.57</v>
      </c>
      <c r="R262">
        <v>4255.6499999999996</v>
      </c>
      <c r="S262" t="s">
        <v>38</v>
      </c>
      <c r="T262" t="s">
        <v>41</v>
      </c>
      <c r="U262">
        <v>42</v>
      </c>
      <c r="V262">
        <v>76.75</v>
      </c>
      <c r="W262">
        <v>56.9</v>
      </c>
      <c r="X262" s="2">
        <v>4255.6499999999996</v>
      </c>
      <c r="Y262" s="2">
        <v>3864</v>
      </c>
      <c r="Z262" s="2">
        <v>5234.8</v>
      </c>
      <c r="AA262" s="14"/>
    </row>
    <row r="263" spans="1:27" x14ac:dyDescent="0.3">
      <c r="A263" t="s">
        <v>53</v>
      </c>
      <c r="B263">
        <v>878.1</v>
      </c>
      <c r="C263">
        <v>29</v>
      </c>
      <c r="D263" t="s">
        <v>33</v>
      </c>
      <c r="E263" s="1">
        <v>43524</v>
      </c>
      <c r="F263">
        <v>3</v>
      </c>
      <c r="G263" t="s">
        <v>43</v>
      </c>
      <c r="H263" t="s">
        <v>55</v>
      </c>
      <c r="I263">
        <v>568.77</v>
      </c>
      <c r="J263">
        <v>36.58</v>
      </c>
      <c r="K263">
        <v>20805.61</v>
      </c>
      <c r="L263">
        <v>64</v>
      </c>
      <c r="M263" t="s">
        <v>29</v>
      </c>
      <c r="N263" s="1">
        <v>43510</v>
      </c>
      <c r="O263" s="1">
        <v>43574</v>
      </c>
      <c r="P263">
        <v>397</v>
      </c>
      <c r="Q263">
        <v>34.520000000000003</v>
      </c>
      <c r="R263">
        <v>13704.44</v>
      </c>
      <c r="S263" t="s">
        <v>46</v>
      </c>
      <c r="T263" t="s">
        <v>31</v>
      </c>
      <c r="U263">
        <v>171</v>
      </c>
      <c r="V263">
        <v>12.2</v>
      </c>
      <c r="W263">
        <v>86.74</v>
      </c>
      <c r="X263" s="2">
        <v>13704.44</v>
      </c>
      <c r="Y263" s="2">
        <v>6255.18</v>
      </c>
      <c r="Z263" s="2">
        <v>3172.95</v>
      </c>
      <c r="AA263" s="14"/>
    </row>
    <row r="264" spans="1:27" x14ac:dyDescent="0.3">
      <c r="A264" t="s">
        <v>56</v>
      </c>
      <c r="B264">
        <v>537.54</v>
      </c>
      <c r="C264">
        <v>98</v>
      </c>
      <c r="D264" t="s">
        <v>26</v>
      </c>
      <c r="E264" s="1">
        <v>43600</v>
      </c>
      <c r="F264">
        <v>1</v>
      </c>
      <c r="G264" t="s">
        <v>34</v>
      </c>
      <c r="H264" t="s">
        <v>35</v>
      </c>
      <c r="I264">
        <v>618.02</v>
      </c>
      <c r="J264">
        <v>63.42</v>
      </c>
      <c r="K264">
        <v>39194.83</v>
      </c>
      <c r="L264">
        <v>29</v>
      </c>
      <c r="M264" t="s">
        <v>36</v>
      </c>
      <c r="N264" s="1">
        <v>43575</v>
      </c>
      <c r="O264" s="1">
        <v>43604</v>
      </c>
      <c r="P264">
        <v>605</v>
      </c>
      <c r="Q264">
        <v>59.26</v>
      </c>
      <c r="R264">
        <v>35852.300000000003</v>
      </c>
      <c r="S264" t="s">
        <v>60</v>
      </c>
      <c r="T264" t="s">
        <v>31</v>
      </c>
      <c r="U264">
        <v>13</v>
      </c>
      <c r="V264">
        <v>16.88</v>
      </c>
      <c r="W264">
        <v>76.010000000000005</v>
      </c>
      <c r="X264" s="2">
        <v>35852.300000000003</v>
      </c>
      <c r="Y264" s="2">
        <v>824.46</v>
      </c>
      <c r="Z264" s="2">
        <v>4820.55</v>
      </c>
      <c r="AA264" s="14"/>
    </row>
    <row r="265" spans="1:27" x14ac:dyDescent="0.3">
      <c r="A265" t="s">
        <v>63</v>
      </c>
      <c r="B265">
        <v>149.88</v>
      </c>
      <c r="C265">
        <v>74</v>
      </c>
      <c r="D265" t="s">
        <v>26</v>
      </c>
      <c r="E265" s="1">
        <v>44814</v>
      </c>
      <c r="F265">
        <v>1</v>
      </c>
      <c r="G265" t="s">
        <v>34</v>
      </c>
      <c r="H265" t="s">
        <v>52</v>
      </c>
      <c r="I265">
        <v>866.01</v>
      </c>
      <c r="J265">
        <v>52.41</v>
      </c>
      <c r="K265">
        <v>45387.58</v>
      </c>
      <c r="L265">
        <v>29</v>
      </c>
      <c r="M265" t="s">
        <v>36</v>
      </c>
      <c r="N265" s="1">
        <v>44795</v>
      </c>
      <c r="O265" s="1">
        <v>44824</v>
      </c>
      <c r="P265">
        <v>625</v>
      </c>
      <c r="Q265">
        <v>54.67</v>
      </c>
      <c r="R265">
        <v>34168.75</v>
      </c>
      <c r="S265" t="s">
        <v>37</v>
      </c>
      <c r="T265" t="s">
        <v>50</v>
      </c>
      <c r="U265">
        <v>241</v>
      </c>
      <c r="V265">
        <v>51.26</v>
      </c>
      <c r="W265">
        <v>76.41</v>
      </c>
      <c r="X265" s="2">
        <v>34168.75</v>
      </c>
      <c r="Y265" s="2">
        <v>12630.81</v>
      </c>
      <c r="Z265" s="2">
        <v>4004.65</v>
      </c>
      <c r="AA265" s="14"/>
    </row>
    <row r="266" spans="1:27" x14ac:dyDescent="0.3">
      <c r="A266" t="s">
        <v>63</v>
      </c>
      <c r="B266">
        <v>605.97</v>
      </c>
      <c r="C266">
        <v>48</v>
      </c>
      <c r="D266" t="s">
        <v>42</v>
      </c>
      <c r="E266" s="1">
        <v>43989</v>
      </c>
      <c r="F266">
        <v>10</v>
      </c>
      <c r="G266" t="s">
        <v>66</v>
      </c>
      <c r="H266" t="s">
        <v>48</v>
      </c>
      <c r="I266">
        <v>401.31</v>
      </c>
      <c r="J266">
        <v>21.99</v>
      </c>
      <c r="K266">
        <v>8824.81</v>
      </c>
      <c r="L266">
        <v>91</v>
      </c>
      <c r="M266" t="s">
        <v>67</v>
      </c>
      <c r="N266" s="1">
        <v>43955</v>
      </c>
      <c r="O266" s="1">
        <v>44046</v>
      </c>
      <c r="P266">
        <v>96</v>
      </c>
      <c r="Q266">
        <v>26.04</v>
      </c>
      <c r="R266">
        <v>2499.84</v>
      </c>
      <c r="S266" t="s">
        <v>38</v>
      </c>
      <c r="T266" t="s">
        <v>50</v>
      </c>
      <c r="U266">
        <v>305</v>
      </c>
      <c r="V266">
        <v>68.569999999999993</v>
      </c>
      <c r="W266">
        <v>108.75</v>
      </c>
      <c r="X266" s="2">
        <v>2499.84</v>
      </c>
      <c r="Y266" s="2">
        <v>6706.95</v>
      </c>
      <c r="Z266" s="2">
        <v>2391.41</v>
      </c>
      <c r="AA266" s="14"/>
    </row>
    <row r="267" spans="1:27" x14ac:dyDescent="0.3">
      <c r="A267" t="s">
        <v>30</v>
      </c>
      <c r="B267">
        <v>871.77</v>
      </c>
      <c r="C267">
        <v>75</v>
      </c>
      <c r="D267" t="s">
        <v>26</v>
      </c>
      <c r="E267" s="1">
        <v>43846</v>
      </c>
      <c r="F267">
        <v>4</v>
      </c>
      <c r="G267" t="s">
        <v>39</v>
      </c>
      <c r="H267" t="s">
        <v>28</v>
      </c>
      <c r="I267">
        <v>935.28</v>
      </c>
      <c r="J267">
        <v>44.12</v>
      </c>
      <c r="K267">
        <v>41264.550000000003</v>
      </c>
      <c r="L267">
        <v>24</v>
      </c>
      <c r="M267" t="s">
        <v>29</v>
      </c>
      <c r="N267" s="1">
        <v>43841</v>
      </c>
      <c r="O267" s="1">
        <v>43865</v>
      </c>
      <c r="P267">
        <v>443</v>
      </c>
      <c r="Q267">
        <v>46.39</v>
      </c>
      <c r="R267">
        <v>20550.77</v>
      </c>
      <c r="S267" t="s">
        <v>30</v>
      </c>
      <c r="T267" t="s">
        <v>41</v>
      </c>
      <c r="U267">
        <v>492</v>
      </c>
      <c r="V267">
        <v>93.32</v>
      </c>
      <c r="W267">
        <v>150</v>
      </c>
      <c r="X267" s="2">
        <v>20550.77</v>
      </c>
      <c r="Y267" s="2">
        <v>21707.040000000001</v>
      </c>
      <c r="Z267" s="2">
        <v>6618</v>
      </c>
      <c r="AA267" s="14"/>
    </row>
    <row r="268" spans="1:27" x14ac:dyDescent="0.3">
      <c r="A268" t="s">
        <v>60</v>
      </c>
      <c r="B268">
        <v>764.12</v>
      </c>
      <c r="C268">
        <v>35</v>
      </c>
      <c r="D268" t="s">
        <v>33</v>
      </c>
      <c r="E268" s="1">
        <v>44547</v>
      </c>
      <c r="F268">
        <v>5</v>
      </c>
      <c r="G268" t="s">
        <v>27</v>
      </c>
      <c r="H268" t="s">
        <v>48</v>
      </c>
      <c r="I268">
        <v>646.52</v>
      </c>
      <c r="J268">
        <v>73.27</v>
      </c>
      <c r="K268">
        <v>47370.520399999899</v>
      </c>
      <c r="L268">
        <v>26</v>
      </c>
      <c r="M268" t="s">
        <v>29</v>
      </c>
      <c r="N268" s="1">
        <v>44527</v>
      </c>
      <c r="O268" s="1">
        <v>44553</v>
      </c>
      <c r="P268">
        <v>636</v>
      </c>
      <c r="Q268">
        <v>69.790000000000006</v>
      </c>
      <c r="R268">
        <v>44386.44</v>
      </c>
      <c r="S268" t="s">
        <v>60</v>
      </c>
      <c r="T268" t="s">
        <v>50</v>
      </c>
      <c r="U268">
        <v>10</v>
      </c>
      <c r="V268">
        <v>35.47</v>
      </c>
      <c r="W268">
        <v>92.49</v>
      </c>
      <c r="X268" s="2">
        <v>44386.44</v>
      </c>
      <c r="Y268" s="2">
        <v>732.7</v>
      </c>
      <c r="Z268" s="2">
        <v>6776.74</v>
      </c>
      <c r="AA268" s="14"/>
    </row>
    <row r="269" spans="1:27" x14ac:dyDescent="0.3">
      <c r="A269" t="s">
        <v>32</v>
      </c>
      <c r="B269">
        <v>772.48</v>
      </c>
      <c r="C269">
        <v>70</v>
      </c>
      <c r="D269" t="s">
        <v>33</v>
      </c>
      <c r="E269" s="1">
        <v>43957</v>
      </c>
      <c r="F269">
        <v>10</v>
      </c>
      <c r="G269" t="s">
        <v>66</v>
      </c>
      <c r="H269" t="s">
        <v>35</v>
      </c>
      <c r="I269">
        <v>300.72000000000003</v>
      </c>
      <c r="J269">
        <v>11.32</v>
      </c>
      <c r="K269">
        <v>3404.1504</v>
      </c>
      <c r="L269">
        <v>65</v>
      </c>
      <c r="M269" t="s">
        <v>67</v>
      </c>
      <c r="N269" s="1">
        <v>43905</v>
      </c>
      <c r="O269" s="1">
        <v>43970</v>
      </c>
      <c r="P269">
        <v>26</v>
      </c>
      <c r="Q269">
        <v>15.57</v>
      </c>
      <c r="R269">
        <v>404.82</v>
      </c>
      <c r="S269" t="s">
        <v>49</v>
      </c>
      <c r="T269" t="s">
        <v>41</v>
      </c>
      <c r="U269">
        <v>274</v>
      </c>
      <c r="V269">
        <v>63.07</v>
      </c>
      <c r="W269">
        <v>36.53</v>
      </c>
      <c r="X269" s="2">
        <v>404.82</v>
      </c>
      <c r="Y269" s="2">
        <v>3101.68</v>
      </c>
      <c r="Z269" s="2">
        <v>413.52</v>
      </c>
      <c r="AA269" s="14"/>
    </row>
    <row r="270" spans="1:27" x14ac:dyDescent="0.3">
      <c r="A270" t="s">
        <v>45</v>
      </c>
      <c r="B270">
        <v>187.79</v>
      </c>
      <c r="C270">
        <v>68</v>
      </c>
      <c r="D270" t="s">
        <v>33</v>
      </c>
      <c r="E270" s="1">
        <v>43740</v>
      </c>
      <c r="F270">
        <v>9</v>
      </c>
      <c r="G270" t="s">
        <v>57</v>
      </c>
      <c r="H270" t="s">
        <v>62</v>
      </c>
      <c r="I270">
        <v>694.53</v>
      </c>
      <c r="J270">
        <v>58.57</v>
      </c>
      <c r="K270">
        <v>40678.620000000003</v>
      </c>
      <c r="L270">
        <v>11</v>
      </c>
      <c r="M270" t="s">
        <v>40</v>
      </c>
      <c r="N270" s="1">
        <v>43722</v>
      </c>
      <c r="O270" s="1">
        <v>43733</v>
      </c>
      <c r="P270">
        <v>310</v>
      </c>
      <c r="Q270">
        <v>57.7</v>
      </c>
      <c r="R270">
        <v>17887</v>
      </c>
      <c r="S270" t="s">
        <v>60</v>
      </c>
      <c r="T270" t="s">
        <v>31</v>
      </c>
      <c r="U270">
        <v>384</v>
      </c>
      <c r="V270">
        <v>10.69</v>
      </c>
      <c r="W270">
        <v>163.04</v>
      </c>
      <c r="X270" s="2">
        <v>17887</v>
      </c>
      <c r="Y270" s="2">
        <v>22490.880000000001</v>
      </c>
      <c r="Z270" s="2">
        <v>9549.25</v>
      </c>
      <c r="AA270" s="14"/>
    </row>
    <row r="271" spans="1:27" x14ac:dyDescent="0.3">
      <c r="A271" t="s">
        <v>30</v>
      </c>
      <c r="B271">
        <v>74.84</v>
      </c>
      <c r="C271">
        <v>67</v>
      </c>
      <c r="D271" t="s">
        <v>33</v>
      </c>
      <c r="E271" s="1">
        <v>44207</v>
      </c>
      <c r="F271">
        <v>8</v>
      </c>
      <c r="G271" t="s">
        <v>47</v>
      </c>
      <c r="H271" t="s">
        <v>52</v>
      </c>
      <c r="I271">
        <v>615.91999999999996</v>
      </c>
      <c r="J271">
        <v>88.87</v>
      </c>
      <c r="K271">
        <v>54736.81</v>
      </c>
      <c r="L271">
        <v>11</v>
      </c>
      <c r="M271" t="s">
        <v>40</v>
      </c>
      <c r="N271" s="1">
        <v>44162</v>
      </c>
      <c r="O271" s="1">
        <v>44173</v>
      </c>
      <c r="P271">
        <v>539</v>
      </c>
      <c r="Q271">
        <v>89.44</v>
      </c>
      <c r="R271">
        <v>48208.160000000003</v>
      </c>
      <c r="S271" t="s">
        <v>63</v>
      </c>
      <c r="T271" t="s">
        <v>41</v>
      </c>
      <c r="U271">
        <v>76</v>
      </c>
      <c r="V271">
        <v>41.25</v>
      </c>
      <c r="W271">
        <v>165.98</v>
      </c>
      <c r="X271" s="2">
        <v>48208.160000000003</v>
      </c>
      <c r="Y271" s="2">
        <v>6754.12</v>
      </c>
      <c r="Z271" s="2">
        <v>14750.64</v>
      </c>
      <c r="AA271" s="14"/>
    </row>
    <row r="272" spans="1:27" x14ac:dyDescent="0.3">
      <c r="A272" t="s">
        <v>59</v>
      </c>
      <c r="B272">
        <v>962.11</v>
      </c>
      <c r="C272">
        <v>25</v>
      </c>
      <c r="D272" t="s">
        <v>26</v>
      </c>
      <c r="E272" s="1">
        <v>44233</v>
      </c>
      <c r="F272">
        <v>7</v>
      </c>
      <c r="G272" t="s">
        <v>61</v>
      </c>
      <c r="H272" t="s">
        <v>48</v>
      </c>
      <c r="I272">
        <v>722.84</v>
      </c>
      <c r="J272">
        <v>96.16</v>
      </c>
      <c r="K272">
        <v>69508.289999999994</v>
      </c>
      <c r="L272">
        <v>14</v>
      </c>
      <c r="M272" t="s">
        <v>40</v>
      </c>
      <c r="N272" s="1">
        <v>44221</v>
      </c>
      <c r="O272" s="1">
        <v>44235</v>
      </c>
      <c r="P272">
        <v>211</v>
      </c>
      <c r="Q272">
        <v>92.15</v>
      </c>
      <c r="R272">
        <v>19443.650000000001</v>
      </c>
      <c r="S272" t="s">
        <v>25</v>
      </c>
      <c r="T272" t="s">
        <v>50</v>
      </c>
      <c r="U272">
        <v>511</v>
      </c>
      <c r="V272">
        <v>25.24</v>
      </c>
      <c r="W272">
        <v>121.07</v>
      </c>
      <c r="X272" s="2">
        <v>19443.650000000001</v>
      </c>
      <c r="Y272" s="2">
        <v>49137.760000000002</v>
      </c>
      <c r="Z272" s="2">
        <v>11642.09</v>
      </c>
      <c r="AA272" s="14"/>
    </row>
    <row r="273" spans="1:27" x14ac:dyDescent="0.3">
      <c r="A273" t="s">
        <v>32</v>
      </c>
      <c r="B273">
        <v>372.39</v>
      </c>
      <c r="C273">
        <v>35</v>
      </c>
      <c r="D273" t="s">
        <v>33</v>
      </c>
      <c r="E273" s="1">
        <v>43783</v>
      </c>
      <c r="F273">
        <v>2</v>
      </c>
      <c r="G273" t="s">
        <v>68</v>
      </c>
      <c r="H273" t="s">
        <v>48</v>
      </c>
      <c r="I273">
        <v>838.32</v>
      </c>
      <c r="J273">
        <v>10.89</v>
      </c>
      <c r="K273">
        <v>9129.3047999999999</v>
      </c>
      <c r="L273">
        <v>29</v>
      </c>
      <c r="M273" t="s">
        <v>29</v>
      </c>
      <c r="N273" s="1">
        <v>43739</v>
      </c>
      <c r="O273" s="1">
        <v>43768</v>
      </c>
      <c r="P273">
        <v>163</v>
      </c>
      <c r="Q273">
        <v>13.1</v>
      </c>
      <c r="R273">
        <v>2135.3000000000002</v>
      </c>
      <c r="S273" t="s">
        <v>60</v>
      </c>
      <c r="T273" t="s">
        <v>31</v>
      </c>
      <c r="U273">
        <v>675</v>
      </c>
      <c r="V273">
        <v>14.99</v>
      </c>
      <c r="W273">
        <v>30.8</v>
      </c>
      <c r="X273" s="2">
        <v>2135.3000000000002</v>
      </c>
      <c r="Y273" s="2">
        <v>7350.75</v>
      </c>
      <c r="Z273" s="2">
        <v>335.41</v>
      </c>
      <c r="AA273" s="14"/>
    </row>
    <row r="274" spans="1:27" x14ac:dyDescent="0.3">
      <c r="A274" t="s">
        <v>60</v>
      </c>
      <c r="B274">
        <v>569.9</v>
      </c>
      <c r="C274">
        <v>68</v>
      </c>
      <c r="D274" t="s">
        <v>26</v>
      </c>
      <c r="E274" s="1">
        <v>44082</v>
      </c>
      <c r="F274">
        <v>4</v>
      </c>
      <c r="G274" t="s">
        <v>39</v>
      </c>
      <c r="H274" t="s">
        <v>48</v>
      </c>
      <c r="I274">
        <v>952.37</v>
      </c>
      <c r="J274">
        <v>42.22</v>
      </c>
      <c r="K274">
        <v>40209.06</v>
      </c>
      <c r="L274">
        <v>28</v>
      </c>
      <c r="M274" t="s">
        <v>29</v>
      </c>
      <c r="N274" s="1">
        <v>44076</v>
      </c>
      <c r="O274" s="1">
        <v>44104</v>
      </c>
      <c r="P274">
        <v>849</v>
      </c>
      <c r="Q274">
        <v>45.82</v>
      </c>
      <c r="R274">
        <v>38901.18</v>
      </c>
      <c r="S274" t="s">
        <v>25</v>
      </c>
      <c r="T274" t="s">
        <v>31</v>
      </c>
      <c r="U274">
        <v>103</v>
      </c>
      <c r="V274">
        <v>16.170000000000002</v>
      </c>
      <c r="W274">
        <v>88.23</v>
      </c>
      <c r="X274" s="2">
        <v>38901.18</v>
      </c>
      <c r="Y274" s="2">
        <v>4348.66</v>
      </c>
      <c r="Z274" s="2">
        <v>3725.07</v>
      </c>
      <c r="AA274" s="14"/>
    </row>
    <row r="275" spans="1:27" x14ac:dyDescent="0.3">
      <c r="A275" t="s">
        <v>56</v>
      </c>
      <c r="B275">
        <v>539.92999999999995</v>
      </c>
      <c r="C275">
        <v>65</v>
      </c>
      <c r="D275" t="s">
        <v>26</v>
      </c>
      <c r="E275" s="1">
        <v>44446</v>
      </c>
      <c r="F275">
        <v>8</v>
      </c>
      <c r="G275" t="s">
        <v>47</v>
      </c>
      <c r="H275" t="s">
        <v>48</v>
      </c>
      <c r="I275">
        <v>516.61</v>
      </c>
      <c r="J275">
        <v>86.24</v>
      </c>
      <c r="K275">
        <v>44552.45</v>
      </c>
      <c r="L275">
        <v>7</v>
      </c>
      <c r="M275" t="s">
        <v>40</v>
      </c>
      <c r="N275" s="1">
        <v>44399</v>
      </c>
      <c r="O275" s="1">
        <v>44406</v>
      </c>
      <c r="P275">
        <v>277</v>
      </c>
      <c r="Q275">
        <v>88.22</v>
      </c>
      <c r="R275">
        <v>24436.94</v>
      </c>
      <c r="S275" t="s">
        <v>32</v>
      </c>
      <c r="T275" t="s">
        <v>41</v>
      </c>
      <c r="U275">
        <v>239</v>
      </c>
      <c r="V275">
        <v>50.18</v>
      </c>
      <c r="W275">
        <v>90.99</v>
      </c>
      <c r="X275" s="2">
        <v>24436.94</v>
      </c>
      <c r="Y275" s="2">
        <v>20611.36</v>
      </c>
      <c r="Z275" s="2">
        <v>7846.98</v>
      </c>
      <c r="AA275" s="14"/>
    </row>
    <row r="276" spans="1:27" x14ac:dyDescent="0.3">
      <c r="A276" t="s">
        <v>60</v>
      </c>
      <c r="B276">
        <v>394.52</v>
      </c>
      <c r="C276">
        <v>39</v>
      </c>
      <c r="D276" t="s">
        <v>33</v>
      </c>
      <c r="E276" s="1">
        <v>43901</v>
      </c>
      <c r="F276">
        <v>8</v>
      </c>
      <c r="G276" t="s">
        <v>47</v>
      </c>
      <c r="H276" t="s">
        <v>62</v>
      </c>
      <c r="I276">
        <v>475.2</v>
      </c>
      <c r="J276">
        <v>18.28</v>
      </c>
      <c r="K276">
        <v>8686.66</v>
      </c>
      <c r="L276">
        <v>8</v>
      </c>
      <c r="M276" t="s">
        <v>40</v>
      </c>
      <c r="N276" s="1">
        <v>43880</v>
      </c>
      <c r="O276" s="1">
        <v>43888</v>
      </c>
      <c r="P276">
        <v>22</v>
      </c>
      <c r="Q276">
        <v>23.06</v>
      </c>
      <c r="R276">
        <v>507.32</v>
      </c>
      <c r="S276" t="s">
        <v>53</v>
      </c>
      <c r="T276" t="s">
        <v>31</v>
      </c>
      <c r="U276">
        <v>453</v>
      </c>
      <c r="V276">
        <v>63.4</v>
      </c>
      <c r="W276">
        <v>164.53</v>
      </c>
      <c r="X276" s="2">
        <v>507.32</v>
      </c>
      <c r="Y276" s="2">
        <v>8280.84</v>
      </c>
      <c r="Z276" s="2">
        <v>3007.61</v>
      </c>
      <c r="AA276" s="14"/>
    </row>
    <row r="277" spans="1:27" x14ac:dyDescent="0.3">
      <c r="A277" t="s">
        <v>63</v>
      </c>
      <c r="B277">
        <v>715.97</v>
      </c>
      <c r="C277">
        <v>28</v>
      </c>
      <c r="D277" t="s">
        <v>33</v>
      </c>
      <c r="E277" s="1">
        <v>44102</v>
      </c>
      <c r="F277">
        <v>7</v>
      </c>
      <c r="G277" t="s">
        <v>61</v>
      </c>
      <c r="H277" t="s">
        <v>48</v>
      </c>
      <c r="I277">
        <v>822.04</v>
      </c>
      <c r="J277">
        <v>39.35</v>
      </c>
      <c r="K277">
        <v>32347.27</v>
      </c>
      <c r="L277">
        <v>15</v>
      </c>
      <c r="M277" t="s">
        <v>40</v>
      </c>
      <c r="N277" s="1">
        <v>44097</v>
      </c>
      <c r="O277" s="1">
        <v>44112</v>
      </c>
      <c r="P277">
        <v>258</v>
      </c>
      <c r="Q277">
        <v>38.590000000000003</v>
      </c>
      <c r="R277">
        <v>9956.2199999999993</v>
      </c>
      <c r="S277" t="s">
        <v>54</v>
      </c>
      <c r="T277" t="s">
        <v>41</v>
      </c>
      <c r="U277">
        <v>564</v>
      </c>
      <c r="V277">
        <v>69.75</v>
      </c>
      <c r="W277">
        <v>186.54</v>
      </c>
      <c r="X277" s="2">
        <v>9956.2199999999993</v>
      </c>
      <c r="Y277" s="2">
        <v>22193.4</v>
      </c>
      <c r="Z277" s="2">
        <v>7340.35</v>
      </c>
      <c r="AA277" s="14"/>
    </row>
    <row r="278" spans="1:27" x14ac:dyDescent="0.3">
      <c r="A278" t="s">
        <v>54</v>
      </c>
      <c r="B278">
        <v>194.89</v>
      </c>
      <c r="C278">
        <v>63</v>
      </c>
      <c r="D278" t="s">
        <v>33</v>
      </c>
      <c r="E278" s="1">
        <v>43994</v>
      </c>
      <c r="F278">
        <v>9</v>
      </c>
      <c r="G278" t="s">
        <v>57</v>
      </c>
      <c r="H278" t="s">
        <v>48</v>
      </c>
      <c r="I278">
        <v>563.41999999999996</v>
      </c>
      <c r="J278">
        <v>16.079999999999998</v>
      </c>
      <c r="K278">
        <v>9059.79359999999</v>
      </c>
      <c r="L278">
        <v>11</v>
      </c>
      <c r="M278" t="s">
        <v>40</v>
      </c>
      <c r="N278" s="1">
        <v>43981</v>
      </c>
      <c r="O278" s="1">
        <v>43992</v>
      </c>
      <c r="P278">
        <v>146</v>
      </c>
      <c r="Q278">
        <v>15.02</v>
      </c>
      <c r="R278">
        <v>2192.92</v>
      </c>
      <c r="S278" t="s">
        <v>53</v>
      </c>
      <c r="T278" t="s">
        <v>50</v>
      </c>
      <c r="U278">
        <v>417</v>
      </c>
      <c r="V278">
        <v>56.22</v>
      </c>
      <c r="W278">
        <v>176.79</v>
      </c>
      <c r="X278" s="2">
        <v>2192.92</v>
      </c>
      <c r="Y278" s="2">
        <v>6705.36</v>
      </c>
      <c r="Z278" s="2">
        <v>2842.78</v>
      </c>
      <c r="AA278" s="14"/>
    </row>
    <row r="279" spans="1:27" x14ac:dyDescent="0.3">
      <c r="A279" t="s">
        <v>60</v>
      </c>
      <c r="B279">
        <v>895.51</v>
      </c>
      <c r="C279">
        <v>62</v>
      </c>
      <c r="D279" t="s">
        <v>26</v>
      </c>
      <c r="E279" s="1">
        <v>43794</v>
      </c>
      <c r="F279">
        <v>9</v>
      </c>
      <c r="G279" t="s">
        <v>57</v>
      </c>
      <c r="H279" t="s">
        <v>35</v>
      </c>
      <c r="I279">
        <v>656.11</v>
      </c>
      <c r="J279">
        <v>60.51</v>
      </c>
      <c r="K279">
        <v>39701.22</v>
      </c>
      <c r="L279">
        <v>14</v>
      </c>
      <c r="M279" t="s">
        <v>40</v>
      </c>
      <c r="N279" s="1">
        <v>43778</v>
      </c>
      <c r="O279" s="1">
        <v>43792</v>
      </c>
      <c r="P279">
        <v>578</v>
      </c>
      <c r="Q279">
        <v>59.43</v>
      </c>
      <c r="R279">
        <v>34350.54</v>
      </c>
      <c r="S279" t="s">
        <v>60</v>
      </c>
      <c r="T279" t="s">
        <v>50</v>
      </c>
      <c r="U279">
        <v>78</v>
      </c>
      <c r="V279">
        <v>33.01</v>
      </c>
      <c r="W279">
        <v>123.93</v>
      </c>
      <c r="X279" s="2">
        <v>34350.54</v>
      </c>
      <c r="Y279" s="2">
        <v>4719.78</v>
      </c>
      <c r="Z279" s="2">
        <v>7499</v>
      </c>
      <c r="AA279" s="14"/>
    </row>
    <row r="280" spans="1:27" x14ac:dyDescent="0.3">
      <c r="A280" t="s">
        <v>49</v>
      </c>
      <c r="B280">
        <v>296.39999999999998</v>
      </c>
      <c r="C280">
        <v>32</v>
      </c>
      <c r="D280" t="s">
        <v>42</v>
      </c>
      <c r="E280" s="1">
        <v>44333</v>
      </c>
      <c r="F280">
        <v>4</v>
      </c>
      <c r="G280" t="s">
        <v>39</v>
      </c>
      <c r="H280" t="s">
        <v>48</v>
      </c>
      <c r="I280">
        <v>560.30999999999995</v>
      </c>
      <c r="J280">
        <v>22.6</v>
      </c>
      <c r="K280">
        <v>12663.01</v>
      </c>
      <c r="L280">
        <v>29</v>
      </c>
      <c r="M280" t="s">
        <v>29</v>
      </c>
      <c r="N280" s="1">
        <v>44306</v>
      </c>
      <c r="O280" s="1">
        <v>44335</v>
      </c>
      <c r="P280">
        <v>545</v>
      </c>
      <c r="Q280">
        <v>22.12</v>
      </c>
      <c r="R280">
        <v>12055.4</v>
      </c>
      <c r="S280" t="s">
        <v>46</v>
      </c>
      <c r="T280" t="s">
        <v>31</v>
      </c>
      <c r="U280">
        <v>15</v>
      </c>
      <c r="V280">
        <v>15.2</v>
      </c>
      <c r="W280">
        <v>111.04</v>
      </c>
      <c r="X280" s="2">
        <v>12055.4</v>
      </c>
      <c r="Y280" s="2">
        <v>339</v>
      </c>
      <c r="Z280" s="2">
        <v>2509.5</v>
      </c>
      <c r="AA280" s="14"/>
    </row>
    <row r="281" spans="1:27" x14ac:dyDescent="0.3">
      <c r="A281" t="s">
        <v>58</v>
      </c>
      <c r="B281">
        <v>877.97</v>
      </c>
      <c r="C281">
        <v>67</v>
      </c>
      <c r="D281" t="s">
        <v>26</v>
      </c>
      <c r="E281" s="1">
        <v>44508</v>
      </c>
      <c r="F281">
        <v>5</v>
      </c>
      <c r="G281" t="s">
        <v>27</v>
      </c>
      <c r="H281" t="s">
        <v>28</v>
      </c>
      <c r="I281">
        <v>67.099999999999994</v>
      </c>
      <c r="J281">
        <v>65.38</v>
      </c>
      <c r="K281">
        <v>4387</v>
      </c>
      <c r="L281">
        <v>27</v>
      </c>
      <c r="M281" t="s">
        <v>29</v>
      </c>
      <c r="N281" s="1">
        <v>44455</v>
      </c>
      <c r="O281" s="1">
        <v>44482</v>
      </c>
      <c r="P281">
        <v>18</v>
      </c>
      <c r="Q281">
        <v>64.040000000000006</v>
      </c>
      <c r="R281">
        <v>1152.72</v>
      </c>
      <c r="S281" t="s">
        <v>56</v>
      </c>
      <c r="T281" t="s">
        <v>31</v>
      </c>
      <c r="U281">
        <v>49</v>
      </c>
      <c r="V281">
        <v>15.05</v>
      </c>
      <c r="W281">
        <v>167.46</v>
      </c>
      <c r="X281" s="2">
        <v>1152.72</v>
      </c>
      <c r="Y281" s="2">
        <v>3203.62</v>
      </c>
      <c r="Z281" s="2">
        <v>10948.53</v>
      </c>
      <c r="AA281" s="14"/>
    </row>
    <row r="282" spans="1:27" x14ac:dyDescent="0.3">
      <c r="A282" t="s">
        <v>54</v>
      </c>
      <c r="B282">
        <v>884.78</v>
      </c>
      <c r="C282">
        <v>36</v>
      </c>
      <c r="D282" t="s">
        <v>42</v>
      </c>
      <c r="E282" s="1">
        <v>43995</v>
      </c>
      <c r="F282">
        <v>1</v>
      </c>
      <c r="G282" t="s">
        <v>34</v>
      </c>
      <c r="H282" t="s">
        <v>52</v>
      </c>
      <c r="I282">
        <v>87.55</v>
      </c>
      <c r="J282">
        <v>38.700000000000003</v>
      </c>
      <c r="K282">
        <v>3388.19</v>
      </c>
      <c r="L282">
        <v>1</v>
      </c>
      <c r="M282" t="s">
        <v>65</v>
      </c>
      <c r="N282" s="1">
        <v>43976</v>
      </c>
      <c r="O282" s="1">
        <v>43977</v>
      </c>
      <c r="P282">
        <v>77</v>
      </c>
      <c r="Q282">
        <v>34.090000000000003</v>
      </c>
      <c r="R282">
        <v>2624.93</v>
      </c>
      <c r="S282" t="s">
        <v>63</v>
      </c>
      <c r="T282" t="s">
        <v>41</v>
      </c>
      <c r="U282">
        <v>10</v>
      </c>
      <c r="V282">
        <v>72.66</v>
      </c>
      <c r="W282">
        <v>91.53</v>
      </c>
      <c r="X282" s="2">
        <v>2624.93</v>
      </c>
      <c r="Y282" s="2">
        <v>387</v>
      </c>
      <c r="Z282" s="2">
        <v>3542.21</v>
      </c>
      <c r="AA282" s="14"/>
    </row>
    <row r="283" spans="1:27" x14ac:dyDescent="0.3">
      <c r="A283" t="s">
        <v>32</v>
      </c>
      <c r="B283">
        <v>449.85</v>
      </c>
      <c r="C283">
        <v>41</v>
      </c>
      <c r="D283" t="s">
        <v>33</v>
      </c>
      <c r="E283" s="1">
        <v>43649</v>
      </c>
      <c r="F283">
        <v>1</v>
      </c>
      <c r="G283" t="s">
        <v>34</v>
      </c>
      <c r="H283" t="s">
        <v>48</v>
      </c>
      <c r="I283">
        <v>820.49</v>
      </c>
      <c r="J283">
        <v>77.2</v>
      </c>
      <c r="K283">
        <v>63341.83</v>
      </c>
      <c r="L283">
        <v>1</v>
      </c>
      <c r="M283" t="s">
        <v>65</v>
      </c>
      <c r="N283" s="1">
        <v>43591</v>
      </c>
      <c r="O283" s="1">
        <v>43592</v>
      </c>
      <c r="P283">
        <v>299</v>
      </c>
      <c r="Q283">
        <v>75.52</v>
      </c>
      <c r="R283">
        <v>22580.48</v>
      </c>
      <c r="S283" t="s">
        <v>59</v>
      </c>
      <c r="T283" t="s">
        <v>41</v>
      </c>
      <c r="U283">
        <v>521</v>
      </c>
      <c r="V283">
        <v>98.41</v>
      </c>
      <c r="W283">
        <v>114.58</v>
      </c>
      <c r="X283" s="2">
        <v>22580.48</v>
      </c>
      <c r="Y283" s="2">
        <v>40221.199999999997</v>
      </c>
      <c r="Z283" s="2">
        <v>8845.58</v>
      </c>
      <c r="AA283" s="14"/>
    </row>
    <row r="284" spans="1:27" x14ac:dyDescent="0.3">
      <c r="A284" t="s">
        <v>25</v>
      </c>
      <c r="B284">
        <v>686.95</v>
      </c>
      <c r="C284">
        <v>59</v>
      </c>
      <c r="D284" t="s">
        <v>33</v>
      </c>
      <c r="E284" s="1">
        <v>44818</v>
      </c>
      <c r="F284">
        <v>3</v>
      </c>
      <c r="G284" t="s">
        <v>43</v>
      </c>
      <c r="H284" t="s">
        <v>44</v>
      </c>
      <c r="I284">
        <v>916.96</v>
      </c>
      <c r="J284">
        <v>81.66</v>
      </c>
      <c r="K284">
        <v>74878.95</v>
      </c>
      <c r="L284">
        <v>31</v>
      </c>
      <c r="M284" t="s">
        <v>40</v>
      </c>
      <c r="N284" s="1">
        <v>44792</v>
      </c>
      <c r="O284" s="1">
        <v>44823</v>
      </c>
      <c r="P284">
        <v>552</v>
      </c>
      <c r="Q284">
        <v>85.86</v>
      </c>
      <c r="R284">
        <v>47394.720000000001</v>
      </c>
      <c r="S284" t="s">
        <v>38</v>
      </c>
      <c r="T284" t="s">
        <v>31</v>
      </c>
      <c r="U284">
        <v>364</v>
      </c>
      <c r="V284">
        <v>66.31</v>
      </c>
      <c r="W284">
        <v>114.92</v>
      </c>
      <c r="X284" s="2">
        <v>47394.720000000001</v>
      </c>
      <c r="Y284" s="2">
        <v>29724.240000000002</v>
      </c>
      <c r="Z284" s="2">
        <v>9384.3700000000008</v>
      </c>
      <c r="AA284" s="14"/>
    </row>
    <row r="285" spans="1:27" x14ac:dyDescent="0.3">
      <c r="A285" t="s">
        <v>54</v>
      </c>
      <c r="B285">
        <v>436.97</v>
      </c>
      <c r="C285">
        <v>55</v>
      </c>
      <c r="D285" t="s">
        <v>33</v>
      </c>
      <c r="E285" s="1">
        <v>44844</v>
      </c>
      <c r="F285">
        <v>10</v>
      </c>
      <c r="G285" t="s">
        <v>66</v>
      </c>
      <c r="H285" t="s">
        <v>62</v>
      </c>
      <c r="I285">
        <v>189.68</v>
      </c>
      <c r="J285">
        <v>37.06</v>
      </c>
      <c r="K285">
        <v>7029.5407999999998</v>
      </c>
      <c r="L285">
        <v>100</v>
      </c>
      <c r="M285" t="s">
        <v>67</v>
      </c>
      <c r="N285" s="1">
        <v>44810</v>
      </c>
      <c r="O285" s="1">
        <v>44910</v>
      </c>
      <c r="P285">
        <v>108</v>
      </c>
      <c r="Q285">
        <v>32.619999999999997</v>
      </c>
      <c r="R285">
        <v>3522.96</v>
      </c>
      <c r="S285" t="s">
        <v>58</v>
      </c>
      <c r="T285" t="s">
        <v>41</v>
      </c>
      <c r="U285">
        <v>81</v>
      </c>
      <c r="V285">
        <v>76.86</v>
      </c>
      <c r="W285">
        <v>45.97</v>
      </c>
      <c r="X285" s="2">
        <v>3522.96</v>
      </c>
      <c r="Y285" s="2">
        <v>3001.86</v>
      </c>
      <c r="Z285" s="2">
        <v>1703.65</v>
      </c>
      <c r="AA285" s="14"/>
    </row>
    <row r="286" spans="1:27" x14ac:dyDescent="0.3">
      <c r="A286" t="s">
        <v>63</v>
      </c>
      <c r="B286">
        <v>913.39</v>
      </c>
      <c r="C286">
        <v>56</v>
      </c>
      <c r="D286" t="s">
        <v>26</v>
      </c>
      <c r="E286" s="1">
        <v>43740</v>
      </c>
      <c r="F286">
        <v>10</v>
      </c>
      <c r="G286" t="s">
        <v>66</v>
      </c>
      <c r="H286" t="s">
        <v>48</v>
      </c>
      <c r="I286">
        <v>657.18</v>
      </c>
      <c r="J286">
        <v>30.69</v>
      </c>
      <c r="K286">
        <v>20168.8541999999</v>
      </c>
      <c r="L286">
        <v>136</v>
      </c>
      <c r="M286" t="s">
        <v>67</v>
      </c>
      <c r="N286" s="1">
        <v>43735</v>
      </c>
      <c r="O286" s="1">
        <v>43871</v>
      </c>
      <c r="P286">
        <v>412</v>
      </c>
      <c r="Q286">
        <v>32.200000000000003</v>
      </c>
      <c r="R286">
        <v>13266.4</v>
      </c>
      <c r="S286" t="s">
        <v>25</v>
      </c>
      <c r="T286" t="s">
        <v>50</v>
      </c>
      <c r="U286">
        <v>245</v>
      </c>
      <c r="V286">
        <v>55.88</v>
      </c>
      <c r="W286">
        <v>54.12</v>
      </c>
      <c r="X286" s="2">
        <v>13266.4</v>
      </c>
      <c r="Y286" s="2">
        <v>7519.05</v>
      </c>
      <c r="Z286" s="2">
        <v>1660.94</v>
      </c>
      <c r="AA286" s="14"/>
    </row>
    <row r="287" spans="1:27" x14ac:dyDescent="0.3">
      <c r="A287" t="s">
        <v>54</v>
      </c>
      <c r="B287">
        <v>839.31</v>
      </c>
      <c r="C287">
        <v>39</v>
      </c>
      <c r="D287" t="s">
        <v>33</v>
      </c>
      <c r="E287" s="1">
        <v>44715</v>
      </c>
      <c r="F287">
        <v>3</v>
      </c>
      <c r="G287" t="s">
        <v>43</v>
      </c>
      <c r="H287" t="s">
        <v>44</v>
      </c>
      <c r="I287">
        <v>62.08</v>
      </c>
      <c r="J287">
        <v>87.72</v>
      </c>
      <c r="K287">
        <v>5445.66</v>
      </c>
      <c r="L287">
        <v>67</v>
      </c>
      <c r="M287" t="s">
        <v>40</v>
      </c>
      <c r="N287" s="1">
        <v>44708</v>
      </c>
      <c r="O287" s="1">
        <v>44775</v>
      </c>
      <c r="P287">
        <v>6</v>
      </c>
      <c r="Q287">
        <v>89.33</v>
      </c>
      <c r="R287">
        <v>535.98</v>
      </c>
      <c r="S287" t="s">
        <v>46</v>
      </c>
      <c r="T287" t="s">
        <v>50</v>
      </c>
      <c r="U287">
        <v>56</v>
      </c>
      <c r="V287">
        <v>65.819999999999993</v>
      </c>
      <c r="W287">
        <v>107.92</v>
      </c>
      <c r="X287" s="2">
        <v>535.98</v>
      </c>
      <c r="Y287" s="2">
        <v>4912.32</v>
      </c>
      <c r="Z287" s="2">
        <v>9466.74</v>
      </c>
      <c r="AA287" s="14"/>
    </row>
    <row r="288" spans="1:27" x14ac:dyDescent="0.3">
      <c r="A288" t="s">
        <v>60</v>
      </c>
      <c r="B288">
        <v>453.28</v>
      </c>
      <c r="C288">
        <v>77</v>
      </c>
      <c r="D288" t="s">
        <v>26</v>
      </c>
      <c r="E288" s="1">
        <v>44837</v>
      </c>
      <c r="F288">
        <v>2</v>
      </c>
      <c r="G288" t="s">
        <v>68</v>
      </c>
      <c r="H288" t="s">
        <v>69</v>
      </c>
      <c r="I288">
        <v>919.93</v>
      </c>
      <c r="J288">
        <v>46.33</v>
      </c>
      <c r="K288">
        <v>42620.36</v>
      </c>
      <c r="L288">
        <v>40</v>
      </c>
      <c r="M288" t="s">
        <v>29</v>
      </c>
      <c r="N288" s="1">
        <v>44826</v>
      </c>
      <c r="O288" s="1">
        <v>44866</v>
      </c>
      <c r="P288">
        <v>209</v>
      </c>
      <c r="Q288">
        <v>51.25</v>
      </c>
      <c r="R288">
        <v>10711.25</v>
      </c>
      <c r="S288" t="s">
        <v>60</v>
      </c>
      <c r="T288" t="s">
        <v>41</v>
      </c>
      <c r="U288">
        <v>710</v>
      </c>
      <c r="V288">
        <v>45.8</v>
      </c>
      <c r="W288">
        <v>147.21</v>
      </c>
      <c r="X288" s="2">
        <v>10711.25</v>
      </c>
      <c r="Y288" s="2">
        <v>32894.300000000003</v>
      </c>
      <c r="Z288" s="2">
        <v>6820.24</v>
      </c>
      <c r="AA288" s="14"/>
    </row>
    <row r="289" spans="1:27" x14ac:dyDescent="0.3">
      <c r="A289" t="s">
        <v>30</v>
      </c>
      <c r="B289">
        <v>550.91999999999996</v>
      </c>
      <c r="C289">
        <v>83</v>
      </c>
      <c r="D289" t="s">
        <v>33</v>
      </c>
      <c r="E289" s="1">
        <v>44470</v>
      </c>
      <c r="F289">
        <v>10</v>
      </c>
      <c r="G289" t="s">
        <v>66</v>
      </c>
      <c r="H289" t="s">
        <v>52</v>
      </c>
      <c r="I289">
        <v>739.51</v>
      </c>
      <c r="J289">
        <v>23.64</v>
      </c>
      <c r="K289">
        <v>17482.02</v>
      </c>
      <c r="L289">
        <v>66</v>
      </c>
      <c r="M289" t="s">
        <v>67</v>
      </c>
      <c r="N289" s="1">
        <v>44439</v>
      </c>
      <c r="O289" s="1">
        <v>44505</v>
      </c>
      <c r="P289">
        <v>327</v>
      </c>
      <c r="Q289">
        <v>24.3</v>
      </c>
      <c r="R289">
        <v>7946.1</v>
      </c>
      <c r="S289" t="s">
        <v>49</v>
      </c>
      <c r="T289" t="s">
        <v>31</v>
      </c>
      <c r="U289">
        <v>412</v>
      </c>
      <c r="V289">
        <v>40.659999999999997</v>
      </c>
      <c r="W289">
        <v>199.71</v>
      </c>
      <c r="X289" s="2">
        <v>7946.1</v>
      </c>
      <c r="Y289" s="2">
        <v>9739.68</v>
      </c>
      <c r="Z289" s="2">
        <v>4721.1400000000003</v>
      </c>
      <c r="AA289" s="14"/>
    </row>
    <row r="290" spans="1:27" x14ac:dyDescent="0.3">
      <c r="A290" t="s">
        <v>54</v>
      </c>
      <c r="B290">
        <v>507.23</v>
      </c>
      <c r="C290">
        <v>46</v>
      </c>
      <c r="D290" t="s">
        <v>33</v>
      </c>
      <c r="E290" s="1">
        <v>44730</v>
      </c>
      <c r="F290">
        <v>1</v>
      </c>
      <c r="G290" t="s">
        <v>34</v>
      </c>
      <c r="H290" t="s">
        <v>52</v>
      </c>
      <c r="I290">
        <v>668.48</v>
      </c>
      <c r="J290">
        <v>55.16</v>
      </c>
      <c r="K290">
        <v>36873.360000000001</v>
      </c>
      <c r="L290">
        <v>28</v>
      </c>
      <c r="M290" t="s">
        <v>36</v>
      </c>
      <c r="N290" s="1">
        <v>44674</v>
      </c>
      <c r="O290" s="1">
        <v>44702</v>
      </c>
      <c r="P290">
        <v>359</v>
      </c>
      <c r="Q290">
        <v>50.52</v>
      </c>
      <c r="R290">
        <v>18136.68</v>
      </c>
      <c r="S290" t="s">
        <v>60</v>
      </c>
      <c r="T290" t="s">
        <v>50</v>
      </c>
      <c r="U290">
        <v>309</v>
      </c>
      <c r="V290">
        <v>13.47</v>
      </c>
      <c r="W290">
        <v>116.52</v>
      </c>
      <c r="X290" s="2">
        <v>18136.68</v>
      </c>
      <c r="Y290" s="2">
        <v>17044.439999999999</v>
      </c>
      <c r="Z290" s="2">
        <v>6427.24</v>
      </c>
      <c r="AA290" s="14"/>
    </row>
    <row r="291" spans="1:27" x14ac:dyDescent="0.3">
      <c r="A291" t="s">
        <v>38</v>
      </c>
      <c r="B291">
        <v>767.91</v>
      </c>
      <c r="C291">
        <v>16</v>
      </c>
      <c r="D291" t="s">
        <v>33</v>
      </c>
      <c r="E291" s="1">
        <v>44852</v>
      </c>
      <c r="F291">
        <v>6</v>
      </c>
      <c r="G291" t="s">
        <v>51</v>
      </c>
      <c r="H291" t="s">
        <v>35</v>
      </c>
      <c r="I291">
        <v>503.15</v>
      </c>
      <c r="J291">
        <v>37.159999999999997</v>
      </c>
      <c r="K291">
        <v>18697.053999999898</v>
      </c>
      <c r="L291">
        <v>7</v>
      </c>
      <c r="M291" t="s">
        <v>40</v>
      </c>
      <c r="N291" s="1">
        <v>44830</v>
      </c>
      <c r="O291" s="1">
        <v>44837</v>
      </c>
      <c r="P291">
        <v>485</v>
      </c>
      <c r="Q291">
        <v>33.24</v>
      </c>
      <c r="R291">
        <v>16121.4</v>
      </c>
      <c r="S291" t="s">
        <v>60</v>
      </c>
      <c r="T291" t="s">
        <v>50</v>
      </c>
      <c r="U291">
        <v>18</v>
      </c>
      <c r="V291">
        <v>66.94</v>
      </c>
      <c r="W291">
        <v>128.5</v>
      </c>
      <c r="X291" s="2">
        <v>16121.4</v>
      </c>
      <c r="Y291" s="2">
        <v>668.88</v>
      </c>
      <c r="Z291" s="2">
        <v>4775.0600000000004</v>
      </c>
      <c r="AA291" s="14"/>
    </row>
    <row r="292" spans="1:27" x14ac:dyDescent="0.3">
      <c r="A292" t="s">
        <v>58</v>
      </c>
      <c r="B292">
        <v>15.99</v>
      </c>
      <c r="C292">
        <v>27</v>
      </c>
      <c r="D292" t="s">
        <v>42</v>
      </c>
      <c r="E292" s="1">
        <v>44820</v>
      </c>
      <c r="F292">
        <v>2</v>
      </c>
      <c r="G292" t="s">
        <v>68</v>
      </c>
      <c r="H292" t="s">
        <v>35</v>
      </c>
      <c r="I292">
        <v>266.12</v>
      </c>
      <c r="J292">
        <v>17.920000000000002</v>
      </c>
      <c r="K292">
        <v>4768.8703999999998</v>
      </c>
      <c r="L292">
        <v>32</v>
      </c>
      <c r="M292" t="s">
        <v>29</v>
      </c>
      <c r="N292" s="1">
        <v>44761</v>
      </c>
      <c r="O292" s="1">
        <v>44793</v>
      </c>
      <c r="P292">
        <v>225</v>
      </c>
      <c r="Q292">
        <v>18.7</v>
      </c>
      <c r="R292">
        <v>4207.5</v>
      </c>
      <c r="S292" t="s">
        <v>58</v>
      </c>
      <c r="T292" t="s">
        <v>50</v>
      </c>
      <c r="U292">
        <v>41</v>
      </c>
      <c r="V292">
        <v>56.43</v>
      </c>
      <c r="W292">
        <v>34.68</v>
      </c>
      <c r="X292" s="2">
        <v>4207.5</v>
      </c>
      <c r="Y292" s="2">
        <v>734.72</v>
      </c>
      <c r="Z292" s="2">
        <v>621.47</v>
      </c>
      <c r="AA292" s="14"/>
    </row>
    <row r="293" spans="1:27" x14ac:dyDescent="0.3">
      <c r="A293" t="s">
        <v>49</v>
      </c>
      <c r="B293">
        <v>889.62</v>
      </c>
      <c r="C293">
        <v>86</v>
      </c>
      <c r="D293" t="s">
        <v>33</v>
      </c>
      <c r="E293" s="1">
        <v>43568</v>
      </c>
      <c r="F293">
        <v>7</v>
      </c>
      <c r="G293" t="s">
        <v>61</v>
      </c>
      <c r="H293" t="s">
        <v>48</v>
      </c>
      <c r="I293">
        <v>12.85</v>
      </c>
      <c r="J293">
        <v>40.98</v>
      </c>
      <c r="K293">
        <v>526.59</v>
      </c>
      <c r="L293">
        <v>16</v>
      </c>
      <c r="M293" t="s">
        <v>40</v>
      </c>
      <c r="N293" s="1">
        <v>43523</v>
      </c>
      <c r="O293" s="1">
        <v>43539</v>
      </c>
      <c r="P293">
        <v>7</v>
      </c>
      <c r="Q293">
        <v>43.31</v>
      </c>
      <c r="R293">
        <v>303.17</v>
      </c>
      <c r="S293" t="s">
        <v>30</v>
      </c>
      <c r="T293" t="s">
        <v>41</v>
      </c>
      <c r="U293">
        <v>5</v>
      </c>
      <c r="V293">
        <v>32.89</v>
      </c>
      <c r="W293">
        <v>163.33000000000001</v>
      </c>
      <c r="X293" s="2">
        <v>303.17</v>
      </c>
      <c r="Y293" s="2">
        <v>204.9</v>
      </c>
      <c r="Z293" s="2">
        <v>6693.26</v>
      </c>
      <c r="AA293" s="14"/>
    </row>
    <row r="294" spans="1:27" x14ac:dyDescent="0.3">
      <c r="A294" t="s">
        <v>30</v>
      </c>
      <c r="B294">
        <v>568.16999999999996</v>
      </c>
      <c r="C294">
        <v>83</v>
      </c>
      <c r="D294" t="s">
        <v>26</v>
      </c>
      <c r="E294" s="1">
        <v>44366</v>
      </c>
      <c r="F294">
        <v>5</v>
      </c>
      <c r="G294" t="s">
        <v>27</v>
      </c>
      <c r="H294" t="s">
        <v>28</v>
      </c>
      <c r="I294">
        <v>170.78</v>
      </c>
      <c r="J294">
        <v>30.55</v>
      </c>
      <c r="K294">
        <v>5217.33</v>
      </c>
      <c r="L294">
        <v>22</v>
      </c>
      <c r="M294" t="s">
        <v>29</v>
      </c>
      <c r="N294" s="1">
        <v>44350</v>
      </c>
      <c r="O294" s="1">
        <v>44372</v>
      </c>
      <c r="P294">
        <v>89</v>
      </c>
      <c r="Q294">
        <v>28.1</v>
      </c>
      <c r="R294">
        <v>2500.9</v>
      </c>
      <c r="S294" t="s">
        <v>56</v>
      </c>
      <c r="T294" t="s">
        <v>41</v>
      </c>
      <c r="U294">
        <v>81</v>
      </c>
      <c r="V294">
        <v>69.36</v>
      </c>
      <c r="W294">
        <v>71.17</v>
      </c>
      <c r="X294" s="2">
        <v>2500.9</v>
      </c>
      <c r="Y294" s="2">
        <v>2474.5500000000002</v>
      </c>
      <c r="Z294" s="2">
        <v>2174.2399999999998</v>
      </c>
      <c r="AA294" s="14"/>
    </row>
    <row r="295" spans="1:27" x14ac:dyDescent="0.3">
      <c r="A295" t="s">
        <v>32</v>
      </c>
      <c r="B295">
        <v>171.12</v>
      </c>
      <c r="C295">
        <v>13</v>
      </c>
      <c r="D295" t="s">
        <v>26</v>
      </c>
      <c r="E295" s="1">
        <v>43904</v>
      </c>
      <c r="F295">
        <v>3</v>
      </c>
      <c r="G295" t="s">
        <v>43</v>
      </c>
      <c r="H295" t="s">
        <v>35</v>
      </c>
      <c r="I295">
        <v>229.37</v>
      </c>
      <c r="J295">
        <v>58.8</v>
      </c>
      <c r="K295">
        <v>13486.96</v>
      </c>
      <c r="L295">
        <v>53</v>
      </c>
      <c r="M295" t="s">
        <v>40</v>
      </c>
      <c r="N295" s="1">
        <v>43859</v>
      </c>
      <c r="O295" s="1">
        <v>43912</v>
      </c>
      <c r="P295">
        <v>150</v>
      </c>
      <c r="Q295">
        <v>60.94</v>
      </c>
      <c r="R295">
        <v>9141</v>
      </c>
      <c r="S295" t="s">
        <v>46</v>
      </c>
      <c r="T295" t="s">
        <v>50</v>
      </c>
      <c r="U295">
        <v>79</v>
      </c>
      <c r="V295">
        <v>56.67</v>
      </c>
      <c r="W295">
        <v>191.43</v>
      </c>
      <c r="X295" s="2">
        <v>9141</v>
      </c>
      <c r="Y295" s="2">
        <v>4645.2</v>
      </c>
      <c r="Z295" s="2">
        <v>11256.08</v>
      </c>
      <c r="AA295" s="14"/>
    </row>
    <row r="296" spans="1:27" x14ac:dyDescent="0.3">
      <c r="A296" t="s">
        <v>60</v>
      </c>
      <c r="B296">
        <v>244.86</v>
      </c>
      <c r="C296">
        <v>18</v>
      </c>
      <c r="D296" t="s">
        <v>42</v>
      </c>
      <c r="E296" s="1">
        <v>43825</v>
      </c>
      <c r="F296">
        <v>9</v>
      </c>
      <c r="G296" t="s">
        <v>57</v>
      </c>
      <c r="H296" t="s">
        <v>52</v>
      </c>
      <c r="I296">
        <v>872.22</v>
      </c>
      <c r="J296">
        <v>58.57</v>
      </c>
      <c r="K296">
        <v>51085.93</v>
      </c>
      <c r="L296">
        <v>13</v>
      </c>
      <c r="M296" t="s">
        <v>40</v>
      </c>
      <c r="N296" s="1">
        <v>43817</v>
      </c>
      <c r="O296" s="1">
        <v>43830</v>
      </c>
      <c r="P296">
        <v>278</v>
      </c>
      <c r="Q296">
        <v>62.19</v>
      </c>
      <c r="R296">
        <v>17288.82</v>
      </c>
      <c r="S296" t="s">
        <v>58</v>
      </c>
      <c r="T296" t="s">
        <v>41</v>
      </c>
      <c r="U296">
        <v>594</v>
      </c>
      <c r="V296">
        <v>28.28</v>
      </c>
      <c r="W296">
        <v>95.11</v>
      </c>
      <c r="X296" s="2">
        <v>17288.82</v>
      </c>
      <c r="Y296" s="2">
        <v>34790.58</v>
      </c>
      <c r="Z296" s="2">
        <v>5570.59</v>
      </c>
      <c r="AA296" s="14"/>
    </row>
    <row r="297" spans="1:27" x14ac:dyDescent="0.3">
      <c r="A297" t="s">
        <v>46</v>
      </c>
      <c r="B297">
        <v>752.03</v>
      </c>
      <c r="C297">
        <v>43</v>
      </c>
      <c r="D297" t="s">
        <v>26</v>
      </c>
      <c r="E297" s="1">
        <v>43537</v>
      </c>
      <c r="F297">
        <v>5</v>
      </c>
      <c r="G297" t="s">
        <v>27</v>
      </c>
      <c r="H297" t="s">
        <v>48</v>
      </c>
      <c r="I297">
        <v>233.35</v>
      </c>
      <c r="J297">
        <v>24.66</v>
      </c>
      <c r="K297">
        <v>5754.41</v>
      </c>
      <c r="L297">
        <v>29</v>
      </c>
      <c r="M297" t="s">
        <v>29</v>
      </c>
      <c r="N297" s="1">
        <v>43509</v>
      </c>
      <c r="O297" s="1">
        <v>43538</v>
      </c>
      <c r="P297">
        <v>202</v>
      </c>
      <c r="Q297">
        <v>26.64</v>
      </c>
      <c r="R297">
        <v>5381.28</v>
      </c>
      <c r="S297" t="s">
        <v>58</v>
      </c>
      <c r="T297" t="s">
        <v>31</v>
      </c>
      <c r="U297">
        <v>31</v>
      </c>
      <c r="V297">
        <v>88.78</v>
      </c>
      <c r="W297">
        <v>113.41</v>
      </c>
      <c r="X297" s="2">
        <v>5381.28</v>
      </c>
      <c r="Y297" s="2">
        <v>764.46</v>
      </c>
      <c r="Z297" s="2">
        <v>2796.69</v>
      </c>
      <c r="AA297" s="14"/>
    </row>
    <row r="298" spans="1:27" x14ac:dyDescent="0.3">
      <c r="A298" t="s">
        <v>45</v>
      </c>
      <c r="B298">
        <v>427.22</v>
      </c>
      <c r="C298">
        <v>21</v>
      </c>
      <c r="D298" t="s">
        <v>26</v>
      </c>
      <c r="E298" s="1">
        <v>43657</v>
      </c>
      <c r="F298">
        <v>8</v>
      </c>
      <c r="G298" t="s">
        <v>47</v>
      </c>
      <c r="H298" t="s">
        <v>48</v>
      </c>
      <c r="I298">
        <v>802.06</v>
      </c>
      <c r="J298">
        <v>12.7</v>
      </c>
      <c r="K298">
        <v>10186.1619999999</v>
      </c>
      <c r="L298">
        <v>8</v>
      </c>
      <c r="M298" t="s">
        <v>40</v>
      </c>
      <c r="N298" s="1">
        <v>43624</v>
      </c>
      <c r="O298" s="1">
        <v>43632</v>
      </c>
      <c r="P298">
        <v>687</v>
      </c>
      <c r="Q298">
        <v>13.76</v>
      </c>
      <c r="R298">
        <v>9453.1200000000008</v>
      </c>
      <c r="S298" t="s">
        <v>60</v>
      </c>
      <c r="T298" t="s">
        <v>50</v>
      </c>
      <c r="U298">
        <v>115</v>
      </c>
      <c r="V298">
        <v>40.82</v>
      </c>
      <c r="W298">
        <v>68.19</v>
      </c>
      <c r="X298" s="2">
        <v>9453.1200000000008</v>
      </c>
      <c r="Y298" s="2">
        <v>1460.5</v>
      </c>
      <c r="Z298" s="2">
        <v>866.01</v>
      </c>
      <c r="AA298" s="14"/>
    </row>
    <row r="299" spans="1:27" x14ac:dyDescent="0.3">
      <c r="A299" t="s">
        <v>38</v>
      </c>
      <c r="B299">
        <v>900</v>
      </c>
      <c r="C299">
        <v>22</v>
      </c>
      <c r="D299" t="s">
        <v>33</v>
      </c>
      <c r="E299" s="1">
        <v>44882</v>
      </c>
      <c r="F299">
        <v>8</v>
      </c>
      <c r="G299" t="s">
        <v>47</v>
      </c>
      <c r="H299" t="s">
        <v>35</v>
      </c>
      <c r="I299">
        <v>591.36</v>
      </c>
      <c r="J299">
        <v>95.16</v>
      </c>
      <c r="K299">
        <v>56273.82</v>
      </c>
      <c r="L299">
        <v>13</v>
      </c>
      <c r="M299" t="s">
        <v>40</v>
      </c>
      <c r="N299" s="1">
        <v>44857</v>
      </c>
      <c r="O299" s="1">
        <v>44870</v>
      </c>
      <c r="P299">
        <v>316</v>
      </c>
      <c r="Q299">
        <v>99.2</v>
      </c>
      <c r="R299">
        <v>31347.200000000001</v>
      </c>
      <c r="S299" t="s">
        <v>53</v>
      </c>
      <c r="T299" t="s">
        <v>31</v>
      </c>
      <c r="U299">
        <v>275</v>
      </c>
      <c r="V299">
        <v>11.25</v>
      </c>
      <c r="W299">
        <v>45.47</v>
      </c>
      <c r="X299" s="2">
        <v>31347.200000000001</v>
      </c>
      <c r="Y299" s="2">
        <v>26169</v>
      </c>
      <c r="Z299" s="2">
        <v>4326.93</v>
      </c>
      <c r="AA299" s="14"/>
    </row>
    <row r="300" spans="1:27" x14ac:dyDescent="0.3">
      <c r="A300" t="s">
        <v>37</v>
      </c>
      <c r="B300">
        <v>630.55999999999995</v>
      </c>
      <c r="C300">
        <v>48</v>
      </c>
      <c r="D300" t="s">
        <v>26</v>
      </c>
      <c r="E300" s="1">
        <v>43914</v>
      </c>
      <c r="F300">
        <v>1</v>
      </c>
      <c r="G300" t="s">
        <v>34</v>
      </c>
      <c r="H300" t="s">
        <v>52</v>
      </c>
      <c r="I300">
        <v>782.62</v>
      </c>
      <c r="J300">
        <v>33.75</v>
      </c>
      <c r="K300">
        <v>26413.43</v>
      </c>
      <c r="L300">
        <v>1</v>
      </c>
      <c r="M300" t="s">
        <v>65</v>
      </c>
      <c r="N300" s="1">
        <v>43879</v>
      </c>
      <c r="O300" s="1">
        <v>43880</v>
      </c>
      <c r="P300">
        <v>326</v>
      </c>
      <c r="Q300">
        <v>29.93</v>
      </c>
      <c r="R300">
        <v>9757.18</v>
      </c>
      <c r="S300" t="s">
        <v>38</v>
      </c>
      <c r="T300" t="s">
        <v>31</v>
      </c>
      <c r="U300">
        <v>456</v>
      </c>
      <c r="V300">
        <v>39.159999999999997</v>
      </c>
      <c r="W300">
        <v>61.82</v>
      </c>
      <c r="X300" s="2">
        <v>9757.18</v>
      </c>
      <c r="Y300" s="2">
        <v>15390</v>
      </c>
      <c r="Z300" s="2">
        <v>2086.4299999999998</v>
      </c>
      <c r="AA300" s="14"/>
    </row>
    <row r="301" spans="1:27" x14ac:dyDescent="0.3">
      <c r="A301" t="s">
        <v>63</v>
      </c>
      <c r="B301">
        <v>709.56</v>
      </c>
      <c r="C301">
        <v>61</v>
      </c>
      <c r="D301" t="s">
        <v>26</v>
      </c>
      <c r="E301" s="1">
        <v>44209</v>
      </c>
      <c r="F301">
        <v>6</v>
      </c>
      <c r="G301" t="s">
        <v>51</v>
      </c>
      <c r="H301" t="s">
        <v>52</v>
      </c>
      <c r="I301">
        <v>170.75</v>
      </c>
      <c r="J301">
        <v>94.88</v>
      </c>
      <c r="K301">
        <v>16200.7599999999</v>
      </c>
      <c r="L301">
        <v>5</v>
      </c>
      <c r="M301" t="s">
        <v>40</v>
      </c>
      <c r="N301" s="1">
        <v>44206</v>
      </c>
      <c r="O301" s="1">
        <v>44211</v>
      </c>
      <c r="P301">
        <v>59</v>
      </c>
      <c r="Q301">
        <v>96.9</v>
      </c>
      <c r="R301">
        <v>5717.1</v>
      </c>
      <c r="S301" t="s">
        <v>56</v>
      </c>
      <c r="T301" t="s">
        <v>31</v>
      </c>
      <c r="U301">
        <v>111</v>
      </c>
      <c r="V301">
        <v>51.24</v>
      </c>
      <c r="W301">
        <v>95.73</v>
      </c>
      <c r="X301" s="2">
        <v>5717.1</v>
      </c>
      <c r="Y301" s="2">
        <v>10531.68</v>
      </c>
      <c r="Z301" s="2">
        <v>9082.86</v>
      </c>
      <c r="AA301" s="14"/>
    </row>
    <row r="302" spans="1:27" x14ac:dyDescent="0.3">
      <c r="A302" t="s">
        <v>56</v>
      </c>
      <c r="B302">
        <v>876.46</v>
      </c>
      <c r="C302">
        <v>21</v>
      </c>
      <c r="D302" t="s">
        <v>26</v>
      </c>
      <c r="E302" s="1">
        <v>44202</v>
      </c>
      <c r="F302">
        <v>2</v>
      </c>
      <c r="G302" t="s">
        <v>68</v>
      </c>
      <c r="H302" t="s">
        <v>48</v>
      </c>
      <c r="I302">
        <v>196.55</v>
      </c>
      <c r="J302">
        <v>78.27</v>
      </c>
      <c r="K302">
        <v>15383.97</v>
      </c>
      <c r="L302">
        <v>35</v>
      </c>
      <c r="M302" t="s">
        <v>29</v>
      </c>
      <c r="N302" s="1">
        <v>44179</v>
      </c>
      <c r="O302" s="1">
        <v>44214</v>
      </c>
      <c r="P302">
        <v>157</v>
      </c>
      <c r="Q302">
        <v>74.430000000000007</v>
      </c>
      <c r="R302">
        <v>11685.51</v>
      </c>
      <c r="S302" t="s">
        <v>63</v>
      </c>
      <c r="T302" t="s">
        <v>31</v>
      </c>
      <c r="U302">
        <v>39</v>
      </c>
      <c r="V302">
        <v>17.79</v>
      </c>
      <c r="W302">
        <v>67.16</v>
      </c>
      <c r="X302" s="2">
        <v>11685.51</v>
      </c>
      <c r="Y302" s="2">
        <v>3052.53</v>
      </c>
      <c r="Z302" s="2">
        <v>5256.61</v>
      </c>
      <c r="AA302" s="14"/>
    </row>
    <row r="303" spans="1:27" x14ac:dyDescent="0.3">
      <c r="A303" t="s">
        <v>53</v>
      </c>
      <c r="B303">
        <v>612.82000000000005</v>
      </c>
      <c r="C303">
        <v>80</v>
      </c>
      <c r="D303" t="s">
        <v>26</v>
      </c>
      <c r="E303" s="1">
        <v>43535</v>
      </c>
      <c r="F303">
        <v>2</v>
      </c>
      <c r="G303" t="s">
        <v>68</v>
      </c>
      <c r="H303" t="s">
        <v>35</v>
      </c>
      <c r="I303">
        <v>151.16999999999999</v>
      </c>
      <c r="J303">
        <v>93.21</v>
      </c>
      <c r="K303">
        <v>14090.555699999901</v>
      </c>
      <c r="L303">
        <v>25</v>
      </c>
      <c r="M303" t="s">
        <v>40</v>
      </c>
      <c r="N303" s="1">
        <v>43502</v>
      </c>
      <c r="O303" s="1">
        <v>43527</v>
      </c>
      <c r="P303">
        <v>112</v>
      </c>
      <c r="Q303">
        <v>96.44</v>
      </c>
      <c r="R303">
        <v>10801.28</v>
      </c>
      <c r="S303" t="s">
        <v>56</v>
      </c>
      <c r="T303" t="s">
        <v>50</v>
      </c>
      <c r="U303">
        <v>39</v>
      </c>
      <c r="V303">
        <v>12.52</v>
      </c>
      <c r="W303">
        <v>164.22</v>
      </c>
      <c r="X303" s="2">
        <v>10801.28</v>
      </c>
      <c r="Y303" s="2">
        <v>3635.19</v>
      </c>
      <c r="Z303" s="2">
        <v>15306.95</v>
      </c>
      <c r="AA303" s="14"/>
    </row>
    <row r="304" spans="1:27" x14ac:dyDescent="0.3">
      <c r="A304" t="s">
        <v>63</v>
      </c>
      <c r="B304">
        <v>575.84</v>
      </c>
      <c r="C304">
        <v>59</v>
      </c>
      <c r="D304" t="s">
        <v>26</v>
      </c>
      <c r="E304" s="1">
        <v>44254</v>
      </c>
      <c r="F304">
        <v>9</v>
      </c>
      <c r="G304" t="s">
        <v>57</v>
      </c>
      <c r="H304" t="s">
        <v>62</v>
      </c>
      <c r="I304">
        <v>17.98</v>
      </c>
      <c r="J304">
        <v>93.13</v>
      </c>
      <c r="K304">
        <v>1674.48</v>
      </c>
      <c r="L304">
        <v>7</v>
      </c>
      <c r="M304" t="s">
        <v>40</v>
      </c>
      <c r="N304" s="1">
        <v>44198</v>
      </c>
      <c r="O304" s="1">
        <v>44205</v>
      </c>
      <c r="P304">
        <v>7</v>
      </c>
      <c r="Q304">
        <v>92.39</v>
      </c>
      <c r="R304">
        <v>646.73</v>
      </c>
      <c r="S304" t="s">
        <v>46</v>
      </c>
      <c r="T304" t="s">
        <v>50</v>
      </c>
      <c r="U304">
        <v>10</v>
      </c>
      <c r="V304">
        <v>68.91</v>
      </c>
      <c r="W304">
        <v>192.04</v>
      </c>
      <c r="X304" s="2">
        <v>646.73</v>
      </c>
      <c r="Y304" s="2">
        <v>931.3</v>
      </c>
      <c r="Z304" s="2">
        <v>17884.689999999999</v>
      </c>
      <c r="AA304" s="14"/>
    </row>
    <row r="305" spans="1:27" x14ac:dyDescent="0.3">
      <c r="A305" t="s">
        <v>60</v>
      </c>
      <c r="B305">
        <v>447.39</v>
      </c>
      <c r="C305">
        <v>52</v>
      </c>
      <c r="D305" t="s">
        <v>26</v>
      </c>
      <c r="E305" s="1">
        <v>44446</v>
      </c>
      <c r="F305">
        <v>4</v>
      </c>
      <c r="G305" t="s">
        <v>39</v>
      </c>
      <c r="H305" t="s">
        <v>28</v>
      </c>
      <c r="I305">
        <v>571.41</v>
      </c>
      <c r="J305">
        <v>27.67</v>
      </c>
      <c r="K305">
        <v>15810.91</v>
      </c>
      <c r="L305">
        <v>30</v>
      </c>
      <c r="M305" t="s">
        <v>40</v>
      </c>
      <c r="N305" s="1">
        <v>44440</v>
      </c>
      <c r="O305" s="1">
        <v>44470</v>
      </c>
      <c r="P305">
        <v>267</v>
      </c>
      <c r="Q305">
        <v>28.44</v>
      </c>
      <c r="R305">
        <v>7593.48</v>
      </c>
      <c r="S305" t="s">
        <v>54</v>
      </c>
      <c r="T305" t="s">
        <v>41</v>
      </c>
      <c r="U305">
        <v>304</v>
      </c>
      <c r="V305">
        <v>33.590000000000003</v>
      </c>
      <c r="W305">
        <v>174.05</v>
      </c>
      <c r="X305" s="2">
        <v>7593.48</v>
      </c>
      <c r="Y305" s="2">
        <v>8411.68</v>
      </c>
      <c r="Z305" s="2">
        <v>4815.96</v>
      </c>
      <c r="AA305" s="14"/>
    </row>
    <row r="306" spans="1:27" x14ac:dyDescent="0.3">
      <c r="A306" t="s">
        <v>56</v>
      </c>
      <c r="B306">
        <v>729.31</v>
      </c>
      <c r="C306">
        <v>60</v>
      </c>
      <c r="D306" t="s">
        <v>42</v>
      </c>
      <c r="E306" s="1">
        <v>44229</v>
      </c>
      <c r="F306">
        <v>3</v>
      </c>
      <c r="G306" t="s">
        <v>43</v>
      </c>
      <c r="H306" t="s">
        <v>35</v>
      </c>
      <c r="I306">
        <v>531.48</v>
      </c>
      <c r="J306">
        <v>43.59</v>
      </c>
      <c r="K306">
        <v>23167.213199999998</v>
      </c>
      <c r="L306">
        <v>61</v>
      </c>
      <c r="M306" t="s">
        <v>29</v>
      </c>
      <c r="N306" s="1">
        <v>44216</v>
      </c>
      <c r="O306" s="1">
        <v>44277</v>
      </c>
      <c r="P306">
        <v>342</v>
      </c>
      <c r="Q306">
        <v>42.04</v>
      </c>
      <c r="R306">
        <v>14377.68</v>
      </c>
      <c r="S306" t="s">
        <v>58</v>
      </c>
      <c r="T306" t="s">
        <v>31</v>
      </c>
      <c r="U306">
        <v>189</v>
      </c>
      <c r="V306">
        <v>40.270000000000003</v>
      </c>
      <c r="W306">
        <v>161.47</v>
      </c>
      <c r="X306" s="2">
        <v>14377.68</v>
      </c>
      <c r="Y306" s="2">
        <v>8238.51</v>
      </c>
      <c r="Z306" s="2">
        <v>7038.48</v>
      </c>
      <c r="AA306" s="14"/>
    </row>
    <row r="307" spans="1:27" x14ac:dyDescent="0.3">
      <c r="A307" t="s">
        <v>32</v>
      </c>
      <c r="B307">
        <v>345.13</v>
      </c>
      <c r="C307">
        <v>41</v>
      </c>
      <c r="D307" t="s">
        <v>33</v>
      </c>
      <c r="E307" s="1">
        <v>43862</v>
      </c>
      <c r="F307">
        <v>1</v>
      </c>
      <c r="G307" t="s">
        <v>34</v>
      </c>
      <c r="H307" t="s">
        <v>52</v>
      </c>
      <c r="I307">
        <v>261.64</v>
      </c>
      <c r="J307">
        <v>77.83</v>
      </c>
      <c r="K307">
        <v>20363.441199999899</v>
      </c>
      <c r="L307">
        <v>1</v>
      </c>
      <c r="M307" t="s">
        <v>65</v>
      </c>
      <c r="N307" s="1">
        <v>43847</v>
      </c>
      <c r="O307" s="1">
        <v>43848</v>
      </c>
      <c r="P307">
        <v>187</v>
      </c>
      <c r="Q307">
        <v>78.58</v>
      </c>
      <c r="R307">
        <v>14694.46</v>
      </c>
      <c r="S307" t="s">
        <v>46</v>
      </c>
      <c r="T307" t="s">
        <v>41</v>
      </c>
      <c r="U307">
        <v>74</v>
      </c>
      <c r="V307">
        <v>85.28</v>
      </c>
      <c r="W307">
        <v>104.99</v>
      </c>
      <c r="X307" s="2">
        <v>14694.46</v>
      </c>
      <c r="Y307" s="2">
        <v>5759.42</v>
      </c>
      <c r="Z307" s="2">
        <v>8171.37</v>
      </c>
      <c r="AA307" s="14"/>
    </row>
    <row r="308" spans="1:27" x14ac:dyDescent="0.3">
      <c r="A308" t="s">
        <v>58</v>
      </c>
      <c r="B308">
        <v>340.97</v>
      </c>
      <c r="C308">
        <v>42</v>
      </c>
      <c r="D308" t="s">
        <v>42</v>
      </c>
      <c r="E308" s="1">
        <v>43825</v>
      </c>
      <c r="F308">
        <v>7</v>
      </c>
      <c r="G308" t="s">
        <v>61</v>
      </c>
      <c r="H308" t="s">
        <v>35</v>
      </c>
      <c r="I308">
        <v>706.92</v>
      </c>
      <c r="J308">
        <v>86.99</v>
      </c>
      <c r="K308">
        <v>61494.970799999901</v>
      </c>
      <c r="L308">
        <v>16</v>
      </c>
      <c r="M308" t="s">
        <v>40</v>
      </c>
      <c r="N308" s="1">
        <v>43790</v>
      </c>
      <c r="O308" s="1">
        <v>43806</v>
      </c>
      <c r="P308">
        <v>122</v>
      </c>
      <c r="Q308">
        <v>88.32</v>
      </c>
      <c r="R308">
        <v>10775.04</v>
      </c>
      <c r="S308" t="s">
        <v>63</v>
      </c>
      <c r="T308" t="s">
        <v>41</v>
      </c>
      <c r="U308">
        <v>584</v>
      </c>
      <c r="V308">
        <v>46.77</v>
      </c>
      <c r="W308">
        <v>78.53</v>
      </c>
      <c r="X308" s="2">
        <v>10775.04</v>
      </c>
      <c r="Y308" s="2">
        <v>50802.16</v>
      </c>
      <c r="Z308" s="2">
        <v>6831.32</v>
      </c>
      <c r="AA308" s="14"/>
    </row>
    <row r="309" spans="1:27" x14ac:dyDescent="0.3">
      <c r="A309" t="s">
        <v>63</v>
      </c>
      <c r="B309">
        <v>521.99</v>
      </c>
      <c r="C309">
        <v>17</v>
      </c>
      <c r="D309" t="s">
        <v>26</v>
      </c>
      <c r="E309" s="1">
        <v>44724</v>
      </c>
      <c r="F309">
        <v>9</v>
      </c>
      <c r="G309" t="s">
        <v>57</v>
      </c>
      <c r="H309" t="s">
        <v>62</v>
      </c>
      <c r="I309">
        <v>417.44</v>
      </c>
      <c r="J309">
        <v>23.8</v>
      </c>
      <c r="K309">
        <v>9935.07</v>
      </c>
      <c r="L309">
        <v>10</v>
      </c>
      <c r="M309" t="s">
        <v>40</v>
      </c>
      <c r="N309" s="1">
        <v>44701</v>
      </c>
      <c r="O309" s="1">
        <v>44711</v>
      </c>
      <c r="P309">
        <v>203</v>
      </c>
      <c r="Q309">
        <v>25.54</v>
      </c>
      <c r="R309">
        <v>5184.62</v>
      </c>
      <c r="S309" t="s">
        <v>38</v>
      </c>
      <c r="T309" t="s">
        <v>50</v>
      </c>
      <c r="U309">
        <v>214</v>
      </c>
      <c r="V309">
        <v>94.2</v>
      </c>
      <c r="W309">
        <v>147.37</v>
      </c>
      <c r="X309" s="2">
        <v>5184.62</v>
      </c>
      <c r="Y309" s="2">
        <v>5093.2</v>
      </c>
      <c r="Z309" s="2">
        <v>3507.41</v>
      </c>
      <c r="AA309" s="14"/>
    </row>
    <row r="310" spans="1:27" x14ac:dyDescent="0.3">
      <c r="A310" t="s">
        <v>63</v>
      </c>
      <c r="B310">
        <v>82.96</v>
      </c>
      <c r="C310">
        <v>87</v>
      </c>
      <c r="D310" t="s">
        <v>33</v>
      </c>
      <c r="E310" s="1">
        <v>44887</v>
      </c>
      <c r="F310">
        <v>10</v>
      </c>
      <c r="G310" t="s">
        <v>66</v>
      </c>
      <c r="H310" t="s">
        <v>62</v>
      </c>
      <c r="I310">
        <v>326.74</v>
      </c>
      <c r="J310">
        <v>88.75</v>
      </c>
      <c r="K310">
        <v>28998.18</v>
      </c>
      <c r="L310">
        <v>135</v>
      </c>
      <c r="M310" t="s">
        <v>67</v>
      </c>
      <c r="N310" s="1">
        <v>44855</v>
      </c>
      <c r="O310" s="1">
        <v>44990</v>
      </c>
      <c r="P310">
        <v>138</v>
      </c>
      <c r="Q310">
        <v>86.24</v>
      </c>
      <c r="R310">
        <v>11901.12</v>
      </c>
      <c r="S310" t="s">
        <v>54</v>
      </c>
      <c r="T310" t="s">
        <v>31</v>
      </c>
      <c r="U310">
        <v>188</v>
      </c>
      <c r="V310">
        <v>71.040000000000006</v>
      </c>
      <c r="W310">
        <v>164.07</v>
      </c>
      <c r="X310" s="2">
        <v>11901.12</v>
      </c>
      <c r="Y310" s="2">
        <v>16685</v>
      </c>
      <c r="Z310" s="2">
        <v>14561.21</v>
      </c>
      <c r="AA310" s="14"/>
    </row>
    <row r="311" spans="1:27" x14ac:dyDescent="0.3">
      <c r="A311" t="s">
        <v>54</v>
      </c>
      <c r="B311">
        <v>804.02</v>
      </c>
      <c r="C311">
        <v>80</v>
      </c>
      <c r="D311" t="s">
        <v>42</v>
      </c>
      <c r="E311" s="1">
        <v>43750</v>
      </c>
      <c r="F311">
        <v>9</v>
      </c>
      <c r="G311" t="s">
        <v>57</v>
      </c>
      <c r="H311" t="s">
        <v>48</v>
      </c>
      <c r="I311">
        <v>509.23</v>
      </c>
      <c r="J311">
        <v>61.89</v>
      </c>
      <c r="K311">
        <v>31516.244699999999</v>
      </c>
      <c r="L311">
        <v>14</v>
      </c>
      <c r="M311" t="s">
        <v>40</v>
      </c>
      <c r="N311" s="1">
        <v>43747</v>
      </c>
      <c r="O311" s="1">
        <v>43761</v>
      </c>
      <c r="P311">
        <v>373</v>
      </c>
      <c r="Q311">
        <v>66.349999999999994</v>
      </c>
      <c r="R311">
        <v>24748.55</v>
      </c>
      <c r="S311" t="s">
        <v>63</v>
      </c>
      <c r="T311" t="s">
        <v>41</v>
      </c>
      <c r="U311">
        <v>136</v>
      </c>
      <c r="V311">
        <v>19.989999999999998</v>
      </c>
      <c r="W311">
        <v>74.290000000000006</v>
      </c>
      <c r="X311" s="2">
        <v>24748.55</v>
      </c>
      <c r="Y311" s="2">
        <v>8417.0400000000009</v>
      </c>
      <c r="Z311" s="2">
        <v>4597.8100000000004</v>
      </c>
      <c r="AA311" s="14"/>
    </row>
    <row r="312" spans="1:27" x14ac:dyDescent="0.3">
      <c r="A312" t="s">
        <v>63</v>
      </c>
      <c r="B312">
        <v>106.87</v>
      </c>
      <c r="C312">
        <v>20</v>
      </c>
      <c r="D312" t="s">
        <v>26</v>
      </c>
      <c r="E312" s="1">
        <v>44606</v>
      </c>
      <c r="F312">
        <v>5</v>
      </c>
      <c r="G312" t="s">
        <v>27</v>
      </c>
      <c r="H312" t="s">
        <v>70</v>
      </c>
      <c r="I312">
        <v>829.99</v>
      </c>
      <c r="J312">
        <v>19.37</v>
      </c>
      <c r="K312">
        <v>16076.91</v>
      </c>
      <c r="L312">
        <v>27</v>
      </c>
      <c r="M312" t="s">
        <v>29</v>
      </c>
      <c r="N312" s="1">
        <v>44566</v>
      </c>
      <c r="O312" s="1">
        <v>44593</v>
      </c>
      <c r="P312">
        <v>48</v>
      </c>
      <c r="Q312">
        <v>21.21</v>
      </c>
      <c r="R312">
        <v>1018.08</v>
      </c>
      <c r="S312" t="s">
        <v>56</v>
      </c>
      <c r="T312" t="s">
        <v>41</v>
      </c>
      <c r="U312">
        <v>781</v>
      </c>
      <c r="V312">
        <v>90.1</v>
      </c>
      <c r="W312">
        <v>55.64</v>
      </c>
      <c r="X312" s="2">
        <v>1018.08</v>
      </c>
      <c r="Y312" s="2">
        <v>15127.97</v>
      </c>
      <c r="Z312" s="2">
        <v>1077.75</v>
      </c>
      <c r="AA312" s="14"/>
    </row>
    <row r="313" spans="1:27" x14ac:dyDescent="0.3">
      <c r="A313" t="s">
        <v>49</v>
      </c>
      <c r="B313">
        <v>955.76</v>
      </c>
      <c r="C313">
        <v>51</v>
      </c>
      <c r="D313" t="s">
        <v>26</v>
      </c>
      <c r="E313" s="1">
        <v>43923</v>
      </c>
      <c r="F313">
        <v>6</v>
      </c>
      <c r="G313" t="s">
        <v>51</v>
      </c>
      <c r="H313" t="s">
        <v>35</v>
      </c>
      <c r="I313">
        <v>349.63</v>
      </c>
      <c r="J313">
        <v>29.51</v>
      </c>
      <c r="K313">
        <v>10317.58</v>
      </c>
      <c r="L313">
        <v>7</v>
      </c>
      <c r="M313" t="s">
        <v>40</v>
      </c>
      <c r="N313" s="1">
        <v>43881</v>
      </c>
      <c r="O313" s="1">
        <v>43888</v>
      </c>
      <c r="P313">
        <v>198</v>
      </c>
      <c r="Q313">
        <v>28.49</v>
      </c>
      <c r="R313">
        <v>5641.02</v>
      </c>
      <c r="S313" t="s">
        <v>63</v>
      </c>
      <c r="T313" t="s">
        <v>41</v>
      </c>
      <c r="U313">
        <v>151</v>
      </c>
      <c r="V313">
        <v>30.3</v>
      </c>
      <c r="W313">
        <v>124.96</v>
      </c>
      <c r="X313" s="2">
        <v>5641.02</v>
      </c>
      <c r="Y313" s="2">
        <v>4456.01</v>
      </c>
      <c r="Z313" s="2">
        <v>3687.57</v>
      </c>
      <c r="AA313" s="14"/>
    </row>
    <row r="314" spans="1:27" x14ac:dyDescent="0.3">
      <c r="A314" t="s">
        <v>25</v>
      </c>
      <c r="B314">
        <v>88.18</v>
      </c>
      <c r="C314">
        <v>74</v>
      </c>
      <c r="D314" t="s">
        <v>26</v>
      </c>
      <c r="E314" s="1">
        <v>43710</v>
      </c>
      <c r="F314">
        <v>2</v>
      </c>
      <c r="G314" t="s">
        <v>68</v>
      </c>
      <c r="H314" t="s">
        <v>35</v>
      </c>
      <c r="I314">
        <v>226.32</v>
      </c>
      <c r="J314">
        <v>40.04</v>
      </c>
      <c r="K314">
        <v>9061.8527999999897</v>
      </c>
      <c r="L314">
        <v>32</v>
      </c>
      <c r="M314" t="s">
        <v>40</v>
      </c>
      <c r="N314" s="1">
        <v>43701</v>
      </c>
      <c r="O314" s="1">
        <v>43733</v>
      </c>
      <c r="P314">
        <v>84</v>
      </c>
      <c r="Q314">
        <v>38.89</v>
      </c>
      <c r="R314">
        <v>3266.76</v>
      </c>
      <c r="S314" t="s">
        <v>45</v>
      </c>
      <c r="T314" t="s">
        <v>41</v>
      </c>
      <c r="U314">
        <v>142</v>
      </c>
      <c r="V314">
        <v>54.05</v>
      </c>
      <c r="W314">
        <v>154.66</v>
      </c>
      <c r="X314" s="2">
        <v>3266.76</v>
      </c>
      <c r="Y314" s="2">
        <v>5685.68</v>
      </c>
      <c r="Z314" s="2">
        <v>6192.59</v>
      </c>
      <c r="AA314" s="14"/>
    </row>
    <row r="315" spans="1:27" x14ac:dyDescent="0.3">
      <c r="A315" t="s">
        <v>56</v>
      </c>
      <c r="B315">
        <v>720.03</v>
      </c>
      <c r="C315">
        <v>72</v>
      </c>
      <c r="D315" t="s">
        <v>26</v>
      </c>
      <c r="E315" s="1">
        <v>44758</v>
      </c>
      <c r="F315">
        <v>8</v>
      </c>
      <c r="G315" t="s">
        <v>47</v>
      </c>
      <c r="H315" t="s">
        <v>48</v>
      </c>
      <c r="I315">
        <v>656.49</v>
      </c>
      <c r="J315">
        <v>18.29</v>
      </c>
      <c r="K315">
        <v>12007.2</v>
      </c>
      <c r="L315">
        <v>13</v>
      </c>
      <c r="M315" t="s">
        <v>40</v>
      </c>
      <c r="N315" s="1">
        <v>44711</v>
      </c>
      <c r="O315" s="1">
        <v>44724</v>
      </c>
      <c r="P315">
        <v>459</v>
      </c>
      <c r="Q315">
        <v>19.72</v>
      </c>
      <c r="R315">
        <v>9051.48</v>
      </c>
      <c r="S315" t="s">
        <v>54</v>
      </c>
      <c r="T315" t="s">
        <v>50</v>
      </c>
      <c r="U315">
        <v>197</v>
      </c>
      <c r="V315">
        <v>24.85</v>
      </c>
      <c r="W315">
        <v>163.47</v>
      </c>
      <c r="X315" s="2">
        <v>9051.48</v>
      </c>
      <c r="Y315" s="2">
        <v>3603.13</v>
      </c>
      <c r="Z315" s="2">
        <v>2989.87</v>
      </c>
      <c r="AA315" s="14"/>
    </row>
    <row r="316" spans="1:27" x14ac:dyDescent="0.3">
      <c r="A316" t="s">
        <v>54</v>
      </c>
      <c r="B316">
        <v>110.1</v>
      </c>
      <c r="C316">
        <v>47</v>
      </c>
      <c r="D316" t="s">
        <v>33</v>
      </c>
      <c r="E316" s="1">
        <v>44665</v>
      </c>
      <c r="F316">
        <v>7</v>
      </c>
      <c r="G316" t="s">
        <v>61</v>
      </c>
      <c r="H316" t="s">
        <v>62</v>
      </c>
      <c r="I316">
        <v>537.89</v>
      </c>
      <c r="J316">
        <v>91.92</v>
      </c>
      <c r="K316">
        <v>49442.85</v>
      </c>
      <c r="L316">
        <v>13</v>
      </c>
      <c r="M316" t="s">
        <v>40</v>
      </c>
      <c r="N316" s="1">
        <v>44626</v>
      </c>
      <c r="O316" s="1">
        <v>44639</v>
      </c>
      <c r="P316">
        <v>182</v>
      </c>
      <c r="Q316">
        <v>94.75</v>
      </c>
      <c r="R316">
        <v>17244.5</v>
      </c>
      <c r="S316" t="s">
        <v>53</v>
      </c>
      <c r="T316" t="s">
        <v>41</v>
      </c>
      <c r="U316">
        <v>355</v>
      </c>
      <c r="V316">
        <v>66.36</v>
      </c>
      <c r="W316">
        <v>30.4</v>
      </c>
      <c r="X316" s="2">
        <v>17244.5</v>
      </c>
      <c r="Y316" s="2">
        <v>32631.599999999999</v>
      </c>
      <c r="Z316" s="2">
        <v>2794.37</v>
      </c>
      <c r="AA316" s="14"/>
    </row>
    <row r="317" spans="1:27" x14ac:dyDescent="0.3">
      <c r="A317" t="s">
        <v>25</v>
      </c>
      <c r="B317">
        <v>539.05999999999995</v>
      </c>
      <c r="C317">
        <v>93</v>
      </c>
      <c r="D317" t="s">
        <v>33</v>
      </c>
      <c r="E317" s="1">
        <v>44075</v>
      </c>
      <c r="F317">
        <v>4</v>
      </c>
      <c r="G317" t="s">
        <v>39</v>
      </c>
      <c r="H317" t="s">
        <v>35</v>
      </c>
      <c r="I317">
        <v>983.89</v>
      </c>
      <c r="J317">
        <v>45.8</v>
      </c>
      <c r="K317">
        <v>45062.16</v>
      </c>
      <c r="L317">
        <v>27</v>
      </c>
      <c r="M317" t="s">
        <v>40</v>
      </c>
      <c r="N317" s="1">
        <v>44046</v>
      </c>
      <c r="O317" s="1">
        <v>44073</v>
      </c>
      <c r="P317">
        <v>495</v>
      </c>
      <c r="Q317">
        <v>48.75</v>
      </c>
      <c r="R317">
        <v>24131.25</v>
      </c>
      <c r="S317" t="s">
        <v>54</v>
      </c>
      <c r="T317" t="s">
        <v>31</v>
      </c>
      <c r="U317">
        <v>488</v>
      </c>
      <c r="V317">
        <v>26.95</v>
      </c>
      <c r="W317">
        <v>195.32</v>
      </c>
      <c r="X317" s="2">
        <v>24131.25</v>
      </c>
      <c r="Y317" s="2">
        <v>22350.400000000001</v>
      </c>
      <c r="Z317" s="2">
        <v>8945.66</v>
      </c>
      <c r="AA317" s="14"/>
    </row>
    <row r="318" spans="1:27" x14ac:dyDescent="0.3">
      <c r="A318" t="s">
        <v>38</v>
      </c>
      <c r="B318">
        <v>74.81</v>
      </c>
      <c r="C318">
        <v>78</v>
      </c>
      <c r="D318" t="s">
        <v>42</v>
      </c>
      <c r="E318" s="1">
        <v>44475</v>
      </c>
      <c r="F318">
        <v>3</v>
      </c>
      <c r="G318" t="s">
        <v>43</v>
      </c>
      <c r="H318" t="s">
        <v>64</v>
      </c>
      <c r="I318">
        <v>893.65</v>
      </c>
      <c r="J318">
        <v>59.28</v>
      </c>
      <c r="K318">
        <v>52975.57</v>
      </c>
      <c r="L318">
        <v>37</v>
      </c>
      <c r="M318" t="s">
        <v>40</v>
      </c>
      <c r="N318" s="1">
        <v>44440</v>
      </c>
      <c r="O318" s="1">
        <v>44477</v>
      </c>
      <c r="P318">
        <v>631</v>
      </c>
      <c r="Q318">
        <v>56.44</v>
      </c>
      <c r="R318">
        <v>35613.64</v>
      </c>
      <c r="S318" t="s">
        <v>60</v>
      </c>
      <c r="T318" t="s">
        <v>50</v>
      </c>
      <c r="U318">
        <v>262</v>
      </c>
      <c r="V318">
        <v>78.67</v>
      </c>
      <c r="W318">
        <v>55.75</v>
      </c>
      <c r="X318" s="2">
        <v>35613.64</v>
      </c>
      <c r="Y318" s="2">
        <v>15531.36</v>
      </c>
      <c r="Z318" s="2">
        <v>3304.86</v>
      </c>
      <c r="AA318" s="14"/>
    </row>
    <row r="319" spans="1:27" x14ac:dyDescent="0.3">
      <c r="A319" t="s">
        <v>60</v>
      </c>
      <c r="B319">
        <v>238.86</v>
      </c>
      <c r="C319">
        <v>97</v>
      </c>
      <c r="D319" t="s">
        <v>33</v>
      </c>
      <c r="E319" s="1">
        <v>44625</v>
      </c>
      <c r="F319">
        <v>10</v>
      </c>
      <c r="G319" t="s">
        <v>66</v>
      </c>
      <c r="H319" t="s">
        <v>35</v>
      </c>
      <c r="I319">
        <v>838.5</v>
      </c>
      <c r="J319">
        <v>33.46</v>
      </c>
      <c r="K319">
        <v>28056.21</v>
      </c>
      <c r="L319">
        <v>126</v>
      </c>
      <c r="M319" t="s">
        <v>67</v>
      </c>
      <c r="N319" s="1">
        <v>44568</v>
      </c>
      <c r="O319" s="1">
        <v>44694</v>
      </c>
      <c r="P319">
        <v>332</v>
      </c>
      <c r="Q319">
        <v>38.229999999999997</v>
      </c>
      <c r="R319">
        <v>12692.36</v>
      </c>
      <c r="S319" t="s">
        <v>25</v>
      </c>
      <c r="T319" t="s">
        <v>50</v>
      </c>
      <c r="U319">
        <v>506</v>
      </c>
      <c r="V319">
        <v>21.65</v>
      </c>
      <c r="W319">
        <v>119.9</v>
      </c>
      <c r="X319" s="2">
        <v>12692.36</v>
      </c>
      <c r="Y319" s="2">
        <v>16930.759999999998</v>
      </c>
      <c r="Z319" s="2">
        <v>4011.85</v>
      </c>
      <c r="AA319" s="14"/>
    </row>
    <row r="320" spans="1:27" x14ac:dyDescent="0.3">
      <c r="A320" t="s">
        <v>54</v>
      </c>
      <c r="B320">
        <v>985.65</v>
      </c>
      <c r="C320">
        <v>89</v>
      </c>
      <c r="D320" t="s">
        <v>42</v>
      </c>
      <c r="E320" s="1">
        <v>44386</v>
      </c>
      <c r="F320">
        <v>10</v>
      </c>
      <c r="G320" t="s">
        <v>66</v>
      </c>
      <c r="H320" t="s">
        <v>52</v>
      </c>
      <c r="I320">
        <v>210.68</v>
      </c>
      <c r="J320">
        <v>16.059999999999999</v>
      </c>
      <c r="K320">
        <v>3383.52</v>
      </c>
      <c r="L320">
        <v>145</v>
      </c>
      <c r="M320" t="s">
        <v>67</v>
      </c>
      <c r="N320" s="1">
        <v>44369</v>
      </c>
      <c r="O320" s="1">
        <v>44514</v>
      </c>
      <c r="P320">
        <v>24</v>
      </c>
      <c r="Q320">
        <v>14.43</v>
      </c>
      <c r="R320">
        <v>346.32</v>
      </c>
      <c r="S320" t="s">
        <v>45</v>
      </c>
      <c r="T320" t="s">
        <v>31</v>
      </c>
      <c r="U320">
        <v>186</v>
      </c>
      <c r="V320">
        <v>41.46</v>
      </c>
      <c r="W320">
        <v>139.08000000000001</v>
      </c>
      <c r="X320" s="2">
        <v>346.32</v>
      </c>
      <c r="Y320" s="2">
        <v>2987.16</v>
      </c>
      <c r="Z320" s="2">
        <v>2233.62</v>
      </c>
      <c r="AA320" s="14"/>
    </row>
    <row r="321" spans="1:27" x14ac:dyDescent="0.3">
      <c r="A321" t="s">
        <v>45</v>
      </c>
      <c r="B321">
        <v>901.86</v>
      </c>
      <c r="C321">
        <v>18</v>
      </c>
      <c r="D321" t="s">
        <v>26</v>
      </c>
      <c r="E321" s="1">
        <v>43945</v>
      </c>
      <c r="F321">
        <v>2</v>
      </c>
      <c r="G321" t="s">
        <v>68</v>
      </c>
      <c r="H321" t="s">
        <v>69</v>
      </c>
      <c r="I321">
        <v>403.35</v>
      </c>
      <c r="J321">
        <v>19.940000000000001</v>
      </c>
      <c r="K321">
        <v>8042.799</v>
      </c>
      <c r="L321">
        <v>38</v>
      </c>
      <c r="M321" t="s">
        <v>40</v>
      </c>
      <c r="N321" s="1">
        <v>43905</v>
      </c>
      <c r="O321" s="1">
        <v>43943</v>
      </c>
      <c r="P321">
        <v>183</v>
      </c>
      <c r="Q321">
        <v>21.83</v>
      </c>
      <c r="R321">
        <v>3994.89</v>
      </c>
      <c r="S321" t="s">
        <v>63</v>
      </c>
      <c r="T321" t="s">
        <v>41</v>
      </c>
      <c r="U321">
        <v>220</v>
      </c>
      <c r="V321">
        <v>68.73</v>
      </c>
      <c r="W321">
        <v>102.13</v>
      </c>
      <c r="X321" s="2">
        <v>3994.89</v>
      </c>
      <c r="Y321" s="2">
        <v>4386.8</v>
      </c>
      <c r="Z321" s="2">
        <v>2036.47</v>
      </c>
      <c r="AA321" s="14"/>
    </row>
    <row r="322" spans="1:27" x14ac:dyDescent="0.3">
      <c r="A322" t="s">
        <v>63</v>
      </c>
      <c r="B322">
        <v>872.61</v>
      </c>
      <c r="C322">
        <v>26</v>
      </c>
      <c r="D322" t="s">
        <v>33</v>
      </c>
      <c r="E322" s="1">
        <v>44545</v>
      </c>
      <c r="F322">
        <v>3</v>
      </c>
      <c r="G322" t="s">
        <v>43</v>
      </c>
      <c r="H322" t="s">
        <v>44</v>
      </c>
      <c r="I322">
        <v>395.71</v>
      </c>
      <c r="J322">
        <v>69.12</v>
      </c>
      <c r="K322">
        <v>27351.48</v>
      </c>
      <c r="L322">
        <v>88</v>
      </c>
      <c r="M322" t="s">
        <v>29</v>
      </c>
      <c r="N322" s="1">
        <v>44541</v>
      </c>
      <c r="O322" s="1">
        <v>44629</v>
      </c>
      <c r="P322">
        <v>193</v>
      </c>
      <c r="Q322">
        <v>65.84</v>
      </c>
      <c r="R322">
        <v>12707.12</v>
      </c>
      <c r="S322" t="s">
        <v>45</v>
      </c>
      <c r="T322" t="s">
        <v>41</v>
      </c>
      <c r="U322">
        <v>202</v>
      </c>
      <c r="V322">
        <v>93.51</v>
      </c>
      <c r="W322">
        <v>182.08</v>
      </c>
      <c r="X322" s="2">
        <v>12707.12</v>
      </c>
      <c r="Y322" s="2">
        <v>13962.24</v>
      </c>
      <c r="Z322" s="2">
        <v>12585.37</v>
      </c>
      <c r="AA322" s="14"/>
    </row>
    <row r="323" spans="1:27" x14ac:dyDescent="0.3">
      <c r="A323" t="s">
        <v>59</v>
      </c>
      <c r="B323">
        <v>650.79999999999995</v>
      </c>
      <c r="C323">
        <v>67</v>
      </c>
      <c r="D323" t="s">
        <v>42</v>
      </c>
      <c r="E323" s="1">
        <v>43704</v>
      </c>
      <c r="F323">
        <v>8</v>
      </c>
      <c r="G323" t="s">
        <v>47</v>
      </c>
      <c r="H323" t="s">
        <v>48</v>
      </c>
      <c r="I323">
        <v>53.6</v>
      </c>
      <c r="J323">
        <v>23.56</v>
      </c>
      <c r="K323">
        <v>1262.82</v>
      </c>
      <c r="L323">
        <v>7</v>
      </c>
      <c r="M323" t="s">
        <v>40</v>
      </c>
      <c r="N323" s="1">
        <v>43652</v>
      </c>
      <c r="O323" s="1">
        <v>43659</v>
      </c>
      <c r="P323">
        <v>30</v>
      </c>
      <c r="Q323">
        <v>25.16</v>
      </c>
      <c r="R323">
        <v>754.8</v>
      </c>
      <c r="S323" t="s">
        <v>58</v>
      </c>
      <c r="T323" t="s">
        <v>31</v>
      </c>
      <c r="U323">
        <v>23</v>
      </c>
      <c r="V323">
        <v>15.16</v>
      </c>
      <c r="W323">
        <v>158.72</v>
      </c>
      <c r="X323" s="2">
        <v>754.8</v>
      </c>
      <c r="Y323" s="2">
        <v>541.88</v>
      </c>
      <c r="Z323" s="2">
        <v>3739.44</v>
      </c>
      <c r="AA323" s="14"/>
    </row>
    <row r="324" spans="1:27" x14ac:dyDescent="0.3">
      <c r="A324" t="s">
        <v>58</v>
      </c>
      <c r="B324">
        <v>99.35</v>
      </c>
      <c r="C324">
        <v>37</v>
      </c>
      <c r="D324" t="s">
        <v>26</v>
      </c>
      <c r="E324" s="1">
        <v>44573</v>
      </c>
      <c r="F324">
        <v>7</v>
      </c>
      <c r="G324" t="s">
        <v>61</v>
      </c>
      <c r="H324" t="s">
        <v>48</v>
      </c>
      <c r="I324">
        <v>925.96</v>
      </c>
      <c r="J324">
        <v>65.400000000000006</v>
      </c>
      <c r="K324">
        <v>60557.784</v>
      </c>
      <c r="L324">
        <v>16</v>
      </c>
      <c r="M324" t="s">
        <v>40</v>
      </c>
      <c r="N324" s="1">
        <v>44520</v>
      </c>
      <c r="O324" s="1">
        <v>44536</v>
      </c>
      <c r="P324">
        <v>397</v>
      </c>
      <c r="Q324">
        <v>61.18</v>
      </c>
      <c r="R324">
        <v>24288.46</v>
      </c>
      <c r="S324" t="s">
        <v>53</v>
      </c>
      <c r="T324" t="s">
        <v>31</v>
      </c>
      <c r="U324">
        <v>528</v>
      </c>
      <c r="V324">
        <v>23.48</v>
      </c>
      <c r="W324">
        <v>141.63</v>
      </c>
      <c r="X324" s="2">
        <v>24288.46</v>
      </c>
      <c r="Y324" s="2">
        <v>34531.199999999997</v>
      </c>
      <c r="Z324" s="2">
        <v>9262.6</v>
      </c>
      <c r="AA324" s="14"/>
    </row>
    <row r="325" spans="1:27" x14ac:dyDescent="0.3">
      <c r="A325" t="s">
        <v>32</v>
      </c>
      <c r="B325">
        <v>692.36</v>
      </c>
      <c r="C325">
        <v>80</v>
      </c>
      <c r="D325" t="s">
        <v>26</v>
      </c>
      <c r="E325" s="1">
        <v>43635</v>
      </c>
      <c r="F325">
        <v>3</v>
      </c>
      <c r="G325" t="s">
        <v>43</v>
      </c>
      <c r="H325" t="s">
        <v>44</v>
      </c>
      <c r="I325">
        <v>326.64999999999998</v>
      </c>
      <c r="J325">
        <v>43.21</v>
      </c>
      <c r="K325">
        <v>14114.5464999999</v>
      </c>
      <c r="L325">
        <v>70</v>
      </c>
      <c r="M325" t="s">
        <v>40</v>
      </c>
      <c r="N325" s="1">
        <v>43604</v>
      </c>
      <c r="O325" s="1">
        <v>43674</v>
      </c>
      <c r="P325">
        <v>20</v>
      </c>
      <c r="Q325">
        <v>45.65</v>
      </c>
      <c r="R325">
        <v>913</v>
      </c>
      <c r="S325" t="s">
        <v>45</v>
      </c>
      <c r="T325" t="s">
        <v>41</v>
      </c>
      <c r="U325">
        <v>306</v>
      </c>
      <c r="V325">
        <v>77.12</v>
      </c>
      <c r="W325">
        <v>98.19</v>
      </c>
      <c r="X325" s="2">
        <v>913</v>
      </c>
      <c r="Y325" s="2">
        <v>13222.26</v>
      </c>
      <c r="Z325" s="2">
        <v>4242.79</v>
      </c>
      <c r="AA325" s="14"/>
    </row>
    <row r="326" spans="1:27" x14ac:dyDescent="0.3">
      <c r="A326" t="s">
        <v>60</v>
      </c>
      <c r="B326">
        <v>10.32</v>
      </c>
      <c r="C326">
        <v>24</v>
      </c>
      <c r="D326" t="s">
        <v>26</v>
      </c>
      <c r="E326" s="1">
        <v>43917</v>
      </c>
      <c r="F326">
        <v>7</v>
      </c>
      <c r="G326" t="s">
        <v>61</v>
      </c>
      <c r="H326" t="s">
        <v>62</v>
      </c>
      <c r="I326">
        <v>721.45</v>
      </c>
      <c r="J326">
        <v>33.020000000000003</v>
      </c>
      <c r="K326">
        <v>23822.278999999999</v>
      </c>
      <c r="L326">
        <v>17</v>
      </c>
      <c r="M326" t="s">
        <v>40</v>
      </c>
      <c r="N326" s="1">
        <v>43884</v>
      </c>
      <c r="O326" s="1">
        <v>43901</v>
      </c>
      <c r="P326">
        <v>651</v>
      </c>
      <c r="Q326">
        <v>37.04</v>
      </c>
      <c r="R326">
        <v>24113.040000000001</v>
      </c>
      <c r="S326" t="s">
        <v>32</v>
      </c>
      <c r="T326" t="s">
        <v>41</v>
      </c>
      <c r="U326">
        <v>70</v>
      </c>
      <c r="V326">
        <v>23.03</v>
      </c>
      <c r="W326">
        <v>20.45</v>
      </c>
      <c r="X326" s="2">
        <v>24113.040000000001</v>
      </c>
      <c r="Y326" s="2">
        <v>2311.4</v>
      </c>
      <c r="Z326" s="2">
        <v>675.26</v>
      </c>
      <c r="AA326" s="14"/>
    </row>
    <row r="327" spans="1:27" x14ac:dyDescent="0.3">
      <c r="A327" t="s">
        <v>56</v>
      </c>
      <c r="B327">
        <v>281.76</v>
      </c>
      <c r="C327">
        <v>70</v>
      </c>
      <c r="D327" t="s">
        <v>42</v>
      </c>
      <c r="E327" s="1">
        <v>43842</v>
      </c>
      <c r="F327">
        <v>9</v>
      </c>
      <c r="G327" t="s">
        <v>57</v>
      </c>
      <c r="H327" t="s">
        <v>62</v>
      </c>
      <c r="I327">
        <v>248.69</v>
      </c>
      <c r="J327">
        <v>87.32</v>
      </c>
      <c r="K327">
        <v>21715.61</v>
      </c>
      <c r="L327">
        <v>13</v>
      </c>
      <c r="M327" t="s">
        <v>40</v>
      </c>
      <c r="N327" s="1">
        <v>43803</v>
      </c>
      <c r="O327" s="1">
        <v>43816</v>
      </c>
      <c r="P327">
        <v>36</v>
      </c>
      <c r="Q327">
        <v>87.8</v>
      </c>
      <c r="R327">
        <v>3160.8</v>
      </c>
      <c r="S327" t="s">
        <v>60</v>
      </c>
      <c r="T327" t="s">
        <v>50</v>
      </c>
      <c r="U327">
        <v>212</v>
      </c>
      <c r="V327">
        <v>77.22</v>
      </c>
      <c r="W327">
        <v>175.94</v>
      </c>
      <c r="X327" s="2">
        <v>3160.8</v>
      </c>
      <c r="Y327" s="2">
        <v>18511.84</v>
      </c>
      <c r="Z327" s="2">
        <v>15363.08</v>
      </c>
      <c r="AA327" s="14"/>
    </row>
    <row r="328" spans="1:27" x14ac:dyDescent="0.3">
      <c r="A328" t="s">
        <v>32</v>
      </c>
      <c r="B328">
        <v>108.77</v>
      </c>
      <c r="C328">
        <v>33</v>
      </c>
      <c r="D328" t="s">
        <v>33</v>
      </c>
      <c r="E328" s="1">
        <v>43507</v>
      </c>
      <c r="F328">
        <v>5</v>
      </c>
      <c r="G328" t="s">
        <v>27</v>
      </c>
      <c r="H328" t="s">
        <v>70</v>
      </c>
      <c r="I328">
        <v>663.41</v>
      </c>
      <c r="J328">
        <v>68.75</v>
      </c>
      <c r="K328">
        <v>45609.440000000002</v>
      </c>
      <c r="L328">
        <v>21</v>
      </c>
      <c r="M328" t="s">
        <v>29</v>
      </c>
      <c r="N328" s="1">
        <v>43453</v>
      </c>
      <c r="O328" s="1">
        <v>43474</v>
      </c>
      <c r="P328">
        <v>114</v>
      </c>
      <c r="Q328">
        <v>72.55</v>
      </c>
      <c r="R328">
        <v>8270.7000000000007</v>
      </c>
      <c r="S328" t="s">
        <v>46</v>
      </c>
      <c r="T328" t="s">
        <v>41</v>
      </c>
      <c r="U328">
        <v>549</v>
      </c>
      <c r="V328">
        <v>66.489999999999995</v>
      </c>
      <c r="W328">
        <v>160.74</v>
      </c>
      <c r="X328" s="2">
        <v>8270.7000000000007</v>
      </c>
      <c r="Y328" s="2">
        <v>37743.75</v>
      </c>
      <c r="Z328" s="2">
        <v>11050.88</v>
      </c>
      <c r="AA328" s="14"/>
    </row>
    <row r="329" spans="1:27" x14ac:dyDescent="0.3">
      <c r="A329" t="s">
        <v>38</v>
      </c>
      <c r="B329">
        <v>207.78</v>
      </c>
      <c r="C329">
        <v>63</v>
      </c>
      <c r="D329" t="s">
        <v>42</v>
      </c>
      <c r="E329" s="1">
        <v>44295</v>
      </c>
      <c r="F329">
        <v>3</v>
      </c>
      <c r="G329" t="s">
        <v>43</v>
      </c>
      <c r="H329" t="s">
        <v>64</v>
      </c>
      <c r="I329">
        <v>395.78</v>
      </c>
      <c r="J329">
        <v>41.2</v>
      </c>
      <c r="K329">
        <v>16306.14</v>
      </c>
      <c r="L329">
        <v>53</v>
      </c>
      <c r="M329" t="s">
        <v>29</v>
      </c>
      <c r="N329" s="1">
        <v>44291</v>
      </c>
      <c r="O329" s="1">
        <v>44344</v>
      </c>
      <c r="P329">
        <v>82</v>
      </c>
      <c r="Q329">
        <v>44.9</v>
      </c>
      <c r="R329">
        <v>3681.8</v>
      </c>
      <c r="S329" t="s">
        <v>30</v>
      </c>
      <c r="T329" t="s">
        <v>50</v>
      </c>
      <c r="U329">
        <v>313</v>
      </c>
      <c r="V329">
        <v>69.83</v>
      </c>
      <c r="W329">
        <v>61.26</v>
      </c>
      <c r="X329" s="2">
        <v>3681.8</v>
      </c>
      <c r="Y329" s="2">
        <v>12895.6</v>
      </c>
      <c r="Z329" s="2">
        <v>2523.91</v>
      </c>
      <c r="AA329" s="14"/>
    </row>
    <row r="330" spans="1:27" x14ac:dyDescent="0.3">
      <c r="A330" t="s">
        <v>54</v>
      </c>
      <c r="B330">
        <v>231.26</v>
      </c>
      <c r="C330">
        <v>96</v>
      </c>
      <c r="D330" t="s">
        <v>33</v>
      </c>
      <c r="E330" s="1">
        <v>43922</v>
      </c>
      <c r="F330">
        <v>6</v>
      </c>
      <c r="G330" t="s">
        <v>51</v>
      </c>
      <c r="H330" t="s">
        <v>62</v>
      </c>
      <c r="I330">
        <v>60.99</v>
      </c>
      <c r="J330">
        <v>83.96</v>
      </c>
      <c r="K330">
        <v>5120.72</v>
      </c>
      <c r="L330">
        <v>6</v>
      </c>
      <c r="M330" t="s">
        <v>40</v>
      </c>
      <c r="N330" s="1">
        <v>43888</v>
      </c>
      <c r="O330" s="1">
        <v>43894</v>
      </c>
      <c r="P330">
        <v>20</v>
      </c>
      <c r="Q330">
        <v>81.7</v>
      </c>
      <c r="R330">
        <v>1634</v>
      </c>
      <c r="S330" t="s">
        <v>38</v>
      </c>
      <c r="T330" t="s">
        <v>31</v>
      </c>
      <c r="U330">
        <v>40</v>
      </c>
      <c r="V330">
        <v>18.29</v>
      </c>
      <c r="W330">
        <v>83.66</v>
      </c>
      <c r="X330" s="2">
        <v>1634</v>
      </c>
      <c r="Y330" s="2">
        <v>3358.4</v>
      </c>
      <c r="Z330" s="2">
        <v>7024.09</v>
      </c>
      <c r="AA330" s="14"/>
    </row>
    <row r="331" spans="1:27" x14ac:dyDescent="0.3">
      <c r="A331" t="s">
        <v>53</v>
      </c>
      <c r="B331">
        <v>337.12</v>
      </c>
      <c r="C331">
        <v>11</v>
      </c>
      <c r="D331" t="s">
        <v>33</v>
      </c>
      <c r="E331" s="1">
        <v>44392</v>
      </c>
      <c r="F331">
        <v>6</v>
      </c>
      <c r="G331" t="s">
        <v>51</v>
      </c>
      <c r="H331" t="s">
        <v>52</v>
      </c>
      <c r="I331">
        <v>77.12</v>
      </c>
      <c r="J331">
        <v>46.97</v>
      </c>
      <c r="K331">
        <v>3622.33</v>
      </c>
      <c r="L331">
        <v>5</v>
      </c>
      <c r="M331" t="s">
        <v>40</v>
      </c>
      <c r="N331" s="1">
        <v>44370</v>
      </c>
      <c r="O331" s="1">
        <v>44375</v>
      </c>
      <c r="P331">
        <v>26</v>
      </c>
      <c r="Q331">
        <v>49.18</v>
      </c>
      <c r="R331">
        <v>1278.68</v>
      </c>
      <c r="S331" t="s">
        <v>60</v>
      </c>
      <c r="T331" t="s">
        <v>31</v>
      </c>
      <c r="U331">
        <v>51</v>
      </c>
      <c r="V331">
        <v>68.81</v>
      </c>
      <c r="W331">
        <v>54.23</v>
      </c>
      <c r="X331" s="2">
        <v>1278.68</v>
      </c>
      <c r="Y331" s="2">
        <v>2395.4699999999998</v>
      </c>
      <c r="Z331" s="2">
        <v>2547.1799999999998</v>
      </c>
      <c r="AA331" s="14"/>
    </row>
    <row r="332" spans="1:27" x14ac:dyDescent="0.3">
      <c r="A332" t="s">
        <v>53</v>
      </c>
      <c r="B332">
        <v>707.52</v>
      </c>
      <c r="C332">
        <v>24</v>
      </c>
      <c r="D332" t="s">
        <v>26</v>
      </c>
      <c r="E332" s="1">
        <v>43942</v>
      </c>
      <c r="F332">
        <v>10</v>
      </c>
      <c r="G332" t="s">
        <v>66</v>
      </c>
      <c r="H332" t="s">
        <v>62</v>
      </c>
      <c r="I332">
        <v>186.77</v>
      </c>
      <c r="J332">
        <v>59.73</v>
      </c>
      <c r="K332">
        <v>11155.77</v>
      </c>
      <c r="L332">
        <v>74</v>
      </c>
      <c r="M332" t="s">
        <v>67</v>
      </c>
      <c r="N332" s="1">
        <v>43906</v>
      </c>
      <c r="O332" s="1">
        <v>43980</v>
      </c>
      <c r="P332">
        <v>185</v>
      </c>
      <c r="Q332">
        <v>57.12</v>
      </c>
      <c r="R332">
        <v>10567.2</v>
      </c>
      <c r="S332" t="s">
        <v>45</v>
      </c>
      <c r="T332" t="s">
        <v>31</v>
      </c>
      <c r="U332">
        <v>1</v>
      </c>
      <c r="V332">
        <v>25.51</v>
      </c>
      <c r="W332">
        <v>62.61</v>
      </c>
      <c r="X332" s="2">
        <v>10567.2</v>
      </c>
      <c r="Y332" s="2">
        <v>59.73</v>
      </c>
      <c r="Z332" s="2">
        <v>3739.7</v>
      </c>
      <c r="AA332" s="14"/>
    </row>
    <row r="333" spans="1:27" x14ac:dyDescent="0.3">
      <c r="A333" t="s">
        <v>59</v>
      </c>
      <c r="B333">
        <v>424.41</v>
      </c>
      <c r="C333">
        <v>84</v>
      </c>
      <c r="D333" t="s">
        <v>26</v>
      </c>
      <c r="E333" s="1">
        <v>44440</v>
      </c>
      <c r="F333">
        <v>10</v>
      </c>
      <c r="G333" t="s">
        <v>66</v>
      </c>
      <c r="H333" t="s">
        <v>35</v>
      </c>
      <c r="I333">
        <v>84.83</v>
      </c>
      <c r="J333">
        <v>38.380000000000003</v>
      </c>
      <c r="K333">
        <v>3255.78</v>
      </c>
      <c r="L333">
        <v>126</v>
      </c>
      <c r="M333" t="s">
        <v>67</v>
      </c>
      <c r="N333" s="1">
        <v>44396</v>
      </c>
      <c r="O333" s="1">
        <v>44522</v>
      </c>
      <c r="P333">
        <v>40</v>
      </c>
      <c r="Q333">
        <v>35.5</v>
      </c>
      <c r="R333">
        <v>1420</v>
      </c>
      <c r="S333" t="s">
        <v>58</v>
      </c>
      <c r="T333" t="s">
        <v>50</v>
      </c>
      <c r="U333">
        <v>44</v>
      </c>
      <c r="V333">
        <v>81.180000000000007</v>
      </c>
      <c r="W333">
        <v>135.9</v>
      </c>
      <c r="X333" s="2">
        <v>1420</v>
      </c>
      <c r="Y333" s="2">
        <v>1688.72</v>
      </c>
      <c r="Z333" s="2">
        <v>5215.84</v>
      </c>
      <c r="AA333" s="14"/>
    </row>
    <row r="334" spans="1:27" x14ac:dyDescent="0.3">
      <c r="A334" t="s">
        <v>54</v>
      </c>
      <c r="B334">
        <v>336.36</v>
      </c>
      <c r="C334">
        <v>100</v>
      </c>
      <c r="D334" t="s">
        <v>33</v>
      </c>
      <c r="E334" s="1">
        <v>43761</v>
      </c>
      <c r="F334">
        <v>2</v>
      </c>
      <c r="G334" t="s">
        <v>68</v>
      </c>
      <c r="H334" t="s">
        <v>71</v>
      </c>
      <c r="I334">
        <v>726.93</v>
      </c>
      <c r="J334">
        <v>88.62</v>
      </c>
      <c r="K334">
        <v>64420.54</v>
      </c>
      <c r="L334">
        <v>35</v>
      </c>
      <c r="M334" t="s">
        <v>40</v>
      </c>
      <c r="N334" s="1">
        <v>43708</v>
      </c>
      <c r="O334" s="1">
        <v>43743</v>
      </c>
      <c r="P334">
        <v>284</v>
      </c>
      <c r="Q334">
        <v>90.86</v>
      </c>
      <c r="R334">
        <v>25804.240000000002</v>
      </c>
      <c r="S334" t="s">
        <v>60</v>
      </c>
      <c r="T334" t="s">
        <v>31</v>
      </c>
      <c r="U334">
        <v>442</v>
      </c>
      <c r="V334">
        <v>19.79</v>
      </c>
      <c r="W334">
        <v>116.7</v>
      </c>
      <c r="X334" s="2">
        <v>25804.240000000002</v>
      </c>
      <c r="Y334" s="2">
        <v>39170.04</v>
      </c>
      <c r="Z334" s="2">
        <v>10341.950000000001</v>
      </c>
      <c r="AA334" s="14"/>
    </row>
    <row r="335" spans="1:27" x14ac:dyDescent="0.3">
      <c r="A335" t="s">
        <v>45</v>
      </c>
      <c r="B335">
        <v>158.15</v>
      </c>
      <c r="C335">
        <v>78</v>
      </c>
      <c r="D335" t="s">
        <v>26</v>
      </c>
      <c r="E335" s="1">
        <v>44383</v>
      </c>
      <c r="F335">
        <v>5</v>
      </c>
      <c r="G335" t="s">
        <v>27</v>
      </c>
      <c r="H335" t="s">
        <v>28</v>
      </c>
      <c r="I335">
        <v>658.95</v>
      </c>
      <c r="J335">
        <v>39.950000000000003</v>
      </c>
      <c r="K335">
        <v>26325.052500000002</v>
      </c>
      <c r="L335">
        <v>21</v>
      </c>
      <c r="M335" t="s">
        <v>29</v>
      </c>
      <c r="N335" s="1">
        <v>44340</v>
      </c>
      <c r="O335" s="1">
        <v>44361</v>
      </c>
      <c r="P335">
        <v>331</v>
      </c>
      <c r="Q335">
        <v>35.700000000000003</v>
      </c>
      <c r="R335">
        <v>11816.7</v>
      </c>
      <c r="S335" t="s">
        <v>45</v>
      </c>
      <c r="T335" t="s">
        <v>41</v>
      </c>
      <c r="U335">
        <v>327</v>
      </c>
      <c r="V335">
        <v>92.74</v>
      </c>
      <c r="W335">
        <v>91.5</v>
      </c>
      <c r="X335" s="2">
        <v>11816.7</v>
      </c>
      <c r="Y335" s="2">
        <v>13063.65</v>
      </c>
      <c r="Z335" s="2">
        <v>3655.43</v>
      </c>
      <c r="AA335" s="14"/>
    </row>
    <row r="336" spans="1:27" x14ac:dyDescent="0.3">
      <c r="A336" t="s">
        <v>45</v>
      </c>
      <c r="B336">
        <v>356.71</v>
      </c>
      <c r="C336">
        <v>84</v>
      </c>
      <c r="D336" t="s">
        <v>42</v>
      </c>
      <c r="E336" s="1">
        <v>44374</v>
      </c>
      <c r="F336">
        <v>3</v>
      </c>
      <c r="G336" t="s">
        <v>43</v>
      </c>
      <c r="H336" t="s">
        <v>44</v>
      </c>
      <c r="I336">
        <v>243.79</v>
      </c>
      <c r="J336">
        <v>35.04</v>
      </c>
      <c r="K336">
        <v>8542.4</v>
      </c>
      <c r="L336">
        <v>39</v>
      </c>
      <c r="M336" t="s">
        <v>40</v>
      </c>
      <c r="N336" s="1">
        <v>44360</v>
      </c>
      <c r="O336" s="1">
        <v>44399</v>
      </c>
      <c r="P336">
        <v>13</v>
      </c>
      <c r="Q336">
        <v>37.590000000000003</v>
      </c>
      <c r="R336">
        <v>488.67</v>
      </c>
      <c r="S336" t="s">
        <v>59</v>
      </c>
      <c r="T336" t="s">
        <v>41</v>
      </c>
      <c r="U336">
        <v>230</v>
      </c>
      <c r="V336">
        <v>75.150000000000006</v>
      </c>
      <c r="W336">
        <v>118.12</v>
      </c>
      <c r="X336" s="2">
        <v>488.67</v>
      </c>
      <c r="Y336" s="2">
        <v>8059.2</v>
      </c>
      <c r="Z336" s="2">
        <v>4138.92</v>
      </c>
      <c r="AA336" s="14"/>
    </row>
    <row r="337" spans="1:27" x14ac:dyDescent="0.3">
      <c r="A337" t="s">
        <v>60</v>
      </c>
      <c r="B337">
        <v>515.04</v>
      </c>
      <c r="C337">
        <v>87</v>
      </c>
      <c r="D337" t="s">
        <v>33</v>
      </c>
      <c r="E337" s="1">
        <v>43639</v>
      </c>
      <c r="F337">
        <v>4</v>
      </c>
      <c r="G337" t="s">
        <v>39</v>
      </c>
      <c r="H337" t="s">
        <v>28</v>
      </c>
      <c r="I337">
        <v>875.97</v>
      </c>
      <c r="J337">
        <v>49.79</v>
      </c>
      <c r="K337">
        <v>43614.55</v>
      </c>
      <c r="L337">
        <v>22</v>
      </c>
      <c r="M337" t="s">
        <v>29</v>
      </c>
      <c r="N337" s="1">
        <v>43619</v>
      </c>
      <c r="O337" s="1">
        <v>43641</v>
      </c>
      <c r="P337">
        <v>713</v>
      </c>
      <c r="Q337">
        <v>47.52</v>
      </c>
      <c r="R337">
        <v>33881.760000000002</v>
      </c>
      <c r="S337" t="s">
        <v>46</v>
      </c>
      <c r="T337" t="s">
        <v>50</v>
      </c>
      <c r="U337">
        <v>162</v>
      </c>
      <c r="V337">
        <v>53.72</v>
      </c>
      <c r="W337">
        <v>126.61</v>
      </c>
      <c r="X337" s="2">
        <v>33881.760000000002</v>
      </c>
      <c r="Y337" s="2">
        <v>8065.98</v>
      </c>
      <c r="Z337" s="2">
        <v>6303.91</v>
      </c>
      <c r="AA337" s="14"/>
    </row>
    <row r="338" spans="1:27" x14ac:dyDescent="0.3">
      <c r="A338" t="s">
        <v>30</v>
      </c>
      <c r="B338">
        <v>911.37</v>
      </c>
      <c r="C338">
        <v>49</v>
      </c>
      <c r="D338" t="s">
        <v>42</v>
      </c>
      <c r="E338" s="1">
        <v>43793</v>
      </c>
      <c r="F338">
        <v>2</v>
      </c>
      <c r="G338" t="s">
        <v>68</v>
      </c>
      <c r="H338" t="s">
        <v>71</v>
      </c>
      <c r="I338">
        <v>546.72</v>
      </c>
      <c r="J338">
        <v>13.18</v>
      </c>
      <c r="K338">
        <v>7205.7695999999996</v>
      </c>
      <c r="L338">
        <v>26</v>
      </c>
      <c r="M338" t="s">
        <v>29</v>
      </c>
      <c r="N338" s="1">
        <v>43744</v>
      </c>
      <c r="O338" s="1">
        <v>43770</v>
      </c>
      <c r="P338">
        <v>141</v>
      </c>
      <c r="Q338">
        <v>15.51</v>
      </c>
      <c r="R338">
        <v>2186.91</v>
      </c>
      <c r="S338" t="s">
        <v>60</v>
      </c>
      <c r="T338" t="s">
        <v>50</v>
      </c>
      <c r="U338">
        <v>405</v>
      </c>
      <c r="V338">
        <v>51.21</v>
      </c>
      <c r="W338">
        <v>174.63</v>
      </c>
      <c r="X338" s="2">
        <v>2186.91</v>
      </c>
      <c r="Y338" s="2">
        <v>5337.9</v>
      </c>
      <c r="Z338" s="2">
        <v>2301.62</v>
      </c>
      <c r="AA338" s="14"/>
    </row>
    <row r="339" spans="1:27" x14ac:dyDescent="0.3">
      <c r="A339" t="s">
        <v>58</v>
      </c>
      <c r="B339">
        <v>876.86</v>
      </c>
      <c r="C339">
        <v>18</v>
      </c>
      <c r="D339" t="s">
        <v>42</v>
      </c>
      <c r="E339" s="1">
        <v>44602</v>
      </c>
      <c r="F339">
        <v>2</v>
      </c>
      <c r="G339" t="s">
        <v>68</v>
      </c>
      <c r="H339" t="s">
        <v>35</v>
      </c>
      <c r="I339">
        <v>188.05</v>
      </c>
      <c r="J339">
        <v>23.02</v>
      </c>
      <c r="K339">
        <v>4328.91</v>
      </c>
      <c r="L339">
        <v>28</v>
      </c>
      <c r="M339" t="s">
        <v>29</v>
      </c>
      <c r="N339" s="1">
        <v>44570</v>
      </c>
      <c r="O339" s="1">
        <v>44598</v>
      </c>
      <c r="P339">
        <v>57</v>
      </c>
      <c r="Q339">
        <v>21.18</v>
      </c>
      <c r="R339">
        <v>1207.26</v>
      </c>
      <c r="S339" t="s">
        <v>38</v>
      </c>
      <c r="T339" t="s">
        <v>31</v>
      </c>
      <c r="U339">
        <v>131</v>
      </c>
      <c r="V339">
        <v>46.7</v>
      </c>
      <c r="W339">
        <v>173.41</v>
      </c>
      <c r="X339" s="2">
        <v>1207.26</v>
      </c>
      <c r="Y339" s="2">
        <v>3015.62</v>
      </c>
      <c r="Z339" s="2">
        <v>3991.9</v>
      </c>
      <c r="AA339" s="14"/>
    </row>
    <row r="340" spans="1:27" x14ac:dyDescent="0.3">
      <c r="A340" t="s">
        <v>30</v>
      </c>
      <c r="B340">
        <v>204.74</v>
      </c>
      <c r="C340">
        <v>65</v>
      </c>
      <c r="D340" t="s">
        <v>26</v>
      </c>
      <c r="E340" s="1">
        <v>44557</v>
      </c>
      <c r="F340">
        <v>9</v>
      </c>
      <c r="G340" t="s">
        <v>57</v>
      </c>
      <c r="H340" t="s">
        <v>62</v>
      </c>
      <c r="I340">
        <v>114.24</v>
      </c>
      <c r="J340">
        <v>66.959999999999994</v>
      </c>
      <c r="K340">
        <v>7649.5103999999901</v>
      </c>
      <c r="L340">
        <v>12</v>
      </c>
      <c r="M340" t="s">
        <v>40</v>
      </c>
      <c r="N340" s="1">
        <v>44550</v>
      </c>
      <c r="O340" s="1">
        <v>44562</v>
      </c>
      <c r="P340">
        <v>3</v>
      </c>
      <c r="Q340">
        <v>63.9</v>
      </c>
      <c r="R340">
        <v>191.7</v>
      </c>
      <c r="S340" t="s">
        <v>45</v>
      </c>
      <c r="T340" t="s">
        <v>50</v>
      </c>
      <c r="U340">
        <v>111</v>
      </c>
      <c r="V340">
        <v>34.93</v>
      </c>
      <c r="W340">
        <v>84.32</v>
      </c>
      <c r="X340" s="2">
        <v>191.7</v>
      </c>
      <c r="Y340" s="2">
        <v>7432.56</v>
      </c>
      <c r="Z340" s="2">
        <v>5646.07</v>
      </c>
      <c r="AA340" s="14"/>
    </row>
    <row r="341" spans="1:27" x14ac:dyDescent="0.3">
      <c r="A341" t="s">
        <v>37</v>
      </c>
      <c r="B341">
        <v>734.14</v>
      </c>
      <c r="C341">
        <v>51</v>
      </c>
      <c r="D341" t="s">
        <v>26</v>
      </c>
      <c r="E341" s="1">
        <v>43484</v>
      </c>
      <c r="F341">
        <v>2</v>
      </c>
      <c r="G341" t="s">
        <v>68</v>
      </c>
      <c r="H341" t="s">
        <v>69</v>
      </c>
      <c r="I341">
        <v>954.95</v>
      </c>
      <c r="J341">
        <v>33.81</v>
      </c>
      <c r="K341">
        <v>32286.859499999999</v>
      </c>
      <c r="L341">
        <v>35</v>
      </c>
      <c r="M341" t="s">
        <v>29</v>
      </c>
      <c r="N341" s="1">
        <v>43452</v>
      </c>
      <c r="O341" s="1">
        <v>43487</v>
      </c>
      <c r="P341">
        <v>409</v>
      </c>
      <c r="Q341">
        <v>33.31</v>
      </c>
      <c r="R341">
        <v>13623.79</v>
      </c>
      <c r="S341" t="s">
        <v>32</v>
      </c>
      <c r="T341" t="s">
        <v>31</v>
      </c>
      <c r="U341">
        <v>545</v>
      </c>
      <c r="V341">
        <v>66.930000000000007</v>
      </c>
      <c r="W341">
        <v>40.36</v>
      </c>
      <c r="X341" s="2">
        <v>13623.79</v>
      </c>
      <c r="Y341" s="2">
        <v>18426.45</v>
      </c>
      <c r="Z341" s="2">
        <v>1364.57</v>
      </c>
      <c r="AA341" s="14"/>
    </row>
    <row r="342" spans="1:27" x14ac:dyDescent="0.3">
      <c r="A342" t="s">
        <v>60</v>
      </c>
      <c r="B342">
        <v>189.49</v>
      </c>
      <c r="C342">
        <v>63</v>
      </c>
      <c r="D342" t="s">
        <v>33</v>
      </c>
      <c r="E342" s="1">
        <v>43629</v>
      </c>
      <c r="F342">
        <v>9</v>
      </c>
      <c r="G342" t="s">
        <v>57</v>
      </c>
      <c r="H342" t="s">
        <v>62</v>
      </c>
      <c r="I342">
        <v>544</v>
      </c>
      <c r="J342">
        <v>69.489999999999995</v>
      </c>
      <c r="K342">
        <v>37802.559999999998</v>
      </c>
      <c r="L342">
        <v>12</v>
      </c>
      <c r="M342" t="s">
        <v>40</v>
      </c>
      <c r="N342" s="1">
        <v>43600</v>
      </c>
      <c r="O342" s="1">
        <v>43612</v>
      </c>
      <c r="P342">
        <v>426</v>
      </c>
      <c r="Q342">
        <v>67.930000000000007</v>
      </c>
      <c r="R342">
        <v>28938.18</v>
      </c>
      <c r="S342" t="s">
        <v>53</v>
      </c>
      <c r="T342" t="s">
        <v>31</v>
      </c>
      <c r="U342">
        <v>118</v>
      </c>
      <c r="V342">
        <v>31.94</v>
      </c>
      <c r="W342">
        <v>173.21</v>
      </c>
      <c r="X342" s="2">
        <v>28938.18</v>
      </c>
      <c r="Y342" s="2">
        <v>8199.82</v>
      </c>
      <c r="Z342" s="2">
        <v>12036.36</v>
      </c>
      <c r="AA342" s="14"/>
    </row>
    <row r="343" spans="1:27" x14ac:dyDescent="0.3">
      <c r="A343" t="s">
        <v>59</v>
      </c>
      <c r="B343">
        <v>550.97</v>
      </c>
      <c r="C343">
        <v>77</v>
      </c>
      <c r="D343" t="s">
        <v>42</v>
      </c>
      <c r="E343" s="1">
        <v>43952</v>
      </c>
      <c r="F343">
        <v>9</v>
      </c>
      <c r="G343" t="s">
        <v>57</v>
      </c>
      <c r="H343" t="s">
        <v>35</v>
      </c>
      <c r="I343">
        <v>798.14</v>
      </c>
      <c r="J343">
        <v>87.37</v>
      </c>
      <c r="K343">
        <v>69733.490000000005</v>
      </c>
      <c r="L343">
        <v>9</v>
      </c>
      <c r="M343" t="s">
        <v>40</v>
      </c>
      <c r="N343" s="1">
        <v>43936</v>
      </c>
      <c r="O343" s="1">
        <v>43945</v>
      </c>
      <c r="P343">
        <v>604</v>
      </c>
      <c r="Q343">
        <v>83.96</v>
      </c>
      <c r="R343">
        <v>50711.839999999997</v>
      </c>
      <c r="S343" t="s">
        <v>58</v>
      </c>
      <c r="T343" t="s">
        <v>31</v>
      </c>
      <c r="U343">
        <v>194</v>
      </c>
      <c r="V343">
        <v>23.34</v>
      </c>
      <c r="W343">
        <v>64.25</v>
      </c>
      <c r="X343" s="2">
        <v>50711.839999999997</v>
      </c>
      <c r="Y343" s="2">
        <v>16949.78</v>
      </c>
      <c r="Z343" s="2">
        <v>5613.52</v>
      </c>
      <c r="AA343" s="14"/>
    </row>
    <row r="344" spans="1:27" x14ac:dyDescent="0.3">
      <c r="A344" t="s">
        <v>38</v>
      </c>
      <c r="B344">
        <v>223.67</v>
      </c>
      <c r="C344">
        <v>83</v>
      </c>
      <c r="D344" t="s">
        <v>42</v>
      </c>
      <c r="E344" s="1">
        <v>44395</v>
      </c>
      <c r="F344">
        <v>7</v>
      </c>
      <c r="G344" t="s">
        <v>61</v>
      </c>
      <c r="H344" t="s">
        <v>62</v>
      </c>
      <c r="I344">
        <v>366.6</v>
      </c>
      <c r="J344">
        <v>97.62</v>
      </c>
      <c r="K344">
        <v>35787.491999999998</v>
      </c>
      <c r="L344">
        <v>15</v>
      </c>
      <c r="M344" t="s">
        <v>40</v>
      </c>
      <c r="N344" s="1">
        <v>44352</v>
      </c>
      <c r="O344" s="1">
        <v>44367</v>
      </c>
      <c r="P344">
        <v>196</v>
      </c>
      <c r="Q344">
        <v>97.48</v>
      </c>
      <c r="R344">
        <v>19106.080000000002</v>
      </c>
      <c r="S344" t="s">
        <v>46</v>
      </c>
      <c r="T344" t="s">
        <v>41</v>
      </c>
      <c r="U344">
        <v>170</v>
      </c>
      <c r="V344">
        <v>39.89</v>
      </c>
      <c r="W344">
        <v>84.37</v>
      </c>
      <c r="X344" s="2">
        <v>19106.080000000002</v>
      </c>
      <c r="Y344" s="2">
        <v>16595.400000000001</v>
      </c>
      <c r="Z344" s="2">
        <v>8236.2000000000007</v>
      </c>
      <c r="AA344" s="14"/>
    </row>
    <row r="345" spans="1:27" x14ac:dyDescent="0.3">
      <c r="A345" t="s">
        <v>59</v>
      </c>
      <c r="B345">
        <v>222.99</v>
      </c>
      <c r="C345">
        <v>91</v>
      </c>
      <c r="D345" t="s">
        <v>42</v>
      </c>
      <c r="E345" s="1">
        <v>43649</v>
      </c>
      <c r="F345">
        <v>2</v>
      </c>
      <c r="G345" t="s">
        <v>68</v>
      </c>
      <c r="H345" t="s">
        <v>48</v>
      </c>
      <c r="I345">
        <v>415.89</v>
      </c>
      <c r="J345">
        <v>89.3</v>
      </c>
      <c r="K345">
        <v>37138.980000000003</v>
      </c>
      <c r="L345">
        <v>26</v>
      </c>
      <c r="M345" t="s">
        <v>40</v>
      </c>
      <c r="N345" s="1">
        <v>43647</v>
      </c>
      <c r="O345" s="1">
        <v>43673</v>
      </c>
      <c r="P345">
        <v>246</v>
      </c>
      <c r="Q345">
        <v>86.1</v>
      </c>
      <c r="R345">
        <v>21180.6</v>
      </c>
      <c r="S345" t="s">
        <v>46</v>
      </c>
      <c r="T345" t="s">
        <v>41</v>
      </c>
      <c r="U345">
        <v>169</v>
      </c>
      <c r="V345">
        <v>91.1</v>
      </c>
      <c r="W345">
        <v>104.54</v>
      </c>
      <c r="X345" s="2">
        <v>21180.6</v>
      </c>
      <c r="Y345" s="2">
        <v>15091.7</v>
      </c>
      <c r="Z345" s="2">
        <v>9335.42</v>
      </c>
      <c r="AA345" s="14"/>
    </row>
    <row r="346" spans="1:27" x14ac:dyDescent="0.3">
      <c r="A346" t="s">
        <v>60</v>
      </c>
      <c r="B346">
        <v>83.74</v>
      </c>
      <c r="C346">
        <v>42</v>
      </c>
      <c r="D346" t="s">
        <v>26</v>
      </c>
      <c r="E346" s="1">
        <v>44478</v>
      </c>
      <c r="F346">
        <v>9</v>
      </c>
      <c r="G346" t="s">
        <v>57</v>
      </c>
      <c r="H346" t="s">
        <v>62</v>
      </c>
      <c r="I346">
        <v>504.71</v>
      </c>
      <c r="J346">
        <v>11.39</v>
      </c>
      <c r="K346">
        <v>5748.65</v>
      </c>
      <c r="L346">
        <v>13</v>
      </c>
      <c r="M346" t="s">
        <v>40</v>
      </c>
      <c r="N346" s="1">
        <v>44442</v>
      </c>
      <c r="O346" s="1">
        <v>44455</v>
      </c>
      <c r="P346">
        <v>178</v>
      </c>
      <c r="Q346">
        <v>10.99</v>
      </c>
      <c r="R346">
        <v>1956.22</v>
      </c>
      <c r="S346" t="s">
        <v>46</v>
      </c>
      <c r="T346" t="s">
        <v>31</v>
      </c>
      <c r="U346">
        <v>326</v>
      </c>
      <c r="V346">
        <v>45.68</v>
      </c>
      <c r="W346">
        <v>153.38999999999999</v>
      </c>
      <c r="X346" s="2">
        <v>1956.22</v>
      </c>
      <c r="Y346" s="2">
        <v>3713.14</v>
      </c>
      <c r="Z346" s="2">
        <v>1747.11</v>
      </c>
      <c r="AA346" s="14"/>
    </row>
    <row r="347" spans="1:27" x14ac:dyDescent="0.3">
      <c r="A347" t="s">
        <v>60</v>
      </c>
      <c r="B347">
        <v>856.56</v>
      </c>
      <c r="C347">
        <v>60</v>
      </c>
      <c r="D347" t="s">
        <v>33</v>
      </c>
      <c r="E347" s="1">
        <v>43559</v>
      </c>
      <c r="F347">
        <v>1</v>
      </c>
      <c r="G347" t="s">
        <v>34</v>
      </c>
      <c r="H347" t="s">
        <v>52</v>
      </c>
      <c r="I347">
        <v>685.59</v>
      </c>
      <c r="J347">
        <v>61.66</v>
      </c>
      <c r="K347">
        <v>42273.48</v>
      </c>
      <c r="L347">
        <v>2</v>
      </c>
      <c r="M347" t="s">
        <v>65</v>
      </c>
      <c r="N347" s="1">
        <v>43510</v>
      </c>
      <c r="O347" s="1">
        <v>43512</v>
      </c>
      <c r="P347">
        <v>121</v>
      </c>
      <c r="Q347">
        <v>57.6</v>
      </c>
      <c r="R347">
        <v>6969.6</v>
      </c>
      <c r="S347" t="s">
        <v>63</v>
      </c>
      <c r="T347" t="s">
        <v>50</v>
      </c>
      <c r="U347">
        <v>564</v>
      </c>
      <c r="V347">
        <v>34.07</v>
      </c>
      <c r="W347">
        <v>143.13</v>
      </c>
      <c r="X347" s="2">
        <v>6969.6</v>
      </c>
      <c r="Y347" s="2">
        <v>34776.239999999998</v>
      </c>
      <c r="Z347" s="2">
        <v>8825.4</v>
      </c>
      <c r="AA347" s="14"/>
    </row>
    <row r="348" spans="1:27" x14ac:dyDescent="0.3">
      <c r="A348" t="s">
        <v>60</v>
      </c>
      <c r="B348">
        <v>953.65</v>
      </c>
      <c r="C348">
        <v>17</v>
      </c>
      <c r="D348" t="s">
        <v>42</v>
      </c>
      <c r="E348" s="1">
        <v>43762</v>
      </c>
      <c r="F348">
        <v>2</v>
      </c>
      <c r="G348" t="s">
        <v>68</v>
      </c>
      <c r="H348" t="s">
        <v>69</v>
      </c>
      <c r="I348">
        <v>851.39</v>
      </c>
      <c r="J348">
        <v>53.25</v>
      </c>
      <c r="K348">
        <v>45336.52</v>
      </c>
      <c r="L348">
        <v>26</v>
      </c>
      <c r="M348" t="s">
        <v>29</v>
      </c>
      <c r="N348" s="1">
        <v>43745</v>
      </c>
      <c r="O348" s="1">
        <v>43771</v>
      </c>
      <c r="P348">
        <v>650</v>
      </c>
      <c r="Q348">
        <v>57.2</v>
      </c>
      <c r="R348">
        <v>37180</v>
      </c>
      <c r="S348" t="s">
        <v>54</v>
      </c>
      <c r="T348" t="s">
        <v>31</v>
      </c>
      <c r="U348">
        <v>201</v>
      </c>
      <c r="V348">
        <v>15.53</v>
      </c>
      <c r="W348">
        <v>178.11</v>
      </c>
      <c r="X348" s="2">
        <v>37180</v>
      </c>
      <c r="Y348" s="2">
        <v>10703.25</v>
      </c>
      <c r="Z348" s="2">
        <v>9484.36</v>
      </c>
      <c r="AA348" s="14"/>
    </row>
    <row r="349" spans="1:27" x14ac:dyDescent="0.3">
      <c r="A349" t="s">
        <v>58</v>
      </c>
      <c r="B349">
        <v>988.31</v>
      </c>
      <c r="C349">
        <v>64</v>
      </c>
      <c r="D349" t="s">
        <v>33</v>
      </c>
      <c r="E349" s="1">
        <v>43774</v>
      </c>
      <c r="F349">
        <v>3</v>
      </c>
      <c r="G349" t="s">
        <v>43</v>
      </c>
      <c r="H349" t="s">
        <v>64</v>
      </c>
      <c r="I349">
        <v>966.23</v>
      </c>
      <c r="J349">
        <v>16.23</v>
      </c>
      <c r="K349">
        <v>15681.912899999999</v>
      </c>
      <c r="L349">
        <v>53</v>
      </c>
      <c r="M349" t="s">
        <v>40</v>
      </c>
      <c r="N349" s="1">
        <v>43730</v>
      </c>
      <c r="O349" s="1">
        <v>43783</v>
      </c>
      <c r="P349">
        <v>934</v>
      </c>
      <c r="Q349">
        <v>14.84</v>
      </c>
      <c r="R349">
        <v>13860.56</v>
      </c>
      <c r="S349" t="s">
        <v>59</v>
      </c>
      <c r="T349" t="s">
        <v>41</v>
      </c>
      <c r="U349">
        <v>32</v>
      </c>
      <c r="V349">
        <v>17.16</v>
      </c>
      <c r="W349">
        <v>179.41</v>
      </c>
      <c r="X349" s="2">
        <v>13860.56</v>
      </c>
      <c r="Y349" s="2">
        <v>519.36</v>
      </c>
      <c r="Z349" s="2">
        <v>2911.82</v>
      </c>
      <c r="AA349" s="14"/>
    </row>
    <row r="350" spans="1:27" x14ac:dyDescent="0.3">
      <c r="A350" t="s">
        <v>60</v>
      </c>
      <c r="B350">
        <v>489.3</v>
      </c>
      <c r="C350">
        <v>20</v>
      </c>
      <c r="D350" t="s">
        <v>26</v>
      </c>
      <c r="E350" s="1">
        <v>44698</v>
      </c>
      <c r="F350">
        <v>7</v>
      </c>
      <c r="G350" t="s">
        <v>61</v>
      </c>
      <c r="H350" t="s">
        <v>48</v>
      </c>
      <c r="I350">
        <v>841.76</v>
      </c>
      <c r="J350">
        <v>71.150000000000006</v>
      </c>
      <c r="K350">
        <v>59891.22</v>
      </c>
      <c r="L350">
        <v>18</v>
      </c>
      <c r="M350" t="s">
        <v>40</v>
      </c>
      <c r="N350" s="1">
        <v>44659</v>
      </c>
      <c r="O350" s="1">
        <v>44677</v>
      </c>
      <c r="P350">
        <v>497</v>
      </c>
      <c r="Q350">
        <v>73.12</v>
      </c>
      <c r="R350">
        <v>36340.639999999999</v>
      </c>
      <c r="S350" t="s">
        <v>25</v>
      </c>
      <c r="T350" t="s">
        <v>50</v>
      </c>
      <c r="U350">
        <v>344</v>
      </c>
      <c r="V350">
        <v>56.46</v>
      </c>
      <c r="W350">
        <v>21.74</v>
      </c>
      <c r="X350" s="2">
        <v>36340.639999999999</v>
      </c>
      <c r="Y350" s="2">
        <v>24475.599999999999</v>
      </c>
      <c r="Z350" s="2">
        <v>1546.8</v>
      </c>
      <c r="AA350" s="14"/>
    </row>
    <row r="351" spans="1:27" x14ac:dyDescent="0.3">
      <c r="A351" t="s">
        <v>30</v>
      </c>
      <c r="B351">
        <v>900.7</v>
      </c>
      <c r="C351">
        <v>86</v>
      </c>
      <c r="D351" t="s">
        <v>42</v>
      </c>
      <c r="E351" s="1">
        <v>44503</v>
      </c>
      <c r="F351">
        <v>7</v>
      </c>
      <c r="G351" t="s">
        <v>61</v>
      </c>
      <c r="H351" t="s">
        <v>62</v>
      </c>
      <c r="I351">
        <v>273.70999999999998</v>
      </c>
      <c r="J351">
        <v>80.52</v>
      </c>
      <c r="K351">
        <v>22039.129199999901</v>
      </c>
      <c r="L351">
        <v>13</v>
      </c>
      <c r="M351" t="s">
        <v>40</v>
      </c>
      <c r="N351" s="1">
        <v>44467</v>
      </c>
      <c r="O351" s="1">
        <v>44480</v>
      </c>
      <c r="P351">
        <v>269</v>
      </c>
      <c r="Q351">
        <v>76.62</v>
      </c>
      <c r="R351">
        <v>20610.78</v>
      </c>
      <c r="S351" t="s">
        <v>49</v>
      </c>
      <c r="T351" t="s">
        <v>31</v>
      </c>
      <c r="U351">
        <v>4</v>
      </c>
      <c r="V351">
        <v>21.83</v>
      </c>
      <c r="W351">
        <v>39.33</v>
      </c>
      <c r="X351" s="2">
        <v>20610.78</v>
      </c>
      <c r="Y351" s="2">
        <v>322.08</v>
      </c>
      <c r="Z351" s="2">
        <v>3166.85</v>
      </c>
      <c r="AA351" s="14"/>
    </row>
    <row r="352" spans="1:27" x14ac:dyDescent="0.3">
      <c r="A352" t="s">
        <v>46</v>
      </c>
      <c r="B352">
        <v>141.84</v>
      </c>
      <c r="C352">
        <v>95</v>
      </c>
      <c r="D352" t="s">
        <v>26</v>
      </c>
      <c r="E352" s="1">
        <v>44595</v>
      </c>
      <c r="F352">
        <v>6</v>
      </c>
      <c r="G352" t="s">
        <v>51</v>
      </c>
      <c r="H352" t="s">
        <v>35</v>
      </c>
      <c r="I352">
        <v>776.89</v>
      </c>
      <c r="J352">
        <v>79.7</v>
      </c>
      <c r="K352">
        <v>61918.13</v>
      </c>
      <c r="L352">
        <v>7</v>
      </c>
      <c r="M352" t="s">
        <v>40</v>
      </c>
      <c r="N352" s="1">
        <v>44591</v>
      </c>
      <c r="O352" s="1">
        <v>44598</v>
      </c>
      <c r="P352">
        <v>346</v>
      </c>
      <c r="Q352">
        <v>78.510000000000005</v>
      </c>
      <c r="R352">
        <v>27164.46</v>
      </c>
      <c r="S352" t="s">
        <v>59</v>
      </c>
      <c r="T352" t="s">
        <v>50</v>
      </c>
      <c r="U352">
        <v>430</v>
      </c>
      <c r="V352">
        <v>95.84</v>
      </c>
      <c r="W352">
        <v>110.44</v>
      </c>
      <c r="X352" s="2">
        <v>27164.46</v>
      </c>
      <c r="Y352" s="2">
        <v>34271</v>
      </c>
      <c r="Z352" s="2">
        <v>8802.07</v>
      </c>
      <c r="AA352" s="14"/>
    </row>
    <row r="353" spans="1:27" x14ac:dyDescent="0.3">
      <c r="A353" t="s">
        <v>59</v>
      </c>
      <c r="B353">
        <v>984.53</v>
      </c>
      <c r="C353">
        <v>24</v>
      </c>
      <c r="D353" t="s">
        <v>42</v>
      </c>
      <c r="E353" s="1">
        <v>43693</v>
      </c>
      <c r="F353">
        <v>4</v>
      </c>
      <c r="G353" t="s">
        <v>39</v>
      </c>
      <c r="H353" t="s">
        <v>70</v>
      </c>
      <c r="I353">
        <v>730.59</v>
      </c>
      <c r="J353">
        <v>90.32</v>
      </c>
      <c r="K353">
        <v>65986.89</v>
      </c>
      <c r="L353">
        <v>27</v>
      </c>
      <c r="M353" t="s">
        <v>40</v>
      </c>
      <c r="N353" s="1">
        <v>43685</v>
      </c>
      <c r="O353" s="1">
        <v>43712</v>
      </c>
      <c r="P353">
        <v>220</v>
      </c>
      <c r="Q353">
        <v>89.5</v>
      </c>
      <c r="R353">
        <v>19690</v>
      </c>
      <c r="S353" t="s">
        <v>56</v>
      </c>
      <c r="T353" t="s">
        <v>50</v>
      </c>
      <c r="U353">
        <v>510</v>
      </c>
      <c r="V353">
        <v>45.39</v>
      </c>
      <c r="W353">
        <v>23.12</v>
      </c>
      <c r="X353" s="2">
        <v>19690</v>
      </c>
      <c r="Y353" s="2">
        <v>46063.199999999997</v>
      </c>
      <c r="Z353" s="2">
        <v>2088.1999999999998</v>
      </c>
      <c r="AA353" s="14"/>
    </row>
    <row r="354" spans="1:27" x14ac:dyDescent="0.3">
      <c r="A354" t="s">
        <v>63</v>
      </c>
      <c r="B354">
        <v>535.28</v>
      </c>
      <c r="C354">
        <v>25</v>
      </c>
      <c r="D354" t="s">
        <v>42</v>
      </c>
      <c r="E354" s="1">
        <v>44428</v>
      </c>
      <c r="F354">
        <v>4</v>
      </c>
      <c r="G354" t="s">
        <v>39</v>
      </c>
      <c r="H354" t="s">
        <v>70</v>
      </c>
      <c r="I354">
        <v>41.58</v>
      </c>
      <c r="J354">
        <v>60.85</v>
      </c>
      <c r="K354">
        <v>2530.14</v>
      </c>
      <c r="L354">
        <v>23</v>
      </c>
      <c r="M354" t="s">
        <v>40</v>
      </c>
      <c r="N354" s="1">
        <v>44417</v>
      </c>
      <c r="O354" s="1">
        <v>44440</v>
      </c>
      <c r="P354">
        <v>36</v>
      </c>
      <c r="Q354">
        <v>57.9</v>
      </c>
      <c r="R354">
        <v>2084.4</v>
      </c>
      <c r="S354" t="s">
        <v>46</v>
      </c>
      <c r="T354" t="s">
        <v>41</v>
      </c>
      <c r="U354">
        <v>5</v>
      </c>
      <c r="V354">
        <v>89.53</v>
      </c>
      <c r="W354">
        <v>85.04</v>
      </c>
      <c r="X354" s="2">
        <v>2084.4</v>
      </c>
      <c r="Y354" s="2">
        <v>304.25</v>
      </c>
      <c r="Z354" s="2">
        <v>5174.68</v>
      </c>
      <c r="AA354" s="14"/>
    </row>
    <row r="355" spans="1:27" x14ac:dyDescent="0.3">
      <c r="A355" t="s">
        <v>53</v>
      </c>
      <c r="B355">
        <v>756.9</v>
      </c>
      <c r="C355">
        <v>26</v>
      </c>
      <c r="D355" t="s">
        <v>33</v>
      </c>
      <c r="E355" s="1">
        <v>43521</v>
      </c>
      <c r="F355">
        <v>6</v>
      </c>
      <c r="G355" t="s">
        <v>51</v>
      </c>
      <c r="H355" t="s">
        <v>35</v>
      </c>
      <c r="I355">
        <v>593.57000000000005</v>
      </c>
      <c r="J355">
        <v>46.25</v>
      </c>
      <c r="K355">
        <v>27452.612499999999</v>
      </c>
      <c r="L355">
        <v>6</v>
      </c>
      <c r="M355" t="s">
        <v>40</v>
      </c>
      <c r="N355" s="1">
        <v>43518</v>
      </c>
      <c r="O355" s="1">
        <v>43524</v>
      </c>
      <c r="P355">
        <v>54</v>
      </c>
      <c r="Q355">
        <v>50.4</v>
      </c>
      <c r="R355">
        <v>2721.6</v>
      </c>
      <c r="S355" t="s">
        <v>32</v>
      </c>
      <c r="T355" t="s">
        <v>41</v>
      </c>
      <c r="U355">
        <v>539</v>
      </c>
      <c r="V355">
        <v>53.4</v>
      </c>
      <c r="W355">
        <v>160.30000000000001</v>
      </c>
      <c r="X355" s="2">
        <v>2721.6</v>
      </c>
      <c r="Y355" s="2">
        <v>24928.75</v>
      </c>
      <c r="Z355" s="2">
        <v>7413.88</v>
      </c>
      <c r="AA355" s="14"/>
    </row>
    <row r="356" spans="1:27" x14ac:dyDescent="0.3">
      <c r="A356" t="s">
        <v>56</v>
      </c>
      <c r="B356">
        <v>167.17</v>
      </c>
      <c r="C356">
        <v>73</v>
      </c>
      <c r="D356" t="s">
        <v>26</v>
      </c>
      <c r="E356" s="1">
        <v>43577</v>
      </c>
      <c r="F356">
        <v>8</v>
      </c>
      <c r="G356" t="s">
        <v>47</v>
      </c>
      <c r="H356" t="s">
        <v>35</v>
      </c>
      <c r="I356">
        <v>12.34</v>
      </c>
      <c r="J356">
        <v>22.44</v>
      </c>
      <c r="K356">
        <v>276.91000000000003</v>
      </c>
      <c r="L356">
        <v>12</v>
      </c>
      <c r="M356" t="s">
        <v>40</v>
      </c>
      <c r="N356" s="1">
        <v>43525</v>
      </c>
      <c r="O356" s="1">
        <v>43537</v>
      </c>
      <c r="P356">
        <v>4</v>
      </c>
      <c r="Q356">
        <v>25.46</v>
      </c>
      <c r="R356">
        <v>101.84</v>
      </c>
      <c r="S356" t="s">
        <v>53</v>
      </c>
      <c r="T356" t="s">
        <v>50</v>
      </c>
      <c r="U356">
        <v>8</v>
      </c>
      <c r="V356">
        <v>74.48</v>
      </c>
      <c r="W356">
        <v>36.14</v>
      </c>
      <c r="X356" s="2">
        <v>101.84</v>
      </c>
      <c r="Y356" s="2">
        <v>179.52</v>
      </c>
      <c r="Z356" s="2">
        <v>810.98</v>
      </c>
      <c r="AA356" s="14"/>
    </row>
    <row r="357" spans="1:27" x14ac:dyDescent="0.3">
      <c r="A357" t="s">
        <v>25</v>
      </c>
      <c r="B357">
        <v>802.73</v>
      </c>
      <c r="C357">
        <v>22</v>
      </c>
      <c r="D357" t="s">
        <v>33</v>
      </c>
      <c r="E357" s="1">
        <v>44836</v>
      </c>
      <c r="F357">
        <v>7</v>
      </c>
      <c r="G357" t="s">
        <v>61</v>
      </c>
      <c r="H357" t="s">
        <v>48</v>
      </c>
      <c r="I357">
        <v>642.22</v>
      </c>
      <c r="J357">
        <v>54.71</v>
      </c>
      <c r="K357">
        <v>35135.86</v>
      </c>
      <c r="L357">
        <v>16</v>
      </c>
      <c r="M357" t="s">
        <v>40</v>
      </c>
      <c r="N357" s="1">
        <v>44811</v>
      </c>
      <c r="O357" s="1">
        <v>44827</v>
      </c>
      <c r="P357">
        <v>73</v>
      </c>
      <c r="Q357">
        <v>57.23</v>
      </c>
      <c r="R357">
        <v>4177.79</v>
      </c>
      <c r="S357" t="s">
        <v>25</v>
      </c>
      <c r="T357" t="s">
        <v>50</v>
      </c>
      <c r="U357">
        <v>569</v>
      </c>
      <c r="V357">
        <v>20.8</v>
      </c>
      <c r="W357">
        <v>37.93</v>
      </c>
      <c r="X357" s="2">
        <v>4177.79</v>
      </c>
      <c r="Y357" s="2">
        <v>31129.99</v>
      </c>
      <c r="Z357" s="2">
        <v>2075.15</v>
      </c>
      <c r="AA357" s="14"/>
    </row>
    <row r="358" spans="1:27" x14ac:dyDescent="0.3">
      <c r="A358" t="s">
        <v>60</v>
      </c>
      <c r="B358">
        <v>29.55</v>
      </c>
      <c r="C358">
        <v>18</v>
      </c>
      <c r="D358" t="s">
        <v>42</v>
      </c>
      <c r="E358" s="1">
        <v>44550</v>
      </c>
      <c r="F358">
        <v>8</v>
      </c>
      <c r="G358" t="s">
        <v>47</v>
      </c>
      <c r="H358" t="s">
        <v>52</v>
      </c>
      <c r="I358">
        <v>831.2</v>
      </c>
      <c r="J358">
        <v>79.319999999999993</v>
      </c>
      <c r="K358">
        <v>65930.78</v>
      </c>
      <c r="L358">
        <v>8</v>
      </c>
      <c r="M358" t="s">
        <v>40</v>
      </c>
      <c r="N358" s="1">
        <v>44537</v>
      </c>
      <c r="O358" s="1">
        <v>44545</v>
      </c>
      <c r="P358">
        <v>397</v>
      </c>
      <c r="Q358">
        <v>81.93</v>
      </c>
      <c r="R358">
        <v>32526.21</v>
      </c>
      <c r="S358" t="s">
        <v>38</v>
      </c>
      <c r="T358" t="s">
        <v>50</v>
      </c>
      <c r="U358">
        <v>434</v>
      </c>
      <c r="V358">
        <v>17.690000000000001</v>
      </c>
      <c r="W358">
        <v>110.72</v>
      </c>
      <c r="X358" s="2">
        <v>32526.21</v>
      </c>
      <c r="Y358" s="2">
        <v>34424.879999999997</v>
      </c>
      <c r="Z358" s="2">
        <v>8782.31</v>
      </c>
      <c r="AA358" s="14"/>
    </row>
    <row r="359" spans="1:27" x14ac:dyDescent="0.3">
      <c r="A359" t="s">
        <v>59</v>
      </c>
      <c r="B359">
        <v>593.94000000000005</v>
      </c>
      <c r="C359">
        <v>34</v>
      </c>
      <c r="D359" t="s">
        <v>26</v>
      </c>
      <c r="E359" s="1">
        <v>44300</v>
      </c>
      <c r="F359">
        <v>5</v>
      </c>
      <c r="G359" t="s">
        <v>27</v>
      </c>
      <c r="H359" t="s">
        <v>35</v>
      </c>
      <c r="I359">
        <v>865.02</v>
      </c>
      <c r="J359">
        <v>47.56</v>
      </c>
      <c r="K359">
        <v>41140.351199999997</v>
      </c>
      <c r="L359">
        <v>27</v>
      </c>
      <c r="M359" t="s">
        <v>29</v>
      </c>
      <c r="N359" s="1">
        <v>44297</v>
      </c>
      <c r="O359" s="1">
        <v>44324</v>
      </c>
      <c r="P359">
        <v>277</v>
      </c>
      <c r="Q359">
        <v>46.63</v>
      </c>
      <c r="R359">
        <v>12916.51</v>
      </c>
      <c r="S359" t="s">
        <v>53</v>
      </c>
      <c r="T359" t="s">
        <v>41</v>
      </c>
      <c r="U359">
        <v>588</v>
      </c>
      <c r="V359">
        <v>25.15</v>
      </c>
      <c r="W359">
        <v>122.39</v>
      </c>
      <c r="X359" s="2">
        <v>12916.51</v>
      </c>
      <c r="Y359" s="2">
        <v>27965.279999999999</v>
      </c>
      <c r="Z359" s="2">
        <v>5820.87</v>
      </c>
      <c r="AA359" s="14"/>
    </row>
    <row r="360" spans="1:27" x14ac:dyDescent="0.3">
      <c r="A360" t="s">
        <v>32</v>
      </c>
      <c r="B360">
        <v>879.56</v>
      </c>
      <c r="C360">
        <v>56</v>
      </c>
      <c r="D360" t="s">
        <v>42</v>
      </c>
      <c r="E360" s="1">
        <v>43867</v>
      </c>
      <c r="F360">
        <v>2</v>
      </c>
      <c r="G360" t="s">
        <v>68</v>
      </c>
      <c r="H360" t="s">
        <v>71</v>
      </c>
      <c r="I360">
        <v>442.26</v>
      </c>
      <c r="J360">
        <v>60.71</v>
      </c>
      <c r="K360">
        <v>26849.599999999999</v>
      </c>
      <c r="L360">
        <v>30</v>
      </c>
      <c r="M360" t="s">
        <v>40</v>
      </c>
      <c r="N360" s="1">
        <v>43832</v>
      </c>
      <c r="O360" s="1">
        <v>43862</v>
      </c>
      <c r="P360">
        <v>172</v>
      </c>
      <c r="Q360">
        <v>56.15</v>
      </c>
      <c r="R360">
        <v>9657.7999999999993</v>
      </c>
      <c r="S360" t="s">
        <v>38</v>
      </c>
      <c r="T360" t="s">
        <v>31</v>
      </c>
      <c r="U360">
        <v>270</v>
      </c>
      <c r="V360">
        <v>77.08</v>
      </c>
      <c r="W360">
        <v>73.400000000000006</v>
      </c>
      <c r="X360" s="2">
        <v>9657.7999999999993</v>
      </c>
      <c r="Y360" s="2">
        <v>16391.7</v>
      </c>
      <c r="Z360" s="2">
        <v>4456.1099999999997</v>
      </c>
      <c r="AA360" s="14"/>
    </row>
    <row r="361" spans="1:27" x14ac:dyDescent="0.3">
      <c r="A361" t="s">
        <v>59</v>
      </c>
      <c r="B361">
        <v>990.93</v>
      </c>
      <c r="C361">
        <v>39</v>
      </c>
      <c r="D361" t="s">
        <v>33</v>
      </c>
      <c r="E361" s="1">
        <v>44382</v>
      </c>
      <c r="F361">
        <v>2</v>
      </c>
      <c r="G361" t="s">
        <v>68</v>
      </c>
      <c r="H361" t="s">
        <v>35</v>
      </c>
      <c r="I361">
        <v>362.45</v>
      </c>
      <c r="J361">
        <v>80.31</v>
      </c>
      <c r="K361">
        <v>29108.36</v>
      </c>
      <c r="L361">
        <v>27</v>
      </c>
      <c r="M361" t="s">
        <v>40</v>
      </c>
      <c r="N361" s="1">
        <v>44363</v>
      </c>
      <c r="O361" s="1">
        <v>44390</v>
      </c>
      <c r="P361">
        <v>313</v>
      </c>
      <c r="Q361">
        <v>80.06</v>
      </c>
      <c r="R361">
        <v>25058.78</v>
      </c>
      <c r="S361" t="s">
        <v>30</v>
      </c>
      <c r="T361" t="s">
        <v>31</v>
      </c>
      <c r="U361">
        <v>49</v>
      </c>
      <c r="V361">
        <v>10.42</v>
      </c>
      <c r="W361">
        <v>101.82</v>
      </c>
      <c r="X361" s="2">
        <v>25058.78</v>
      </c>
      <c r="Y361" s="2">
        <v>3935.19</v>
      </c>
      <c r="Z361" s="2">
        <v>8177.16</v>
      </c>
      <c r="AA361" s="14"/>
    </row>
    <row r="362" spans="1:27" x14ac:dyDescent="0.3">
      <c r="A362" t="s">
        <v>45</v>
      </c>
      <c r="B362">
        <v>483.78</v>
      </c>
      <c r="C362">
        <v>43</v>
      </c>
      <c r="D362" t="s">
        <v>42</v>
      </c>
      <c r="E362" s="1">
        <v>44787</v>
      </c>
      <c r="F362">
        <v>7</v>
      </c>
      <c r="G362" t="s">
        <v>61</v>
      </c>
      <c r="H362" t="s">
        <v>48</v>
      </c>
      <c r="I362">
        <v>797.2</v>
      </c>
      <c r="J362">
        <v>13.62</v>
      </c>
      <c r="K362">
        <v>10857.86</v>
      </c>
      <c r="L362">
        <v>15</v>
      </c>
      <c r="M362" t="s">
        <v>40</v>
      </c>
      <c r="N362" s="1">
        <v>44750</v>
      </c>
      <c r="O362" s="1">
        <v>44765</v>
      </c>
      <c r="P362">
        <v>465</v>
      </c>
      <c r="Q362">
        <v>16.920000000000002</v>
      </c>
      <c r="R362">
        <v>7867.8</v>
      </c>
      <c r="S362" t="s">
        <v>38</v>
      </c>
      <c r="T362" t="s">
        <v>31</v>
      </c>
      <c r="U362">
        <v>332</v>
      </c>
      <c r="V362">
        <v>54.86</v>
      </c>
      <c r="W362">
        <v>154.13</v>
      </c>
      <c r="X362" s="2">
        <v>7867.8</v>
      </c>
      <c r="Y362" s="2">
        <v>4521.84</v>
      </c>
      <c r="Z362" s="2">
        <v>2099.25</v>
      </c>
      <c r="AA362" s="14"/>
    </row>
    <row r="363" spans="1:27" x14ac:dyDescent="0.3">
      <c r="A363" t="s">
        <v>49</v>
      </c>
      <c r="B363">
        <v>878.72</v>
      </c>
      <c r="C363">
        <v>55</v>
      </c>
      <c r="D363" t="s">
        <v>33</v>
      </c>
      <c r="E363" s="1">
        <v>44160</v>
      </c>
      <c r="F363">
        <v>10</v>
      </c>
      <c r="G363" t="s">
        <v>66</v>
      </c>
      <c r="H363" t="s">
        <v>52</v>
      </c>
      <c r="I363">
        <v>336.73</v>
      </c>
      <c r="J363">
        <v>38.9</v>
      </c>
      <c r="K363">
        <v>13098.8</v>
      </c>
      <c r="L363">
        <v>77</v>
      </c>
      <c r="M363" t="s">
        <v>67</v>
      </c>
      <c r="N363" s="1">
        <v>44119</v>
      </c>
      <c r="O363" s="1">
        <v>44196</v>
      </c>
      <c r="P363">
        <v>212</v>
      </c>
      <c r="Q363">
        <v>41.34</v>
      </c>
      <c r="R363">
        <v>8764.08</v>
      </c>
      <c r="S363" t="s">
        <v>37</v>
      </c>
      <c r="T363" t="s">
        <v>41</v>
      </c>
      <c r="U363">
        <v>124</v>
      </c>
      <c r="V363">
        <v>52.55</v>
      </c>
      <c r="W363">
        <v>120.82</v>
      </c>
      <c r="X363" s="2">
        <v>8764.08</v>
      </c>
      <c r="Y363" s="2">
        <v>4823.6000000000004</v>
      </c>
      <c r="Z363" s="2">
        <v>4699.8999999999996</v>
      </c>
      <c r="AA363" s="14"/>
    </row>
    <row r="364" spans="1:27" x14ac:dyDescent="0.3">
      <c r="A364" t="s">
        <v>58</v>
      </c>
      <c r="B364">
        <v>804.18</v>
      </c>
      <c r="C364">
        <v>15</v>
      </c>
      <c r="D364" t="s">
        <v>33</v>
      </c>
      <c r="E364" s="1">
        <v>44224</v>
      </c>
      <c r="F364">
        <v>7</v>
      </c>
      <c r="G364" t="s">
        <v>61</v>
      </c>
      <c r="H364" t="s">
        <v>52</v>
      </c>
      <c r="I364">
        <v>824.6</v>
      </c>
      <c r="J364">
        <v>38.51</v>
      </c>
      <c r="K364">
        <v>31755.3459999999</v>
      </c>
      <c r="L364">
        <v>13</v>
      </c>
      <c r="M364" t="s">
        <v>40</v>
      </c>
      <c r="N364" s="1">
        <v>44216</v>
      </c>
      <c r="O364" s="1">
        <v>44229</v>
      </c>
      <c r="P364">
        <v>649</v>
      </c>
      <c r="Q364">
        <v>41.11</v>
      </c>
      <c r="R364">
        <v>26680.39</v>
      </c>
      <c r="S364" t="s">
        <v>32</v>
      </c>
      <c r="T364" t="s">
        <v>41</v>
      </c>
      <c r="U364">
        <v>175</v>
      </c>
      <c r="V364">
        <v>53.79</v>
      </c>
      <c r="W364">
        <v>136.55000000000001</v>
      </c>
      <c r="X364" s="2">
        <v>26680.39</v>
      </c>
      <c r="Y364" s="2">
        <v>6739.25</v>
      </c>
      <c r="Z364" s="2">
        <v>5258.54</v>
      </c>
      <c r="AA364" s="14"/>
    </row>
    <row r="365" spans="1:27" x14ac:dyDescent="0.3">
      <c r="A365" t="s">
        <v>60</v>
      </c>
      <c r="B365">
        <v>747.09</v>
      </c>
      <c r="C365">
        <v>91</v>
      </c>
      <c r="D365" t="s">
        <v>26</v>
      </c>
      <c r="E365" s="1">
        <v>43739</v>
      </c>
      <c r="F365">
        <v>1</v>
      </c>
      <c r="G365" t="s">
        <v>34</v>
      </c>
      <c r="H365" t="s">
        <v>35</v>
      </c>
      <c r="I365">
        <v>371.52</v>
      </c>
      <c r="J365">
        <v>68.59</v>
      </c>
      <c r="K365">
        <v>25482.560000000001</v>
      </c>
      <c r="L365">
        <v>26</v>
      </c>
      <c r="M365" t="s">
        <v>36</v>
      </c>
      <c r="N365" s="1">
        <v>43704</v>
      </c>
      <c r="O365" s="1">
        <v>43730</v>
      </c>
      <c r="P365">
        <v>273</v>
      </c>
      <c r="Q365">
        <v>71.040000000000006</v>
      </c>
      <c r="R365">
        <v>19393.919999999998</v>
      </c>
      <c r="S365" t="s">
        <v>25</v>
      </c>
      <c r="T365" t="s">
        <v>41</v>
      </c>
      <c r="U365">
        <v>98</v>
      </c>
      <c r="V365">
        <v>11.66</v>
      </c>
      <c r="W365">
        <v>72.5</v>
      </c>
      <c r="X365" s="2">
        <v>19393.919999999998</v>
      </c>
      <c r="Y365" s="2">
        <v>6721.82</v>
      </c>
      <c r="Z365" s="2">
        <v>4972.78</v>
      </c>
      <c r="AA365" s="14"/>
    </row>
    <row r="366" spans="1:27" x14ac:dyDescent="0.3">
      <c r="A366" t="s">
        <v>60</v>
      </c>
      <c r="B366">
        <v>876.8</v>
      </c>
      <c r="C366">
        <v>55</v>
      </c>
      <c r="D366" t="s">
        <v>33</v>
      </c>
      <c r="E366" s="1">
        <v>44532</v>
      </c>
      <c r="F366">
        <v>9</v>
      </c>
      <c r="G366" t="s">
        <v>57</v>
      </c>
      <c r="H366" t="s">
        <v>52</v>
      </c>
      <c r="I366">
        <v>723.16</v>
      </c>
      <c r="J366">
        <v>53.05</v>
      </c>
      <c r="K366">
        <v>38363.64</v>
      </c>
      <c r="L366">
        <v>9</v>
      </c>
      <c r="M366" t="s">
        <v>40</v>
      </c>
      <c r="N366" s="1">
        <v>44513</v>
      </c>
      <c r="O366" s="1">
        <v>44522</v>
      </c>
      <c r="P366">
        <v>128</v>
      </c>
      <c r="Q366">
        <v>52.99</v>
      </c>
      <c r="R366">
        <v>6782.72</v>
      </c>
      <c r="S366" t="s">
        <v>63</v>
      </c>
      <c r="T366" t="s">
        <v>41</v>
      </c>
      <c r="U366">
        <v>595</v>
      </c>
      <c r="V366">
        <v>34.96</v>
      </c>
      <c r="W366">
        <v>161.93</v>
      </c>
      <c r="X366" s="2">
        <v>6782.72</v>
      </c>
      <c r="Y366" s="2">
        <v>31564.75</v>
      </c>
      <c r="Z366" s="2">
        <v>8590.39</v>
      </c>
      <c r="AA366" s="14"/>
    </row>
    <row r="367" spans="1:27" x14ac:dyDescent="0.3">
      <c r="A367" t="s">
        <v>25</v>
      </c>
      <c r="B367">
        <v>116.93</v>
      </c>
      <c r="C367">
        <v>94</v>
      </c>
      <c r="D367" t="s">
        <v>33</v>
      </c>
      <c r="E367" s="1">
        <v>43650</v>
      </c>
      <c r="F367">
        <v>6</v>
      </c>
      <c r="G367" t="s">
        <v>51</v>
      </c>
      <c r="H367" t="s">
        <v>35</v>
      </c>
      <c r="I367">
        <v>29.23</v>
      </c>
      <c r="J367">
        <v>57.65</v>
      </c>
      <c r="K367">
        <v>1685.11</v>
      </c>
      <c r="L367">
        <v>6</v>
      </c>
      <c r="M367" t="s">
        <v>40</v>
      </c>
      <c r="N367" s="1">
        <v>43632</v>
      </c>
      <c r="O367" s="1">
        <v>43638</v>
      </c>
      <c r="P367">
        <v>25</v>
      </c>
      <c r="Q367">
        <v>53.54</v>
      </c>
      <c r="R367">
        <v>1338.5</v>
      </c>
      <c r="S367" t="s">
        <v>63</v>
      </c>
      <c r="T367" t="s">
        <v>50</v>
      </c>
      <c r="U367">
        <v>4</v>
      </c>
      <c r="V367">
        <v>65.930000000000007</v>
      </c>
      <c r="W367">
        <v>161.61000000000001</v>
      </c>
      <c r="X367" s="2">
        <v>1338.5</v>
      </c>
      <c r="Y367" s="2">
        <v>230.6</v>
      </c>
      <c r="Z367" s="2">
        <v>9316.82</v>
      </c>
      <c r="AA367" s="14"/>
    </row>
    <row r="368" spans="1:27" x14ac:dyDescent="0.3">
      <c r="A368" t="s">
        <v>59</v>
      </c>
      <c r="B368">
        <v>511.69</v>
      </c>
      <c r="C368">
        <v>37</v>
      </c>
      <c r="D368" t="s">
        <v>26</v>
      </c>
      <c r="E368" s="1">
        <v>44308</v>
      </c>
      <c r="F368">
        <v>6</v>
      </c>
      <c r="G368" t="s">
        <v>51</v>
      </c>
      <c r="H368" t="s">
        <v>35</v>
      </c>
      <c r="I368">
        <v>52.54</v>
      </c>
      <c r="J368">
        <v>22.47</v>
      </c>
      <c r="K368">
        <v>1180.57</v>
      </c>
      <c r="L368">
        <v>5</v>
      </c>
      <c r="M368" t="s">
        <v>40</v>
      </c>
      <c r="N368" s="1">
        <v>44288</v>
      </c>
      <c r="O368" s="1">
        <v>44293</v>
      </c>
      <c r="P368">
        <v>37</v>
      </c>
      <c r="Q368">
        <v>24.91</v>
      </c>
      <c r="R368">
        <v>921.67</v>
      </c>
      <c r="S368" t="s">
        <v>63</v>
      </c>
      <c r="T368" t="s">
        <v>41</v>
      </c>
      <c r="U368">
        <v>15</v>
      </c>
      <c r="V368">
        <v>62.63</v>
      </c>
      <c r="W368">
        <v>74.55</v>
      </c>
      <c r="X368" s="2">
        <v>921.67</v>
      </c>
      <c r="Y368" s="2">
        <v>337.05</v>
      </c>
      <c r="Z368" s="2">
        <v>1675.14</v>
      </c>
      <c r="AA368" s="14"/>
    </row>
    <row r="369" spans="1:27" x14ac:dyDescent="0.3">
      <c r="A369" t="s">
        <v>60</v>
      </c>
      <c r="B369">
        <v>53.82</v>
      </c>
      <c r="C369">
        <v>71</v>
      </c>
      <c r="D369" t="s">
        <v>42</v>
      </c>
      <c r="E369" s="1">
        <v>43568</v>
      </c>
      <c r="F369">
        <v>8</v>
      </c>
      <c r="G369" t="s">
        <v>47</v>
      </c>
      <c r="H369" t="s">
        <v>48</v>
      </c>
      <c r="I369">
        <v>413.52</v>
      </c>
      <c r="J369">
        <v>58.21</v>
      </c>
      <c r="K369">
        <v>24071</v>
      </c>
      <c r="L369">
        <v>11</v>
      </c>
      <c r="M369" t="s">
        <v>40</v>
      </c>
      <c r="N369" s="1">
        <v>43566</v>
      </c>
      <c r="O369" s="1">
        <v>43577</v>
      </c>
      <c r="P369">
        <v>145</v>
      </c>
      <c r="Q369">
        <v>60.91</v>
      </c>
      <c r="R369">
        <v>8831.9500000000007</v>
      </c>
      <c r="S369" t="s">
        <v>63</v>
      </c>
      <c r="T369" t="s">
        <v>41</v>
      </c>
      <c r="U369">
        <v>268</v>
      </c>
      <c r="V369">
        <v>15.48</v>
      </c>
      <c r="W369">
        <v>112.55</v>
      </c>
      <c r="X369" s="2">
        <v>8831.9500000000007</v>
      </c>
      <c r="Y369" s="2">
        <v>15600.28</v>
      </c>
      <c r="Z369" s="2">
        <v>6551.54</v>
      </c>
      <c r="AA369" s="14"/>
    </row>
    <row r="370" spans="1:27" x14ac:dyDescent="0.3">
      <c r="A370" t="s">
        <v>38</v>
      </c>
      <c r="B370">
        <v>732.3</v>
      </c>
      <c r="C370">
        <v>61</v>
      </c>
      <c r="D370" t="s">
        <v>42</v>
      </c>
      <c r="E370" s="1">
        <v>44240</v>
      </c>
      <c r="F370">
        <v>8</v>
      </c>
      <c r="G370" t="s">
        <v>47</v>
      </c>
      <c r="H370" t="s">
        <v>62</v>
      </c>
      <c r="I370">
        <v>649.16</v>
      </c>
      <c r="J370">
        <v>93.28</v>
      </c>
      <c r="K370">
        <v>60553.6447999999</v>
      </c>
      <c r="L370">
        <v>8</v>
      </c>
      <c r="M370" t="s">
        <v>40</v>
      </c>
      <c r="N370" s="1">
        <v>44205</v>
      </c>
      <c r="O370" s="1">
        <v>44213</v>
      </c>
      <c r="P370">
        <v>246</v>
      </c>
      <c r="Q370">
        <v>93.43</v>
      </c>
      <c r="R370">
        <v>22983.78</v>
      </c>
      <c r="S370" t="s">
        <v>32</v>
      </c>
      <c r="T370" t="s">
        <v>31</v>
      </c>
      <c r="U370">
        <v>403</v>
      </c>
      <c r="V370">
        <v>56.26</v>
      </c>
      <c r="W370">
        <v>48.44</v>
      </c>
      <c r="X370" s="2">
        <v>22983.78</v>
      </c>
      <c r="Y370" s="2">
        <v>37591.839999999997</v>
      </c>
      <c r="Z370" s="2">
        <v>4518.4799999999996</v>
      </c>
      <c r="AA370" s="14"/>
    </row>
    <row r="371" spans="1:27" x14ac:dyDescent="0.3">
      <c r="A371" t="s">
        <v>30</v>
      </c>
      <c r="B371">
        <v>689.82</v>
      </c>
      <c r="C371">
        <v>16</v>
      </c>
      <c r="D371" t="s">
        <v>33</v>
      </c>
      <c r="E371" s="1">
        <v>44835</v>
      </c>
      <c r="F371">
        <v>2</v>
      </c>
      <c r="G371" t="s">
        <v>68</v>
      </c>
      <c r="H371" t="s">
        <v>69</v>
      </c>
      <c r="I371">
        <v>171.23</v>
      </c>
      <c r="J371">
        <v>12.66</v>
      </c>
      <c r="K371">
        <v>2167.77</v>
      </c>
      <c r="L371">
        <v>25</v>
      </c>
      <c r="M371" t="s">
        <v>29</v>
      </c>
      <c r="N371" s="1">
        <v>44803</v>
      </c>
      <c r="O371" s="1">
        <v>44828</v>
      </c>
      <c r="P371">
        <v>34</v>
      </c>
      <c r="Q371">
        <v>11.19</v>
      </c>
      <c r="R371">
        <v>380.46</v>
      </c>
      <c r="S371" t="s">
        <v>54</v>
      </c>
      <c r="T371" t="s">
        <v>41</v>
      </c>
      <c r="U371">
        <v>137</v>
      </c>
      <c r="V371">
        <v>12.51</v>
      </c>
      <c r="W371">
        <v>29.81</v>
      </c>
      <c r="X371" s="2">
        <v>380.46</v>
      </c>
      <c r="Y371" s="2">
        <v>1734.42</v>
      </c>
      <c r="Z371" s="2">
        <v>377.39</v>
      </c>
      <c r="AA371" s="14"/>
    </row>
    <row r="372" spans="1:27" x14ac:dyDescent="0.3">
      <c r="A372" t="s">
        <v>38</v>
      </c>
      <c r="B372">
        <v>845.88</v>
      </c>
      <c r="C372">
        <v>40</v>
      </c>
      <c r="D372" t="s">
        <v>33</v>
      </c>
      <c r="E372" s="1">
        <v>43501</v>
      </c>
      <c r="F372">
        <v>7</v>
      </c>
      <c r="G372" t="s">
        <v>61</v>
      </c>
      <c r="H372" t="s">
        <v>48</v>
      </c>
      <c r="I372">
        <v>934.87</v>
      </c>
      <c r="J372">
        <v>84.61</v>
      </c>
      <c r="K372">
        <v>79099.350000000006</v>
      </c>
      <c r="L372">
        <v>17</v>
      </c>
      <c r="M372" t="s">
        <v>40</v>
      </c>
      <c r="N372" s="1">
        <v>43489</v>
      </c>
      <c r="O372" s="1">
        <v>43506</v>
      </c>
      <c r="P372">
        <v>790</v>
      </c>
      <c r="Q372">
        <v>82.25</v>
      </c>
      <c r="R372">
        <v>64977.5</v>
      </c>
      <c r="S372" t="s">
        <v>49</v>
      </c>
      <c r="T372" t="s">
        <v>31</v>
      </c>
      <c r="U372">
        <v>144</v>
      </c>
      <c r="V372">
        <v>44.9</v>
      </c>
      <c r="W372">
        <v>182.21</v>
      </c>
      <c r="X372" s="2">
        <v>64977.5</v>
      </c>
      <c r="Y372" s="2">
        <v>12183.84</v>
      </c>
      <c r="Z372" s="2">
        <v>15416.79</v>
      </c>
      <c r="AA372" s="14"/>
    </row>
    <row r="373" spans="1:27" x14ac:dyDescent="0.3">
      <c r="A373" t="s">
        <v>60</v>
      </c>
      <c r="B373">
        <v>154.09</v>
      </c>
      <c r="C373">
        <v>40</v>
      </c>
      <c r="D373" t="s">
        <v>42</v>
      </c>
      <c r="E373" s="1">
        <v>43968</v>
      </c>
      <c r="F373">
        <v>3</v>
      </c>
      <c r="G373" t="s">
        <v>43</v>
      </c>
      <c r="H373" t="s">
        <v>64</v>
      </c>
      <c r="I373">
        <v>927.51</v>
      </c>
      <c r="J373">
        <v>12.2</v>
      </c>
      <c r="K373">
        <v>11315.62</v>
      </c>
      <c r="L373">
        <v>70</v>
      </c>
      <c r="M373" t="s">
        <v>40</v>
      </c>
      <c r="N373" s="1">
        <v>43917</v>
      </c>
      <c r="O373" s="1">
        <v>43987</v>
      </c>
      <c r="P373">
        <v>423</v>
      </c>
      <c r="Q373">
        <v>12.02</v>
      </c>
      <c r="R373">
        <v>5084.46</v>
      </c>
      <c r="S373" t="s">
        <v>60</v>
      </c>
      <c r="T373" t="s">
        <v>31</v>
      </c>
      <c r="U373">
        <v>504</v>
      </c>
      <c r="V373">
        <v>56.29</v>
      </c>
      <c r="W373">
        <v>77.75</v>
      </c>
      <c r="X373" s="2">
        <v>5084.46</v>
      </c>
      <c r="Y373" s="2">
        <v>6148.8</v>
      </c>
      <c r="Z373" s="2">
        <v>948.55</v>
      </c>
      <c r="AA373" s="14"/>
    </row>
    <row r="374" spans="1:27" x14ac:dyDescent="0.3">
      <c r="A374" t="s">
        <v>63</v>
      </c>
      <c r="B374">
        <v>82.83</v>
      </c>
      <c r="C374">
        <v>81</v>
      </c>
      <c r="D374" t="s">
        <v>42</v>
      </c>
      <c r="E374" s="1">
        <v>44886</v>
      </c>
      <c r="F374">
        <v>4</v>
      </c>
      <c r="G374" t="s">
        <v>39</v>
      </c>
      <c r="H374" t="s">
        <v>35</v>
      </c>
      <c r="I374">
        <v>718.35</v>
      </c>
      <c r="J374">
        <v>62.86</v>
      </c>
      <c r="K374">
        <v>45155.48</v>
      </c>
      <c r="L374">
        <v>21</v>
      </c>
      <c r="M374" t="s">
        <v>29</v>
      </c>
      <c r="N374" s="1">
        <v>44882</v>
      </c>
      <c r="O374" s="1">
        <v>44903</v>
      </c>
      <c r="P374">
        <v>23</v>
      </c>
      <c r="Q374">
        <v>63.47</v>
      </c>
      <c r="R374">
        <v>1459.81</v>
      </c>
      <c r="S374" t="s">
        <v>63</v>
      </c>
      <c r="T374" t="s">
        <v>31</v>
      </c>
      <c r="U374">
        <v>695</v>
      </c>
      <c r="V374">
        <v>50.25</v>
      </c>
      <c r="W374">
        <v>30.99</v>
      </c>
      <c r="X374" s="2">
        <v>1459.81</v>
      </c>
      <c r="Y374" s="2">
        <v>43687.7</v>
      </c>
      <c r="Z374" s="2">
        <v>1948.03</v>
      </c>
      <c r="AA374" s="14"/>
    </row>
    <row r="375" spans="1:27" x14ac:dyDescent="0.3">
      <c r="A375" t="s">
        <v>46</v>
      </c>
      <c r="B375">
        <v>482.4</v>
      </c>
      <c r="C375">
        <v>97</v>
      </c>
      <c r="D375" t="s">
        <v>42</v>
      </c>
      <c r="E375" s="1">
        <v>43926</v>
      </c>
      <c r="F375">
        <v>8</v>
      </c>
      <c r="G375" t="s">
        <v>47</v>
      </c>
      <c r="H375" t="s">
        <v>35</v>
      </c>
      <c r="I375">
        <v>402.07</v>
      </c>
      <c r="J375">
        <v>36.97</v>
      </c>
      <c r="K375">
        <v>14864.53</v>
      </c>
      <c r="L375">
        <v>10</v>
      </c>
      <c r="M375" t="s">
        <v>40</v>
      </c>
      <c r="N375" s="1">
        <v>43880</v>
      </c>
      <c r="O375" s="1">
        <v>43890</v>
      </c>
      <c r="P375">
        <v>354</v>
      </c>
      <c r="Q375">
        <v>37.659999999999997</v>
      </c>
      <c r="R375">
        <v>13331.64</v>
      </c>
      <c r="S375" t="s">
        <v>58</v>
      </c>
      <c r="T375" t="s">
        <v>50</v>
      </c>
      <c r="U375">
        <v>48</v>
      </c>
      <c r="V375">
        <v>50.35</v>
      </c>
      <c r="W375">
        <v>53.97</v>
      </c>
      <c r="X375" s="2">
        <v>13331.64</v>
      </c>
      <c r="Y375" s="2">
        <v>1774.56</v>
      </c>
      <c r="Z375" s="2">
        <v>1995.27</v>
      </c>
      <c r="AA375" s="14"/>
    </row>
    <row r="376" spans="1:27" x14ac:dyDescent="0.3">
      <c r="A376" t="s">
        <v>30</v>
      </c>
      <c r="B376">
        <v>774.5</v>
      </c>
      <c r="C376">
        <v>29</v>
      </c>
      <c r="D376" t="s">
        <v>26</v>
      </c>
      <c r="E376" s="1">
        <v>43962</v>
      </c>
      <c r="F376">
        <v>2</v>
      </c>
      <c r="G376" t="s">
        <v>68</v>
      </c>
      <c r="H376" t="s">
        <v>48</v>
      </c>
      <c r="I376">
        <v>572.47</v>
      </c>
      <c r="J376">
        <v>31.03</v>
      </c>
      <c r="K376">
        <v>17763.740000000002</v>
      </c>
      <c r="L376">
        <v>35</v>
      </c>
      <c r="M376" t="s">
        <v>29</v>
      </c>
      <c r="N376" s="1">
        <v>43912</v>
      </c>
      <c r="O376" s="1">
        <v>43947</v>
      </c>
      <c r="P376">
        <v>451</v>
      </c>
      <c r="Q376">
        <v>32.35</v>
      </c>
      <c r="R376">
        <v>14589.85</v>
      </c>
      <c r="S376" t="s">
        <v>63</v>
      </c>
      <c r="T376" t="s">
        <v>50</v>
      </c>
      <c r="U376">
        <v>121</v>
      </c>
      <c r="V376">
        <v>66.28</v>
      </c>
      <c r="W376">
        <v>146.25</v>
      </c>
      <c r="X376" s="2">
        <v>14589.85</v>
      </c>
      <c r="Y376" s="2">
        <v>3754.63</v>
      </c>
      <c r="Z376" s="2">
        <v>4538.1400000000003</v>
      </c>
      <c r="AA376" s="14"/>
    </row>
    <row r="377" spans="1:27" x14ac:dyDescent="0.3">
      <c r="A377" t="s">
        <v>60</v>
      </c>
      <c r="B377">
        <v>982.86</v>
      </c>
      <c r="C377">
        <v>11</v>
      </c>
      <c r="D377" t="s">
        <v>33</v>
      </c>
      <c r="E377" s="1">
        <v>44881</v>
      </c>
      <c r="F377">
        <v>5</v>
      </c>
      <c r="G377" t="s">
        <v>27</v>
      </c>
      <c r="H377" t="s">
        <v>28</v>
      </c>
      <c r="I377">
        <v>381.81</v>
      </c>
      <c r="J377">
        <v>38.22</v>
      </c>
      <c r="K377">
        <v>14592.778199999901</v>
      </c>
      <c r="L377">
        <v>29</v>
      </c>
      <c r="M377" t="s">
        <v>29</v>
      </c>
      <c r="N377" s="1">
        <v>44821</v>
      </c>
      <c r="O377" s="1">
        <v>44850</v>
      </c>
      <c r="P377">
        <v>81</v>
      </c>
      <c r="Q377">
        <v>41.99</v>
      </c>
      <c r="R377">
        <v>3401.19</v>
      </c>
      <c r="S377" t="s">
        <v>32</v>
      </c>
      <c r="T377" t="s">
        <v>31</v>
      </c>
      <c r="U377">
        <v>300</v>
      </c>
      <c r="V377">
        <v>43.59</v>
      </c>
      <c r="W377">
        <v>83.65</v>
      </c>
      <c r="X377" s="2">
        <v>3401.19</v>
      </c>
      <c r="Y377" s="2">
        <v>11466</v>
      </c>
      <c r="Z377" s="2">
        <v>3197.1</v>
      </c>
      <c r="AA377" s="14"/>
    </row>
    <row r="378" spans="1:27" x14ac:dyDescent="0.3">
      <c r="A378" t="s">
        <v>32</v>
      </c>
      <c r="B378">
        <v>121.92</v>
      </c>
      <c r="C378">
        <v>92</v>
      </c>
      <c r="D378" t="s">
        <v>26</v>
      </c>
      <c r="E378" s="1">
        <v>44715</v>
      </c>
      <c r="F378">
        <v>10</v>
      </c>
      <c r="G378" t="s">
        <v>66</v>
      </c>
      <c r="H378" t="s">
        <v>48</v>
      </c>
      <c r="I378">
        <v>866.5</v>
      </c>
      <c r="J378">
        <v>83.54</v>
      </c>
      <c r="K378">
        <v>72387.41</v>
      </c>
      <c r="L378">
        <v>129</v>
      </c>
      <c r="M378" t="s">
        <v>67</v>
      </c>
      <c r="N378" s="1">
        <v>44661</v>
      </c>
      <c r="O378" s="1">
        <v>44790</v>
      </c>
      <c r="P378">
        <v>735</v>
      </c>
      <c r="Q378">
        <v>86.67</v>
      </c>
      <c r="R378">
        <v>63702.45</v>
      </c>
      <c r="S378" t="s">
        <v>63</v>
      </c>
      <c r="T378" t="s">
        <v>50</v>
      </c>
      <c r="U378">
        <v>131</v>
      </c>
      <c r="V378">
        <v>53.07</v>
      </c>
      <c r="W378">
        <v>136</v>
      </c>
      <c r="X378" s="2">
        <v>63702.45</v>
      </c>
      <c r="Y378" s="2">
        <v>10943.74</v>
      </c>
      <c r="Z378" s="2">
        <v>11361.44</v>
      </c>
      <c r="AA378" s="14"/>
    </row>
    <row r="379" spans="1:27" x14ac:dyDescent="0.3">
      <c r="A379" t="s">
        <v>30</v>
      </c>
      <c r="B379">
        <v>789.75</v>
      </c>
      <c r="C379">
        <v>56</v>
      </c>
      <c r="D379" t="s">
        <v>33</v>
      </c>
      <c r="E379" s="1">
        <v>44844</v>
      </c>
      <c r="F379">
        <v>2</v>
      </c>
      <c r="G379" t="s">
        <v>68</v>
      </c>
      <c r="H379" t="s">
        <v>69</v>
      </c>
      <c r="I379">
        <v>974.38</v>
      </c>
      <c r="J379">
        <v>45.04</v>
      </c>
      <c r="K379">
        <v>43886.080000000002</v>
      </c>
      <c r="L379">
        <v>30</v>
      </c>
      <c r="M379" t="s">
        <v>40</v>
      </c>
      <c r="N379" s="1">
        <v>44798</v>
      </c>
      <c r="O379" s="1">
        <v>44828</v>
      </c>
      <c r="P379">
        <v>232</v>
      </c>
      <c r="Q379">
        <v>45.48</v>
      </c>
      <c r="R379">
        <v>10551.36</v>
      </c>
      <c r="S379" t="s">
        <v>60</v>
      </c>
      <c r="T379" t="s">
        <v>50</v>
      </c>
      <c r="U379">
        <v>742</v>
      </c>
      <c r="V379">
        <v>34.340000000000003</v>
      </c>
      <c r="W379">
        <v>27.13</v>
      </c>
      <c r="X379" s="2">
        <v>10551.36</v>
      </c>
      <c r="Y379" s="2">
        <v>33419.68</v>
      </c>
      <c r="Z379" s="2">
        <v>1221.94</v>
      </c>
      <c r="AA379" s="14"/>
    </row>
    <row r="380" spans="1:27" x14ac:dyDescent="0.3">
      <c r="A380" t="s">
        <v>63</v>
      </c>
      <c r="B380">
        <v>460.37</v>
      </c>
      <c r="C380">
        <v>34</v>
      </c>
      <c r="D380" t="s">
        <v>26</v>
      </c>
      <c r="E380" s="1">
        <v>43770</v>
      </c>
      <c r="F380">
        <v>8</v>
      </c>
      <c r="G380" t="s">
        <v>47</v>
      </c>
      <c r="H380" t="s">
        <v>52</v>
      </c>
      <c r="I380">
        <v>16.39</v>
      </c>
      <c r="J380">
        <v>89.16</v>
      </c>
      <c r="K380">
        <v>1461.33</v>
      </c>
      <c r="L380">
        <v>14</v>
      </c>
      <c r="M380" t="s">
        <v>40</v>
      </c>
      <c r="N380" s="1">
        <v>43765</v>
      </c>
      <c r="O380" s="1">
        <v>43779</v>
      </c>
      <c r="P380">
        <v>12</v>
      </c>
      <c r="Q380">
        <v>90.59</v>
      </c>
      <c r="R380">
        <v>1087.08</v>
      </c>
      <c r="S380" t="s">
        <v>30</v>
      </c>
      <c r="T380" t="s">
        <v>31</v>
      </c>
      <c r="U380">
        <v>4</v>
      </c>
      <c r="V380">
        <v>18.850000000000001</v>
      </c>
      <c r="W380">
        <v>105.46</v>
      </c>
      <c r="X380" s="2">
        <v>1087.08</v>
      </c>
      <c r="Y380" s="2">
        <v>356.64</v>
      </c>
      <c r="Z380" s="2">
        <v>9402.81</v>
      </c>
      <c r="AA380" s="14"/>
    </row>
    <row r="381" spans="1:27" x14ac:dyDescent="0.3">
      <c r="A381" t="s">
        <v>53</v>
      </c>
      <c r="B381">
        <v>257.48</v>
      </c>
      <c r="C381">
        <v>46</v>
      </c>
      <c r="D381" t="s">
        <v>33</v>
      </c>
      <c r="E381" s="1">
        <v>44715</v>
      </c>
      <c r="F381">
        <v>7</v>
      </c>
      <c r="G381" t="s">
        <v>61</v>
      </c>
      <c r="H381" t="s">
        <v>48</v>
      </c>
      <c r="I381">
        <v>302.38</v>
      </c>
      <c r="J381">
        <v>35.99</v>
      </c>
      <c r="K381">
        <v>10882.656199999999</v>
      </c>
      <c r="L381">
        <v>14</v>
      </c>
      <c r="M381" t="s">
        <v>40</v>
      </c>
      <c r="N381" s="1">
        <v>44656</v>
      </c>
      <c r="O381" s="1">
        <v>44670</v>
      </c>
      <c r="P381">
        <v>105</v>
      </c>
      <c r="Q381">
        <v>33.9</v>
      </c>
      <c r="R381">
        <v>3559.5</v>
      </c>
      <c r="S381" t="s">
        <v>45</v>
      </c>
      <c r="T381" t="s">
        <v>50</v>
      </c>
      <c r="U381">
        <v>197</v>
      </c>
      <c r="V381">
        <v>57.75</v>
      </c>
      <c r="W381">
        <v>147.6</v>
      </c>
      <c r="X381" s="2">
        <v>3559.5</v>
      </c>
      <c r="Y381" s="2">
        <v>7090.03</v>
      </c>
      <c r="Z381" s="2">
        <v>5312.12</v>
      </c>
      <c r="AA381" s="14"/>
    </row>
    <row r="382" spans="1:27" x14ac:dyDescent="0.3">
      <c r="A382" t="s">
        <v>56</v>
      </c>
      <c r="B382">
        <v>916.16</v>
      </c>
      <c r="C382">
        <v>15</v>
      </c>
      <c r="D382" t="s">
        <v>42</v>
      </c>
      <c r="E382" s="1">
        <v>44852</v>
      </c>
      <c r="F382">
        <v>1</v>
      </c>
      <c r="G382" t="s">
        <v>34</v>
      </c>
      <c r="H382" t="s">
        <v>35</v>
      </c>
      <c r="I382">
        <v>468.17</v>
      </c>
      <c r="J382">
        <v>82.65</v>
      </c>
      <c r="K382">
        <v>38694.25</v>
      </c>
      <c r="L382">
        <v>2</v>
      </c>
      <c r="M382" t="s">
        <v>65</v>
      </c>
      <c r="N382" s="1">
        <v>44792</v>
      </c>
      <c r="O382" s="1">
        <v>44794</v>
      </c>
      <c r="P382">
        <v>239</v>
      </c>
      <c r="Q382">
        <v>84.51</v>
      </c>
      <c r="R382">
        <v>20197.89</v>
      </c>
      <c r="S382" t="s">
        <v>60</v>
      </c>
      <c r="T382" t="s">
        <v>50</v>
      </c>
      <c r="U382">
        <v>229</v>
      </c>
      <c r="V382">
        <v>73.209999999999994</v>
      </c>
      <c r="W382">
        <v>155.82</v>
      </c>
      <c r="X382" s="2">
        <v>20197.89</v>
      </c>
      <c r="Y382" s="2">
        <v>18926.849999999999</v>
      </c>
      <c r="Z382" s="2">
        <v>12878.52</v>
      </c>
      <c r="AA382" s="14"/>
    </row>
    <row r="383" spans="1:27" x14ac:dyDescent="0.3">
      <c r="A383" t="s">
        <v>58</v>
      </c>
      <c r="B383">
        <v>181.15</v>
      </c>
      <c r="C383">
        <v>91</v>
      </c>
      <c r="D383" t="s">
        <v>33</v>
      </c>
      <c r="E383" s="1">
        <v>43472</v>
      </c>
      <c r="F383">
        <v>7</v>
      </c>
      <c r="G383" t="s">
        <v>61</v>
      </c>
      <c r="H383" t="s">
        <v>35</v>
      </c>
      <c r="I383">
        <v>89.39</v>
      </c>
      <c r="J383">
        <v>56.76</v>
      </c>
      <c r="K383">
        <v>5073.78</v>
      </c>
      <c r="L383">
        <v>14</v>
      </c>
      <c r="M383" t="s">
        <v>40</v>
      </c>
      <c r="N383" s="1">
        <v>43447</v>
      </c>
      <c r="O383" s="1">
        <v>43461</v>
      </c>
      <c r="P383">
        <v>2</v>
      </c>
      <c r="Q383">
        <v>54.78</v>
      </c>
      <c r="R383">
        <v>109.56</v>
      </c>
      <c r="S383" t="s">
        <v>54</v>
      </c>
      <c r="T383" t="s">
        <v>31</v>
      </c>
      <c r="U383">
        <v>87</v>
      </c>
      <c r="V383">
        <v>11.95</v>
      </c>
      <c r="W383">
        <v>178.18</v>
      </c>
      <c r="X383" s="2">
        <v>109.56</v>
      </c>
      <c r="Y383" s="2">
        <v>4938.12</v>
      </c>
      <c r="Z383" s="2">
        <v>10113.5</v>
      </c>
      <c r="AA383" s="14"/>
    </row>
    <row r="384" spans="1:27" x14ac:dyDescent="0.3">
      <c r="A384" t="s">
        <v>58</v>
      </c>
      <c r="B384">
        <v>800.02</v>
      </c>
      <c r="C384">
        <v>48</v>
      </c>
      <c r="D384" t="s">
        <v>26</v>
      </c>
      <c r="E384" s="1">
        <v>44464</v>
      </c>
      <c r="F384">
        <v>4</v>
      </c>
      <c r="G384" t="s">
        <v>39</v>
      </c>
      <c r="H384" t="s">
        <v>48</v>
      </c>
      <c r="I384">
        <v>577.87</v>
      </c>
      <c r="J384">
        <v>57.71</v>
      </c>
      <c r="K384">
        <v>33348.879999999997</v>
      </c>
      <c r="L384">
        <v>26</v>
      </c>
      <c r="M384" t="s">
        <v>40</v>
      </c>
      <c r="N384" s="1">
        <v>44459</v>
      </c>
      <c r="O384" s="1">
        <v>44485</v>
      </c>
      <c r="P384">
        <v>209</v>
      </c>
      <c r="Q384">
        <v>58.78</v>
      </c>
      <c r="R384">
        <v>12285.02</v>
      </c>
      <c r="S384" t="s">
        <v>45</v>
      </c>
      <c r="T384" t="s">
        <v>31</v>
      </c>
      <c r="U384">
        <v>368</v>
      </c>
      <c r="V384">
        <v>51.68</v>
      </c>
      <c r="W384">
        <v>109.55</v>
      </c>
      <c r="X384" s="2">
        <v>12285.02</v>
      </c>
      <c r="Y384" s="2">
        <v>21237.279999999999</v>
      </c>
      <c r="Z384" s="2">
        <v>6322.13</v>
      </c>
      <c r="AA384" s="14"/>
    </row>
    <row r="385" spans="1:27" x14ac:dyDescent="0.3">
      <c r="A385" t="s">
        <v>37</v>
      </c>
      <c r="B385">
        <v>606.35</v>
      </c>
      <c r="C385">
        <v>14</v>
      </c>
      <c r="D385" t="s">
        <v>42</v>
      </c>
      <c r="E385" s="1">
        <v>44277</v>
      </c>
      <c r="F385">
        <v>1</v>
      </c>
      <c r="G385" t="s">
        <v>34</v>
      </c>
      <c r="H385" t="s">
        <v>62</v>
      </c>
      <c r="I385">
        <v>319.33</v>
      </c>
      <c r="J385">
        <v>14.75</v>
      </c>
      <c r="K385">
        <v>4710.1174999999903</v>
      </c>
      <c r="L385">
        <v>2</v>
      </c>
      <c r="M385" t="s">
        <v>65</v>
      </c>
      <c r="N385" s="1">
        <v>44244</v>
      </c>
      <c r="O385" s="1">
        <v>44246</v>
      </c>
      <c r="P385">
        <v>48</v>
      </c>
      <c r="Q385">
        <v>15.52</v>
      </c>
      <c r="R385">
        <v>744.96</v>
      </c>
      <c r="S385" t="s">
        <v>58</v>
      </c>
      <c r="T385" t="s">
        <v>41</v>
      </c>
      <c r="U385">
        <v>271</v>
      </c>
      <c r="V385">
        <v>17.97</v>
      </c>
      <c r="W385">
        <v>113.1</v>
      </c>
      <c r="X385" s="2">
        <v>744.96</v>
      </c>
      <c r="Y385" s="2">
        <v>3997.25</v>
      </c>
      <c r="Z385" s="2">
        <v>1668.23</v>
      </c>
      <c r="AA385" s="14"/>
    </row>
    <row r="386" spans="1:27" x14ac:dyDescent="0.3">
      <c r="A386" t="s">
        <v>38</v>
      </c>
      <c r="B386">
        <v>882.59</v>
      </c>
      <c r="C386">
        <v>31</v>
      </c>
      <c r="D386" t="s">
        <v>26</v>
      </c>
      <c r="E386" s="1">
        <v>43840</v>
      </c>
      <c r="F386">
        <v>9</v>
      </c>
      <c r="G386" t="s">
        <v>57</v>
      </c>
      <c r="H386" t="s">
        <v>62</v>
      </c>
      <c r="I386">
        <v>368.03</v>
      </c>
      <c r="J386">
        <v>78.459999999999994</v>
      </c>
      <c r="K386">
        <v>28875.633799999901</v>
      </c>
      <c r="L386">
        <v>11</v>
      </c>
      <c r="M386" t="s">
        <v>40</v>
      </c>
      <c r="N386" s="1">
        <v>43799</v>
      </c>
      <c r="O386" s="1">
        <v>43810</v>
      </c>
      <c r="P386">
        <v>151</v>
      </c>
      <c r="Q386">
        <v>82.57</v>
      </c>
      <c r="R386">
        <v>12468.07</v>
      </c>
      <c r="S386" t="s">
        <v>59</v>
      </c>
      <c r="T386" t="s">
        <v>50</v>
      </c>
      <c r="U386">
        <v>217</v>
      </c>
      <c r="V386">
        <v>68.510000000000005</v>
      </c>
      <c r="W386">
        <v>66.180000000000007</v>
      </c>
      <c r="X386" s="2">
        <v>12468.07</v>
      </c>
      <c r="Y386" s="2">
        <v>17025.82</v>
      </c>
      <c r="Z386" s="2">
        <v>5192.4799999999996</v>
      </c>
      <c r="AA386" s="14"/>
    </row>
    <row r="387" spans="1:27" x14ac:dyDescent="0.3">
      <c r="A387" t="s">
        <v>32</v>
      </c>
      <c r="B387">
        <v>817.66</v>
      </c>
      <c r="C387">
        <v>19</v>
      </c>
      <c r="D387" t="s">
        <v>33</v>
      </c>
      <c r="E387" s="1">
        <v>43734</v>
      </c>
      <c r="F387">
        <v>6</v>
      </c>
      <c r="G387" t="s">
        <v>51</v>
      </c>
      <c r="H387" t="s">
        <v>48</v>
      </c>
      <c r="I387">
        <v>197.87</v>
      </c>
      <c r="J387">
        <v>59.22</v>
      </c>
      <c r="K387">
        <v>11717.86</v>
      </c>
      <c r="L387">
        <v>6</v>
      </c>
      <c r="M387" t="s">
        <v>40</v>
      </c>
      <c r="N387" s="1">
        <v>43689</v>
      </c>
      <c r="O387" s="1">
        <v>43695</v>
      </c>
      <c r="P387">
        <v>185</v>
      </c>
      <c r="Q387">
        <v>61.01</v>
      </c>
      <c r="R387">
        <v>11286.85</v>
      </c>
      <c r="S387" t="s">
        <v>56</v>
      </c>
      <c r="T387" t="s">
        <v>50</v>
      </c>
      <c r="U387">
        <v>12</v>
      </c>
      <c r="V387">
        <v>65.209999999999994</v>
      </c>
      <c r="W387">
        <v>130.63</v>
      </c>
      <c r="X387" s="2">
        <v>11286.85</v>
      </c>
      <c r="Y387" s="2">
        <v>710.64</v>
      </c>
      <c r="Z387" s="2">
        <v>7735.91</v>
      </c>
      <c r="AA387" s="14"/>
    </row>
    <row r="388" spans="1:27" x14ac:dyDescent="0.3">
      <c r="A388" t="s">
        <v>25</v>
      </c>
      <c r="B388">
        <v>259.04000000000002</v>
      </c>
      <c r="C388">
        <v>10</v>
      </c>
      <c r="D388" t="s">
        <v>42</v>
      </c>
      <c r="E388" s="1">
        <v>44292</v>
      </c>
      <c r="F388">
        <v>2</v>
      </c>
      <c r="G388" t="s">
        <v>68</v>
      </c>
      <c r="H388" t="s">
        <v>48</v>
      </c>
      <c r="I388">
        <v>152.88999999999999</v>
      </c>
      <c r="J388">
        <v>83.32</v>
      </c>
      <c r="K388">
        <v>12738.7947999999</v>
      </c>
      <c r="L388">
        <v>29</v>
      </c>
      <c r="M388" t="s">
        <v>40</v>
      </c>
      <c r="N388" s="1">
        <v>44236</v>
      </c>
      <c r="O388" s="1">
        <v>44265</v>
      </c>
      <c r="P388">
        <v>105</v>
      </c>
      <c r="Q388">
        <v>84.53</v>
      </c>
      <c r="R388">
        <v>8875.65</v>
      </c>
      <c r="S388" t="s">
        <v>58</v>
      </c>
      <c r="T388" t="s">
        <v>50</v>
      </c>
      <c r="U388">
        <v>47</v>
      </c>
      <c r="V388">
        <v>33.69</v>
      </c>
      <c r="W388">
        <v>166.41</v>
      </c>
      <c r="X388" s="2">
        <v>8875.65</v>
      </c>
      <c r="Y388" s="2">
        <v>3916.04</v>
      </c>
      <c r="Z388" s="2">
        <v>13865.28</v>
      </c>
      <c r="AA388" s="14"/>
    </row>
    <row r="389" spans="1:27" x14ac:dyDescent="0.3">
      <c r="A389" t="s">
        <v>56</v>
      </c>
      <c r="B389">
        <v>138.06</v>
      </c>
      <c r="C389">
        <v>77</v>
      </c>
      <c r="D389" t="s">
        <v>26</v>
      </c>
      <c r="E389" s="1">
        <v>44070</v>
      </c>
      <c r="F389">
        <v>2</v>
      </c>
      <c r="G389" t="s">
        <v>68</v>
      </c>
      <c r="H389" t="s">
        <v>69</v>
      </c>
      <c r="I389">
        <v>476.93</v>
      </c>
      <c r="J389">
        <v>71.61</v>
      </c>
      <c r="K389">
        <v>34152.959999999999</v>
      </c>
      <c r="L389">
        <v>33</v>
      </c>
      <c r="M389" t="s">
        <v>40</v>
      </c>
      <c r="N389" s="1">
        <v>44029</v>
      </c>
      <c r="O389" s="1">
        <v>44062</v>
      </c>
      <c r="P389">
        <v>314</v>
      </c>
      <c r="Q389">
        <v>75.849999999999994</v>
      </c>
      <c r="R389">
        <v>23816.9</v>
      </c>
      <c r="S389" t="s">
        <v>63</v>
      </c>
      <c r="T389" t="s">
        <v>31</v>
      </c>
      <c r="U389">
        <v>162</v>
      </c>
      <c r="V389">
        <v>13.13</v>
      </c>
      <c r="W389">
        <v>54</v>
      </c>
      <c r="X389" s="2">
        <v>23816.9</v>
      </c>
      <c r="Y389" s="2">
        <v>11600.82</v>
      </c>
      <c r="Z389" s="2">
        <v>3866.94</v>
      </c>
      <c r="AA389" s="14"/>
    </row>
    <row r="390" spans="1:27" x14ac:dyDescent="0.3">
      <c r="A390" t="s">
        <v>60</v>
      </c>
      <c r="B390">
        <v>986.54</v>
      </c>
      <c r="C390">
        <v>64</v>
      </c>
      <c r="D390" t="s">
        <v>26</v>
      </c>
      <c r="E390" s="1">
        <v>44238</v>
      </c>
      <c r="F390">
        <v>3</v>
      </c>
      <c r="G390" t="s">
        <v>43</v>
      </c>
      <c r="H390" t="s">
        <v>55</v>
      </c>
      <c r="I390">
        <v>225.09</v>
      </c>
      <c r="J390">
        <v>43.3</v>
      </c>
      <c r="K390">
        <v>9746.3969999999899</v>
      </c>
      <c r="L390">
        <v>30</v>
      </c>
      <c r="M390" t="s">
        <v>29</v>
      </c>
      <c r="N390" s="1">
        <v>44195</v>
      </c>
      <c r="O390" s="1">
        <v>44225</v>
      </c>
      <c r="P390">
        <v>77</v>
      </c>
      <c r="Q390">
        <v>42.56</v>
      </c>
      <c r="R390">
        <v>3277.12</v>
      </c>
      <c r="S390" t="s">
        <v>37</v>
      </c>
      <c r="T390" t="s">
        <v>31</v>
      </c>
      <c r="U390">
        <v>148</v>
      </c>
      <c r="V390">
        <v>89.68</v>
      </c>
      <c r="W390">
        <v>190.9</v>
      </c>
      <c r="X390" s="2">
        <v>3277.12</v>
      </c>
      <c r="Y390" s="2">
        <v>6408.4</v>
      </c>
      <c r="Z390" s="2">
        <v>8265.9699999999993</v>
      </c>
      <c r="AA390" s="14"/>
    </row>
    <row r="391" spans="1:27" x14ac:dyDescent="0.3">
      <c r="A391" t="s">
        <v>38</v>
      </c>
      <c r="B391">
        <v>75.569999999999993</v>
      </c>
      <c r="C391">
        <v>56</v>
      </c>
      <c r="D391" t="s">
        <v>42</v>
      </c>
      <c r="E391" s="1">
        <v>44425</v>
      </c>
      <c r="F391">
        <v>8</v>
      </c>
      <c r="G391" t="s">
        <v>47</v>
      </c>
      <c r="H391" t="s">
        <v>52</v>
      </c>
      <c r="I391">
        <v>322.99</v>
      </c>
      <c r="J391">
        <v>67.709999999999994</v>
      </c>
      <c r="K391">
        <v>21869.652899999899</v>
      </c>
      <c r="L391">
        <v>10</v>
      </c>
      <c r="M391" t="s">
        <v>40</v>
      </c>
      <c r="N391" s="1">
        <v>44411</v>
      </c>
      <c r="O391" s="1">
        <v>44421</v>
      </c>
      <c r="P391">
        <v>82</v>
      </c>
      <c r="Q391">
        <v>63.02</v>
      </c>
      <c r="R391">
        <v>5167.6400000000003</v>
      </c>
      <c r="S391" t="s">
        <v>25</v>
      </c>
      <c r="T391" t="s">
        <v>31</v>
      </c>
      <c r="U391">
        <v>240</v>
      </c>
      <c r="V391">
        <v>99.88</v>
      </c>
      <c r="W391">
        <v>167.71</v>
      </c>
      <c r="X391" s="2">
        <v>5167.6400000000003</v>
      </c>
      <c r="Y391" s="2">
        <v>16250.4</v>
      </c>
      <c r="Z391" s="2">
        <v>11355.64</v>
      </c>
      <c r="AA391" s="14"/>
    </row>
    <row r="392" spans="1:27" x14ac:dyDescent="0.3">
      <c r="A392" t="s">
        <v>49</v>
      </c>
      <c r="B392">
        <v>994.75</v>
      </c>
      <c r="C392">
        <v>81</v>
      </c>
      <c r="D392" t="s">
        <v>33</v>
      </c>
      <c r="E392" s="1">
        <v>44206</v>
      </c>
      <c r="F392">
        <v>3</v>
      </c>
      <c r="G392" t="s">
        <v>43</v>
      </c>
      <c r="H392" t="s">
        <v>44</v>
      </c>
      <c r="I392">
        <v>780.56</v>
      </c>
      <c r="J392">
        <v>65.040000000000006</v>
      </c>
      <c r="K392">
        <v>50767.62</v>
      </c>
      <c r="L392">
        <v>74</v>
      </c>
      <c r="M392" t="s">
        <v>40</v>
      </c>
      <c r="N392" s="1">
        <v>44166</v>
      </c>
      <c r="O392" s="1">
        <v>44240</v>
      </c>
      <c r="P392">
        <v>158</v>
      </c>
      <c r="Q392">
        <v>61.49</v>
      </c>
      <c r="R392">
        <v>9715.42</v>
      </c>
      <c r="S392" t="s">
        <v>63</v>
      </c>
      <c r="T392" t="s">
        <v>50</v>
      </c>
      <c r="U392">
        <v>622</v>
      </c>
      <c r="V392">
        <v>35.54</v>
      </c>
      <c r="W392">
        <v>164.83</v>
      </c>
      <c r="X392" s="2">
        <v>9715.42</v>
      </c>
      <c r="Y392" s="2">
        <v>40454.879999999997</v>
      </c>
      <c r="Z392" s="2">
        <v>10720.54</v>
      </c>
      <c r="AA392" s="14"/>
    </row>
    <row r="393" spans="1:27" x14ac:dyDescent="0.3">
      <c r="A393" t="s">
        <v>59</v>
      </c>
      <c r="B393">
        <v>380.14</v>
      </c>
      <c r="C393">
        <v>43</v>
      </c>
      <c r="D393" t="s">
        <v>26</v>
      </c>
      <c r="E393" s="1">
        <v>43750</v>
      </c>
      <c r="F393">
        <v>10</v>
      </c>
      <c r="G393" t="s">
        <v>66</v>
      </c>
      <c r="H393" t="s">
        <v>52</v>
      </c>
      <c r="I393">
        <v>426.31</v>
      </c>
      <c r="J393">
        <v>97.92</v>
      </c>
      <c r="K393">
        <v>41744.275199999996</v>
      </c>
      <c r="L393">
        <v>128</v>
      </c>
      <c r="M393" t="s">
        <v>67</v>
      </c>
      <c r="N393" s="1">
        <v>43697</v>
      </c>
      <c r="O393" s="1">
        <v>43825</v>
      </c>
      <c r="P393">
        <v>336</v>
      </c>
      <c r="Q393">
        <v>97.16</v>
      </c>
      <c r="R393">
        <v>32645.759999999998</v>
      </c>
      <c r="S393" t="s">
        <v>60</v>
      </c>
      <c r="T393" t="s">
        <v>50</v>
      </c>
      <c r="U393">
        <v>90</v>
      </c>
      <c r="V393">
        <v>88.24</v>
      </c>
      <c r="W393">
        <v>89.12</v>
      </c>
      <c r="X393" s="2">
        <v>32645.759999999998</v>
      </c>
      <c r="Y393" s="2">
        <v>8812.7999999999993</v>
      </c>
      <c r="Z393" s="2">
        <v>8726.6299999999992</v>
      </c>
      <c r="AA393" s="14"/>
    </row>
    <row r="394" spans="1:27" x14ac:dyDescent="0.3">
      <c r="A394" t="s">
        <v>56</v>
      </c>
      <c r="B394">
        <v>956.17</v>
      </c>
      <c r="C394">
        <v>11</v>
      </c>
      <c r="D394" t="s">
        <v>26</v>
      </c>
      <c r="E394" s="1">
        <v>43469</v>
      </c>
      <c r="F394">
        <v>9</v>
      </c>
      <c r="G394" t="s">
        <v>57</v>
      </c>
      <c r="H394" t="s">
        <v>48</v>
      </c>
      <c r="I394">
        <v>321.70999999999998</v>
      </c>
      <c r="J394">
        <v>58.91</v>
      </c>
      <c r="K394">
        <v>18951.939999999999</v>
      </c>
      <c r="L394">
        <v>11</v>
      </c>
      <c r="M394" t="s">
        <v>40</v>
      </c>
      <c r="N394" s="1">
        <v>43463</v>
      </c>
      <c r="O394" s="1">
        <v>43474</v>
      </c>
      <c r="P394">
        <v>252</v>
      </c>
      <c r="Q394">
        <v>61.99</v>
      </c>
      <c r="R394">
        <v>15621.48</v>
      </c>
      <c r="S394" t="s">
        <v>49</v>
      </c>
      <c r="T394" t="s">
        <v>41</v>
      </c>
      <c r="U394">
        <v>69</v>
      </c>
      <c r="V394">
        <v>51.68</v>
      </c>
      <c r="W394">
        <v>148.22999999999999</v>
      </c>
      <c r="X394" s="2">
        <v>15621.48</v>
      </c>
      <c r="Y394" s="2">
        <v>4064.79</v>
      </c>
      <c r="Z394" s="2">
        <v>8732.23</v>
      </c>
      <c r="AA394" s="14"/>
    </row>
    <row r="395" spans="1:27" x14ac:dyDescent="0.3">
      <c r="A395" t="s">
        <v>46</v>
      </c>
      <c r="B395">
        <v>115.15</v>
      </c>
      <c r="C395">
        <v>10</v>
      </c>
      <c r="D395" t="s">
        <v>42</v>
      </c>
      <c r="E395" s="1">
        <v>44174</v>
      </c>
      <c r="F395">
        <v>6</v>
      </c>
      <c r="G395" t="s">
        <v>51</v>
      </c>
      <c r="H395" t="s">
        <v>48</v>
      </c>
      <c r="I395">
        <v>363.7</v>
      </c>
      <c r="J395">
        <v>76.739999999999995</v>
      </c>
      <c r="K395">
        <v>27910.337999999902</v>
      </c>
      <c r="L395">
        <v>6</v>
      </c>
      <c r="M395" t="s">
        <v>40</v>
      </c>
      <c r="N395" s="1">
        <v>44119</v>
      </c>
      <c r="O395" s="1">
        <v>44125</v>
      </c>
      <c r="P395">
        <v>322</v>
      </c>
      <c r="Q395">
        <v>77.400000000000006</v>
      </c>
      <c r="R395">
        <v>24922.799999999999</v>
      </c>
      <c r="S395" t="s">
        <v>54</v>
      </c>
      <c r="T395" t="s">
        <v>50</v>
      </c>
      <c r="U395">
        <v>41</v>
      </c>
      <c r="V395">
        <v>58.4</v>
      </c>
      <c r="W395">
        <v>145.72</v>
      </c>
      <c r="X395" s="2">
        <v>24922.799999999999</v>
      </c>
      <c r="Y395" s="2">
        <v>3146.34</v>
      </c>
      <c r="Z395" s="2">
        <v>11182.55</v>
      </c>
      <c r="AA395" s="14"/>
    </row>
    <row r="396" spans="1:27" x14ac:dyDescent="0.3">
      <c r="A396" t="s">
        <v>56</v>
      </c>
      <c r="B396">
        <v>503.92</v>
      </c>
      <c r="C396">
        <v>75</v>
      </c>
      <c r="D396" t="s">
        <v>33</v>
      </c>
      <c r="E396" s="1">
        <v>43670</v>
      </c>
      <c r="F396">
        <v>3</v>
      </c>
      <c r="G396" t="s">
        <v>43</v>
      </c>
      <c r="H396" t="s">
        <v>35</v>
      </c>
      <c r="I396">
        <v>715</v>
      </c>
      <c r="J396">
        <v>44.92</v>
      </c>
      <c r="K396">
        <v>32117.8</v>
      </c>
      <c r="L396">
        <v>40</v>
      </c>
      <c r="M396" t="s">
        <v>40</v>
      </c>
      <c r="N396" s="1">
        <v>43653</v>
      </c>
      <c r="O396" s="1">
        <v>43693</v>
      </c>
      <c r="P396">
        <v>450</v>
      </c>
      <c r="Q396">
        <v>47.56</v>
      </c>
      <c r="R396">
        <v>21402</v>
      </c>
      <c r="S396" t="s">
        <v>58</v>
      </c>
      <c r="T396" t="s">
        <v>31</v>
      </c>
      <c r="U396">
        <v>265</v>
      </c>
      <c r="V396">
        <v>81.44</v>
      </c>
      <c r="W396">
        <v>182.69</v>
      </c>
      <c r="X396" s="2">
        <v>21402</v>
      </c>
      <c r="Y396" s="2">
        <v>11903.8</v>
      </c>
      <c r="Z396" s="2">
        <v>8206.43</v>
      </c>
      <c r="AA396" s="14"/>
    </row>
    <row r="397" spans="1:27" x14ac:dyDescent="0.3">
      <c r="A397" t="s">
        <v>30</v>
      </c>
      <c r="B397">
        <v>961.98</v>
      </c>
      <c r="C397">
        <v>38</v>
      </c>
      <c r="D397" t="s">
        <v>33</v>
      </c>
      <c r="E397" s="1">
        <v>43632</v>
      </c>
      <c r="F397">
        <v>6</v>
      </c>
      <c r="G397" t="s">
        <v>51</v>
      </c>
      <c r="H397" t="s">
        <v>35</v>
      </c>
      <c r="I397">
        <v>187.05</v>
      </c>
      <c r="J397">
        <v>53.21</v>
      </c>
      <c r="K397">
        <v>9952.93</v>
      </c>
      <c r="L397">
        <v>5</v>
      </c>
      <c r="M397" t="s">
        <v>40</v>
      </c>
      <c r="N397" s="1">
        <v>43581</v>
      </c>
      <c r="O397" s="1">
        <v>43586</v>
      </c>
      <c r="P397">
        <v>11</v>
      </c>
      <c r="Q397">
        <v>50.99</v>
      </c>
      <c r="R397">
        <v>560.89</v>
      </c>
      <c r="S397" t="s">
        <v>63</v>
      </c>
      <c r="T397" t="s">
        <v>50</v>
      </c>
      <c r="U397">
        <v>176</v>
      </c>
      <c r="V397">
        <v>63.12</v>
      </c>
      <c r="W397">
        <v>92.03</v>
      </c>
      <c r="X397" s="2">
        <v>560.89</v>
      </c>
      <c r="Y397" s="2">
        <v>9364.9599999999991</v>
      </c>
      <c r="Z397" s="2">
        <v>4896.92</v>
      </c>
      <c r="AA397" s="14"/>
    </row>
    <row r="398" spans="1:27" x14ac:dyDescent="0.3">
      <c r="A398" t="s">
        <v>37</v>
      </c>
      <c r="B398">
        <v>983.74</v>
      </c>
      <c r="C398">
        <v>92</v>
      </c>
      <c r="D398" t="s">
        <v>33</v>
      </c>
      <c r="E398" s="1">
        <v>44447</v>
      </c>
      <c r="F398">
        <v>3</v>
      </c>
      <c r="G398" t="s">
        <v>43</v>
      </c>
      <c r="H398" t="s">
        <v>35</v>
      </c>
      <c r="I398">
        <v>177.63</v>
      </c>
      <c r="J398">
        <v>17.54</v>
      </c>
      <c r="K398">
        <v>3115.6301999999901</v>
      </c>
      <c r="L398">
        <v>50</v>
      </c>
      <c r="M398" t="s">
        <v>29</v>
      </c>
      <c r="N398" s="1">
        <v>44442</v>
      </c>
      <c r="O398" s="1">
        <v>44492</v>
      </c>
      <c r="P398">
        <v>41</v>
      </c>
      <c r="Q398">
        <v>20.74</v>
      </c>
      <c r="R398">
        <v>850.34</v>
      </c>
      <c r="S398" t="s">
        <v>30</v>
      </c>
      <c r="T398" t="s">
        <v>50</v>
      </c>
      <c r="U398">
        <v>136</v>
      </c>
      <c r="V398">
        <v>95.68</v>
      </c>
      <c r="W398">
        <v>154.84</v>
      </c>
      <c r="X398" s="2">
        <v>850.34</v>
      </c>
      <c r="Y398" s="2">
        <v>2385.44</v>
      </c>
      <c r="Z398" s="2">
        <v>2715.89</v>
      </c>
      <c r="AA398" s="14"/>
    </row>
    <row r="399" spans="1:27" x14ac:dyDescent="0.3">
      <c r="A399" t="s">
        <v>63</v>
      </c>
      <c r="B399">
        <v>463.06</v>
      </c>
      <c r="C399">
        <v>84</v>
      </c>
      <c r="D399" t="s">
        <v>42</v>
      </c>
      <c r="E399" s="1">
        <v>44163</v>
      </c>
      <c r="F399">
        <v>1</v>
      </c>
      <c r="G399" t="s">
        <v>34</v>
      </c>
      <c r="H399" t="s">
        <v>52</v>
      </c>
      <c r="I399">
        <v>676.76</v>
      </c>
      <c r="J399">
        <v>27.5</v>
      </c>
      <c r="K399">
        <v>18610.900000000001</v>
      </c>
      <c r="L399">
        <v>22</v>
      </c>
      <c r="M399" t="s">
        <v>36</v>
      </c>
      <c r="N399" s="1">
        <v>44127</v>
      </c>
      <c r="O399" s="1">
        <v>44149</v>
      </c>
      <c r="P399">
        <v>411</v>
      </c>
      <c r="Q399">
        <v>28.73</v>
      </c>
      <c r="R399">
        <v>11808.03</v>
      </c>
      <c r="S399" t="s">
        <v>56</v>
      </c>
      <c r="T399" t="s">
        <v>31</v>
      </c>
      <c r="U399">
        <v>265</v>
      </c>
      <c r="V399">
        <v>97.54</v>
      </c>
      <c r="W399">
        <v>160.09</v>
      </c>
      <c r="X399" s="2">
        <v>11808.03</v>
      </c>
      <c r="Y399" s="2">
        <v>7287.5</v>
      </c>
      <c r="Z399" s="2">
        <v>4402.4799999999996</v>
      </c>
      <c r="AA399" s="14"/>
    </row>
    <row r="400" spans="1:27" x14ac:dyDescent="0.3">
      <c r="A400" t="s">
        <v>63</v>
      </c>
      <c r="B400">
        <v>96.27</v>
      </c>
      <c r="C400">
        <v>26</v>
      </c>
      <c r="D400" t="s">
        <v>42</v>
      </c>
      <c r="E400" s="1">
        <v>43779</v>
      </c>
      <c r="F400">
        <v>5</v>
      </c>
      <c r="G400" t="s">
        <v>27</v>
      </c>
      <c r="H400" t="s">
        <v>35</v>
      </c>
      <c r="I400">
        <v>14.21</v>
      </c>
      <c r="J400">
        <v>56.54</v>
      </c>
      <c r="K400">
        <v>803.43</v>
      </c>
      <c r="L400">
        <v>29</v>
      </c>
      <c r="M400" t="s">
        <v>29</v>
      </c>
      <c r="N400" s="1">
        <v>43747</v>
      </c>
      <c r="O400" s="1">
        <v>43776</v>
      </c>
      <c r="P400">
        <v>3</v>
      </c>
      <c r="Q400">
        <v>55.24</v>
      </c>
      <c r="R400">
        <v>165.72</v>
      </c>
      <c r="S400" t="s">
        <v>45</v>
      </c>
      <c r="T400" t="s">
        <v>50</v>
      </c>
      <c r="U400">
        <v>11</v>
      </c>
      <c r="V400">
        <v>22.33</v>
      </c>
      <c r="W400">
        <v>40.04</v>
      </c>
      <c r="X400" s="2">
        <v>165.72</v>
      </c>
      <c r="Y400" s="2">
        <v>621.94000000000005</v>
      </c>
      <c r="Z400" s="2">
        <v>2263.86</v>
      </c>
      <c r="AA400" s="14"/>
    </row>
    <row r="401" spans="1:27" x14ac:dyDescent="0.3">
      <c r="A401" t="s">
        <v>60</v>
      </c>
      <c r="B401">
        <v>570.17999999999995</v>
      </c>
      <c r="C401">
        <v>55</v>
      </c>
      <c r="D401" t="s">
        <v>33</v>
      </c>
      <c r="E401" s="1">
        <v>43623</v>
      </c>
      <c r="F401">
        <v>5</v>
      </c>
      <c r="G401" t="s">
        <v>27</v>
      </c>
      <c r="H401" t="s">
        <v>70</v>
      </c>
      <c r="I401">
        <v>338.48</v>
      </c>
      <c r="J401">
        <v>52.66</v>
      </c>
      <c r="K401">
        <v>17824.36</v>
      </c>
      <c r="L401">
        <v>30</v>
      </c>
      <c r="M401" t="s">
        <v>29</v>
      </c>
      <c r="N401" s="1">
        <v>43579</v>
      </c>
      <c r="O401" s="1">
        <v>43609</v>
      </c>
      <c r="P401">
        <v>335</v>
      </c>
      <c r="Q401">
        <v>50.8</v>
      </c>
      <c r="R401">
        <v>17018</v>
      </c>
      <c r="S401" t="s">
        <v>38</v>
      </c>
      <c r="T401" t="s">
        <v>50</v>
      </c>
      <c r="U401">
        <v>3</v>
      </c>
      <c r="V401">
        <v>23.24</v>
      </c>
      <c r="W401">
        <v>47.46</v>
      </c>
      <c r="X401" s="2">
        <v>17018</v>
      </c>
      <c r="Y401" s="2">
        <v>157.97999999999999</v>
      </c>
      <c r="Z401" s="2">
        <v>2499.2399999999998</v>
      </c>
      <c r="AA401" s="14"/>
    </row>
    <row r="402" spans="1:27" x14ac:dyDescent="0.3">
      <c r="A402" t="s">
        <v>32</v>
      </c>
      <c r="B402">
        <v>738.88</v>
      </c>
      <c r="C402">
        <v>17</v>
      </c>
      <c r="D402" t="s">
        <v>33</v>
      </c>
      <c r="E402" s="1">
        <v>43959</v>
      </c>
      <c r="F402">
        <v>3</v>
      </c>
      <c r="G402" t="s">
        <v>43</v>
      </c>
      <c r="H402" t="s">
        <v>64</v>
      </c>
      <c r="I402">
        <v>257.64</v>
      </c>
      <c r="J402">
        <v>71.209999999999994</v>
      </c>
      <c r="K402">
        <v>18346.54</v>
      </c>
      <c r="L402">
        <v>75</v>
      </c>
      <c r="M402" t="s">
        <v>29</v>
      </c>
      <c r="N402" s="1">
        <v>43957</v>
      </c>
      <c r="O402" s="1">
        <v>44032</v>
      </c>
      <c r="P402">
        <v>226</v>
      </c>
      <c r="Q402">
        <v>66.650000000000006</v>
      </c>
      <c r="R402">
        <v>15062.9</v>
      </c>
      <c r="S402" t="s">
        <v>59</v>
      </c>
      <c r="T402" t="s">
        <v>31</v>
      </c>
      <c r="U402">
        <v>31</v>
      </c>
      <c r="V402">
        <v>59.49</v>
      </c>
      <c r="W402">
        <v>81.78</v>
      </c>
      <c r="X402" s="2">
        <v>15062.9</v>
      </c>
      <c r="Y402" s="2">
        <v>2207.5100000000002</v>
      </c>
      <c r="Z402" s="2">
        <v>5823.55</v>
      </c>
      <c r="AA402" s="14"/>
    </row>
    <row r="403" spans="1:27" x14ac:dyDescent="0.3">
      <c r="A403" t="s">
        <v>45</v>
      </c>
      <c r="B403">
        <v>267.14999999999998</v>
      </c>
      <c r="C403">
        <v>30</v>
      </c>
      <c r="D403" t="s">
        <v>26</v>
      </c>
      <c r="E403" s="1">
        <v>43823</v>
      </c>
      <c r="F403">
        <v>9</v>
      </c>
      <c r="G403" t="s">
        <v>57</v>
      </c>
      <c r="H403" t="s">
        <v>62</v>
      </c>
      <c r="I403">
        <v>97.17</v>
      </c>
      <c r="J403">
        <v>57.74</v>
      </c>
      <c r="K403">
        <v>5610.6</v>
      </c>
      <c r="L403">
        <v>11</v>
      </c>
      <c r="M403" t="s">
        <v>40</v>
      </c>
      <c r="N403" s="1">
        <v>43764</v>
      </c>
      <c r="O403" s="1">
        <v>43775</v>
      </c>
      <c r="P403">
        <v>48</v>
      </c>
      <c r="Q403">
        <v>54.45</v>
      </c>
      <c r="R403">
        <v>2613.6</v>
      </c>
      <c r="S403" t="s">
        <v>60</v>
      </c>
      <c r="T403" t="s">
        <v>50</v>
      </c>
      <c r="U403">
        <v>49</v>
      </c>
      <c r="V403">
        <v>78.12</v>
      </c>
      <c r="W403">
        <v>131.05000000000001</v>
      </c>
      <c r="X403" s="2">
        <v>2613.6</v>
      </c>
      <c r="Y403" s="2">
        <v>2829.26</v>
      </c>
      <c r="Z403" s="2">
        <v>7566.83</v>
      </c>
      <c r="AA403" s="14"/>
    </row>
    <row r="404" spans="1:27" x14ac:dyDescent="0.3">
      <c r="A404" t="s">
        <v>59</v>
      </c>
      <c r="B404">
        <v>143.57</v>
      </c>
      <c r="C404">
        <v>33</v>
      </c>
      <c r="D404" t="s">
        <v>33</v>
      </c>
      <c r="E404" s="1">
        <v>43570</v>
      </c>
      <c r="F404">
        <v>4</v>
      </c>
      <c r="G404" t="s">
        <v>39</v>
      </c>
      <c r="H404" t="s">
        <v>70</v>
      </c>
      <c r="I404">
        <v>951.95</v>
      </c>
      <c r="J404">
        <v>53.98</v>
      </c>
      <c r="K404">
        <v>51386.26</v>
      </c>
      <c r="L404">
        <v>23</v>
      </c>
      <c r="M404" t="s">
        <v>40</v>
      </c>
      <c r="N404" s="1">
        <v>43542</v>
      </c>
      <c r="O404" s="1">
        <v>43565</v>
      </c>
      <c r="P404">
        <v>27</v>
      </c>
      <c r="Q404">
        <v>54.62</v>
      </c>
      <c r="R404">
        <v>1474.74</v>
      </c>
      <c r="S404" t="s">
        <v>56</v>
      </c>
      <c r="T404" t="s">
        <v>31</v>
      </c>
      <c r="U404">
        <v>924</v>
      </c>
      <c r="V404">
        <v>47.07</v>
      </c>
      <c r="W404">
        <v>35.01</v>
      </c>
      <c r="X404" s="2">
        <v>1474.74</v>
      </c>
      <c r="Y404" s="2">
        <v>49877.52</v>
      </c>
      <c r="Z404" s="2">
        <v>1889.84</v>
      </c>
      <c r="AA404" s="14"/>
    </row>
    <row r="405" spans="1:27" x14ac:dyDescent="0.3">
      <c r="A405" t="s">
        <v>63</v>
      </c>
      <c r="B405">
        <v>697.57</v>
      </c>
      <c r="C405">
        <v>62</v>
      </c>
      <c r="D405" t="s">
        <v>42</v>
      </c>
      <c r="E405" s="1">
        <v>44375</v>
      </c>
      <c r="F405">
        <v>4</v>
      </c>
      <c r="G405" t="s">
        <v>39</v>
      </c>
      <c r="H405" t="s">
        <v>70</v>
      </c>
      <c r="I405">
        <v>384.7</v>
      </c>
      <c r="J405">
        <v>41.3</v>
      </c>
      <c r="K405">
        <v>15888.109999999901</v>
      </c>
      <c r="L405">
        <v>24</v>
      </c>
      <c r="M405" t="s">
        <v>29</v>
      </c>
      <c r="N405" s="1">
        <v>44373</v>
      </c>
      <c r="O405" s="1">
        <v>44397</v>
      </c>
      <c r="P405">
        <v>349</v>
      </c>
      <c r="Q405">
        <v>40.46</v>
      </c>
      <c r="R405">
        <v>14120.54</v>
      </c>
      <c r="S405" t="s">
        <v>49</v>
      </c>
      <c r="T405" t="s">
        <v>41</v>
      </c>
      <c r="U405">
        <v>35</v>
      </c>
      <c r="V405">
        <v>81.540000000000006</v>
      </c>
      <c r="W405">
        <v>157.81</v>
      </c>
      <c r="X405" s="2">
        <v>14120.54</v>
      </c>
      <c r="Y405" s="2">
        <v>1445.5</v>
      </c>
      <c r="Z405" s="2">
        <v>6517.55</v>
      </c>
      <c r="AA405" s="14"/>
    </row>
    <row r="406" spans="1:27" x14ac:dyDescent="0.3">
      <c r="A406" t="s">
        <v>56</v>
      </c>
      <c r="B406">
        <v>172.73</v>
      </c>
      <c r="C406">
        <v>32</v>
      </c>
      <c r="D406" t="s">
        <v>33</v>
      </c>
      <c r="E406" s="1">
        <v>43516</v>
      </c>
      <c r="F406">
        <v>3</v>
      </c>
      <c r="G406" t="s">
        <v>43</v>
      </c>
      <c r="H406" t="s">
        <v>55</v>
      </c>
      <c r="I406">
        <v>783.83</v>
      </c>
      <c r="J406">
        <v>31.05</v>
      </c>
      <c r="K406">
        <v>24337.919999999998</v>
      </c>
      <c r="L406">
        <v>62</v>
      </c>
      <c r="M406" t="s">
        <v>40</v>
      </c>
      <c r="N406" s="1">
        <v>43459</v>
      </c>
      <c r="O406" s="1">
        <v>43521</v>
      </c>
      <c r="P406">
        <v>510</v>
      </c>
      <c r="Q406">
        <v>26.06</v>
      </c>
      <c r="R406">
        <v>13290.6</v>
      </c>
      <c r="S406" t="s">
        <v>60</v>
      </c>
      <c r="T406" t="s">
        <v>41</v>
      </c>
      <c r="U406">
        <v>273</v>
      </c>
      <c r="V406">
        <v>91.82</v>
      </c>
      <c r="W406">
        <v>50.5</v>
      </c>
      <c r="X406" s="2">
        <v>13290.6</v>
      </c>
      <c r="Y406" s="2">
        <v>8476.65</v>
      </c>
      <c r="Z406" s="2">
        <v>1568.03</v>
      </c>
      <c r="AA406" s="14"/>
    </row>
    <row r="407" spans="1:27" x14ac:dyDescent="0.3">
      <c r="A407" t="s">
        <v>60</v>
      </c>
      <c r="B407">
        <v>697.25</v>
      </c>
      <c r="C407">
        <v>14</v>
      </c>
      <c r="D407" t="s">
        <v>33</v>
      </c>
      <c r="E407" s="1">
        <v>43833</v>
      </c>
      <c r="F407">
        <v>10</v>
      </c>
      <c r="G407" t="s">
        <v>66</v>
      </c>
      <c r="H407" t="s">
        <v>52</v>
      </c>
      <c r="I407">
        <v>524.24</v>
      </c>
      <c r="J407">
        <v>87.13</v>
      </c>
      <c r="K407">
        <v>45677.03</v>
      </c>
      <c r="L407">
        <v>143</v>
      </c>
      <c r="M407" t="s">
        <v>67</v>
      </c>
      <c r="N407" s="1">
        <v>43788</v>
      </c>
      <c r="O407" s="1">
        <v>43931</v>
      </c>
      <c r="P407">
        <v>64</v>
      </c>
      <c r="Q407">
        <v>90.5</v>
      </c>
      <c r="R407">
        <v>5792</v>
      </c>
      <c r="S407" t="s">
        <v>49</v>
      </c>
      <c r="T407" t="s">
        <v>31</v>
      </c>
      <c r="U407">
        <v>460</v>
      </c>
      <c r="V407">
        <v>88.32</v>
      </c>
      <c r="W407">
        <v>106.15</v>
      </c>
      <c r="X407" s="2">
        <v>5792</v>
      </c>
      <c r="Y407" s="2">
        <v>40079.800000000003</v>
      </c>
      <c r="Z407" s="2">
        <v>9248.85</v>
      </c>
      <c r="AA407" s="14"/>
    </row>
    <row r="408" spans="1:27" x14ac:dyDescent="0.3">
      <c r="A408" t="s">
        <v>53</v>
      </c>
      <c r="B408">
        <v>362.94</v>
      </c>
      <c r="C408">
        <v>38</v>
      </c>
      <c r="D408" t="s">
        <v>33</v>
      </c>
      <c r="E408" s="1">
        <v>43784</v>
      </c>
      <c r="F408">
        <v>6</v>
      </c>
      <c r="G408" t="s">
        <v>51</v>
      </c>
      <c r="H408" t="s">
        <v>52</v>
      </c>
      <c r="I408">
        <v>877.17</v>
      </c>
      <c r="J408">
        <v>45.47</v>
      </c>
      <c r="K408">
        <v>39884.919899999899</v>
      </c>
      <c r="L408">
        <v>7</v>
      </c>
      <c r="M408" t="s">
        <v>40</v>
      </c>
      <c r="N408" s="1">
        <v>43765</v>
      </c>
      <c r="O408" s="1">
        <v>43772</v>
      </c>
      <c r="P408">
        <v>483</v>
      </c>
      <c r="Q408">
        <v>42.69</v>
      </c>
      <c r="R408">
        <v>20619.27</v>
      </c>
      <c r="S408" t="s">
        <v>45</v>
      </c>
      <c r="T408" t="s">
        <v>50</v>
      </c>
      <c r="U408">
        <v>394</v>
      </c>
      <c r="V408">
        <v>40.36</v>
      </c>
      <c r="W408">
        <v>115.37</v>
      </c>
      <c r="X408" s="2">
        <v>20619.27</v>
      </c>
      <c r="Y408" s="2">
        <v>17915.18</v>
      </c>
      <c r="Z408" s="2">
        <v>5245.87</v>
      </c>
      <c r="AA408" s="14"/>
    </row>
    <row r="409" spans="1:27" x14ac:dyDescent="0.3">
      <c r="A409" t="s">
        <v>63</v>
      </c>
      <c r="B409">
        <v>118.27</v>
      </c>
      <c r="C409">
        <v>47</v>
      </c>
      <c r="D409" t="s">
        <v>26</v>
      </c>
      <c r="E409" s="1">
        <v>44224</v>
      </c>
      <c r="F409">
        <v>5</v>
      </c>
      <c r="G409" t="s">
        <v>27</v>
      </c>
      <c r="H409" t="s">
        <v>70</v>
      </c>
      <c r="I409">
        <v>945.93</v>
      </c>
      <c r="J409">
        <v>23.77</v>
      </c>
      <c r="K409">
        <v>22484.76</v>
      </c>
      <c r="L409">
        <v>21</v>
      </c>
      <c r="M409" t="s">
        <v>29</v>
      </c>
      <c r="N409" s="1">
        <v>44212</v>
      </c>
      <c r="O409" s="1">
        <v>44233</v>
      </c>
      <c r="P409">
        <v>889</v>
      </c>
      <c r="Q409">
        <v>28.56</v>
      </c>
      <c r="R409">
        <v>25389.84</v>
      </c>
      <c r="S409" t="s">
        <v>46</v>
      </c>
      <c r="T409" t="s">
        <v>50</v>
      </c>
      <c r="U409">
        <v>56</v>
      </c>
      <c r="V409">
        <v>56.42</v>
      </c>
      <c r="W409">
        <v>147.15</v>
      </c>
      <c r="X409" s="2">
        <v>25389.84</v>
      </c>
      <c r="Y409" s="2">
        <v>1331.12</v>
      </c>
      <c r="Z409" s="2">
        <v>3497.76</v>
      </c>
      <c r="AA409" s="14"/>
    </row>
    <row r="410" spans="1:27" x14ac:dyDescent="0.3">
      <c r="A410" t="s">
        <v>58</v>
      </c>
      <c r="B410">
        <v>118.47</v>
      </c>
      <c r="C410">
        <v>10</v>
      </c>
      <c r="D410" t="s">
        <v>26</v>
      </c>
      <c r="E410" s="1">
        <v>44419</v>
      </c>
      <c r="F410">
        <v>1</v>
      </c>
      <c r="G410" t="s">
        <v>34</v>
      </c>
      <c r="H410" t="s">
        <v>48</v>
      </c>
      <c r="I410">
        <v>19.04</v>
      </c>
      <c r="J410">
        <v>26.09</v>
      </c>
      <c r="K410">
        <v>496.75359999999898</v>
      </c>
      <c r="L410">
        <v>27</v>
      </c>
      <c r="M410" t="s">
        <v>36</v>
      </c>
      <c r="N410" s="1">
        <v>44365</v>
      </c>
      <c r="O410" s="1">
        <v>44392</v>
      </c>
      <c r="P410">
        <v>13</v>
      </c>
      <c r="Q410">
        <v>30.2</v>
      </c>
      <c r="R410">
        <v>392.6</v>
      </c>
      <c r="S410" t="s">
        <v>46</v>
      </c>
      <c r="T410" t="s">
        <v>31</v>
      </c>
      <c r="U410">
        <v>6</v>
      </c>
      <c r="V410">
        <v>39.35</v>
      </c>
      <c r="W410">
        <v>179.68</v>
      </c>
      <c r="X410" s="2">
        <v>392.6</v>
      </c>
      <c r="Y410" s="2">
        <v>156.54</v>
      </c>
      <c r="Z410" s="2">
        <v>4687.8500000000004</v>
      </c>
      <c r="AA410" s="14"/>
    </row>
    <row r="411" spans="1:27" x14ac:dyDescent="0.3">
      <c r="A411" t="s">
        <v>30</v>
      </c>
      <c r="B411">
        <v>54</v>
      </c>
      <c r="C411">
        <v>34</v>
      </c>
      <c r="D411" t="s">
        <v>42</v>
      </c>
      <c r="E411" s="1">
        <v>44122</v>
      </c>
      <c r="F411">
        <v>4</v>
      </c>
      <c r="G411" t="s">
        <v>39</v>
      </c>
      <c r="H411" t="s">
        <v>70</v>
      </c>
      <c r="I411">
        <v>905.39</v>
      </c>
      <c r="J411">
        <v>13.67</v>
      </c>
      <c r="K411">
        <v>12376.68</v>
      </c>
      <c r="L411">
        <v>29</v>
      </c>
      <c r="M411" t="s">
        <v>29</v>
      </c>
      <c r="N411" s="1">
        <v>44065</v>
      </c>
      <c r="O411" s="1">
        <v>44094</v>
      </c>
      <c r="P411">
        <v>478</v>
      </c>
      <c r="Q411">
        <v>8.91</v>
      </c>
      <c r="R411">
        <v>4258.9799999999996</v>
      </c>
      <c r="S411" t="s">
        <v>49</v>
      </c>
      <c r="T411" t="s">
        <v>50</v>
      </c>
      <c r="U411">
        <v>427</v>
      </c>
      <c r="V411">
        <v>82.81</v>
      </c>
      <c r="W411">
        <v>112.76</v>
      </c>
      <c r="X411" s="2">
        <v>4258.9799999999996</v>
      </c>
      <c r="Y411" s="2">
        <v>5837.09</v>
      </c>
      <c r="Z411" s="2">
        <v>1541.43</v>
      </c>
      <c r="AA411" s="14"/>
    </row>
    <row r="412" spans="1:27" x14ac:dyDescent="0.3">
      <c r="A412" t="s">
        <v>63</v>
      </c>
      <c r="B412">
        <v>534.91999999999996</v>
      </c>
      <c r="C412">
        <v>45</v>
      </c>
      <c r="D412" t="s">
        <v>42</v>
      </c>
      <c r="E412" s="1">
        <v>43881</v>
      </c>
      <c r="F412">
        <v>5</v>
      </c>
      <c r="G412" t="s">
        <v>27</v>
      </c>
      <c r="H412" t="s">
        <v>35</v>
      </c>
      <c r="I412">
        <v>987.05</v>
      </c>
      <c r="J412">
        <v>16.920000000000002</v>
      </c>
      <c r="K412">
        <v>16700.885999999999</v>
      </c>
      <c r="L412">
        <v>22</v>
      </c>
      <c r="M412" t="s">
        <v>29</v>
      </c>
      <c r="N412" s="1">
        <v>43857</v>
      </c>
      <c r="O412" s="1">
        <v>43879</v>
      </c>
      <c r="P412">
        <v>581</v>
      </c>
      <c r="Q412">
        <v>15.59</v>
      </c>
      <c r="R412">
        <v>9057.7900000000009</v>
      </c>
      <c r="S412" t="s">
        <v>59</v>
      </c>
      <c r="T412" t="s">
        <v>50</v>
      </c>
      <c r="U412">
        <v>406</v>
      </c>
      <c r="V412">
        <v>29.93</v>
      </c>
      <c r="W412">
        <v>95.22</v>
      </c>
      <c r="X412" s="2">
        <v>9057.7900000000009</v>
      </c>
      <c r="Y412" s="2">
        <v>6869.52</v>
      </c>
      <c r="Z412" s="2">
        <v>1611.12</v>
      </c>
      <c r="AA412" s="14"/>
    </row>
    <row r="413" spans="1:27" x14ac:dyDescent="0.3">
      <c r="A413" t="s">
        <v>53</v>
      </c>
      <c r="B413">
        <v>218.01</v>
      </c>
      <c r="C413">
        <v>74</v>
      </c>
      <c r="D413" t="s">
        <v>26</v>
      </c>
      <c r="E413" s="1">
        <v>44026</v>
      </c>
      <c r="F413">
        <v>7</v>
      </c>
      <c r="G413" t="s">
        <v>61</v>
      </c>
      <c r="H413" t="s">
        <v>62</v>
      </c>
      <c r="I413">
        <v>91.83</v>
      </c>
      <c r="J413">
        <v>36.14</v>
      </c>
      <c r="K413">
        <v>3318.74</v>
      </c>
      <c r="L413">
        <v>14</v>
      </c>
      <c r="M413" t="s">
        <v>40</v>
      </c>
      <c r="N413" s="1">
        <v>43971</v>
      </c>
      <c r="O413" s="1">
        <v>43985</v>
      </c>
      <c r="P413">
        <v>73</v>
      </c>
      <c r="Q413">
        <v>35.97</v>
      </c>
      <c r="R413">
        <v>2625.81</v>
      </c>
      <c r="S413" t="s">
        <v>37</v>
      </c>
      <c r="T413" t="s">
        <v>41</v>
      </c>
      <c r="U413">
        <v>18</v>
      </c>
      <c r="V413">
        <v>51.58</v>
      </c>
      <c r="W413">
        <v>152.24</v>
      </c>
      <c r="X413" s="2">
        <v>2625.81</v>
      </c>
      <c r="Y413" s="2">
        <v>650.52</v>
      </c>
      <c r="Z413" s="2">
        <v>5501.95</v>
      </c>
      <c r="AA413" s="14"/>
    </row>
    <row r="414" spans="1:27" x14ac:dyDescent="0.3">
      <c r="A414" t="s">
        <v>30</v>
      </c>
      <c r="B414">
        <v>206.09</v>
      </c>
      <c r="C414">
        <v>31</v>
      </c>
      <c r="D414" t="s">
        <v>33</v>
      </c>
      <c r="E414" s="1">
        <v>44386</v>
      </c>
      <c r="F414">
        <v>6</v>
      </c>
      <c r="G414" t="s">
        <v>51</v>
      </c>
      <c r="H414" t="s">
        <v>35</v>
      </c>
      <c r="I414">
        <v>130.08000000000001</v>
      </c>
      <c r="J414">
        <v>73.73</v>
      </c>
      <c r="K414">
        <v>9590.7983999999997</v>
      </c>
      <c r="L414">
        <v>6</v>
      </c>
      <c r="M414" t="s">
        <v>40</v>
      </c>
      <c r="N414" s="1">
        <v>44335</v>
      </c>
      <c r="O414" s="1">
        <v>44341</v>
      </c>
      <c r="P414">
        <v>8</v>
      </c>
      <c r="Q414">
        <v>69.8</v>
      </c>
      <c r="R414">
        <v>558.4</v>
      </c>
      <c r="S414" t="s">
        <v>56</v>
      </c>
      <c r="T414" t="s">
        <v>31</v>
      </c>
      <c r="U414">
        <v>122</v>
      </c>
      <c r="V414">
        <v>41.31</v>
      </c>
      <c r="W414">
        <v>126.22</v>
      </c>
      <c r="X414" s="2">
        <v>558.4</v>
      </c>
      <c r="Y414" s="2">
        <v>8995.06</v>
      </c>
      <c r="Z414" s="2">
        <v>9306.2000000000007</v>
      </c>
      <c r="AA414" s="14"/>
    </row>
    <row r="415" spans="1:27" x14ac:dyDescent="0.3">
      <c r="A415" t="s">
        <v>53</v>
      </c>
      <c r="B415">
        <v>185.75</v>
      </c>
      <c r="C415">
        <v>61</v>
      </c>
      <c r="D415" t="s">
        <v>26</v>
      </c>
      <c r="E415" s="1">
        <v>44066</v>
      </c>
      <c r="F415">
        <v>10</v>
      </c>
      <c r="G415" t="s">
        <v>66</v>
      </c>
      <c r="H415" t="s">
        <v>52</v>
      </c>
      <c r="I415">
        <v>675.56</v>
      </c>
      <c r="J415">
        <v>61.69</v>
      </c>
      <c r="K415">
        <v>41675.296399999897</v>
      </c>
      <c r="L415">
        <v>87</v>
      </c>
      <c r="M415" t="s">
        <v>67</v>
      </c>
      <c r="N415" s="1">
        <v>44057</v>
      </c>
      <c r="O415" s="1">
        <v>44144</v>
      </c>
      <c r="P415">
        <v>591</v>
      </c>
      <c r="Q415">
        <v>59.53</v>
      </c>
      <c r="R415">
        <v>35182.230000000003</v>
      </c>
      <c r="S415" t="s">
        <v>25</v>
      </c>
      <c r="T415" t="s">
        <v>41</v>
      </c>
      <c r="U415">
        <v>84</v>
      </c>
      <c r="V415">
        <v>28.31</v>
      </c>
      <c r="W415">
        <v>180.09</v>
      </c>
      <c r="X415" s="2">
        <v>35182.230000000003</v>
      </c>
      <c r="Y415" s="2">
        <v>5181.96</v>
      </c>
      <c r="Z415" s="2">
        <v>11109.75</v>
      </c>
      <c r="AA415" s="14"/>
    </row>
    <row r="416" spans="1:27" x14ac:dyDescent="0.3">
      <c r="A416" t="s">
        <v>46</v>
      </c>
      <c r="B416">
        <v>594.53</v>
      </c>
      <c r="C416">
        <v>59</v>
      </c>
      <c r="D416" t="s">
        <v>26</v>
      </c>
      <c r="E416" s="1">
        <v>44497</v>
      </c>
      <c r="F416">
        <v>4</v>
      </c>
      <c r="G416" t="s">
        <v>39</v>
      </c>
      <c r="H416" t="s">
        <v>48</v>
      </c>
      <c r="I416">
        <v>760.74</v>
      </c>
      <c r="J416">
        <v>99.51</v>
      </c>
      <c r="K416">
        <v>75701.240000000005</v>
      </c>
      <c r="L416">
        <v>29</v>
      </c>
      <c r="M416" t="s">
        <v>40</v>
      </c>
      <c r="N416" s="1">
        <v>44446</v>
      </c>
      <c r="O416" s="1">
        <v>44475</v>
      </c>
      <c r="P416">
        <v>337</v>
      </c>
      <c r="Q416">
        <v>98.5</v>
      </c>
      <c r="R416">
        <v>33194.5</v>
      </c>
      <c r="S416" t="s">
        <v>56</v>
      </c>
      <c r="T416" t="s">
        <v>41</v>
      </c>
      <c r="U416">
        <v>423</v>
      </c>
      <c r="V416">
        <v>37.020000000000003</v>
      </c>
      <c r="W416">
        <v>117.66</v>
      </c>
      <c r="X416" s="2">
        <v>33194.5</v>
      </c>
      <c r="Y416" s="2">
        <v>42092.73</v>
      </c>
      <c r="Z416" s="2">
        <v>11708.35</v>
      </c>
      <c r="AA416" s="14"/>
    </row>
    <row r="417" spans="1:27" x14ac:dyDescent="0.3">
      <c r="A417" t="s">
        <v>60</v>
      </c>
      <c r="B417">
        <v>656.23</v>
      </c>
      <c r="C417">
        <v>24</v>
      </c>
      <c r="D417" t="s">
        <v>42</v>
      </c>
      <c r="E417" s="1">
        <v>44642</v>
      </c>
      <c r="F417">
        <v>4</v>
      </c>
      <c r="G417" t="s">
        <v>39</v>
      </c>
      <c r="H417" t="s">
        <v>70</v>
      </c>
      <c r="I417">
        <v>28.8</v>
      </c>
      <c r="J417">
        <v>88.97</v>
      </c>
      <c r="K417">
        <v>2562.3359999999998</v>
      </c>
      <c r="L417">
        <v>23</v>
      </c>
      <c r="M417" t="s">
        <v>29</v>
      </c>
      <c r="N417" s="1">
        <v>44609</v>
      </c>
      <c r="O417" s="1">
        <v>44632</v>
      </c>
      <c r="P417">
        <v>28</v>
      </c>
      <c r="Q417">
        <v>84.86</v>
      </c>
      <c r="R417">
        <v>2376.08</v>
      </c>
      <c r="S417" t="s">
        <v>45</v>
      </c>
      <c r="T417" t="s">
        <v>31</v>
      </c>
      <c r="U417">
        <v>0</v>
      </c>
      <c r="V417">
        <v>80.989999999999995</v>
      </c>
      <c r="W417">
        <v>96.25</v>
      </c>
      <c r="X417" s="2">
        <v>2376.08</v>
      </c>
      <c r="Y417" s="2">
        <v>0</v>
      </c>
      <c r="Z417" s="2">
        <v>8563.36</v>
      </c>
      <c r="AA417" s="14"/>
    </row>
    <row r="418" spans="1:27" x14ac:dyDescent="0.3">
      <c r="A418" t="s">
        <v>38</v>
      </c>
      <c r="B418">
        <v>321.95</v>
      </c>
      <c r="C418">
        <v>67</v>
      </c>
      <c r="D418" t="s">
        <v>42</v>
      </c>
      <c r="E418" s="1">
        <v>43532</v>
      </c>
      <c r="F418">
        <v>3</v>
      </c>
      <c r="G418" t="s">
        <v>43</v>
      </c>
      <c r="H418" t="s">
        <v>64</v>
      </c>
      <c r="I418">
        <v>31.56</v>
      </c>
      <c r="J418">
        <v>40.89</v>
      </c>
      <c r="K418">
        <v>1290.49</v>
      </c>
      <c r="L418">
        <v>62</v>
      </c>
      <c r="M418" t="s">
        <v>40</v>
      </c>
      <c r="N418" s="1">
        <v>43488</v>
      </c>
      <c r="O418" s="1">
        <v>43550</v>
      </c>
      <c r="P418">
        <v>22</v>
      </c>
      <c r="Q418">
        <v>37.22</v>
      </c>
      <c r="R418">
        <v>818.84</v>
      </c>
      <c r="S418" t="s">
        <v>37</v>
      </c>
      <c r="T418" t="s">
        <v>41</v>
      </c>
      <c r="U418">
        <v>9</v>
      </c>
      <c r="V418">
        <v>25.47</v>
      </c>
      <c r="W418">
        <v>24.79</v>
      </c>
      <c r="X418" s="2">
        <v>818.84</v>
      </c>
      <c r="Y418" s="2">
        <v>368.01</v>
      </c>
      <c r="Z418" s="2">
        <v>1013.66</v>
      </c>
      <c r="AA418" s="14"/>
    </row>
    <row r="419" spans="1:27" x14ac:dyDescent="0.3">
      <c r="A419" t="s">
        <v>56</v>
      </c>
      <c r="B419">
        <v>629.1</v>
      </c>
      <c r="C419">
        <v>41</v>
      </c>
      <c r="D419" t="s">
        <v>26</v>
      </c>
      <c r="E419" s="1">
        <v>43591</v>
      </c>
      <c r="F419">
        <v>10</v>
      </c>
      <c r="G419" t="s">
        <v>66</v>
      </c>
      <c r="H419" t="s">
        <v>48</v>
      </c>
      <c r="I419">
        <v>829.32</v>
      </c>
      <c r="J419">
        <v>38.340000000000003</v>
      </c>
      <c r="K419">
        <v>31796.128799999999</v>
      </c>
      <c r="L419">
        <v>145</v>
      </c>
      <c r="M419" t="s">
        <v>67</v>
      </c>
      <c r="N419" s="1">
        <v>43552</v>
      </c>
      <c r="O419" s="1">
        <v>43697</v>
      </c>
      <c r="P419">
        <v>492</v>
      </c>
      <c r="Q419">
        <v>35.19</v>
      </c>
      <c r="R419">
        <v>17313.48</v>
      </c>
      <c r="S419" t="s">
        <v>56</v>
      </c>
      <c r="T419" t="s">
        <v>50</v>
      </c>
      <c r="U419">
        <v>337</v>
      </c>
      <c r="V419">
        <v>23.88</v>
      </c>
      <c r="W419">
        <v>117.16</v>
      </c>
      <c r="X419" s="2">
        <v>17313.48</v>
      </c>
      <c r="Y419" s="2">
        <v>12920.58</v>
      </c>
      <c r="Z419" s="2">
        <v>4491.91</v>
      </c>
      <c r="AA419" s="14"/>
    </row>
    <row r="420" spans="1:27" x14ac:dyDescent="0.3">
      <c r="A420" t="s">
        <v>53</v>
      </c>
      <c r="B420">
        <v>205.48</v>
      </c>
      <c r="C420">
        <v>30</v>
      </c>
      <c r="D420" t="s">
        <v>26</v>
      </c>
      <c r="E420" s="1">
        <v>44861</v>
      </c>
      <c r="F420">
        <v>8</v>
      </c>
      <c r="G420" t="s">
        <v>47</v>
      </c>
      <c r="H420" t="s">
        <v>52</v>
      </c>
      <c r="I420">
        <v>5.23</v>
      </c>
      <c r="J420">
        <v>97.46</v>
      </c>
      <c r="K420">
        <v>509.72</v>
      </c>
      <c r="L420">
        <v>7</v>
      </c>
      <c r="M420" t="s">
        <v>40</v>
      </c>
      <c r="N420" s="1">
        <v>44840</v>
      </c>
      <c r="O420" s="1">
        <v>44847</v>
      </c>
      <c r="P420">
        <v>3</v>
      </c>
      <c r="Q420">
        <v>101.51</v>
      </c>
      <c r="R420">
        <v>304.52999999999997</v>
      </c>
      <c r="S420" t="s">
        <v>25</v>
      </c>
      <c r="T420" t="s">
        <v>31</v>
      </c>
      <c r="U420">
        <v>2</v>
      </c>
      <c r="V420">
        <v>69.989999999999995</v>
      </c>
      <c r="W420">
        <v>27.52</v>
      </c>
      <c r="X420" s="2">
        <v>304.52999999999997</v>
      </c>
      <c r="Y420" s="2">
        <v>194.92</v>
      </c>
      <c r="Z420" s="2">
        <v>2682.1</v>
      </c>
      <c r="AA420" s="14"/>
    </row>
    <row r="421" spans="1:27" x14ac:dyDescent="0.3">
      <c r="A421" t="s">
        <v>53</v>
      </c>
      <c r="B421">
        <v>282.77</v>
      </c>
      <c r="C421">
        <v>93</v>
      </c>
      <c r="D421" t="s">
        <v>42</v>
      </c>
      <c r="E421" s="1">
        <v>43505</v>
      </c>
      <c r="F421">
        <v>1</v>
      </c>
      <c r="G421" t="s">
        <v>34</v>
      </c>
      <c r="H421" t="s">
        <v>35</v>
      </c>
      <c r="I421">
        <v>426.31</v>
      </c>
      <c r="J421">
        <v>42.23</v>
      </c>
      <c r="K421">
        <v>18003.07</v>
      </c>
      <c r="L421">
        <v>2</v>
      </c>
      <c r="M421" t="s">
        <v>65</v>
      </c>
      <c r="N421" s="1">
        <v>43450</v>
      </c>
      <c r="O421" s="1">
        <v>43452</v>
      </c>
      <c r="P421">
        <v>227</v>
      </c>
      <c r="Q421">
        <v>45.56</v>
      </c>
      <c r="R421">
        <v>10342.120000000001</v>
      </c>
      <c r="S421" t="s">
        <v>59</v>
      </c>
      <c r="T421" t="s">
        <v>41</v>
      </c>
      <c r="U421">
        <v>199</v>
      </c>
      <c r="V421">
        <v>42.18</v>
      </c>
      <c r="W421">
        <v>64.97</v>
      </c>
      <c r="X421" s="2">
        <v>10342.120000000001</v>
      </c>
      <c r="Y421" s="2">
        <v>8403.77</v>
      </c>
      <c r="Z421" s="2">
        <v>2743.68</v>
      </c>
      <c r="AA421" s="14"/>
    </row>
    <row r="422" spans="1:27" x14ac:dyDescent="0.3">
      <c r="A422" t="s">
        <v>38</v>
      </c>
      <c r="B422">
        <v>117.15</v>
      </c>
      <c r="C422">
        <v>68</v>
      </c>
      <c r="D422" t="s">
        <v>42</v>
      </c>
      <c r="E422" s="1">
        <v>43822</v>
      </c>
      <c r="F422">
        <v>10</v>
      </c>
      <c r="G422" t="s">
        <v>66</v>
      </c>
      <c r="H422" t="s">
        <v>35</v>
      </c>
      <c r="I422">
        <v>32.92</v>
      </c>
      <c r="J422">
        <v>85.22</v>
      </c>
      <c r="K422">
        <v>2805.44</v>
      </c>
      <c r="L422">
        <v>99</v>
      </c>
      <c r="M422" t="s">
        <v>67</v>
      </c>
      <c r="N422" s="1">
        <v>43792</v>
      </c>
      <c r="O422" s="1">
        <v>43891</v>
      </c>
      <c r="P422">
        <v>25</v>
      </c>
      <c r="Q422">
        <v>80.25</v>
      </c>
      <c r="R422">
        <v>2006.25</v>
      </c>
      <c r="S422" t="s">
        <v>56</v>
      </c>
      <c r="T422" t="s">
        <v>41</v>
      </c>
      <c r="U422">
        <v>7</v>
      </c>
      <c r="V422">
        <v>55.73</v>
      </c>
      <c r="W422">
        <v>44.46</v>
      </c>
      <c r="X422" s="2">
        <v>2006.25</v>
      </c>
      <c r="Y422" s="2">
        <v>596.54</v>
      </c>
      <c r="Z422" s="2">
        <v>3788.88</v>
      </c>
      <c r="AA422" s="14"/>
    </row>
    <row r="423" spans="1:27" x14ac:dyDescent="0.3">
      <c r="A423" t="s">
        <v>59</v>
      </c>
      <c r="B423">
        <v>904.17</v>
      </c>
      <c r="C423">
        <v>94</v>
      </c>
      <c r="D423" t="s">
        <v>33</v>
      </c>
      <c r="E423" s="1">
        <v>44550</v>
      </c>
      <c r="F423">
        <v>4</v>
      </c>
      <c r="G423" t="s">
        <v>39</v>
      </c>
      <c r="H423" t="s">
        <v>48</v>
      </c>
      <c r="I423">
        <v>601.01</v>
      </c>
      <c r="J423">
        <v>52.38</v>
      </c>
      <c r="K423">
        <v>31480.9</v>
      </c>
      <c r="L423">
        <v>22</v>
      </c>
      <c r="M423" t="s">
        <v>40</v>
      </c>
      <c r="N423" s="1">
        <v>44544</v>
      </c>
      <c r="O423" s="1">
        <v>44566</v>
      </c>
      <c r="P423">
        <v>558</v>
      </c>
      <c r="Q423">
        <v>53.02</v>
      </c>
      <c r="R423">
        <v>29585.16</v>
      </c>
      <c r="S423" t="s">
        <v>38</v>
      </c>
      <c r="T423" t="s">
        <v>31</v>
      </c>
      <c r="U423">
        <v>43</v>
      </c>
      <c r="V423">
        <v>31.35</v>
      </c>
      <c r="W423">
        <v>88.83</v>
      </c>
      <c r="X423" s="2">
        <v>29585.16</v>
      </c>
      <c r="Y423" s="2">
        <v>2252.34</v>
      </c>
      <c r="Z423" s="2">
        <v>4652.92</v>
      </c>
      <c r="AA423" s="14"/>
    </row>
    <row r="424" spans="1:27" x14ac:dyDescent="0.3">
      <c r="A424" t="s">
        <v>60</v>
      </c>
      <c r="B424">
        <v>694.97</v>
      </c>
      <c r="C424">
        <v>87</v>
      </c>
      <c r="D424" t="s">
        <v>33</v>
      </c>
      <c r="E424" s="1">
        <v>44010</v>
      </c>
      <c r="F424">
        <v>5</v>
      </c>
      <c r="G424" t="s">
        <v>27</v>
      </c>
      <c r="H424" t="s">
        <v>48</v>
      </c>
      <c r="I424">
        <v>531.78</v>
      </c>
      <c r="J424">
        <v>66.73</v>
      </c>
      <c r="K424">
        <v>35485.68</v>
      </c>
      <c r="L424">
        <v>30</v>
      </c>
      <c r="M424" t="s">
        <v>29</v>
      </c>
      <c r="N424" s="1">
        <v>43997</v>
      </c>
      <c r="O424" s="1">
        <v>44027</v>
      </c>
      <c r="P424">
        <v>2</v>
      </c>
      <c r="Q424">
        <v>71.13</v>
      </c>
      <c r="R424">
        <v>142.26</v>
      </c>
      <c r="S424" t="s">
        <v>45</v>
      </c>
      <c r="T424" t="s">
        <v>31</v>
      </c>
      <c r="U424">
        <v>529</v>
      </c>
      <c r="V424">
        <v>91.35</v>
      </c>
      <c r="W424">
        <v>112.57</v>
      </c>
      <c r="X424" s="2">
        <v>142.26</v>
      </c>
      <c r="Y424" s="2">
        <v>35300.17</v>
      </c>
      <c r="Z424" s="2">
        <v>7511.8</v>
      </c>
      <c r="AA424" s="14"/>
    </row>
    <row r="425" spans="1:27" x14ac:dyDescent="0.3">
      <c r="A425" t="s">
        <v>63</v>
      </c>
      <c r="B425">
        <v>416.51</v>
      </c>
      <c r="C425">
        <v>42</v>
      </c>
      <c r="D425" t="s">
        <v>26</v>
      </c>
      <c r="E425" s="1">
        <v>44358</v>
      </c>
      <c r="F425">
        <v>1</v>
      </c>
      <c r="G425" t="s">
        <v>34</v>
      </c>
      <c r="H425" t="s">
        <v>52</v>
      </c>
      <c r="I425">
        <v>898.49</v>
      </c>
      <c r="J425">
        <v>91.95</v>
      </c>
      <c r="K425">
        <v>82616.155499999993</v>
      </c>
      <c r="L425">
        <v>1</v>
      </c>
      <c r="M425" t="s">
        <v>65</v>
      </c>
      <c r="N425" s="1">
        <v>44333</v>
      </c>
      <c r="O425" s="1">
        <v>44334</v>
      </c>
      <c r="P425">
        <v>190</v>
      </c>
      <c r="Q425">
        <v>89.37</v>
      </c>
      <c r="R425">
        <v>16980.3</v>
      </c>
      <c r="S425" t="s">
        <v>49</v>
      </c>
      <c r="T425" t="s">
        <v>50</v>
      </c>
      <c r="U425">
        <v>708</v>
      </c>
      <c r="V425">
        <v>39.549999999999997</v>
      </c>
      <c r="W425">
        <v>94.02</v>
      </c>
      <c r="X425" s="2">
        <v>16980.3</v>
      </c>
      <c r="Y425" s="2">
        <v>65100.6</v>
      </c>
      <c r="Z425" s="2">
        <v>8645.14</v>
      </c>
      <c r="AA425" s="14"/>
    </row>
    <row r="426" spans="1:27" x14ac:dyDescent="0.3">
      <c r="A426" t="s">
        <v>56</v>
      </c>
      <c r="B426">
        <v>998.12</v>
      </c>
      <c r="C426">
        <v>10</v>
      </c>
      <c r="D426" t="s">
        <v>33</v>
      </c>
      <c r="E426" s="1">
        <v>44292</v>
      </c>
      <c r="F426">
        <v>10</v>
      </c>
      <c r="G426" t="s">
        <v>66</v>
      </c>
      <c r="H426" t="s">
        <v>35</v>
      </c>
      <c r="I426">
        <v>948.93</v>
      </c>
      <c r="J426">
        <v>36.86</v>
      </c>
      <c r="K426">
        <v>34977.559799999901</v>
      </c>
      <c r="L426">
        <v>106</v>
      </c>
      <c r="M426" t="s">
        <v>67</v>
      </c>
      <c r="N426" s="1">
        <v>44278</v>
      </c>
      <c r="O426" s="1">
        <v>44384</v>
      </c>
      <c r="P426">
        <v>37</v>
      </c>
      <c r="Q426">
        <v>35.31</v>
      </c>
      <c r="R426">
        <v>1306.47</v>
      </c>
      <c r="S426" t="s">
        <v>54</v>
      </c>
      <c r="T426" t="s">
        <v>50</v>
      </c>
      <c r="U426">
        <v>911</v>
      </c>
      <c r="V426">
        <v>93.76</v>
      </c>
      <c r="W426">
        <v>103.21</v>
      </c>
      <c r="X426" s="2">
        <v>1306.47</v>
      </c>
      <c r="Y426" s="2">
        <v>33579.46</v>
      </c>
      <c r="Z426" s="2">
        <v>3804.32</v>
      </c>
      <c r="AA426" s="14"/>
    </row>
    <row r="427" spans="1:27" x14ac:dyDescent="0.3">
      <c r="A427" t="s">
        <v>46</v>
      </c>
      <c r="B427">
        <v>41.32</v>
      </c>
      <c r="C427">
        <v>50</v>
      </c>
      <c r="D427" t="s">
        <v>42</v>
      </c>
      <c r="E427" s="1">
        <v>43750</v>
      </c>
      <c r="F427">
        <v>6</v>
      </c>
      <c r="G427" t="s">
        <v>51</v>
      </c>
      <c r="H427" t="s">
        <v>52</v>
      </c>
      <c r="I427">
        <v>421.53</v>
      </c>
      <c r="J427">
        <v>64.66</v>
      </c>
      <c r="K427">
        <v>27256.129799999901</v>
      </c>
      <c r="L427">
        <v>5</v>
      </c>
      <c r="M427" t="s">
        <v>40</v>
      </c>
      <c r="N427" s="1">
        <v>43748</v>
      </c>
      <c r="O427" s="1">
        <v>43753</v>
      </c>
      <c r="P427">
        <v>350</v>
      </c>
      <c r="Q427">
        <v>67.58</v>
      </c>
      <c r="R427">
        <v>23653</v>
      </c>
      <c r="S427" t="s">
        <v>53</v>
      </c>
      <c r="T427" t="s">
        <v>31</v>
      </c>
      <c r="U427">
        <v>71</v>
      </c>
      <c r="V427">
        <v>60.32</v>
      </c>
      <c r="W427">
        <v>104.06</v>
      </c>
      <c r="X427" s="2">
        <v>23653</v>
      </c>
      <c r="Y427" s="2">
        <v>4590.8599999999997</v>
      </c>
      <c r="Z427" s="2">
        <v>6728.52</v>
      </c>
      <c r="AA427" s="14"/>
    </row>
    <row r="428" spans="1:27" x14ac:dyDescent="0.3">
      <c r="A428" t="s">
        <v>49</v>
      </c>
      <c r="B428">
        <v>658.45</v>
      </c>
      <c r="C428">
        <v>26</v>
      </c>
      <c r="D428" t="s">
        <v>26</v>
      </c>
      <c r="E428" s="1">
        <v>44075</v>
      </c>
      <c r="F428">
        <v>6</v>
      </c>
      <c r="G428" t="s">
        <v>51</v>
      </c>
      <c r="H428" t="s">
        <v>52</v>
      </c>
      <c r="I428">
        <v>956.23</v>
      </c>
      <c r="J428">
        <v>13.27</v>
      </c>
      <c r="K428">
        <v>12689.17</v>
      </c>
      <c r="L428">
        <v>7</v>
      </c>
      <c r="M428" t="s">
        <v>40</v>
      </c>
      <c r="N428" s="1">
        <v>44041</v>
      </c>
      <c r="O428" s="1">
        <v>44048</v>
      </c>
      <c r="P428">
        <v>455</v>
      </c>
      <c r="Q428">
        <v>15.09</v>
      </c>
      <c r="R428">
        <v>6865.95</v>
      </c>
      <c r="S428" t="s">
        <v>53</v>
      </c>
      <c r="T428" t="s">
        <v>31</v>
      </c>
      <c r="U428">
        <v>501</v>
      </c>
      <c r="V428">
        <v>16.8</v>
      </c>
      <c r="W428">
        <v>31.72</v>
      </c>
      <c r="X428" s="2">
        <v>6865.95</v>
      </c>
      <c r="Y428" s="2">
        <v>6648.27</v>
      </c>
      <c r="Z428" s="2">
        <v>420.92</v>
      </c>
      <c r="AA428" s="14"/>
    </row>
    <row r="429" spans="1:27" x14ac:dyDescent="0.3">
      <c r="A429" t="s">
        <v>56</v>
      </c>
      <c r="B429">
        <v>633.95000000000005</v>
      </c>
      <c r="C429">
        <v>62</v>
      </c>
      <c r="D429" t="s">
        <v>33</v>
      </c>
      <c r="E429" s="1">
        <v>44240</v>
      </c>
      <c r="F429">
        <v>7</v>
      </c>
      <c r="G429" t="s">
        <v>61</v>
      </c>
      <c r="H429" t="s">
        <v>48</v>
      </c>
      <c r="I429">
        <v>904.64</v>
      </c>
      <c r="J429">
        <v>43.29</v>
      </c>
      <c r="K429">
        <v>39161.870000000003</v>
      </c>
      <c r="L429">
        <v>18</v>
      </c>
      <c r="M429" t="s">
        <v>40</v>
      </c>
      <c r="N429" s="1">
        <v>44182</v>
      </c>
      <c r="O429" s="1">
        <v>44200</v>
      </c>
      <c r="P429">
        <v>275</v>
      </c>
      <c r="Q429">
        <v>39.700000000000003</v>
      </c>
      <c r="R429">
        <v>10917.5</v>
      </c>
      <c r="S429" t="s">
        <v>53</v>
      </c>
      <c r="T429" t="s">
        <v>50</v>
      </c>
      <c r="U429">
        <v>629</v>
      </c>
      <c r="V429">
        <v>54.1</v>
      </c>
      <c r="W429">
        <v>114.91</v>
      </c>
      <c r="X429" s="2">
        <v>10917.5</v>
      </c>
      <c r="Y429" s="2">
        <v>27229.41</v>
      </c>
      <c r="Z429" s="2">
        <v>4974.45</v>
      </c>
      <c r="AA429" s="14"/>
    </row>
    <row r="430" spans="1:27" x14ac:dyDescent="0.3">
      <c r="A430" t="s">
        <v>32</v>
      </c>
      <c r="B430">
        <v>144.36000000000001</v>
      </c>
      <c r="C430">
        <v>10</v>
      </c>
      <c r="D430" t="s">
        <v>26</v>
      </c>
      <c r="E430" s="1">
        <v>44557</v>
      </c>
      <c r="F430">
        <v>8</v>
      </c>
      <c r="G430" t="s">
        <v>47</v>
      </c>
      <c r="H430" t="s">
        <v>52</v>
      </c>
      <c r="I430">
        <v>233.1</v>
      </c>
      <c r="J430">
        <v>91.98</v>
      </c>
      <c r="K430">
        <v>21440.54</v>
      </c>
      <c r="L430">
        <v>8</v>
      </c>
      <c r="M430" t="s">
        <v>40</v>
      </c>
      <c r="N430" s="1">
        <v>44552</v>
      </c>
      <c r="O430" s="1">
        <v>44560</v>
      </c>
      <c r="P430">
        <v>106</v>
      </c>
      <c r="Q430">
        <v>87.44</v>
      </c>
      <c r="R430">
        <v>9268.64</v>
      </c>
      <c r="S430" t="s">
        <v>25</v>
      </c>
      <c r="T430" t="s">
        <v>41</v>
      </c>
      <c r="U430">
        <v>127</v>
      </c>
      <c r="V430">
        <v>89.1</v>
      </c>
      <c r="W430">
        <v>119.95</v>
      </c>
      <c r="X430" s="2">
        <v>9268.64</v>
      </c>
      <c r="Y430" s="2">
        <v>11681.46</v>
      </c>
      <c r="Z430" s="2">
        <v>11033</v>
      </c>
      <c r="AA430" s="14"/>
    </row>
    <row r="431" spans="1:27" x14ac:dyDescent="0.3">
      <c r="A431" t="s">
        <v>32</v>
      </c>
      <c r="B431">
        <v>387.83</v>
      </c>
      <c r="C431">
        <v>19</v>
      </c>
      <c r="D431" t="s">
        <v>42</v>
      </c>
      <c r="E431" s="1">
        <v>44296</v>
      </c>
      <c r="F431">
        <v>4</v>
      </c>
      <c r="G431" t="s">
        <v>39</v>
      </c>
      <c r="H431" t="s">
        <v>28</v>
      </c>
      <c r="I431">
        <v>595.15</v>
      </c>
      <c r="J431">
        <v>57.48</v>
      </c>
      <c r="K431">
        <v>34209.2219999999</v>
      </c>
      <c r="L431">
        <v>30</v>
      </c>
      <c r="M431" t="s">
        <v>40</v>
      </c>
      <c r="N431" s="1">
        <v>44284</v>
      </c>
      <c r="O431" s="1">
        <v>44314</v>
      </c>
      <c r="P431">
        <v>311</v>
      </c>
      <c r="Q431">
        <v>55.32</v>
      </c>
      <c r="R431">
        <v>17204.52</v>
      </c>
      <c r="S431" t="s">
        <v>60</v>
      </c>
      <c r="T431" t="s">
        <v>31</v>
      </c>
      <c r="U431">
        <v>284</v>
      </c>
      <c r="V431">
        <v>92.48</v>
      </c>
      <c r="W431">
        <v>156.75</v>
      </c>
      <c r="X431" s="2">
        <v>17204.52</v>
      </c>
      <c r="Y431" s="2">
        <v>16324.32</v>
      </c>
      <c r="Z431" s="2">
        <v>9009.99</v>
      </c>
      <c r="AA431" s="14"/>
    </row>
    <row r="432" spans="1:27" x14ac:dyDescent="0.3">
      <c r="A432" t="s">
        <v>37</v>
      </c>
      <c r="B432">
        <v>859.22</v>
      </c>
      <c r="C432">
        <v>51</v>
      </c>
      <c r="D432" t="s">
        <v>42</v>
      </c>
      <c r="E432" s="1">
        <v>43637</v>
      </c>
      <c r="F432">
        <v>6</v>
      </c>
      <c r="G432" t="s">
        <v>51</v>
      </c>
      <c r="H432" t="s">
        <v>48</v>
      </c>
      <c r="I432">
        <v>662.72</v>
      </c>
      <c r="J432">
        <v>83.43</v>
      </c>
      <c r="K432">
        <v>55290.729599999999</v>
      </c>
      <c r="L432">
        <v>5</v>
      </c>
      <c r="M432" t="s">
        <v>40</v>
      </c>
      <c r="N432" s="1">
        <v>43607</v>
      </c>
      <c r="O432" s="1">
        <v>43612</v>
      </c>
      <c r="P432">
        <v>19</v>
      </c>
      <c r="Q432">
        <v>82.93</v>
      </c>
      <c r="R432">
        <v>1575.67</v>
      </c>
      <c r="S432" t="s">
        <v>58</v>
      </c>
      <c r="T432" t="s">
        <v>31</v>
      </c>
      <c r="U432">
        <v>643</v>
      </c>
      <c r="V432">
        <v>48.24</v>
      </c>
      <c r="W432">
        <v>101.84</v>
      </c>
      <c r="X432" s="2">
        <v>1575.67</v>
      </c>
      <c r="Y432" s="2">
        <v>53645.49</v>
      </c>
      <c r="Z432" s="2">
        <v>8496.51</v>
      </c>
      <c r="AA432" s="14"/>
    </row>
    <row r="433" spans="1:27" x14ac:dyDescent="0.3">
      <c r="A433" t="s">
        <v>54</v>
      </c>
      <c r="B433">
        <v>279.81</v>
      </c>
      <c r="C433">
        <v>78</v>
      </c>
      <c r="D433" t="s">
        <v>26</v>
      </c>
      <c r="E433" s="1">
        <v>43652</v>
      </c>
      <c r="F433">
        <v>8</v>
      </c>
      <c r="G433" t="s">
        <v>47</v>
      </c>
      <c r="H433" t="s">
        <v>35</v>
      </c>
      <c r="I433">
        <v>826.08</v>
      </c>
      <c r="J433">
        <v>11.24</v>
      </c>
      <c r="K433">
        <v>9285.1391999999996</v>
      </c>
      <c r="L433">
        <v>14</v>
      </c>
      <c r="M433" t="s">
        <v>40</v>
      </c>
      <c r="N433" s="1">
        <v>43623</v>
      </c>
      <c r="O433" s="1">
        <v>43637</v>
      </c>
      <c r="P433">
        <v>38</v>
      </c>
      <c r="Q433">
        <v>10.11</v>
      </c>
      <c r="R433">
        <v>384.18</v>
      </c>
      <c r="S433" t="s">
        <v>45</v>
      </c>
      <c r="T433" t="s">
        <v>31</v>
      </c>
      <c r="U433">
        <v>788</v>
      </c>
      <c r="V433">
        <v>78.040000000000006</v>
      </c>
      <c r="W433">
        <v>134.97999999999999</v>
      </c>
      <c r="X433" s="2">
        <v>384.18</v>
      </c>
      <c r="Y433" s="2">
        <v>8857.1200000000008</v>
      </c>
      <c r="Z433" s="2">
        <v>1517.18</v>
      </c>
      <c r="AA433" s="14"/>
    </row>
    <row r="434" spans="1:27" x14ac:dyDescent="0.3">
      <c r="A434" t="s">
        <v>63</v>
      </c>
      <c r="B434">
        <v>806.56</v>
      </c>
      <c r="C434">
        <v>29</v>
      </c>
      <c r="D434" t="s">
        <v>42</v>
      </c>
      <c r="E434" s="1">
        <v>44280</v>
      </c>
      <c r="F434">
        <v>4</v>
      </c>
      <c r="G434" t="s">
        <v>39</v>
      </c>
      <c r="H434" t="s">
        <v>70</v>
      </c>
      <c r="I434">
        <v>447.21</v>
      </c>
      <c r="J434">
        <v>37.33</v>
      </c>
      <c r="K434">
        <v>16694.3492999999</v>
      </c>
      <c r="L434">
        <v>24</v>
      </c>
      <c r="M434" t="s">
        <v>40</v>
      </c>
      <c r="N434" s="1">
        <v>44256</v>
      </c>
      <c r="O434" s="1">
        <v>44280</v>
      </c>
      <c r="P434">
        <v>170</v>
      </c>
      <c r="Q434">
        <v>33.9</v>
      </c>
      <c r="R434">
        <v>5763</v>
      </c>
      <c r="S434" t="s">
        <v>54</v>
      </c>
      <c r="T434" t="s">
        <v>31</v>
      </c>
      <c r="U434">
        <v>277</v>
      </c>
      <c r="V434">
        <v>45.11</v>
      </c>
      <c r="W434">
        <v>54.21</v>
      </c>
      <c r="X434" s="2">
        <v>5763</v>
      </c>
      <c r="Y434" s="2">
        <v>10340.41</v>
      </c>
      <c r="Z434" s="2">
        <v>2023.66</v>
      </c>
      <c r="AA434" s="14"/>
    </row>
    <row r="435" spans="1:27" x14ac:dyDescent="0.3">
      <c r="A435" t="s">
        <v>25</v>
      </c>
      <c r="B435">
        <v>617.09</v>
      </c>
      <c r="C435">
        <v>44</v>
      </c>
      <c r="D435" t="s">
        <v>33</v>
      </c>
      <c r="E435" s="1">
        <v>43937</v>
      </c>
      <c r="F435">
        <v>4</v>
      </c>
      <c r="G435" t="s">
        <v>39</v>
      </c>
      <c r="H435" t="s">
        <v>35</v>
      </c>
      <c r="I435">
        <v>960.61</v>
      </c>
      <c r="J435">
        <v>84.72</v>
      </c>
      <c r="K435">
        <v>81382.880000000005</v>
      </c>
      <c r="L435">
        <v>30</v>
      </c>
      <c r="M435" t="s">
        <v>40</v>
      </c>
      <c r="N435" s="1">
        <v>43906</v>
      </c>
      <c r="O435" s="1">
        <v>43936</v>
      </c>
      <c r="P435">
        <v>751</v>
      </c>
      <c r="Q435">
        <v>84.92</v>
      </c>
      <c r="R435">
        <v>63774.92</v>
      </c>
      <c r="S435" t="s">
        <v>60</v>
      </c>
      <c r="T435" t="s">
        <v>50</v>
      </c>
      <c r="U435">
        <v>209</v>
      </c>
      <c r="V435">
        <v>56.14</v>
      </c>
      <c r="W435">
        <v>135.33000000000001</v>
      </c>
      <c r="X435" s="2">
        <v>63774.92</v>
      </c>
      <c r="Y435" s="2">
        <v>17706.48</v>
      </c>
      <c r="Z435" s="2">
        <v>11465.16</v>
      </c>
      <c r="AA435" s="14"/>
    </row>
    <row r="436" spans="1:27" x14ac:dyDescent="0.3">
      <c r="A436" t="s">
        <v>46</v>
      </c>
      <c r="B436">
        <v>607.97</v>
      </c>
      <c r="C436">
        <v>69</v>
      </c>
      <c r="D436" t="s">
        <v>33</v>
      </c>
      <c r="E436" s="1">
        <v>44255</v>
      </c>
      <c r="F436">
        <v>8</v>
      </c>
      <c r="G436" t="s">
        <v>47</v>
      </c>
      <c r="H436" t="s">
        <v>48</v>
      </c>
      <c r="I436">
        <v>335.34</v>
      </c>
      <c r="J436">
        <v>82.94</v>
      </c>
      <c r="K436">
        <v>27813.0995999999</v>
      </c>
      <c r="L436">
        <v>9</v>
      </c>
      <c r="M436" t="s">
        <v>40</v>
      </c>
      <c r="N436" s="1">
        <v>44201</v>
      </c>
      <c r="O436" s="1">
        <v>44210</v>
      </c>
      <c r="P436">
        <v>174</v>
      </c>
      <c r="Q436">
        <v>86.53</v>
      </c>
      <c r="R436">
        <v>15056.22</v>
      </c>
      <c r="S436" t="s">
        <v>54</v>
      </c>
      <c r="T436" t="s">
        <v>31</v>
      </c>
      <c r="U436">
        <v>161</v>
      </c>
      <c r="V436">
        <v>70.83</v>
      </c>
      <c r="W436">
        <v>30.51</v>
      </c>
      <c r="X436" s="2">
        <v>15056.22</v>
      </c>
      <c r="Y436" s="2">
        <v>13353.34</v>
      </c>
      <c r="Z436" s="2">
        <v>2530.5</v>
      </c>
      <c r="AA436" s="14"/>
    </row>
    <row r="437" spans="1:27" x14ac:dyDescent="0.3">
      <c r="A437" t="s">
        <v>32</v>
      </c>
      <c r="B437">
        <v>848.33</v>
      </c>
      <c r="C437">
        <v>97</v>
      </c>
      <c r="D437" t="s">
        <v>33</v>
      </c>
      <c r="E437" s="1">
        <v>43783</v>
      </c>
      <c r="F437">
        <v>5</v>
      </c>
      <c r="G437" t="s">
        <v>27</v>
      </c>
      <c r="H437" t="s">
        <v>28</v>
      </c>
      <c r="I437">
        <v>65.92</v>
      </c>
      <c r="J437">
        <v>63.93</v>
      </c>
      <c r="K437">
        <v>4214.2700000000004</v>
      </c>
      <c r="L437">
        <v>22</v>
      </c>
      <c r="M437" t="s">
        <v>29</v>
      </c>
      <c r="N437" s="1">
        <v>43729</v>
      </c>
      <c r="O437" s="1">
        <v>43751</v>
      </c>
      <c r="P437">
        <v>37</v>
      </c>
      <c r="Q437">
        <v>64.290000000000006</v>
      </c>
      <c r="R437">
        <v>2378.73</v>
      </c>
      <c r="S437" t="s">
        <v>49</v>
      </c>
      <c r="T437" t="s">
        <v>31</v>
      </c>
      <c r="U437">
        <v>28</v>
      </c>
      <c r="V437">
        <v>21.6</v>
      </c>
      <c r="W437">
        <v>23.26</v>
      </c>
      <c r="X437" s="2">
        <v>2378.73</v>
      </c>
      <c r="Y437" s="2">
        <v>1790.04</v>
      </c>
      <c r="Z437" s="2">
        <v>1487.01</v>
      </c>
      <c r="AA437" s="14"/>
    </row>
    <row r="438" spans="1:27" x14ac:dyDescent="0.3">
      <c r="A438" t="s">
        <v>58</v>
      </c>
      <c r="B438">
        <v>790.88</v>
      </c>
      <c r="C438">
        <v>53</v>
      </c>
      <c r="D438" t="s">
        <v>42</v>
      </c>
      <c r="E438" s="1">
        <v>44521</v>
      </c>
      <c r="F438">
        <v>5</v>
      </c>
      <c r="G438" t="s">
        <v>27</v>
      </c>
      <c r="H438" t="s">
        <v>48</v>
      </c>
      <c r="I438">
        <v>458.33</v>
      </c>
      <c r="J438">
        <v>64.959999999999994</v>
      </c>
      <c r="K438">
        <v>29773.116799999902</v>
      </c>
      <c r="L438">
        <v>24</v>
      </c>
      <c r="M438" t="s">
        <v>29</v>
      </c>
      <c r="N438" s="1">
        <v>44510</v>
      </c>
      <c r="O438" s="1">
        <v>44534</v>
      </c>
      <c r="P438">
        <v>78</v>
      </c>
      <c r="Q438">
        <v>66.819999999999993</v>
      </c>
      <c r="R438">
        <v>5211.96</v>
      </c>
      <c r="S438" t="s">
        <v>59</v>
      </c>
      <c r="T438" t="s">
        <v>41</v>
      </c>
      <c r="U438">
        <v>380</v>
      </c>
      <c r="V438">
        <v>77.209999999999994</v>
      </c>
      <c r="W438">
        <v>125.94</v>
      </c>
      <c r="X438" s="2">
        <v>5211.96</v>
      </c>
      <c r="Y438" s="2">
        <v>24684.799999999999</v>
      </c>
      <c r="Z438" s="2">
        <v>8181.06</v>
      </c>
      <c r="AA438" s="14"/>
    </row>
    <row r="439" spans="1:27" x14ac:dyDescent="0.3">
      <c r="A439" t="s">
        <v>63</v>
      </c>
      <c r="B439">
        <v>562.95000000000005</v>
      </c>
      <c r="C439">
        <v>92</v>
      </c>
      <c r="D439" t="s">
        <v>26</v>
      </c>
      <c r="E439" s="1">
        <v>44102</v>
      </c>
      <c r="F439">
        <v>8</v>
      </c>
      <c r="G439" t="s">
        <v>47</v>
      </c>
      <c r="H439" t="s">
        <v>62</v>
      </c>
      <c r="I439">
        <v>344.6</v>
      </c>
      <c r="J439">
        <v>76.39</v>
      </c>
      <c r="K439">
        <v>26323.993999999999</v>
      </c>
      <c r="L439">
        <v>10</v>
      </c>
      <c r="M439" t="s">
        <v>40</v>
      </c>
      <c r="N439" s="1">
        <v>44078</v>
      </c>
      <c r="O439" s="1">
        <v>44088</v>
      </c>
      <c r="P439">
        <v>230</v>
      </c>
      <c r="Q439">
        <v>78.45</v>
      </c>
      <c r="R439">
        <v>18043.5</v>
      </c>
      <c r="S439" t="s">
        <v>46</v>
      </c>
      <c r="T439" t="s">
        <v>41</v>
      </c>
      <c r="U439">
        <v>114</v>
      </c>
      <c r="V439">
        <v>79.45</v>
      </c>
      <c r="W439">
        <v>81.95</v>
      </c>
      <c r="X439" s="2">
        <v>18043.5</v>
      </c>
      <c r="Y439" s="2">
        <v>8708.4599999999991</v>
      </c>
      <c r="Z439" s="2">
        <v>6260.16</v>
      </c>
      <c r="AA439" s="14"/>
    </row>
    <row r="440" spans="1:27" x14ac:dyDescent="0.3">
      <c r="A440" t="s">
        <v>59</v>
      </c>
      <c r="B440">
        <v>723.47</v>
      </c>
      <c r="C440">
        <v>30</v>
      </c>
      <c r="D440" t="s">
        <v>33</v>
      </c>
      <c r="E440" s="1">
        <v>44486</v>
      </c>
      <c r="F440">
        <v>8</v>
      </c>
      <c r="G440" t="s">
        <v>47</v>
      </c>
      <c r="H440" t="s">
        <v>52</v>
      </c>
      <c r="I440">
        <v>195.03</v>
      </c>
      <c r="J440">
        <v>48.4</v>
      </c>
      <c r="K440">
        <v>9439.4500000000007</v>
      </c>
      <c r="L440">
        <v>9</v>
      </c>
      <c r="M440" t="s">
        <v>40</v>
      </c>
      <c r="N440" s="1">
        <v>44462</v>
      </c>
      <c r="O440" s="1">
        <v>44471</v>
      </c>
      <c r="P440">
        <v>82</v>
      </c>
      <c r="Q440">
        <v>43.67</v>
      </c>
      <c r="R440">
        <v>3580.94</v>
      </c>
      <c r="S440" t="s">
        <v>25</v>
      </c>
      <c r="T440" t="s">
        <v>50</v>
      </c>
      <c r="U440">
        <v>113</v>
      </c>
      <c r="V440">
        <v>27.68</v>
      </c>
      <c r="W440">
        <v>111.42</v>
      </c>
      <c r="X440" s="2">
        <v>3580.94</v>
      </c>
      <c r="Y440" s="2">
        <v>5469.2</v>
      </c>
      <c r="Z440" s="2">
        <v>5392.73</v>
      </c>
      <c r="AA440" s="14"/>
    </row>
    <row r="441" spans="1:27" x14ac:dyDescent="0.3">
      <c r="A441" t="s">
        <v>38</v>
      </c>
      <c r="B441">
        <v>379.1</v>
      </c>
      <c r="C441">
        <v>73</v>
      </c>
      <c r="D441" t="s">
        <v>33</v>
      </c>
      <c r="E441" s="1">
        <v>44921</v>
      </c>
      <c r="F441">
        <v>6</v>
      </c>
      <c r="G441" t="s">
        <v>51</v>
      </c>
      <c r="H441" t="s">
        <v>35</v>
      </c>
      <c r="I441">
        <v>649.84</v>
      </c>
      <c r="J441">
        <v>89.39</v>
      </c>
      <c r="K441">
        <v>58089.1976</v>
      </c>
      <c r="L441">
        <v>5</v>
      </c>
      <c r="M441" t="s">
        <v>40</v>
      </c>
      <c r="N441" s="1">
        <v>44878</v>
      </c>
      <c r="O441" s="1">
        <v>44883</v>
      </c>
      <c r="P441">
        <v>314</v>
      </c>
      <c r="Q441">
        <v>85.38</v>
      </c>
      <c r="R441">
        <v>26809.32</v>
      </c>
      <c r="S441" t="s">
        <v>45</v>
      </c>
      <c r="T441" t="s">
        <v>31</v>
      </c>
      <c r="U441">
        <v>335</v>
      </c>
      <c r="V441">
        <v>94.99</v>
      </c>
      <c r="W441">
        <v>174</v>
      </c>
      <c r="X441" s="2">
        <v>26809.32</v>
      </c>
      <c r="Y441" s="2">
        <v>29945.65</v>
      </c>
      <c r="Z441" s="2">
        <v>15553.86</v>
      </c>
      <c r="AA441" s="14"/>
    </row>
    <row r="442" spans="1:27" x14ac:dyDescent="0.3">
      <c r="A442" t="s">
        <v>46</v>
      </c>
      <c r="B442">
        <v>796.61</v>
      </c>
      <c r="C442">
        <v>90</v>
      </c>
      <c r="D442" t="s">
        <v>33</v>
      </c>
      <c r="E442" s="1">
        <v>44432</v>
      </c>
      <c r="F442">
        <v>7</v>
      </c>
      <c r="G442" t="s">
        <v>61</v>
      </c>
      <c r="H442" t="s">
        <v>48</v>
      </c>
      <c r="I442">
        <v>294.02999999999997</v>
      </c>
      <c r="J442">
        <v>83.74</v>
      </c>
      <c r="K442">
        <v>24622.0721999999</v>
      </c>
      <c r="L442">
        <v>16</v>
      </c>
      <c r="M442" t="s">
        <v>40</v>
      </c>
      <c r="N442" s="1">
        <v>44376</v>
      </c>
      <c r="O442" s="1">
        <v>44392</v>
      </c>
      <c r="P442">
        <v>285</v>
      </c>
      <c r="Q442">
        <v>80.64</v>
      </c>
      <c r="R442">
        <v>22982.400000000001</v>
      </c>
      <c r="S442" t="s">
        <v>60</v>
      </c>
      <c r="T442" t="s">
        <v>50</v>
      </c>
      <c r="U442">
        <v>9</v>
      </c>
      <c r="V442">
        <v>85.86</v>
      </c>
      <c r="W442">
        <v>121.93</v>
      </c>
      <c r="X442" s="2">
        <v>22982.400000000001</v>
      </c>
      <c r="Y442" s="2">
        <v>753.66</v>
      </c>
      <c r="Z442" s="2">
        <v>10210.42</v>
      </c>
      <c r="AA442" s="14"/>
    </row>
    <row r="443" spans="1:27" x14ac:dyDescent="0.3">
      <c r="A443" t="s">
        <v>30</v>
      </c>
      <c r="B443">
        <v>843.3</v>
      </c>
      <c r="C443">
        <v>82</v>
      </c>
      <c r="D443" t="s">
        <v>42</v>
      </c>
      <c r="E443" s="1">
        <v>44821</v>
      </c>
      <c r="F443">
        <v>3</v>
      </c>
      <c r="G443" t="s">
        <v>43</v>
      </c>
      <c r="H443" t="s">
        <v>35</v>
      </c>
      <c r="I443">
        <v>977.18</v>
      </c>
      <c r="J443">
        <v>68.040000000000006</v>
      </c>
      <c r="K443">
        <v>66487.33</v>
      </c>
      <c r="L443">
        <v>70</v>
      </c>
      <c r="M443" t="s">
        <v>29</v>
      </c>
      <c r="N443" s="1">
        <v>44796</v>
      </c>
      <c r="O443" s="1">
        <v>44866</v>
      </c>
      <c r="P443">
        <v>615</v>
      </c>
      <c r="Q443">
        <v>65.42</v>
      </c>
      <c r="R443">
        <v>40233.300000000003</v>
      </c>
      <c r="S443" t="s">
        <v>49</v>
      </c>
      <c r="T443" t="s">
        <v>31</v>
      </c>
      <c r="U443">
        <v>362</v>
      </c>
      <c r="V443">
        <v>88.13</v>
      </c>
      <c r="W443">
        <v>115.61</v>
      </c>
      <c r="X443" s="2">
        <v>40233.300000000003</v>
      </c>
      <c r="Y443" s="2">
        <v>24630.48</v>
      </c>
      <c r="Z443" s="2">
        <v>7866.1</v>
      </c>
      <c r="AA443" s="14"/>
    </row>
    <row r="444" spans="1:27" x14ac:dyDescent="0.3">
      <c r="A444" t="s">
        <v>54</v>
      </c>
      <c r="B444">
        <v>333.8</v>
      </c>
      <c r="C444">
        <v>14</v>
      </c>
      <c r="D444" t="s">
        <v>33</v>
      </c>
      <c r="E444" s="1">
        <v>44852</v>
      </c>
      <c r="F444">
        <v>9</v>
      </c>
      <c r="G444" t="s">
        <v>57</v>
      </c>
      <c r="H444" t="s">
        <v>48</v>
      </c>
      <c r="I444">
        <v>271.52</v>
      </c>
      <c r="J444">
        <v>12.92</v>
      </c>
      <c r="K444">
        <v>3508.04</v>
      </c>
      <c r="L444">
        <v>12</v>
      </c>
      <c r="M444" t="s">
        <v>40</v>
      </c>
      <c r="N444" s="1">
        <v>44814</v>
      </c>
      <c r="O444" s="1">
        <v>44826</v>
      </c>
      <c r="P444">
        <v>105</v>
      </c>
      <c r="Q444">
        <v>14.83</v>
      </c>
      <c r="R444">
        <v>1557.15</v>
      </c>
      <c r="S444" t="s">
        <v>53</v>
      </c>
      <c r="T444" t="s">
        <v>41</v>
      </c>
      <c r="U444">
        <v>166</v>
      </c>
      <c r="V444">
        <v>24.65</v>
      </c>
      <c r="W444">
        <v>199.43</v>
      </c>
      <c r="X444" s="2">
        <v>1557.15</v>
      </c>
      <c r="Y444" s="2">
        <v>2144.7199999999998</v>
      </c>
      <c r="Z444" s="2">
        <v>2576.64</v>
      </c>
      <c r="AA444" s="14"/>
    </row>
    <row r="445" spans="1:27" x14ac:dyDescent="0.3">
      <c r="A445" t="s">
        <v>60</v>
      </c>
      <c r="B445">
        <v>785.64</v>
      </c>
      <c r="C445">
        <v>58</v>
      </c>
      <c r="D445" t="s">
        <v>26</v>
      </c>
      <c r="E445" s="1">
        <v>44595</v>
      </c>
      <c r="F445">
        <v>9</v>
      </c>
      <c r="G445" t="s">
        <v>57</v>
      </c>
      <c r="H445" t="s">
        <v>52</v>
      </c>
      <c r="I445">
        <v>241.09</v>
      </c>
      <c r="J445">
        <v>44.67</v>
      </c>
      <c r="K445">
        <v>10769.490299999999</v>
      </c>
      <c r="L445">
        <v>10</v>
      </c>
      <c r="M445" t="s">
        <v>40</v>
      </c>
      <c r="N445" s="1">
        <v>44565</v>
      </c>
      <c r="O445" s="1">
        <v>44575</v>
      </c>
      <c r="P445">
        <v>83</v>
      </c>
      <c r="Q445">
        <v>44.46</v>
      </c>
      <c r="R445">
        <v>3690.18</v>
      </c>
      <c r="S445" t="s">
        <v>58</v>
      </c>
      <c r="T445" t="s">
        <v>41</v>
      </c>
      <c r="U445">
        <v>158</v>
      </c>
      <c r="V445">
        <v>41.27</v>
      </c>
      <c r="W445">
        <v>93.18</v>
      </c>
      <c r="X445" s="2">
        <v>3690.18</v>
      </c>
      <c r="Y445" s="2">
        <v>7057.86</v>
      </c>
      <c r="Z445" s="2">
        <v>4162.3500000000004</v>
      </c>
      <c r="AA445" s="14"/>
    </row>
    <row r="446" spans="1:27" x14ac:dyDescent="0.3">
      <c r="A446" t="s">
        <v>49</v>
      </c>
      <c r="B446">
        <v>609.65</v>
      </c>
      <c r="C446">
        <v>38</v>
      </c>
      <c r="D446" t="s">
        <v>26</v>
      </c>
      <c r="E446" s="1">
        <v>43804</v>
      </c>
      <c r="F446">
        <v>6</v>
      </c>
      <c r="G446" t="s">
        <v>51</v>
      </c>
      <c r="H446" t="s">
        <v>35</v>
      </c>
      <c r="I446">
        <v>754.26</v>
      </c>
      <c r="J446">
        <v>60.92</v>
      </c>
      <c r="K446">
        <v>45949.52</v>
      </c>
      <c r="L446">
        <v>7</v>
      </c>
      <c r="M446" t="s">
        <v>40</v>
      </c>
      <c r="N446" s="1">
        <v>43794</v>
      </c>
      <c r="O446" s="1">
        <v>43801</v>
      </c>
      <c r="P446">
        <v>568</v>
      </c>
      <c r="Q446">
        <v>62.72</v>
      </c>
      <c r="R446">
        <v>35624.959999999999</v>
      </c>
      <c r="S446" t="s">
        <v>32</v>
      </c>
      <c r="T446" t="s">
        <v>50</v>
      </c>
      <c r="U446">
        <v>186</v>
      </c>
      <c r="V446">
        <v>44.37</v>
      </c>
      <c r="W446">
        <v>196.12</v>
      </c>
      <c r="X446" s="2">
        <v>35624.959999999999</v>
      </c>
      <c r="Y446" s="2">
        <v>11331.12</v>
      </c>
      <c r="Z446" s="2">
        <v>11947.63</v>
      </c>
      <c r="AA446" s="14"/>
    </row>
    <row r="447" spans="1:27" x14ac:dyDescent="0.3">
      <c r="A447" t="s">
        <v>63</v>
      </c>
      <c r="B447">
        <v>749.35</v>
      </c>
      <c r="C447">
        <v>49</v>
      </c>
      <c r="D447" t="s">
        <v>33</v>
      </c>
      <c r="E447" s="1">
        <v>44305</v>
      </c>
      <c r="F447">
        <v>1</v>
      </c>
      <c r="G447" t="s">
        <v>34</v>
      </c>
      <c r="H447" t="s">
        <v>35</v>
      </c>
      <c r="I447">
        <v>801.1</v>
      </c>
      <c r="J447">
        <v>50.72</v>
      </c>
      <c r="K447">
        <v>40631.79</v>
      </c>
      <c r="L447">
        <v>1</v>
      </c>
      <c r="M447" t="s">
        <v>65</v>
      </c>
      <c r="N447" s="1">
        <v>44297</v>
      </c>
      <c r="O447" s="1">
        <v>44298</v>
      </c>
      <c r="P447">
        <v>48</v>
      </c>
      <c r="Q447">
        <v>50.68</v>
      </c>
      <c r="R447">
        <v>2432.64</v>
      </c>
      <c r="S447" t="s">
        <v>45</v>
      </c>
      <c r="T447" t="s">
        <v>41</v>
      </c>
      <c r="U447">
        <v>753</v>
      </c>
      <c r="V447">
        <v>80.28</v>
      </c>
      <c r="W447">
        <v>42.85</v>
      </c>
      <c r="X447" s="2">
        <v>2432.64</v>
      </c>
      <c r="Y447" s="2">
        <v>38192.160000000003</v>
      </c>
      <c r="Z447" s="2">
        <v>2173.35</v>
      </c>
      <c r="AA447" s="14"/>
    </row>
    <row r="448" spans="1:27" x14ac:dyDescent="0.3">
      <c r="A448" t="s">
        <v>59</v>
      </c>
      <c r="B448">
        <v>491.93</v>
      </c>
      <c r="C448">
        <v>53</v>
      </c>
      <c r="D448" t="s">
        <v>26</v>
      </c>
      <c r="E448" s="1">
        <v>44276</v>
      </c>
      <c r="F448">
        <v>9</v>
      </c>
      <c r="G448" t="s">
        <v>57</v>
      </c>
      <c r="H448" t="s">
        <v>62</v>
      </c>
      <c r="I448">
        <v>673.76</v>
      </c>
      <c r="J448">
        <v>58.59</v>
      </c>
      <c r="K448">
        <v>39475.599999999999</v>
      </c>
      <c r="L448">
        <v>10</v>
      </c>
      <c r="M448" t="s">
        <v>40</v>
      </c>
      <c r="N448" s="1">
        <v>44220</v>
      </c>
      <c r="O448" s="1">
        <v>44230</v>
      </c>
      <c r="P448">
        <v>199</v>
      </c>
      <c r="Q448">
        <v>54.37</v>
      </c>
      <c r="R448">
        <v>10819.63</v>
      </c>
      <c r="S448" t="s">
        <v>60</v>
      </c>
      <c r="T448" t="s">
        <v>31</v>
      </c>
      <c r="U448">
        <v>474</v>
      </c>
      <c r="V448">
        <v>17.07</v>
      </c>
      <c r="W448">
        <v>83.06</v>
      </c>
      <c r="X448" s="2">
        <v>10819.63</v>
      </c>
      <c r="Y448" s="2">
        <v>27771.66</v>
      </c>
      <c r="Z448" s="2">
        <v>4866.49</v>
      </c>
      <c r="AA448" s="14"/>
    </row>
    <row r="449" spans="1:27" x14ac:dyDescent="0.3">
      <c r="A449" t="s">
        <v>60</v>
      </c>
      <c r="B449">
        <v>235.2</v>
      </c>
      <c r="C449">
        <v>55</v>
      </c>
      <c r="D449" t="s">
        <v>26</v>
      </c>
      <c r="E449" s="1">
        <v>43591</v>
      </c>
      <c r="F449">
        <v>5</v>
      </c>
      <c r="G449" t="s">
        <v>27</v>
      </c>
      <c r="H449" t="s">
        <v>35</v>
      </c>
      <c r="I449">
        <v>677.43</v>
      </c>
      <c r="J449">
        <v>23.34</v>
      </c>
      <c r="K449">
        <v>15811.216199999901</v>
      </c>
      <c r="L449">
        <v>22</v>
      </c>
      <c r="M449" t="s">
        <v>29</v>
      </c>
      <c r="N449" s="1">
        <v>43549</v>
      </c>
      <c r="O449" s="1">
        <v>43571</v>
      </c>
      <c r="P449">
        <v>206</v>
      </c>
      <c r="Q449">
        <v>24.27</v>
      </c>
      <c r="R449">
        <v>4999.62</v>
      </c>
      <c r="S449" t="s">
        <v>59</v>
      </c>
      <c r="T449" t="s">
        <v>31</v>
      </c>
      <c r="U449">
        <v>471</v>
      </c>
      <c r="V449">
        <v>69.180000000000007</v>
      </c>
      <c r="W449">
        <v>123.46</v>
      </c>
      <c r="X449" s="2">
        <v>4999.62</v>
      </c>
      <c r="Y449" s="2">
        <v>10993.14</v>
      </c>
      <c r="Z449" s="2">
        <v>2881.56</v>
      </c>
      <c r="AA449" s="14"/>
    </row>
    <row r="450" spans="1:27" x14ac:dyDescent="0.3">
      <c r="A450" t="s">
        <v>30</v>
      </c>
      <c r="B450">
        <v>775.36</v>
      </c>
      <c r="C450">
        <v>44</v>
      </c>
      <c r="D450" t="s">
        <v>42</v>
      </c>
      <c r="E450" s="1">
        <v>44810</v>
      </c>
      <c r="F450">
        <v>1</v>
      </c>
      <c r="G450" t="s">
        <v>34</v>
      </c>
      <c r="H450" t="s">
        <v>35</v>
      </c>
      <c r="I450">
        <v>448.79</v>
      </c>
      <c r="J450">
        <v>96.1</v>
      </c>
      <c r="K450">
        <v>43128.72</v>
      </c>
      <c r="L450">
        <v>2</v>
      </c>
      <c r="M450" t="s">
        <v>65</v>
      </c>
      <c r="N450" s="1">
        <v>44773</v>
      </c>
      <c r="O450" s="1">
        <v>44775</v>
      </c>
      <c r="P450">
        <v>9</v>
      </c>
      <c r="Q450">
        <v>92.26</v>
      </c>
      <c r="R450">
        <v>830.34</v>
      </c>
      <c r="S450" t="s">
        <v>54</v>
      </c>
      <c r="T450" t="s">
        <v>50</v>
      </c>
      <c r="U450">
        <v>439</v>
      </c>
      <c r="V450">
        <v>52.11</v>
      </c>
      <c r="W450">
        <v>85.29</v>
      </c>
      <c r="X450" s="2">
        <v>830.34</v>
      </c>
      <c r="Y450" s="2">
        <v>42187.9</v>
      </c>
      <c r="Z450" s="2">
        <v>8196.3700000000008</v>
      </c>
      <c r="AA450" s="14"/>
    </row>
    <row r="451" spans="1:27" x14ac:dyDescent="0.3">
      <c r="A451" t="s">
        <v>63</v>
      </c>
      <c r="B451">
        <v>767.8</v>
      </c>
      <c r="C451">
        <v>68</v>
      </c>
      <c r="D451" t="s">
        <v>26</v>
      </c>
      <c r="E451" s="1">
        <v>44596</v>
      </c>
      <c r="F451">
        <v>4</v>
      </c>
      <c r="G451" t="s">
        <v>39</v>
      </c>
      <c r="H451" t="s">
        <v>35</v>
      </c>
      <c r="I451">
        <v>308.06</v>
      </c>
      <c r="J451">
        <v>91.61</v>
      </c>
      <c r="K451">
        <v>28221.38</v>
      </c>
      <c r="L451">
        <v>28</v>
      </c>
      <c r="M451" t="s">
        <v>40</v>
      </c>
      <c r="N451" s="1">
        <v>44537</v>
      </c>
      <c r="O451" s="1">
        <v>44565</v>
      </c>
      <c r="P451">
        <v>218</v>
      </c>
      <c r="Q451">
        <v>87.67</v>
      </c>
      <c r="R451">
        <v>19112.060000000001</v>
      </c>
      <c r="S451" t="s">
        <v>59</v>
      </c>
      <c r="T451" t="s">
        <v>31</v>
      </c>
      <c r="U451">
        <v>90</v>
      </c>
      <c r="V451">
        <v>25.21</v>
      </c>
      <c r="W451">
        <v>124.94</v>
      </c>
      <c r="X451" s="2">
        <v>19112.060000000001</v>
      </c>
      <c r="Y451" s="2">
        <v>8244.9</v>
      </c>
      <c r="Z451" s="2">
        <v>11445.75</v>
      </c>
      <c r="AA451" s="14"/>
    </row>
    <row r="452" spans="1:27" x14ac:dyDescent="0.3">
      <c r="A452" t="s">
        <v>32</v>
      </c>
      <c r="B452">
        <v>166.41</v>
      </c>
      <c r="C452">
        <v>20</v>
      </c>
      <c r="D452" t="s">
        <v>42</v>
      </c>
      <c r="E452" s="1">
        <v>44476</v>
      </c>
      <c r="F452">
        <v>4</v>
      </c>
      <c r="G452" t="s">
        <v>39</v>
      </c>
      <c r="H452" t="s">
        <v>28</v>
      </c>
      <c r="I452">
        <v>500.63</v>
      </c>
      <c r="J452">
        <v>93.47</v>
      </c>
      <c r="K452">
        <v>46793.886099999901</v>
      </c>
      <c r="L452">
        <v>22</v>
      </c>
      <c r="M452" t="s">
        <v>40</v>
      </c>
      <c r="N452" s="1">
        <v>44455</v>
      </c>
      <c r="O452" s="1">
        <v>44477</v>
      </c>
      <c r="P452">
        <v>95</v>
      </c>
      <c r="Q452">
        <v>93.64</v>
      </c>
      <c r="R452">
        <v>8895.7999999999993</v>
      </c>
      <c r="S452" t="s">
        <v>60</v>
      </c>
      <c r="T452" t="s">
        <v>41</v>
      </c>
      <c r="U452">
        <v>405</v>
      </c>
      <c r="V452">
        <v>99.22</v>
      </c>
      <c r="W452">
        <v>116.81</v>
      </c>
      <c r="X452" s="2">
        <v>8895.7999999999993</v>
      </c>
      <c r="Y452" s="2">
        <v>37855.35</v>
      </c>
      <c r="Z452" s="2">
        <v>10918.23</v>
      </c>
      <c r="AA452" s="14"/>
    </row>
    <row r="453" spans="1:27" x14ac:dyDescent="0.3">
      <c r="A453" t="s">
        <v>60</v>
      </c>
      <c r="B453">
        <v>121.19</v>
      </c>
      <c r="C453">
        <v>36</v>
      </c>
      <c r="D453" t="s">
        <v>42</v>
      </c>
      <c r="E453" s="1">
        <v>44068</v>
      </c>
      <c r="F453">
        <v>10</v>
      </c>
      <c r="G453" t="s">
        <v>66</v>
      </c>
      <c r="H453" t="s">
        <v>35</v>
      </c>
      <c r="I453">
        <v>752.61</v>
      </c>
      <c r="J453">
        <v>18.45</v>
      </c>
      <c r="K453">
        <v>13885.65</v>
      </c>
      <c r="L453">
        <v>86</v>
      </c>
      <c r="M453" t="s">
        <v>67</v>
      </c>
      <c r="N453" s="1">
        <v>44039</v>
      </c>
      <c r="O453" s="1">
        <v>44125</v>
      </c>
      <c r="P453">
        <v>405</v>
      </c>
      <c r="Q453">
        <v>13.82</v>
      </c>
      <c r="R453">
        <v>5597.1</v>
      </c>
      <c r="S453" t="s">
        <v>63</v>
      </c>
      <c r="T453" t="s">
        <v>41</v>
      </c>
      <c r="U453">
        <v>347</v>
      </c>
      <c r="V453">
        <v>59.94</v>
      </c>
      <c r="W453">
        <v>137.36000000000001</v>
      </c>
      <c r="X453" s="2">
        <v>5597.1</v>
      </c>
      <c r="Y453" s="2">
        <v>6402.15</v>
      </c>
      <c r="Z453" s="2">
        <v>2534.29</v>
      </c>
      <c r="AA453" s="14"/>
    </row>
    <row r="454" spans="1:27" x14ac:dyDescent="0.3">
      <c r="A454" t="s">
        <v>30</v>
      </c>
      <c r="B454">
        <v>703.87</v>
      </c>
      <c r="C454">
        <v>14</v>
      </c>
      <c r="D454" t="s">
        <v>42</v>
      </c>
      <c r="E454" s="1">
        <v>44059</v>
      </c>
      <c r="F454">
        <v>4</v>
      </c>
      <c r="G454" t="s">
        <v>39</v>
      </c>
      <c r="H454" t="s">
        <v>28</v>
      </c>
      <c r="I454">
        <v>99.15</v>
      </c>
      <c r="J454">
        <v>50.52</v>
      </c>
      <c r="K454">
        <v>5009.058</v>
      </c>
      <c r="L454">
        <v>29</v>
      </c>
      <c r="M454" t="s">
        <v>29</v>
      </c>
      <c r="N454" s="1">
        <v>44025</v>
      </c>
      <c r="O454" s="1">
        <v>44054</v>
      </c>
      <c r="P454">
        <v>73</v>
      </c>
      <c r="Q454">
        <v>55.41</v>
      </c>
      <c r="R454">
        <v>4044.93</v>
      </c>
      <c r="S454" t="s">
        <v>63</v>
      </c>
      <c r="T454" t="s">
        <v>50</v>
      </c>
      <c r="U454">
        <v>26</v>
      </c>
      <c r="V454">
        <v>89.08</v>
      </c>
      <c r="W454">
        <v>30.5</v>
      </c>
      <c r="X454" s="2">
        <v>4044.93</v>
      </c>
      <c r="Y454" s="2">
        <v>1313.52</v>
      </c>
      <c r="Z454" s="2">
        <v>1540.86</v>
      </c>
      <c r="AA454" s="14"/>
    </row>
    <row r="455" spans="1:27" x14ac:dyDescent="0.3">
      <c r="A455" t="s">
        <v>60</v>
      </c>
      <c r="B455">
        <v>943.06</v>
      </c>
      <c r="C455">
        <v>11</v>
      </c>
      <c r="D455" t="s">
        <v>26</v>
      </c>
      <c r="E455" s="1">
        <v>43908</v>
      </c>
      <c r="F455">
        <v>3</v>
      </c>
      <c r="G455" t="s">
        <v>43</v>
      </c>
      <c r="H455" t="s">
        <v>55</v>
      </c>
      <c r="I455">
        <v>35.43</v>
      </c>
      <c r="J455">
        <v>11.58</v>
      </c>
      <c r="K455">
        <v>410.28</v>
      </c>
      <c r="L455">
        <v>90</v>
      </c>
      <c r="M455" t="s">
        <v>40</v>
      </c>
      <c r="N455" s="1">
        <v>43885</v>
      </c>
      <c r="O455" s="1">
        <v>43975</v>
      </c>
      <c r="P455">
        <v>9</v>
      </c>
      <c r="Q455">
        <v>15.61</v>
      </c>
      <c r="R455">
        <v>140.49</v>
      </c>
      <c r="S455" t="s">
        <v>38</v>
      </c>
      <c r="T455" t="s">
        <v>31</v>
      </c>
      <c r="U455">
        <v>26</v>
      </c>
      <c r="V455">
        <v>14.1</v>
      </c>
      <c r="W455">
        <v>31.64</v>
      </c>
      <c r="X455" s="2">
        <v>140.49</v>
      </c>
      <c r="Y455" s="2">
        <v>301.08</v>
      </c>
      <c r="Z455" s="2">
        <v>366.39</v>
      </c>
      <c r="AA455" s="14"/>
    </row>
    <row r="456" spans="1:27" x14ac:dyDescent="0.3">
      <c r="A456" t="s">
        <v>60</v>
      </c>
      <c r="B456">
        <v>147.87</v>
      </c>
      <c r="C456">
        <v>19</v>
      </c>
      <c r="D456" t="s">
        <v>42</v>
      </c>
      <c r="E456" s="1">
        <v>44275</v>
      </c>
      <c r="F456">
        <v>9</v>
      </c>
      <c r="G456" t="s">
        <v>57</v>
      </c>
      <c r="H456" t="s">
        <v>48</v>
      </c>
      <c r="I456">
        <v>619.82000000000005</v>
      </c>
      <c r="J456">
        <v>64.19</v>
      </c>
      <c r="K456">
        <v>39786.245799999997</v>
      </c>
      <c r="L456">
        <v>14</v>
      </c>
      <c r="M456" t="s">
        <v>40</v>
      </c>
      <c r="N456" s="1">
        <v>44273</v>
      </c>
      <c r="O456" s="1">
        <v>44287</v>
      </c>
      <c r="P456">
        <v>110</v>
      </c>
      <c r="Q456">
        <v>62.44</v>
      </c>
      <c r="R456">
        <v>6868.4</v>
      </c>
      <c r="S456" t="s">
        <v>60</v>
      </c>
      <c r="T456" t="s">
        <v>31</v>
      </c>
      <c r="U456">
        <v>509</v>
      </c>
      <c r="V456">
        <v>65.069999999999993</v>
      </c>
      <c r="W456">
        <v>111.83</v>
      </c>
      <c r="X456" s="2">
        <v>6868.4</v>
      </c>
      <c r="Y456" s="2">
        <v>32672.71</v>
      </c>
      <c r="Z456" s="2">
        <v>7178.37</v>
      </c>
      <c r="AA456" s="14"/>
    </row>
    <row r="457" spans="1:27" x14ac:dyDescent="0.3">
      <c r="A457" t="s">
        <v>58</v>
      </c>
      <c r="B457">
        <v>825.74</v>
      </c>
      <c r="C457">
        <v>92</v>
      </c>
      <c r="D457" t="s">
        <v>26</v>
      </c>
      <c r="E457" s="1">
        <v>43623</v>
      </c>
      <c r="F457">
        <v>3</v>
      </c>
      <c r="G457" t="s">
        <v>43</v>
      </c>
      <c r="H457" t="s">
        <v>64</v>
      </c>
      <c r="I457">
        <v>539.08000000000004</v>
      </c>
      <c r="J457">
        <v>14.85</v>
      </c>
      <c r="K457">
        <v>8005.3379999999997</v>
      </c>
      <c r="L457">
        <v>64</v>
      </c>
      <c r="M457" t="s">
        <v>40</v>
      </c>
      <c r="N457" s="1">
        <v>43576</v>
      </c>
      <c r="O457" s="1">
        <v>43640</v>
      </c>
      <c r="P457">
        <v>387</v>
      </c>
      <c r="Q457">
        <v>12.54</v>
      </c>
      <c r="R457">
        <v>4852.9799999999996</v>
      </c>
      <c r="S457" t="s">
        <v>56</v>
      </c>
      <c r="T457" t="s">
        <v>31</v>
      </c>
      <c r="U457">
        <v>152</v>
      </c>
      <c r="V457">
        <v>23.89</v>
      </c>
      <c r="W457">
        <v>196.69</v>
      </c>
      <c r="X457" s="2">
        <v>4852.9799999999996</v>
      </c>
      <c r="Y457" s="2">
        <v>2257.1999999999998</v>
      </c>
      <c r="Z457" s="2">
        <v>2920.85</v>
      </c>
      <c r="AA457" s="14"/>
    </row>
    <row r="458" spans="1:27" x14ac:dyDescent="0.3">
      <c r="A458" t="s">
        <v>49</v>
      </c>
      <c r="B458">
        <v>765.09</v>
      </c>
      <c r="C458">
        <v>87</v>
      </c>
      <c r="D458" t="s">
        <v>42</v>
      </c>
      <c r="E458" s="1">
        <v>44251</v>
      </c>
      <c r="F458">
        <v>6</v>
      </c>
      <c r="G458" t="s">
        <v>51</v>
      </c>
      <c r="H458" t="s">
        <v>62</v>
      </c>
      <c r="I458">
        <v>924.9</v>
      </c>
      <c r="J458">
        <v>32.11</v>
      </c>
      <c r="K458">
        <v>29698.538999999899</v>
      </c>
      <c r="L458">
        <v>7</v>
      </c>
      <c r="M458" t="s">
        <v>40</v>
      </c>
      <c r="N458" s="1">
        <v>44211</v>
      </c>
      <c r="O458" s="1">
        <v>44218</v>
      </c>
      <c r="P458">
        <v>336</v>
      </c>
      <c r="Q458">
        <v>34.549999999999997</v>
      </c>
      <c r="R458">
        <v>11608.8</v>
      </c>
      <c r="S458" t="s">
        <v>38</v>
      </c>
      <c r="T458" t="s">
        <v>41</v>
      </c>
      <c r="U458">
        <v>588</v>
      </c>
      <c r="V458">
        <v>99.67</v>
      </c>
      <c r="W458">
        <v>184.23</v>
      </c>
      <c r="X458" s="2">
        <v>11608.8</v>
      </c>
      <c r="Y458" s="2">
        <v>18880.68</v>
      </c>
      <c r="Z458" s="2">
        <v>5915.63</v>
      </c>
      <c r="AA458" s="14"/>
    </row>
    <row r="459" spans="1:27" x14ac:dyDescent="0.3">
      <c r="A459" t="s">
        <v>30</v>
      </c>
      <c r="B459">
        <v>503.22</v>
      </c>
      <c r="C459">
        <v>80</v>
      </c>
      <c r="D459" t="s">
        <v>42</v>
      </c>
      <c r="E459" s="1">
        <v>43659</v>
      </c>
      <c r="F459">
        <v>1</v>
      </c>
      <c r="G459" t="s">
        <v>34</v>
      </c>
      <c r="H459" t="s">
        <v>62</v>
      </c>
      <c r="I459">
        <v>164.22</v>
      </c>
      <c r="J459">
        <v>45.14</v>
      </c>
      <c r="K459">
        <v>7412.89</v>
      </c>
      <c r="L459">
        <v>23</v>
      </c>
      <c r="M459" t="s">
        <v>36</v>
      </c>
      <c r="N459" s="1">
        <v>43655</v>
      </c>
      <c r="O459" s="1">
        <v>43678</v>
      </c>
      <c r="P459">
        <v>43</v>
      </c>
      <c r="Q459">
        <v>42.13</v>
      </c>
      <c r="R459">
        <v>1811.59</v>
      </c>
      <c r="S459" t="s">
        <v>46</v>
      </c>
      <c r="T459" t="s">
        <v>41</v>
      </c>
      <c r="U459">
        <v>121</v>
      </c>
      <c r="V459">
        <v>50.13</v>
      </c>
      <c r="W459">
        <v>143.37</v>
      </c>
      <c r="X459" s="2">
        <v>1811.59</v>
      </c>
      <c r="Y459" s="2">
        <v>5461.94</v>
      </c>
      <c r="Z459" s="2">
        <v>6471.72</v>
      </c>
      <c r="AA459" s="14"/>
    </row>
    <row r="460" spans="1:27" x14ac:dyDescent="0.3">
      <c r="A460" t="s">
        <v>30</v>
      </c>
      <c r="B460">
        <v>609.62</v>
      </c>
      <c r="C460">
        <v>37</v>
      </c>
      <c r="D460" t="s">
        <v>26</v>
      </c>
      <c r="E460" s="1">
        <v>43945</v>
      </c>
      <c r="F460">
        <v>1</v>
      </c>
      <c r="G460" t="s">
        <v>34</v>
      </c>
      <c r="H460" t="s">
        <v>62</v>
      </c>
      <c r="I460">
        <v>15.02</v>
      </c>
      <c r="J460">
        <v>61.91</v>
      </c>
      <c r="K460">
        <v>929.88819999999896</v>
      </c>
      <c r="L460">
        <v>23</v>
      </c>
      <c r="M460" t="s">
        <v>36</v>
      </c>
      <c r="N460" s="1">
        <v>43904</v>
      </c>
      <c r="O460" s="1">
        <v>43927</v>
      </c>
      <c r="P460">
        <v>6</v>
      </c>
      <c r="Q460">
        <v>64.22</v>
      </c>
      <c r="R460">
        <v>385.32</v>
      </c>
      <c r="S460" t="s">
        <v>46</v>
      </c>
      <c r="T460" t="s">
        <v>31</v>
      </c>
      <c r="U460">
        <v>9</v>
      </c>
      <c r="V460">
        <v>67.319999999999993</v>
      </c>
      <c r="W460">
        <v>46.3</v>
      </c>
      <c r="X460" s="2">
        <v>385.32</v>
      </c>
      <c r="Y460" s="2">
        <v>557.19000000000005</v>
      </c>
      <c r="Z460" s="2">
        <v>2866.43</v>
      </c>
      <c r="AA460" s="14"/>
    </row>
    <row r="461" spans="1:27" x14ac:dyDescent="0.3">
      <c r="A461" t="s">
        <v>56</v>
      </c>
      <c r="B461">
        <v>801.01</v>
      </c>
      <c r="C461">
        <v>71</v>
      </c>
      <c r="D461" t="s">
        <v>26</v>
      </c>
      <c r="E461" s="1">
        <v>44567</v>
      </c>
      <c r="F461">
        <v>5</v>
      </c>
      <c r="G461" t="s">
        <v>27</v>
      </c>
      <c r="H461" t="s">
        <v>28</v>
      </c>
      <c r="I461">
        <v>944.42</v>
      </c>
      <c r="J461">
        <v>52.48</v>
      </c>
      <c r="K461">
        <v>49563.161599999898</v>
      </c>
      <c r="L461">
        <v>26</v>
      </c>
      <c r="M461" t="s">
        <v>29</v>
      </c>
      <c r="N461" s="1">
        <v>44522</v>
      </c>
      <c r="O461" s="1">
        <v>44548</v>
      </c>
      <c r="P461">
        <v>789</v>
      </c>
      <c r="Q461">
        <v>54.92</v>
      </c>
      <c r="R461">
        <v>43331.88</v>
      </c>
      <c r="S461" t="s">
        <v>58</v>
      </c>
      <c r="T461" t="s">
        <v>50</v>
      </c>
      <c r="U461">
        <v>155</v>
      </c>
      <c r="V461">
        <v>19.37</v>
      </c>
      <c r="W461">
        <v>117.82</v>
      </c>
      <c r="X461" s="2">
        <v>43331.88</v>
      </c>
      <c r="Y461" s="2">
        <v>8134.4</v>
      </c>
      <c r="Z461" s="2">
        <v>6183.19</v>
      </c>
      <c r="AA461" s="14"/>
    </row>
    <row r="462" spans="1:27" x14ac:dyDescent="0.3">
      <c r="A462" t="s">
        <v>58</v>
      </c>
      <c r="B462">
        <v>896.99</v>
      </c>
      <c r="C462">
        <v>88</v>
      </c>
      <c r="D462" t="s">
        <v>26</v>
      </c>
      <c r="E462" s="1">
        <v>44250</v>
      </c>
      <c r="F462">
        <v>7</v>
      </c>
      <c r="G462" t="s">
        <v>61</v>
      </c>
      <c r="H462" t="s">
        <v>35</v>
      </c>
      <c r="I462">
        <v>280.99</v>
      </c>
      <c r="J462">
        <v>67.260000000000005</v>
      </c>
      <c r="K462">
        <v>18899.3874</v>
      </c>
      <c r="L462">
        <v>14</v>
      </c>
      <c r="M462" t="s">
        <v>40</v>
      </c>
      <c r="N462" s="1">
        <v>44225</v>
      </c>
      <c r="O462" s="1">
        <v>44239</v>
      </c>
      <c r="P462">
        <v>227</v>
      </c>
      <c r="Q462">
        <v>71.58</v>
      </c>
      <c r="R462">
        <v>16248.66</v>
      </c>
      <c r="S462" t="s">
        <v>32</v>
      </c>
      <c r="T462" t="s">
        <v>31</v>
      </c>
      <c r="U462">
        <v>53</v>
      </c>
      <c r="V462">
        <v>80.92</v>
      </c>
      <c r="W462">
        <v>160.68</v>
      </c>
      <c r="X462" s="2">
        <v>16248.66</v>
      </c>
      <c r="Y462" s="2">
        <v>3564.78</v>
      </c>
      <c r="Z462" s="2">
        <v>10807.34</v>
      </c>
      <c r="AA462" s="14"/>
    </row>
    <row r="463" spans="1:27" x14ac:dyDescent="0.3">
      <c r="A463" t="s">
        <v>45</v>
      </c>
      <c r="B463">
        <v>326.08</v>
      </c>
      <c r="C463">
        <v>50</v>
      </c>
      <c r="D463" t="s">
        <v>42</v>
      </c>
      <c r="E463" s="1">
        <v>44869</v>
      </c>
      <c r="F463">
        <v>8</v>
      </c>
      <c r="G463" t="s">
        <v>47</v>
      </c>
      <c r="H463" t="s">
        <v>52</v>
      </c>
      <c r="I463">
        <v>73.540000000000006</v>
      </c>
      <c r="J463">
        <v>77.53</v>
      </c>
      <c r="K463">
        <v>5701.5562</v>
      </c>
      <c r="L463">
        <v>10</v>
      </c>
      <c r="M463" t="s">
        <v>40</v>
      </c>
      <c r="N463" s="1">
        <v>44814</v>
      </c>
      <c r="O463" s="1">
        <v>44824</v>
      </c>
      <c r="P463">
        <v>8</v>
      </c>
      <c r="Q463">
        <v>81.05</v>
      </c>
      <c r="R463">
        <v>648.4</v>
      </c>
      <c r="S463" t="s">
        <v>59</v>
      </c>
      <c r="T463" t="s">
        <v>50</v>
      </c>
      <c r="U463">
        <v>65</v>
      </c>
      <c r="V463">
        <v>40.89</v>
      </c>
      <c r="W463">
        <v>152.47999999999999</v>
      </c>
      <c r="X463" s="2">
        <v>648.4</v>
      </c>
      <c r="Y463" s="2">
        <v>5039.45</v>
      </c>
      <c r="Z463" s="2">
        <v>11821.77</v>
      </c>
      <c r="AA463" s="14"/>
    </row>
    <row r="464" spans="1:27" x14ac:dyDescent="0.3">
      <c r="A464" t="s">
        <v>46</v>
      </c>
      <c r="B464">
        <v>79.459999999999994</v>
      </c>
      <c r="C464">
        <v>90</v>
      </c>
      <c r="D464" t="s">
        <v>42</v>
      </c>
      <c r="E464" s="1">
        <v>44818</v>
      </c>
      <c r="F464">
        <v>1</v>
      </c>
      <c r="G464" t="s">
        <v>34</v>
      </c>
      <c r="H464" t="s">
        <v>62</v>
      </c>
      <c r="I464">
        <v>108.18</v>
      </c>
      <c r="J464">
        <v>74.64</v>
      </c>
      <c r="K464">
        <v>8074.5551999999998</v>
      </c>
      <c r="L464">
        <v>1</v>
      </c>
      <c r="M464" t="s">
        <v>65</v>
      </c>
      <c r="N464" s="1">
        <v>44767</v>
      </c>
      <c r="O464" s="1">
        <v>44768</v>
      </c>
      <c r="P464">
        <v>77</v>
      </c>
      <c r="Q464">
        <v>73.510000000000005</v>
      </c>
      <c r="R464">
        <v>5660.27</v>
      </c>
      <c r="S464" t="s">
        <v>59</v>
      </c>
      <c r="T464" t="s">
        <v>41</v>
      </c>
      <c r="U464">
        <v>31</v>
      </c>
      <c r="V464">
        <v>75.489999999999995</v>
      </c>
      <c r="W464">
        <v>199.03</v>
      </c>
      <c r="X464" s="2">
        <v>5660.27</v>
      </c>
      <c r="Y464" s="2">
        <v>2313.84</v>
      </c>
      <c r="Z464" s="2">
        <v>14855.6</v>
      </c>
      <c r="AA464" s="14"/>
    </row>
    <row r="465" spans="1:27" x14ac:dyDescent="0.3">
      <c r="A465" t="s">
        <v>25</v>
      </c>
      <c r="B465">
        <v>41.25</v>
      </c>
      <c r="C465">
        <v>44</v>
      </c>
      <c r="D465" t="s">
        <v>26</v>
      </c>
      <c r="E465" s="1">
        <v>44905</v>
      </c>
      <c r="F465">
        <v>8</v>
      </c>
      <c r="G465" t="s">
        <v>47</v>
      </c>
      <c r="H465" t="s">
        <v>48</v>
      </c>
      <c r="I465">
        <v>318.52</v>
      </c>
      <c r="J465">
        <v>61.2</v>
      </c>
      <c r="K465">
        <v>19493.419999999998</v>
      </c>
      <c r="L465">
        <v>12</v>
      </c>
      <c r="M465" t="s">
        <v>40</v>
      </c>
      <c r="N465" s="1">
        <v>44856</v>
      </c>
      <c r="O465" s="1">
        <v>44868</v>
      </c>
      <c r="P465">
        <v>9</v>
      </c>
      <c r="Q465">
        <v>57.78</v>
      </c>
      <c r="R465">
        <v>520.02</v>
      </c>
      <c r="S465" t="s">
        <v>30</v>
      </c>
      <c r="T465" t="s">
        <v>31</v>
      </c>
      <c r="U465">
        <v>309</v>
      </c>
      <c r="V465">
        <v>32.78</v>
      </c>
      <c r="W465">
        <v>99.55</v>
      </c>
      <c r="X465" s="2">
        <v>520.02</v>
      </c>
      <c r="Y465" s="2">
        <v>18910.8</v>
      </c>
      <c r="Z465" s="2">
        <v>6092.46</v>
      </c>
      <c r="AA465" s="14"/>
    </row>
    <row r="466" spans="1:27" x14ac:dyDescent="0.3">
      <c r="A466" t="s">
        <v>63</v>
      </c>
      <c r="B466">
        <v>975</v>
      </c>
      <c r="C466">
        <v>59</v>
      </c>
      <c r="D466" t="s">
        <v>26</v>
      </c>
      <c r="E466" s="1">
        <v>44142</v>
      </c>
      <c r="F466">
        <v>9</v>
      </c>
      <c r="G466" t="s">
        <v>57</v>
      </c>
      <c r="H466" t="s">
        <v>48</v>
      </c>
      <c r="I466">
        <v>339.45</v>
      </c>
      <c r="J466">
        <v>50.13</v>
      </c>
      <c r="K466">
        <v>17016.63</v>
      </c>
      <c r="L466">
        <v>11</v>
      </c>
      <c r="M466" t="s">
        <v>40</v>
      </c>
      <c r="N466" s="1">
        <v>44121</v>
      </c>
      <c r="O466" s="1">
        <v>44132</v>
      </c>
      <c r="P466">
        <v>146</v>
      </c>
      <c r="Q466">
        <v>51.33</v>
      </c>
      <c r="R466">
        <v>7494.18</v>
      </c>
      <c r="S466" t="s">
        <v>38</v>
      </c>
      <c r="T466" t="s">
        <v>31</v>
      </c>
      <c r="U466">
        <v>193</v>
      </c>
      <c r="V466">
        <v>72.680000000000007</v>
      </c>
      <c r="W466">
        <v>116.24</v>
      </c>
      <c r="X466" s="2">
        <v>7494.18</v>
      </c>
      <c r="Y466" s="2">
        <v>9675.09</v>
      </c>
      <c r="Z466" s="2">
        <v>5827.11</v>
      </c>
      <c r="AA466" s="14"/>
    </row>
    <row r="467" spans="1:27" x14ac:dyDescent="0.3">
      <c r="A467" t="s">
        <v>32</v>
      </c>
      <c r="B467">
        <v>584.91999999999996</v>
      </c>
      <c r="C467">
        <v>36</v>
      </c>
      <c r="D467" t="s">
        <v>33</v>
      </c>
      <c r="E467" s="1">
        <v>44189</v>
      </c>
      <c r="F467">
        <v>4</v>
      </c>
      <c r="G467" t="s">
        <v>39</v>
      </c>
      <c r="H467" t="s">
        <v>48</v>
      </c>
      <c r="I467">
        <v>498.17</v>
      </c>
      <c r="J467">
        <v>76.98</v>
      </c>
      <c r="K467">
        <v>38349.129999999997</v>
      </c>
      <c r="L467">
        <v>23</v>
      </c>
      <c r="M467" t="s">
        <v>29</v>
      </c>
      <c r="N467" s="1">
        <v>44159</v>
      </c>
      <c r="O467" s="1">
        <v>44182</v>
      </c>
      <c r="P467">
        <v>317</v>
      </c>
      <c r="Q467">
        <v>76.62</v>
      </c>
      <c r="R467">
        <v>24288.54</v>
      </c>
      <c r="S467" t="s">
        <v>46</v>
      </c>
      <c r="T467" t="s">
        <v>50</v>
      </c>
      <c r="U467">
        <v>181</v>
      </c>
      <c r="V467">
        <v>76.39</v>
      </c>
      <c r="W467">
        <v>106.39</v>
      </c>
      <c r="X467" s="2">
        <v>24288.54</v>
      </c>
      <c r="Y467" s="2">
        <v>13933.38</v>
      </c>
      <c r="Z467" s="2">
        <v>8189.9</v>
      </c>
      <c r="AA467" s="14"/>
    </row>
    <row r="468" spans="1:27" x14ac:dyDescent="0.3">
      <c r="A468" t="s">
        <v>63</v>
      </c>
      <c r="B468">
        <v>784.26</v>
      </c>
      <c r="C468">
        <v>17</v>
      </c>
      <c r="D468" t="s">
        <v>33</v>
      </c>
      <c r="E468" s="1">
        <v>43709</v>
      </c>
      <c r="F468">
        <v>4</v>
      </c>
      <c r="G468" t="s">
        <v>39</v>
      </c>
      <c r="H468" t="s">
        <v>48</v>
      </c>
      <c r="I468">
        <v>976.79</v>
      </c>
      <c r="J468">
        <v>11.22</v>
      </c>
      <c r="K468">
        <v>10959.58</v>
      </c>
      <c r="L468">
        <v>24</v>
      </c>
      <c r="M468" t="s">
        <v>40</v>
      </c>
      <c r="N468" s="1">
        <v>43659</v>
      </c>
      <c r="O468" s="1">
        <v>43683</v>
      </c>
      <c r="P468">
        <v>217</v>
      </c>
      <c r="Q468">
        <v>15.87</v>
      </c>
      <c r="R468">
        <v>3443.79</v>
      </c>
      <c r="S468" t="s">
        <v>30</v>
      </c>
      <c r="T468" t="s">
        <v>41</v>
      </c>
      <c r="U468">
        <v>759</v>
      </c>
      <c r="V468">
        <v>25.07</v>
      </c>
      <c r="W468">
        <v>192.19</v>
      </c>
      <c r="X468" s="2">
        <v>3443.79</v>
      </c>
      <c r="Y468" s="2">
        <v>8515.98</v>
      </c>
      <c r="Z468" s="2">
        <v>2156.37</v>
      </c>
      <c r="AA468" s="14"/>
    </row>
    <row r="469" spans="1:27" x14ac:dyDescent="0.3">
      <c r="A469" t="s">
        <v>63</v>
      </c>
      <c r="B469">
        <v>309.47000000000003</v>
      </c>
      <c r="C469">
        <v>70</v>
      </c>
      <c r="D469" t="s">
        <v>26</v>
      </c>
      <c r="E469" s="1">
        <v>43986</v>
      </c>
      <c r="F469">
        <v>10</v>
      </c>
      <c r="G469" t="s">
        <v>66</v>
      </c>
      <c r="H469" t="s">
        <v>35</v>
      </c>
      <c r="I469">
        <v>531.04999999999995</v>
      </c>
      <c r="J469">
        <v>74.75</v>
      </c>
      <c r="K469">
        <v>39695.987499999901</v>
      </c>
      <c r="L469">
        <v>139</v>
      </c>
      <c r="M469" t="s">
        <v>67</v>
      </c>
      <c r="N469" s="1">
        <v>43954</v>
      </c>
      <c r="O469" s="1">
        <v>44093</v>
      </c>
      <c r="P469">
        <v>373</v>
      </c>
      <c r="Q469">
        <v>70.64</v>
      </c>
      <c r="R469">
        <v>26348.720000000001</v>
      </c>
      <c r="S469" t="s">
        <v>46</v>
      </c>
      <c r="T469" t="s">
        <v>50</v>
      </c>
      <c r="U469">
        <v>158</v>
      </c>
      <c r="V469">
        <v>87.02</v>
      </c>
      <c r="W469">
        <v>176.88</v>
      </c>
      <c r="X469" s="2">
        <v>26348.720000000001</v>
      </c>
      <c r="Y469" s="2">
        <v>11810.5</v>
      </c>
      <c r="Z469" s="2">
        <v>13221.78</v>
      </c>
      <c r="AA469" s="14"/>
    </row>
    <row r="470" spans="1:27" x14ac:dyDescent="0.3">
      <c r="A470" t="s">
        <v>25</v>
      </c>
      <c r="B470">
        <v>496.25</v>
      </c>
      <c r="C470">
        <v>35</v>
      </c>
      <c r="D470" t="s">
        <v>33</v>
      </c>
      <c r="E470" s="1">
        <v>43591</v>
      </c>
      <c r="F470">
        <v>6</v>
      </c>
      <c r="G470" t="s">
        <v>51</v>
      </c>
      <c r="H470" t="s">
        <v>52</v>
      </c>
      <c r="I470">
        <v>136.06</v>
      </c>
      <c r="J470">
        <v>21.14</v>
      </c>
      <c r="K470">
        <v>2876.3083999999999</v>
      </c>
      <c r="L470">
        <v>5</v>
      </c>
      <c r="M470" t="s">
        <v>40</v>
      </c>
      <c r="N470" s="1">
        <v>43535</v>
      </c>
      <c r="O470" s="1">
        <v>43540</v>
      </c>
      <c r="P470">
        <v>121</v>
      </c>
      <c r="Q470">
        <v>17.350000000000001</v>
      </c>
      <c r="R470">
        <v>2099.35</v>
      </c>
      <c r="S470" t="s">
        <v>32</v>
      </c>
      <c r="T470" t="s">
        <v>41</v>
      </c>
      <c r="U470">
        <v>15</v>
      </c>
      <c r="V470">
        <v>86.5</v>
      </c>
      <c r="W470">
        <v>32.29</v>
      </c>
      <c r="X470" s="2">
        <v>2099.35</v>
      </c>
      <c r="Y470" s="2">
        <v>317.10000000000002</v>
      </c>
      <c r="Z470" s="2">
        <v>682.61</v>
      </c>
      <c r="AA470" s="14"/>
    </row>
    <row r="471" spans="1:27" x14ac:dyDescent="0.3">
      <c r="A471" t="s">
        <v>56</v>
      </c>
      <c r="B471">
        <v>922.63</v>
      </c>
      <c r="C471">
        <v>76</v>
      </c>
      <c r="D471" t="s">
        <v>33</v>
      </c>
      <c r="E471" s="1">
        <v>44857</v>
      </c>
      <c r="F471">
        <v>10</v>
      </c>
      <c r="G471" t="s">
        <v>66</v>
      </c>
      <c r="H471" t="s">
        <v>48</v>
      </c>
      <c r="I471">
        <v>485.65</v>
      </c>
      <c r="J471">
        <v>66.47</v>
      </c>
      <c r="K471">
        <v>32281.155499999899</v>
      </c>
      <c r="L471">
        <v>90</v>
      </c>
      <c r="M471" t="s">
        <v>67</v>
      </c>
      <c r="N471" s="1">
        <v>44804</v>
      </c>
      <c r="O471" s="1">
        <v>44894</v>
      </c>
      <c r="P471">
        <v>32</v>
      </c>
      <c r="Q471">
        <v>70.77</v>
      </c>
      <c r="R471">
        <v>2264.64</v>
      </c>
      <c r="S471" t="s">
        <v>46</v>
      </c>
      <c r="T471" t="s">
        <v>31</v>
      </c>
      <c r="U471">
        <v>453</v>
      </c>
      <c r="V471">
        <v>89.79</v>
      </c>
      <c r="W471">
        <v>144.41</v>
      </c>
      <c r="X471" s="2">
        <v>2264.64</v>
      </c>
      <c r="Y471" s="2">
        <v>30110.91</v>
      </c>
      <c r="Z471" s="2">
        <v>9598.93</v>
      </c>
      <c r="AA471" s="14"/>
    </row>
    <row r="472" spans="1:27" x14ac:dyDescent="0.3">
      <c r="A472" t="s">
        <v>54</v>
      </c>
      <c r="B472">
        <v>569.79</v>
      </c>
      <c r="C472">
        <v>32</v>
      </c>
      <c r="D472" t="s">
        <v>42</v>
      </c>
      <c r="E472" s="1">
        <v>44444</v>
      </c>
      <c r="F472">
        <v>4</v>
      </c>
      <c r="G472" t="s">
        <v>39</v>
      </c>
      <c r="H472" t="s">
        <v>48</v>
      </c>
      <c r="I472">
        <v>944.28</v>
      </c>
      <c r="J472">
        <v>94.59</v>
      </c>
      <c r="K472">
        <v>89319.45</v>
      </c>
      <c r="L472">
        <v>21</v>
      </c>
      <c r="M472" t="s">
        <v>40</v>
      </c>
      <c r="N472" s="1">
        <v>44390</v>
      </c>
      <c r="O472" s="1">
        <v>44411</v>
      </c>
      <c r="P472">
        <v>71</v>
      </c>
      <c r="Q472">
        <v>95.42</v>
      </c>
      <c r="R472">
        <v>6774.82</v>
      </c>
      <c r="S472" t="s">
        <v>54</v>
      </c>
      <c r="T472" t="s">
        <v>31</v>
      </c>
      <c r="U472">
        <v>873</v>
      </c>
      <c r="V472">
        <v>45.52</v>
      </c>
      <c r="W472">
        <v>102.55</v>
      </c>
      <c r="X472" s="2">
        <v>6774.82</v>
      </c>
      <c r="Y472" s="2">
        <v>82577.070000000007</v>
      </c>
      <c r="Z472" s="2">
        <v>9700.2000000000007</v>
      </c>
      <c r="AA472" s="14"/>
    </row>
    <row r="473" spans="1:27" x14ac:dyDescent="0.3">
      <c r="A473" t="s">
        <v>60</v>
      </c>
      <c r="B473">
        <v>752.19</v>
      </c>
      <c r="C473">
        <v>71</v>
      </c>
      <c r="D473" t="s">
        <v>42</v>
      </c>
      <c r="E473" s="1">
        <v>44026</v>
      </c>
      <c r="F473">
        <v>10</v>
      </c>
      <c r="G473" t="s">
        <v>66</v>
      </c>
      <c r="H473" t="s">
        <v>62</v>
      </c>
      <c r="I473">
        <v>783.28</v>
      </c>
      <c r="J473">
        <v>21.14</v>
      </c>
      <c r="K473">
        <v>16558.54</v>
      </c>
      <c r="L473">
        <v>98</v>
      </c>
      <c r="M473" t="s">
        <v>67</v>
      </c>
      <c r="N473" s="1">
        <v>44019</v>
      </c>
      <c r="O473" s="1">
        <v>44117</v>
      </c>
      <c r="P473">
        <v>535</v>
      </c>
      <c r="Q473">
        <v>23.06</v>
      </c>
      <c r="R473">
        <v>12337.1</v>
      </c>
      <c r="S473" t="s">
        <v>25</v>
      </c>
      <c r="T473" t="s">
        <v>50</v>
      </c>
      <c r="U473">
        <v>248</v>
      </c>
      <c r="V473">
        <v>79.8</v>
      </c>
      <c r="W473">
        <v>152.71</v>
      </c>
      <c r="X473" s="2">
        <v>12337.1</v>
      </c>
      <c r="Y473" s="2">
        <v>5242.72</v>
      </c>
      <c r="Z473" s="2">
        <v>3228.29</v>
      </c>
      <c r="AA473" s="14"/>
    </row>
    <row r="474" spans="1:27" x14ac:dyDescent="0.3">
      <c r="A474" t="s">
        <v>37</v>
      </c>
      <c r="B474">
        <v>157.16</v>
      </c>
      <c r="C474">
        <v>62</v>
      </c>
      <c r="D474" t="s">
        <v>42</v>
      </c>
      <c r="E474" s="1">
        <v>44920</v>
      </c>
      <c r="F474">
        <v>9</v>
      </c>
      <c r="G474" t="s">
        <v>57</v>
      </c>
      <c r="H474" t="s">
        <v>52</v>
      </c>
      <c r="I474">
        <v>256.79000000000002</v>
      </c>
      <c r="J474">
        <v>10.15</v>
      </c>
      <c r="K474">
        <v>2606.42</v>
      </c>
      <c r="L474">
        <v>14</v>
      </c>
      <c r="M474" t="s">
        <v>40</v>
      </c>
      <c r="N474" s="1">
        <v>44861</v>
      </c>
      <c r="O474" s="1">
        <v>44875</v>
      </c>
      <c r="P474">
        <v>235</v>
      </c>
      <c r="Q474">
        <v>14.07</v>
      </c>
      <c r="R474">
        <v>3306.45</v>
      </c>
      <c r="S474" t="s">
        <v>25</v>
      </c>
      <c r="T474" t="s">
        <v>50</v>
      </c>
      <c r="U474">
        <v>21</v>
      </c>
      <c r="V474">
        <v>71</v>
      </c>
      <c r="W474">
        <v>180.43</v>
      </c>
      <c r="X474" s="2">
        <v>3306.45</v>
      </c>
      <c r="Y474" s="2">
        <v>213.15</v>
      </c>
      <c r="Z474" s="2">
        <v>1831.36</v>
      </c>
      <c r="AA474" s="14"/>
    </row>
    <row r="475" spans="1:27" x14ac:dyDescent="0.3">
      <c r="A475" t="s">
        <v>63</v>
      </c>
      <c r="B475">
        <v>591.21</v>
      </c>
      <c r="C475">
        <v>37</v>
      </c>
      <c r="D475" t="s">
        <v>26</v>
      </c>
      <c r="E475" s="1">
        <v>44394</v>
      </c>
      <c r="F475">
        <v>8</v>
      </c>
      <c r="G475" t="s">
        <v>47</v>
      </c>
      <c r="H475" t="s">
        <v>62</v>
      </c>
      <c r="I475">
        <v>972.13</v>
      </c>
      <c r="J475">
        <v>24.43</v>
      </c>
      <c r="K475">
        <v>23749.14</v>
      </c>
      <c r="L475">
        <v>7</v>
      </c>
      <c r="M475" t="s">
        <v>40</v>
      </c>
      <c r="N475" s="1">
        <v>44336</v>
      </c>
      <c r="O475" s="1">
        <v>44343</v>
      </c>
      <c r="P475">
        <v>118</v>
      </c>
      <c r="Q475">
        <v>27.89</v>
      </c>
      <c r="R475">
        <v>3291.02</v>
      </c>
      <c r="S475" t="s">
        <v>63</v>
      </c>
      <c r="T475" t="s">
        <v>31</v>
      </c>
      <c r="U475">
        <v>854</v>
      </c>
      <c r="V475">
        <v>94.73</v>
      </c>
      <c r="W475">
        <v>157.18</v>
      </c>
      <c r="X475" s="2">
        <v>3291.02</v>
      </c>
      <c r="Y475" s="2">
        <v>20863.22</v>
      </c>
      <c r="Z475" s="2">
        <v>3839.91</v>
      </c>
      <c r="AA475" s="14"/>
    </row>
    <row r="476" spans="1:27" x14ac:dyDescent="0.3">
      <c r="A476" t="s">
        <v>53</v>
      </c>
      <c r="B476">
        <v>615.80999999999995</v>
      </c>
      <c r="C476">
        <v>33</v>
      </c>
      <c r="D476" t="s">
        <v>33</v>
      </c>
      <c r="E476" s="1">
        <v>44626</v>
      </c>
      <c r="F476">
        <v>1</v>
      </c>
      <c r="G476" t="s">
        <v>34</v>
      </c>
      <c r="H476" t="s">
        <v>48</v>
      </c>
      <c r="I476">
        <v>930.13</v>
      </c>
      <c r="J476">
        <v>60.41</v>
      </c>
      <c r="K476">
        <v>56189.15</v>
      </c>
      <c r="L476">
        <v>26</v>
      </c>
      <c r="M476" t="s">
        <v>36</v>
      </c>
      <c r="N476" s="1">
        <v>44603</v>
      </c>
      <c r="O476" s="1">
        <v>44629</v>
      </c>
      <c r="P476">
        <v>332</v>
      </c>
      <c r="Q476">
        <v>63.83</v>
      </c>
      <c r="R476">
        <v>21191.56</v>
      </c>
      <c r="S476" t="s">
        <v>63</v>
      </c>
      <c r="T476" t="s">
        <v>50</v>
      </c>
      <c r="U476">
        <v>598</v>
      </c>
      <c r="V476">
        <v>67.8</v>
      </c>
      <c r="W476">
        <v>32.51</v>
      </c>
      <c r="X476" s="2">
        <v>21191.56</v>
      </c>
      <c r="Y476" s="2">
        <v>36125.18</v>
      </c>
      <c r="Z476" s="2">
        <v>1963.93</v>
      </c>
      <c r="AA476" s="14"/>
    </row>
    <row r="477" spans="1:27" x14ac:dyDescent="0.3">
      <c r="A477" t="s">
        <v>38</v>
      </c>
      <c r="B477">
        <v>128.66</v>
      </c>
      <c r="C477">
        <v>88</v>
      </c>
      <c r="D477" t="s">
        <v>33</v>
      </c>
      <c r="E477" s="1">
        <v>43569</v>
      </c>
      <c r="F477">
        <v>2</v>
      </c>
      <c r="G477" t="s">
        <v>68</v>
      </c>
      <c r="H477" t="s">
        <v>69</v>
      </c>
      <c r="I477">
        <v>933.8</v>
      </c>
      <c r="J477">
        <v>73.16</v>
      </c>
      <c r="K477">
        <v>68316.807999999903</v>
      </c>
      <c r="L477">
        <v>26</v>
      </c>
      <c r="M477" t="s">
        <v>40</v>
      </c>
      <c r="N477" s="1">
        <v>43512</v>
      </c>
      <c r="O477" s="1">
        <v>43538</v>
      </c>
      <c r="P477">
        <v>380</v>
      </c>
      <c r="Q477">
        <v>75.849999999999994</v>
      </c>
      <c r="R477">
        <v>28823</v>
      </c>
      <c r="S477" t="s">
        <v>63</v>
      </c>
      <c r="T477" t="s">
        <v>50</v>
      </c>
      <c r="U477">
        <v>553</v>
      </c>
      <c r="V477">
        <v>95.54</v>
      </c>
      <c r="W477">
        <v>170.56</v>
      </c>
      <c r="X477" s="2">
        <v>28823</v>
      </c>
      <c r="Y477" s="2">
        <v>40457.480000000003</v>
      </c>
      <c r="Z477" s="2">
        <v>12478.17</v>
      </c>
      <c r="AA477" s="14"/>
    </row>
    <row r="478" spans="1:27" x14ac:dyDescent="0.3">
      <c r="A478" t="s">
        <v>45</v>
      </c>
      <c r="B478">
        <v>760.36</v>
      </c>
      <c r="C478">
        <v>32</v>
      </c>
      <c r="D478" t="s">
        <v>33</v>
      </c>
      <c r="E478" s="1">
        <v>43839</v>
      </c>
      <c r="F478">
        <v>4</v>
      </c>
      <c r="G478" t="s">
        <v>39</v>
      </c>
      <c r="H478" t="s">
        <v>28</v>
      </c>
      <c r="I478">
        <v>62.08</v>
      </c>
      <c r="J478">
        <v>31.13</v>
      </c>
      <c r="K478">
        <v>1932.5503999999901</v>
      </c>
      <c r="L478">
        <v>26</v>
      </c>
      <c r="M478" t="s">
        <v>40</v>
      </c>
      <c r="N478" s="1">
        <v>43784</v>
      </c>
      <c r="O478" s="1">
        <v>43810</v>
      </c>
      <c r="P478">
        <v>53</v>
      </c>
      <c r="Q478">
        <v>33.369999999999997</v>
      </c>
      <c r="R478">
        <v>1768.61</v>
      </c>
      <c r="S478" t="s">
        <v>60</v>
      </c>
      <c r="T478" t="s">
        <v>31</v>
      </c>
      <c r="U478">
        <v>9</v>
      </c>
      <c r="V478">
        <v>59.41</v>
      </c>
      <c r="W478">
        <v>108.65</v>
      </c>
      <c r="X478" s="2">
        <v>1768.61</v>
      </c>
      <c r="Y478" s="2">
        <v>280.17</v>
      </c>
      <c r="Z478" s="2">
        <v>3382.27</v>
      </c>
      <c r="AA478" s="14"/>
    </row>
    <row r="479" spans="1:27" x14ac:dyDescent="0.3">
      <c r="A479" t="s">
        <v>46</v>
      </c>
      <c r="B479">
        <v>970.31</v>
      </c>
      <c r="C479">
        <v>29</v>
      </c>
      <c r="D479" t="s">
        <v>33</v>
      </c>
      <c r="E479" s="1">
        <v>44178</v>
      </c>
      <c r="F479">
        <v>4</v>
      </c>
      <c r="G479" t="s">
        <v>39</v>
      </c>
      <c r="H479" t="s">
        <v>35</v>
      </c>
      <c r="I479">
        <v>533.41999999999996</v>
      </c>
      <c r="J479">
        <v>67.930000000000007</v>
      </c>
      <c r="K479">
        <v>36235.22</v>
      </c>
      <c r="L479">
        <v>29</v>
      </c>
      <c r="M479" t="s">
        <v>40</v>
      </c>
      <c r="N479" s="1">
        <v>44131</v>
      </c>
      <c r="O479" s="1">
        <v>44160</v>
      </c>
      <c r="P479">
        <v>377</v>
      </c>
      <c r="Q479">
        <v>65.489999999999995</v>
      </c>
      <c r="R479">
        <v>24689.73</v>
      </c>
      <c r="S479" t="s">
        <v>60</v>
      </c>
      <c r="T479" t="s">
        <v>50</v>
      </c>
      <c r="U479">
        <v>156</v>
      </c>
      <c r="V479">
        <v>70.709999999999994</v>
      </c>
      <c r="W479">
        <v>34.04</v>
      </c>
      <c r="X479" s="2">
        <v>24689.73</v>
      </c>
      <c r="Y479" s="2">
        <v>10597.08</v>
      </c>
      <c r="Z479" s="2">
        <v>2312.34</v>
      </c>
      <c r="AA479" s="14"/>
    </row>
    <row r="480" spans="1:27" x14ac:dyDescent="0.3">
      <c r="A480" t="s">
        <v>59</v>
      </c>
      <c r="B480">
        <v>783.79</v>
      </c>
      <c r="C480">
        <v>39</v>
      </c>
      <c r="D480" t="s">
        <v>33</v>
      </c>
      <c r="E480" s="1">
        <v>43711</v>
      </c>
      <c r="F480">
        <v>1</v>
      </c>
      <c r="G480" t="s">
        <v>34</v>
      </c>
      <c r="H480" t="s">
        <v>52</v>
      </c>
      <c r="I480">
        <v>647.09</v>
      </c>
      <c r="J480">
        <v>18.32</v>
      </c>
      <c r="K480">
        <v>11854.69</v>
      </c>
      <c r="L480">
        <v>23</v>
      </c>
      <c r="M480" t="s">
        <v>36</v>
      </c>
      <c r="N480" s="1">
        <v>43706</v>
      </c>
      <c r="O480" s="1">
        <v>43729</v>
      </c>
      <c r="P480">
        <v>298</v>
      </c>
      <c r="Q480">
        <v>19.010000000000002</v>
      </c>
      <c r="R480">
        <v>5664.98</v>
      </c>
      <c r="S480" t="s">
        <v>45</v>
      </c>
      <c r="T480" t="s">
        <v>41</v>
      </c>
      <c r="U480">
        <v>349</v>
      </c>
      <c r="V480">
        <v>71.78</v>
      </c>
      <c r="W480">
        <v>175.27</v>
      </c>
      <c r="X480" s="2">
        <v>5664.98</v>
      </c>
      <c r="Y480" s="2">
        <v>6393.68</v>
      </c>
      <c r="Z480" s="2">
        <v>3210.95</v>
      </c>
      <c r="AA480" s="14"/>
    </row>
    <row r="481" spans="1:27" x14ac:dyDescent="0.3">
      <c r="A481" t="s">
        <v>32</v>
      </c>
      <c r="B481">
        <v>377.85</v>
      </c>
      <c r="C481">
        <v>18</v>
      </c>
      <c r="D481" t="s">
        <v>26</v>
      </c>
      <c r="E481" s="1">
        <v>44634</v>
      </c>
      <c r="F481">
        <v>2</v>
      </c>
      <c r="G481" t="s">
        <v>68</v>
      </c>
      <c r="H481" t="s">
        <v>71</v>
      </c>
      <c r="I481">
        <v>783.25</v>
      </c>
      <c r="J481">
        <v>61.5</v>
      </c>
      <c r="K481">
        <v>48169.88</v>
      </c>
      <c r="L481">
        <v>33</v>
      </c>
      <c r="M481" t="s">
        <v>40</v>
      </c>
      <c r="N481" s="1">
        <v>44616</v>
      </c>
      <c r="O481" s="1">
        <v>44649</v>
      </c>
      <c r="P481">
        <v>565</v>
      </c>
      <c r="Q481">
        <v>61.62</v>
      </c>
      <c r="R481">
        <v>34815.300000000003</v>
      </c>
      <c r="S481" t="s">
        <v>25</v>
      </c>
      <c r="T481" t="s">
        <v>41</v>
      </c>
      <c r="U481">
        <v>218</v>
      </c>
      <c r="V481">
        <v>71.5</v>
      </c>
      <c r="W481">
        <v>117.16</v>
      </c>
      <c r="X481" s="2">
        <v>34815.300000000003</v>
      </c>
      <c r="Y481" s="2">
        <v>13407</v>
      </c>
      <c r="Z481" s="2">
        <v>7205.34</v>
      </c>
      <c r="AA481" s="14"/>
    </row>
    <row r="482" spans="1:27" x14ac:dyDescent="0.3">
      <c r="A482" t="s">
        <v>32</v>
      </c>
      <c r="B482">
        <v>131.38999999999999</v>
      </c>
      <c r="C482">
        <v>12</v>
      </c>
      <c r="D482" t="s">
        <v>42</v>
      </c>
      <c r="E482" s="1">
        <v>44352</v>
      </c>
      <c r="F482">
        <v>5</v>
      </c>
      <c r="G482" t="s">
        <v>27</v>
      </c>
      <c r="H482" t="s">
        <v>28</v>
      </c>
      <c r="I482">
        <v>368.72</v>
      </c>
      <c r="J482">
        <v>97.66</v>
      </c>
      <c r="K482">
        <v>36009.199999999997</v>
      </c>
      <c r="L482">
        <v>22</v>
      </c>
      <c r="M482" t="s">
        <v>29</v>
      </c>
      <c r="N482" s="1">
        <v>44342</v>
      </c>
      <c r="O482" s="1">
        <v>44364</v>
      </c>
      <c r="P482">
        <v>286</v>
      </c>
      <c r="Q482">
        <v>100.24</v>
      </c>
      <c r="R482">
        <v>28668.639999999999</v>
      </c>
      <c r="S482" t="s">
        <v>63</v>
      </c>
      <c r="T482" t="s">
        <v>41</v>
      </c>
      <c r="U482">
        <v>82</v>
      </c>
      <c r="V482">
        <v>21.04</v>
      </c>
      <c r="W482">
        <v>193.71</v>
      </c>
      <c r="X482" s="2">
        <v>28668.639999999999</v>
      </c>
      <c r="Y482" s="2">
        <v>8008.12</v>
      </c>
      <c r="Z482" s="2">
        <v>18917.72</v>
      </c>
      <c r="AA482" s="14"/>
    </row>
    <row r="483" spans="1:27" x14ac:dyDescent="0.3">
      <c r="A483" t="s">
        <v>37</v>
      </c>
      <c r="B483">
        <v>703.26</v>
      </c>
      <c r="C483">
        <v>30</v>
      </c>
      <c r="D483" t="s">
        <v>33</v>
      </c>
      <c r="E483" s="1">
        <v>44048</v>
      </c>
      <c r="F483">
        <v>10</v>
      </c>
      <c r="G483" t="s">
        <v>66</v>
      </c>
      <c r="H483" t="s">
        <v>35</v>
      </c>
      <c r="I483">
        <v>241.87</v>
      </c>
      <c r="J483">
        <v>97.57</v>
      </c>
      <c r="K483">
        <v>23599.26</v>
      </c>
      <c r="L483">
        <v>79</v>
      </c>
      <c r="M483" t="s">
        <v>67</v>
      </c>
      <c r="N483" s="1">
        <v>44007</v>
      </c>
      <c r="O483" s="1">
        <v>44086</v>
      </c>
      <c r="P483">
        <v>80</v>
      </c>
      <c r="Q483">
        <v>99.43</v>
      </c>
      <c r="R483">
        <v>7954.4</v>
      </c>
      <c r="S483" t="s">
        <v>60</v>
      </c>
      <c r="T483" t="s">
        <v>41</v>
      </c>
      <c r="U483">
        <v>161</v>
      </c>
      <c r="V483">
        <v>87.73</v>
      </c>
      <c r="W483">
        <v>94.67</v>
      </c>
      <c r="X483" s="2">
        <v>7954.4</v>
      </c>
      <c r="Y483" s="2">
        <v>15708.77</v>
      </c>
      <c r="Z483" s="2">
        <v>9236.9500000000007</v>
      </c>
      <c r="AA483" s="14"/>
    </row>
    <row r="484" spans="1:27" x14ac:dyDescent="0.3">
      <c r="A484" t="s">
        <v>59</v>
      </c>
      <c r="B484">
        <v>513.89</v>
      </c>
      <c r="C484">
        <v>93</v>
      </c>
      <c r="D484" t="s">
        <v>26</v>
      </c>
      <c r="E484" s="1">
        <v>43740</v>
      </c>
      <c r="F484">
        <v>3</v>
      </c>
      <c r="G484" t="s">
        <v>43</v>
      </c>
      <c r="H484" t="s">
        <v>44</v>
      </c>
      <c r="I484">
        <v>571.13</v>
      </c>
      <c r="J484">
        <v>17.68</v>
      </c>
      <c r="K484">
        <v>10097.58</v>
      </c>
      <c r="L484">
        <v>51</v>
      </c>
      <c r="M484" t="s">
        <v>29</v>
      </c>
      <c r="N484" s="1">
        <v>43687</v>
      </c>
      <c r="O484" s="1">
        <v>43738</v>
      </c>
      <c r="P484">
        <v>166</v>
      </c>
      <c r="Q484">
        <v>13.81</v>
      </c>
      <c r="R484">
        <v>2292.46</v>
      </c>
      <c r="S484" t="s">
        <v>45</v>
      </c>
      <c r="T484" t="s">
        <v>31</v>
      </c>
      <c r="U484">
        <v>405</v>
      </c>
      <c r="V484">
        <v>19.27</v>
      </c>
      <c r="W484">
        <v>122.99</v>
      </c>
      <c r="X484" s="2">
        <v>2292.46</v>
      </c>
      <c r="Y484" s="2">
        <v>7160.4</v>
      </c>
      <c r="Z484" s="2">
        <v>2174.46</v>
      </c>
      <c r="AA484" s="14"/>
    </row>
    <row r="485" spans="1:27" x14ac:dyDescent="0.3">
      <c r="A485" t="s">
        <v>38</v>
      </c>
      <c r="B485">
        <v>873.47</v>
      </c>
      <c r="C485">
        <v>28</v>
      </c>
      <c r="D485" t="s">
        <v>33</v>
      </c>
      <c r="E485" s="1">
        <v>43960</v>
      </c>
      <c r="F485">
        <v>9</v>
      </c>
      <c r="G485" t="s">
        <v>57</v>
      </c>
      <c r="H485" t="s">
        <v>62</v>
      </c>
      <c r="I485">
        <v>735.21</v>
      </c>
      <c r="J485">
        <v>15.62</v>
      </c>
      <c r="K485">
        <v>11483.98</v>
      </c>
      <c r="L485">
        <v>14</v>
      </c>
      <c r="M485" t="s">
        <v>40</v>
      </c>
      <c r="N485" s="1">
        <v>43908</v>
      </c>
      <c r="O485" s="1">
        <v>43922</v>
      </c>
      <c r="P485">
        <v>603</v>
      </c>
      <c r="Q485">
        <v>16.739999999999998</v>
      </c>
      <c r="R485">
        <v>10094.219999999999</v>
      </c>
      <c r="S485" t="s">
        <v>45</v>
      </c>
      <c r="T485" t="s">
        <v>41</v>
      </c>
      <c r="U485">
        <v>132</v>
      </c>
      <c r="V485">
        <v>90.65</v>
      </c>
      <c r="W485">
        <v>137.66999999999999</v>
      </c>
      <c r="X485" s="2">
        <v>10094.219999999999</v>
      </c>
      <c r="Y485" s="2">
        <v>2061.84</v>
      </c>
      <c r="Z485" s="2">
        <v>2150.41</v>
      </c>
      <c r="AA485" s="14"/>
    </row>
    <row r="486" spans="1:27" x14ac:dyDescent="0.3">
      <c r="A486" t="s">
        <v>32</v>
      </c>
      <c r="B486">
        <v>147.99</v>
      </c>
      <c r="C486">
        <v>11</v>
      </c>
      <c r="D486" t="s">
        <v>42</v>
      </c>
      <c r="E486" s="1">
        <v>44384</v>
      </c>
      <c r="F486">
        <v>2</v>
      </c>
      <c r="G486" t="s">
        <v>68</v>
      </c>
      <c r="H486" t="s">
        <v>48</v>
      </c>
      <c r="I486">
        <v>230.75</v>
      </c>
      <c r="J486">
        <v>87.06</v>
      </c>
      <c r="K486">
        <v>20089.099999999999</v>
      </c>
      <c r="L486">
        <v>35</v>
      </c>
      <c r="M486" t="s">
        <v>40</v>
      </c>
      <c r="N486" s="1">
        <v>44377</v>
      </c>
      <c r="O486" s="1">
        <v>44412</v>
      </c>
      <c r="P486">
        <v>43</v>
      </c>
      <c r="Q486">
        <v>87.21</v>
      </c>
      <c r="R486">
        <v>3750.03</v>
      </c>
      <c r="S486" t="s">
        <v>38</v>
      </c>
      <c r="T486" t="s">
        <v>31</v>
      </c>
      <c r="U486">
        <v>187</v>
      </c>
      <c r="V486">
        <v>79.16</v>
      </c>
      <c r="W486">
        <v>98.86</v>
      </c>
      <c r="X486" s="2">
        <v>3750.03</v>
      </c>
      <c r="Y486" s="2">
        <v>16280.22</v>
      </c>
      <c r="Z486" s="2">
        <v>8606.75</v>
      </c>
      <c r="AA486" s="14"/>
    </row>
    <row r="487" spans="1:27" x14ac:dyDescent="0.3">
      <c r="A487" t="s">
        <v>60</v>
      </c>
      <c r="B487">
        <v>468.57</v>
      </c>
      <c r="C487">
        <v>38</v>
      </c>
      <c r="D487" t="s">
        <v>42</v>
      </c>
      <c r="E487" s="1">
        <v>44123</v>
      </c>
      <c r="F487">
        <v>3</v>
      </c>
      <c r="G487" t="s">
        <v>43</v>
      </c>
      <c r="H487" t="s">
        <v>55</v>
      </c>
      <c r="I487">
        <v>828.08</v>
      </c>
      <c r="J487">
        <v>41.62</v>
      </c>
      <c r="K487">
        <v>34464.69</v>
      </c>
      <c r="L487">
        <v>64</v>
      </c>
      <c r="M487" t="s">
        <v>40</v>
      </c>
      <c r="N487" s="1">
        <v>44071</v>
      </c>
      <c r="O487" s="1">
        <v>44135</v>
      </c>
      <c r="P487">
        <v>401</v>
      </c>
      <c r="Q487">
        <v>41.85</v>
      </c>
      <c r="R487">
        <v>16781.849999999999</v>
      </c>
      <c r="S487" t="s">
        <v>63</v>
      </c>
      <c r="T487" t="s">
        <v>31</v>
      </c>
      <c r="U487">
        <v>427</v>
      </c>
      <c r="V487">
        <v>56.25</v>
      </c>
      <c r="W487">
        <v>173.04</v>
      </c>
      <c r="X487" s="2">
        <v>16781.849999999999</v>
      </c>
      <c r="Y487" s="2">
        <v>17771.740000000002</v>
      </c>
      <c r="Z487" s="2">
        <v>7201.92</v>
      </c>
      <c r="AA487" s="14"/>
    </row>
    <row r="488" spans="1:27" x14ac:dyDescent="0.3">
      <c r="A488" t="s">
        <v>45</v>
      </c>
      <c r="B488">
        <v>126.69</v>
      </c>
      <c r="C488">
        <v>30</v>
      </c>
      <c r="D488" t="s">
        <v>26</v>
      </c>
      <c r="E488" s="1">
        <v>44922</v>
      </c>
      <c r="F488">
        <v>10</v>
      </c>
      <c r="G488" t="s">
        <v>66</v>
      </c>
      <c r="H488" t="s">
        <v>35</v>
      </c>
      <c r="I488">
        <v>610.4</v>
      </c>
      <c r="J488">
        <v>70.569999999999993</v>
      </c>
      <c r="K488">
        <v>43075.927999999898</v>
      </c>
      <c r="L488">
        <v>118</v>
      </c>
      <c r="M488" t="s">
        <v>67</v>
      </c>
      <c r="N488" s="1">
        <v>44885</v>
      </c>
      <c r="O488" s="1">
        <v>45003</v>
      </c>
      <c r="P488">
        <v>201</v>
      </c>
      <c r="Q488">
        <v>67.59</v>
      </c>
      <c r="R488">
        <v>13585.59</v>
      </c>
      <c r="S488" t="s">
        <v>60</v>
      </c>
      <c r="T488" t="s">
        <v>31</v>
      </c>
      <c r="U488">
        <v>409</v>
      </c>
      <c r="V488">
        <v>91.91</v>
      </c>
      <c r="W488">
        <v>56.25</v>
      </c>
      <c r="X488" s="2">
        <v>13585.59</v>
      </c>
      <c r="Y488" s="2">
        <v>28863.13</v>
      </c>
      <c r="Z488" s="2">
        <v>3969.56</v>
      </c>
      <c r="AA488" s="14"/>
    </row>
    <row r="489" spans="1:27" x14ac:dyDescent="0.3">
      <c r="A489" t="s">
        <v>63</v>
      </c>
      <c r="B489">
        <v>108.57</v>
      </c>
      <c r="C489">
        <v>55</v>
      </c>
      <c r="D489" t="s">
        <v>33</v>
      </c>
      <c r="E489" s="1">
        <v>44253</v>
      </c>
      <c r="F489">
        <v>1</v>
      </c>
      <c r="G489" t="s">
        <v>34</v>
      </c>
      <c r="H489" t="s">
        <v>35</v>
      </c>
      <c r="I489">
        <v>42.46</v>
      </c>
      <c r="J489">
        <v>23.3</v>
      </c>
      <c r="K489">
        <v>989.31799999999998</v>
      </c>
      <c r="L489">
        <v>1</v>
      </c>
      <c r="M489" t="s">
        <v>65</v>
      </c>
      <c r="N489" s="1">
        <v>44225</v>
      </c>
      <c r="O489" s="1">
        <v>44226</v>
      </c>
      <c r="P489">
        <v>15</v>
      </c>
      <c r="Q489">
        <v>21.05</v>
      </c>
      <c r="R489">
        <v>315.75</v>
      </c>
      <c r="S489" t="s">
        <v>46</v>
      </c>
      <c r="T489" t="s">
        <v>31</v>
      </c>
      <c r="U489">
        <v>27</v>
      </c>
      <c r="V489">
        <v>31.76</v>
      </c>
      <c r="W489">
        <v>23.44</v>
      </c>
      <c r="X489" s="2">
        <v>315.75</v>
      </c>
      <c r="Y489" s="2">
        <v>629.1</v>
      </c>
      <c r="Z489" s="2">
        <v>546.15</v>
      </c>
      <c r="AA489" s="14"/>
    </row>
    <row r="490" spans="1:27" x14ac:dyDescent="0.3">
      <c r="A490" t="s">
        <v>56</v>
      </c>
      <c r="B490">
        <v>916.67</v>
      </c>
      <c r="C490">
        <v>85</v>
      </c>
      <c r="D490" t="s">
        <v>33</v>
      </c>
      <c r="E490" s="1">
        <v>43910</v>
      </c>
      <c r="F490">
        <v>1</v>
      </c>
      <c r="G490" t="s">
        <v>34</v>
      </c>
      <c r="H490" t="s">
        <v>35</v>
      </c>
      <c r="I490">
        <v>93.56</v>
      </c>
      <c r="J490">
        <v>14.94</v>
      </c>
      <c r="K490">
        <v>1397.79</v>
      </c>
      <c r="L490">
        <v>28</v>
      </c>
      <c r="M490" t="s">
        <v>36</v>
      </c>
      <c r="N490" s="1">
        <v>43861</v>
      </c>
      <c r="O490" s="1">
        <v>43889</v>
      </c>
      <c r="P490">
        <v>90</v>
      </c>
      <c r="Q490">
        <v>13.85</v>
      </c>
      <c r="R490">
        <v>1246.5</v>
      </c>
      <c r="S490" t="s">
        <v>46</v>
      </c>
      <c r="T490" t="s">
        <v>50</v>
      </c>
      <c r="U490">
        <v>3</v>
      </c>
      <c r="V490">
        <v>46.84</v>
      </c>
      <c r="W490">
        <v>117.48</v>
      </c>
      <c r="X490" s="2">
        <v>1246.5</v>
      </c>
      <c r="Y490" s="2">
        <v>44.82</v>
      </c>
      <c r="Z490" s="2">
        <v>1755.15</v>
      </c>
      <c r="AA490" s="14"/>
    </row>
    <row r="491" spans="1:27" x14ac:dyDescent="0.3">
      <c r="A491" t="s">
        <v>58</v>
      </c>
      <c r="B491">
        <v>192.5</v>
      </c>
      <c r="C491">
        <v>78</v>
      </c>
      <c r="D491" t="s">
        <v>42</v>
      </c>
      <c r="E491" s="1">
        <v>44563</v>
      </c>
      <c r="F491">
        <v>4</v>
      </c>
      <c r="G491" t="s">
        <v>39</v>
      </c>
      <c r="H491" t="s">
        <v>28</v>
      </c>
      <c r="I491">
        <v>263.97000000000003</v>
      </c>
      <c r="J491">
        <v>13.74</v>
      </c>
      <c r="K491">
        <v>3626.9477999999999</v>
      </c>
      <c r="L491">
        <v>24</v>
      </c>
      <c r="M491" t="s">
        <v>29</v>
      </c>
      <c r="N491" s="1">
        <v>44516</v>
      </c>
      <c r="O491" s="1">
        <v>44540</v>
      </c>
      <c r="P491">
        <v>242</v>
      </c>
      <c r="Q491">
        <v>12.88</v>
      </c>
      <c r="R491">
        <v>3116.96</v>
      </c>
      <c r="S491" t="s">
        <v>63</v>
      </c>
      <c r="T491" t="s">
        <v>41</v>
      </c>
      <c r="U491">
        <v>21</v>
      </c>
      <c r="V491">
        <v>95.92</v>
      </c>
      <c r="W491">
        <v>147.43</v>
      </c>
      <c r="X491" s="2">
        <v>3116.96</v>
      </c>
      <c r="Y491" s="2">
        <v>288.54000000000002</v>
      </c>
      <c r="Z491" s="2">
        <v>2025.69</v>
      </c>
      <c r="AA491" s="14"/>
    </row>
    <row r="492" spans="1:27" x14ac:dyDescent="0.3">
      <c r="A492" t="s">
        <v>32</v>
      </c>
      <c r="B492">
        <v>308.86</v>
      </c>
      <c r="C492">
        <v>67</v>
      </c>
      <c r="D492" t="s">
        <v>33</v>
      </c>
      <c r="E492" s="1">
        <v>44612</v>
      </c>
      <c r="F492">
        <v>9</v>
      </c>
      <c r="G492" t="s">
        <v>57</v>
      </c>
      <c r="H492" t="s">
        <v>48</v>
      </c>
      <c r="I492">
        <v>608.07000000000005</v>
      </c>
      <c r="J492">
        <v>44.46</v>
      </c>
      <c r="K492">
        <v>27034.7922</v>
      </c>
      <c r="L492">
        <v>7</v>
      </c>
      <c r="M492" t="s">
        <v>40</v>
      </c>
      <c r="N492" s="1">
        <v>44556</v>
      </c>
      <c r="O492" s="1">
        <v>44563</v>
      </c>
      <c r="P492">
        <v>572</v>
      </c>
      <c r="Q492">
        <v>48.13</v>
      </c>
      <c r="R492">
        <v>27530.36</v>
      </c>
      <c r="S492" t="s">
        <v>63</v>
      </c>
      <c r="T492" t="s">
        <v>41</v>
      </c>
      <c r="U492">
        <v>36</v>
      </c>
      <c r="V492">
        <v>71.180000000000007</v>
      </c>
      <c r="W492">
        <v>86.51</v>
      </c>
      <c r="X492" s="2">
        <v>27530.36</v>
      </c>
      <c r="Y492" s="2">
        <v>1600.56</v>
      </c>
      <c r="Z492" s="2">
        <v>3846.23</v>
      </c>
      <c r="AA492" s="14"/>
    </row>
    <row r="493" spans="1:27" x14ac:dyDescent="0.3">
      <c r="A493" t="s">
        <v>32</v>
      </c>
      <c r="B493">
        <v>637.30999999999995</v>
      </c>
      <c r="C493">
        <v>21</v>
      </c>
      <c r="D493" t="s">
        <v>26</v>
      </c>
      <c r="E493" s="1">
        <v>43795</v>
      </c>
      <c r="F493">
        <v>5</v>
      </c>
      <c r="G493" t="s">
        <v>27</v>
      </c>
      <c r="H493" t="s">
        <v>48</v>
      </c>
      <c r="I493">
        <v>432.96</v>
      </c>
      <c r="J493">
        <v>27.86</v>
      </c>
      <c r="K493">
        <v>12062.265599999901</v>
      </c>
      <c r="L493">
        <v>23</v>
      </c>
      <c r="M493" t="s">
        <v>29</v>
      </c>
      <c r="N493" s="1">
        <v>43791</v>
      </c>
      <c r="O493" s="1">
        <v>43814</v>
      </c>
      <c r="P493">
        <v>50</v>
      </c>
      <c r="Q493">
        <v>26.7</v>
      </c>
      <c r="R493">
        <v>1335</v>
      </c>
      <c r="S493" t="s">
        <v>59</v>
      </c>
      <c r="T493" t="s">
        <v>41</v>
      </c>
      <c r="U493">
        <v>382</v>
      </c>
      <c r="V493">
        <v>98.14</v>
      </c>
      <c r="W493">
        <v>119.16</v>
      </c>
      <c r="X493" s="2">
        <v>1335</v>
      </c>
      <c r="Y493" s="2">
        <v>10642.52</v>
      </c>
      <c r="Z493" s="2">
        <v>3319.8</v>
      </c>
      <c r="AA493" s="14"/>
    </row>
    <row r="494" spans="1:27" x14ac:dyDescent="0.3">
      <c r="A494" t="s">
        <v>63</v>
      </c>
      <c r="B494">
        <v>483.82</v>
      </c>
      <c r="C494">
        <v>80</v>
      </c>
      <c r="D494" t="s">
        <v>33</v>
      </c>
      <c r="E494" s="1">
        <v>44276</v>
      </c>
      <c r="F494">
        <v>2</v>
      </c>
      <c r="G494" t="s">
        <v>68</v>
      </c>
      <c r="H494" t="s">
        <v>48</v>
      </c>
      <c r="I494">
        <v>625.21</v>
      </c>
      <c r="J494">
        <v>75.8</v>
      </c>
      <c r="K494">
        <v>47390.92</v>
      </c>
      <c r="L494">
        <v>31</v>
      </c>
      <c r="M494" t="s">
        <v>29</v>
      </c>
      <c r="N494" s="1">
        <v>44227</v>
      </c>
      <c r="O494" s="1">
        <v>44258</v>
      </c>
      <c r="P494">
        <v>244</v>
      </c>
      <c r="Q494">
        <v>71.81</v>
      </c>
      <c r="R494">
        <v>17521.64</v>
      </c>
      <c r="S494" t="s">
        <v>37</v>
      </c>
      <c r="T494" t="s">
        <v>31</v>
      </c>
      <c r="U494">
        <v>381</v>
      </c>
      <c r="V494">
        <v>18.34</v>
      </c>
      <c r="W494">
        <v>97.24</v>
      </c>
      <c r="X494" s="2">
        <v>17521.64</v>
      </c>
      <c r="Y494" s="2">
        <v>28879.8</v>
      </c>
      <c r="Z494" s="2">
        <v>7370.79</v>
      </c>
      <c r="AA494" s="14"/>
    </row>
    <row r="495" spans="1:27" x14ac:dyDescent="0.3">
      <c r="A495" t="s">
        <v>56</v>
      </c>
      <c r="B495">
        <v>561.01</v>
      </c>
      <c r="C495">
        <v>87</v>
      </c>
      <c r="D495" t="s">
        <v>42</v>
      </c>
      <c r="E495" s="1">
        <v>44159</v>
      </c>
      <c r="F495">
        <v>2</v>
      </c>
      <c r="G495" t="s">
        <v>68</v>
      </c>
      <c r="H495" t="s">
        <v>69</v>
      </c>
      <c r="I495">
        <v>97.51</v>
      </c>
      <c r="J495">
        <v>61.85</v>
      </c>
      <c r="K495">
        <v>6030.9934999999996</v>
      </c>
      <c r="L495">
        <v>25</v>
      </c>
      <c r="M495" t="s">
        <v>29</v>
      </c>
      <c r="N495" s="1">
        <v>44124</v>
      </c>
      <c r="O495" s="1">
        <v>44149</v>
      </c>
      <c r="P495">
        <v>18</v>
      </c>
      <c r="Q495">
        <v>61.17</v>
      </c>
      <c r="R495">
        <v>1101.06</v>
      </c>
      <c r="S495" t="s">
        <v>63</v>
      </c>
      <c r="T495" t="s">
        <v>31</v>
      </c>
      <c r="U495">
        <v>79</v>
      </c>
      <c r="V495">
        <v>68.319999999999993</v>
      </c>
      <c r="W495">
        <v>159.43</v>
      </c>
      <c r="X495" s="2">
        <v>1101.06</v>
      </c>
      <c r="Y495" s="2">
        <v>4886.1499999999996</v>
      </c>
      <c r="Z495" s="2">
        <v>9860.75</v>
      </c>
      <c r="AA495" s="14"/>
    </row>
    <row r="496" spans="1:27" x14ac:dyDescent="0.3">
      <c r="A496" t="s">
        <v>25</v>
      </c>
      <c r="B496">
        <v>102.27</v>
      </c>
      <c r="C496">
        <v>81</v>
      </c>
      <c r="D496" t="s">
        <v>33</v>
      </c>
      <c r="E496" s="1">
        <v>44872</v>
      </c>
      <c r="F496">
        <v>9</v>
      </c>
      <c r="G496" t="s">
        <v>57</v>
      </c>
      <c r="H496" t="s">
        <v>35</v>
      </c>
      <c r="I496">
        <v>438.55</v>
      </c>
      <c r="J496">
        <v>89.9</v>
      </c>
      <c r="K496">
        <v>39425.644999999997</v>
      </c>
      <c r="L496">
        <v>14</v>
      </c>
      <c r="M496" t="s">
        <v>40</v>
      </c>
      <c r="N496" s="1">
        <v>44847</v>
      </c>
      <c r="O496" s="1">
        <v>44861</v>
      </c>
      <c r="P496">
        <v>318</v>
      </c>
      <c r="Q496">
        <v>88.06</v>
      </c>
      <c r="R496">
        <v>28003.08</v>
      </c>
      <c r="S496" t="s">
        <v>54</v>
      </c>
      <c r="T496" t="s">
        <v>41</v>
      </c>
      <c r="U496">
        <v>120</v>
      </c>
      <c r="V496">
        <v>81.209999999999994</v>
      </c>
      <c r="W496">
        <v>175.51</v>
      </c>
      <c r="X496" s="2">
        <v>28003.08</v>
      </c>
      <c r="Y496" s="2">
        <v>10788</v>
      </c>
      <c r="Z496" s="2">
        <v>15778.35</v>
      </c>
      <c r="AA496" s="14"/>
    </row>
    <row r="497" spans="1:27" x14ac:dyDescent="0.3">
      <c r="A497" t="s">
        <v>60</v>
      </c>
      <c r="B497">
        <v>82.93</v>
      </c>
      <c r="C497">
        <v>29</v>
      </c>
      <c r="D497" t="s">
        <v>42</v>
      </c>
      <c r="E497" s="1">
        <v>44673</v>
      </c>
      <c r="F497">
        <v>8</v>
      </c>
      <c r="G497" t="s">
        <v>47</v>
      </c>
      <c r="H497" t="s">
        <v>62</v>
      </c>
      <c r="I497">
        <v>225.76</v>
      </c>
      <c r="J497">
        <v>26.66</v>
      </c>
      <c r="K497">
        <v>6018.76</v>
      </c>
      <c r="L497">
        <v>7</v>
      </c>
      <c r="M497" t="s">
        <v>40</v>
      </c>
      <c r="N497" s="1">
        <v>44655</v>
      </c>
      <c r="O497" s="1">
        <v>44662</v>
      </c>
      <c r="P497">
        <v>141</v>
      </c>
      <c r="Q497">
        <v>25.8</v>
      </c>
      <c r="R497">
        <v>3637.8</v>
      </c>
      <c r="S497" t="s">
        <v>30</v>
      </c>
      <c r="T497" t="s">
        <v>31</v>
      </c>
      <c r="U497">
        <v>84</v>
      </c>
      <c r="V497">
        <v>97.23</v>
      </c>
      <c r="W497">
        <v>73.67</v>
      </c>
      <c r="X497" s="2">
        <v>3637.8</v>
      </c>
      <c r="Y497" s="2">
        <v>2239.44</v>
      </c>
      <c r="Z497" s="2">
        <v>1964.04</v>
      </c>
      <c r="AA497" s="14"/>
    </row>
    <row r="498" spans="1:27" x14ac:dyDescent="0.3">
      <c r="A498" t="s">
        <v>60</v>
      </c>
      <c r="B498">
        <v>239.39</v>
      </c>
      <c r="C498">
        <v>41</v>
      </c>
      <c r="D498" t="s">
        <v>42</v>
      </c>
      <c r="E498" s="1">
        <v>44571</v>
      </c>
      <c r="F498">
        <v>10</v>
      </c>
      <c r="G498" t="s">
        <v>66</v>
      </c>
      <c r="H498" t="s">
        <v>52</v>
      </c>
      <c r="I498">
        <v>497.09</v>
      </c>
      <c r="J498">
        <v>42.63</v>
      </c>
      <c r="K498">
        <v>21190.95</v>
      </c>
      <c r="L498">
        <v>115</v>
      </c>
      <c r="M498" t="s">
        <v>67</v>
      </c>
      <c r="N498" s="1">
        <v>44521</v>
      </c>
      <c r="O498" s="1">
        <v>44636</v>
      </c>
      <c r="P498">
        <v>240</v>
      </c>
      <c r="Q498">
        <v>45.58</v>
      </c>
      <c r="R498">
        <v>10939.2</v>
      </c>
      <c r="S498" t="s">
        <v>49</v>
      </c>
      <c r="T498" t="s">
        <v>41</v>
      </c>
      <c r="U498">
        <v>257</v>
      </c>
      <c r="V498">
        <v>78.290000000000006</v>
      </c>
      <c r="W498">
        <v>198.11</v>
      </c>
      <c r="X498" s="2">
        <v>10939.2</v>
      </c>
      <c r="Y498" s="2">
        <v>10955.91</v>
      </c>
      <c r="Z498" s="2">
        <v>8445.43</v>
      </c>
      <c r="AA498" s="14"/>
    </row>
    <row r="499" spans="1:27" x14ac:dyDescent="0.3">
      <c r="A499" t="s">
        <v>54</v>
      </c>
      <c r="B499">
        <v>354.76</v>
      </c>
      <c r="C499">
        <v>52</v>
      </c>
      <c r="D499" t="s">
        <v>33</v>
      </c>
      <c r="E499" s="1">
        <v>44149</v>
      </c>
      <c r="F499">
        <v>7</v>
      </c>
      <c r="G499" t="s">
        <v>61</v>
      </c>
      <c r="H499" t="s">
        <v>52</v>
      </c>
      <c r="I499">
        <v>371.74</v>
      </c>
      <c r="J499">
        <v>26.06</v>
      </c>
      <c r="K499">
        <v>9687.5443999999898</v>
      </c>
      <c r="L499">
        <v>14</v>
      </c>
      <c r="M499" t="s">
        <v>40</v>
      </c>
      <c r="N499" s="1">
        <v>44103</v>
      </c>
      <c r="O499" s="1">
        <v>44117</v>
      </c>
      <c r="P499">
        <v>127</v>
      </c>
      <c r="Q499">
        <v>25.02</v>
      </c>
      <c r="R499">
        <v>3177.54</v>
      </c>
      <c r="S499" t="s">
        <v>54</v>
      </c>
      <c r="T499" t="s">
        <v>31</v>
      </c>
      <c r="U499">
        <v>244</v>
      </c>
      <c r="V499">
        <v>86.37</v>
      </c>
      <c r="W499">
        <v>178.08</v>
      </c>
      <c r="X499" s="2">
        <v>3177.54</v>
      </c>
      <c r="Y499" s="2">
        <v>6358.64</v>
      </c>
      <c r="Z499" s="2">
        <v>4640.76</v>
      </c>
      <c r="AA499" s="14"/>
    </row>
    <row r="500" spans="1:27" x14ac:dyDescent="0.3">
      <c r="A500" t="s">
        <v>32</v>
      </c>
      <c r="B500">
        <v>882.87</v>
      </c>
      <c r="C500">
        <v>77</v>
      </c>
      <c r="D500" t="s">
        <v>33</v>
      </c>
      <c r="E500" s="1">
        <v>44392</v>
      </c>
      <c r="F500">
        <v>8</v>
      </c>
      <c r="G500" t="s">
        <v>47</v>
      </c>
      <c r="H500" t="s">
        <v>62</v>
      </c>
      <c r="I500">
        <v>384.33</v>
      </c>
      <c r="J500">
        <v>75.680000000000007</v>
      </c>
      <c r="K500">
        <v>29086.09</v>
      </c>
      <c r="L500">
        <v>9</v>
      </c>
      <c r="M500" t="s">
        <v>40</v>
      </c>
      <c r="N500" s="1">
        <v>44359</v>
      </c>
      <c r="O500" s="1">
        <v>44368</v>
      </c>
      <c r="P500">
        <v>71</v>
      </c>
      <c r="Q500">
        <v>73.66</v>
      </c>
      <c r="R500">
        <v>5229.8599999999997</v>
      </c>
      <c r="S500" t="s">
        <v>46</v>
      </c>
      <c r="T500" t="s">
        <v>31</v>
      </c>
      <c r="U500">
        <v>313</v>
      </c>
      <c r="V500">
        <v>40.14</v>
      </c>
      <c r="W500">
        <v>44.37</v>
      </c>
      <c r="X500" s="2">
        <v>5229.8599999999997</v>
      </c>
      <c r="Y500" s="2">
        <v>23687.84</v>
      </c>
      <c r="Z500" s="2">
        <v>3357.92</v>
      </c>
      <c r="AA500" s="14"/>
    </row>
    <row r="501" spans="1:27" x14ac:dyDescent="0.3">
      <c r="A501" t="s">
        <v>49</v>
      </c>
      <c r="B501">
        <v>631.52</v>
      </c>
      <c r="C501">
        <v>22</v>
      </c>
      <c r="D501" t="s">
        <v>26</v>
      </c>
      <c r="E501" s="1">
        <v>44518</v>
      </c>
      <c r="F501">
        <v>1</v>
      </c>
      <c r="G501" t="s">
        <v>34</v>
      </c>
      <c r="H501" t="s">
        <v>52</v>
      </c>
      <c r="I501">
        <v>325.32</v>
      </c>
      <c r="J501">
        <v>13.03</v>
      </c>
      <c r="K501">
        <v>4238.9195999999902</v>
      </c>
      <c r="L501">
        <v>2</v>
      </c>
      <c r="M501" t="s">
        <v>65</v>
      </c>
      <c r="N501" s="1">
        <v>44479</v>
      </c>
      <c r="O501" s="1">
        <v>44481</v>
      </c>
      <c r="P501">
        <v>42</v>
      </c>
      <c r="Q501">
        <v>17.489999999999998</v>
      </c>
      <c r="R501">
        <v>734.58</v>
      </c>
      <c r="S501" t="s">
        <v>60</v>
      </c>
      <c r="T501" t="s">
        <v>41</v>
      </c>
      <c r="U501">
        <v>283</v>
      </c>
      <c r="V501">
        <v>39.04</v>
      </c>
      <c r="W501">
        <v>144.76</v>
      </c>
      <c r="X501" s="2">
        <v>734.58</v>
      </c>
      <c r="Y501" s="2">
        <v>3687.49</v>
      </c>
      <c r="Z501" s="2">
        <v>1886.22</v>
      </c>
      <c r="AA501" s="14"/>
    </row>
    <row r="502" spans="1:27" x14ac:dyDescent="0.3">
      <c r="A502" t="s">
        <v>25</v>
      </c>
      <c r="B502">
        <v>333.58</v>
      </c>
      <c r="C502">
        <v>58</v>
      </c>
      <c r="D502" t="s">
        <v>42</v>
      </c>
      <c r="E502" s="1">
        <v>44326</v>
      </c>
      <c r="F502">
        <v>9</v>
      </c>
      <c r="G502" t="s">
        <v>57</v>
      </c>
      <c r="H502" t="s">
        <v>48</v>
      </c>
      <c r="I502">
        <v>681.13</v>
      </c>
      <c r="J502">
        <v>11.13</v>
      </c>
      <c r="K502">
        <v>7580.9768999999997</v>
      </c>
      <c r="L502">
        <v>8</v>
      </c>
      <c r="M502" t="s">
        <v>40</v>
      </c>
      <c r="N502" s="1">
        <v>44298</v>
      </c>
      <c r="O502" s="1">
        <v>44306</v>
      </c>
      <c r="P502">
        <v>308</v>
      </c>
      <c r="Q502">
        <v>12.41</v>
      </c>
      <c r="R502">
        <v>3822.28</v>
      </c>
      <c r="S502" t="s">
        <v>54</v>
      </c>
      <c r="T502" t="s">
        <v>31</v>
      </c>
      <c r="U502">
        <v>373</v>
      </c>
      <c r="V502">
        <v>84.55</v>
      </c>
      <c r="W502">
        <v>53.79</v>
      </c>
      <c r="X502" s="2">
        <v>3822.28</v>
      </c>
      <c r="Y502" s="2">
        <v>4151.49</v>
      </c>
      <c r="Z502" s="2">
        <v>598.67999999999995</v>
      </c>
      <c r="AA502" s="14"/>
    </row>
    <row r="503" spans="1:27" x14ac:dyDescent="0.3">
      <c r="A503" t="s">
        <v>58</v>
      </c>
      <c r="B503">
        <v>865.32</v>
      </c>
      <c r="C503">
        <v>94</v>
      </c>
      <c r="D503" t="s">
        <v>33</v>
      </c>
      <c r="E503" s="1">
        <v>44413</v>
      </c>
      <c r="F503">
        <v>1</v>
      </c>
      <c r="G503" t="s">
        <v>34</v>
      </c>
      <c r="H503" t="s">
        <v>52</v>
      </c>
      <c r="I503">
        <v>759.06</v>
      </c>
      <c r="J503">
        <v>90.52</v>
      </c>
      <c r="K503">
        <v>68710.111199999898</v>
      </c>
      <c r="L503">
        <v>30</v>
      </c>
      <c r="M503" t="s">
        <v>36</v>
      </c>
      <c r="N503" s="1">
        <v>44392</v>
      </c>
      <c r="O503" s="1">
        <v>44422</v>
      </c>
      <c r="P503">
        <v>483</v>
      </c>
      <c r="Q503">
        <v>94.06</v>
      </c>
      <c r="R503">
        <v>45430.98</v>
      </c>
      <c r="S503" t="s">
        <v>30</v>
      </c>
      <c r="T503" t="s">
        <v>50</v>
      </c>
      <c r="U503">
        <v>276</v>
      </c>
      <c r="V503">
        <v>44.58</v>
      </c>
      <c r="W503">
        <v>180.18</v>
      </c>
      <c r="X503" s="2">
        <v>45430.98</v>
      </c>
      <c r="Y503" s="2">
        <v>24983.52</v>
      </c>
      <c r="Z503" s="2">
        <v>16309.89</v>
      </c>
      <c r="AA503" s="14"/>
    </row>
    <row r="504" spans="1:27" x14ac:dyDescent="0.3">
      <c r="A504" t="s">
        <v>25</v>
      </c>
      <c r="B504">
        <v>173.74</v>
      </c>
      <c r="C504">
        <v>17</v>
      </c>
      <c r="D504" t="s">
        <v>42</v>
      </c>
      <c r="E504" s="1">
        <v>43795</v>
      </c>
      <c r="F504">
        <v>6</v>
      </c>
      <c r="G504" t="s">
        <v>51</v>
      </c>
      <c r="H504" t="s">
        <v>48</v>
      </c>
      <c r="I504">
        <v>346.82</v>
      </c>
      <c r="J504">
        <v>29.09</v>
      </c>
      <c r="K504">
        <v>10088.99</v>
      </c>
      <c r="L504">
        <v>5</v>
      </c>
      <c r="M504" t="s">
        <v>40</v>
      </c>
      <c r="N504" s="1">
        <v>43740</v>
      </c>
      <c r="O504" s="1">
        <v>43745</v>
      </c>
      <c r="P504">
        <v>247</v>
      </c>
      <c r="Q504">
        <v>28.73</v>
      </c>
      <c r="R504">
        <v>7096.31</v>
      </c>
      <c r="S504" t="s">
        <v>58</v>
      </c>
      <c r="T504" t="s">
        <v>41</v>
      </c>
      <c r="U504">
        <v>99</v>
      </c>
      <c r="V504">
        <v>19.57</v>
      </c>
      <c r="W504">
        <v>130.85</v>
      </c>
      <c r="X504" s="2">
        <v>7096.31</v>
      </c>
      <c r="Y504" s="2">
        <v>2879.91</v>
      </c>
      <c r="Z504" s="2">
        <v>3806.43</v>
      </c>
      <c r="AA504" s="14"/>
    </row>
    <row r="505" spans="1:27" x14ac:dyDescent="0.3">
      <c r="A505" t="s">
        <v>37</v>
      </c>
      <c r="B505">
        <v>515.09</v>
      </c>
      <c r="C505">
        <v>37</v>
      </c>
      <c r="D505" t="s">
        <v>33</v>
      </c>
      <c r="E505" s="1">
        <v>43820</v>
      </c>
      <c r="F505">
        <v>7</v>
      </c>
      <c r="G505" t="s">
        <v>61</v>
      </c>
      <c r="H505" t="s">
        <v>62</v>
      </c>
      <c r="I505">
        <v>553.37</v>
      </c>
      <c r="J505">
        <v>18.760000000000002</v>
      </c>
      <c r="K505">
        <v>10381.2212</v>
      </c>
      <c r="L505">
        <v>18</v>
      </c>
      <c r="M505" t="s">
        <v>40</v>
      </c>
      <c r="N505" s="1">
        <v>43794</v>
      </c>
      <c r="O505" s="1">
        <v>43812</v>
      </c>
      <c r="P505">
        <v>467</v>
      </c>
      <c r="Q505">
        <v>14.29</v>
      </c>
      <c r="R505">
        <v>6673.43</v>
      </c>
      <c r="S505" t="s">
        <v>49</v>
      </c>
      <c r="T505" t="s">
        <v>31</v>
      </c>
      <c r="U505">
        <v>86</v>
      </c>
      <c r="V505">
        <v>63.05</v>
      </c>
      <c r="W505">
        <v>20.34</v>
      </c>
      <c r="X505" s="2">
        <v>6673.43</v>
      </c>
      <c r="Y505" s="2">
        <v>1613.36</v>
      </c>
      <c r="Z505" s="2">
        <v>381.58</v>
      </c>
      <c r="AA505" s="14"/>
    </row>
    <row r="506" spans="1:27" x14ac:dyDescent="0.3">
      <c r="A506" t="s">
        <v>37</v>
      </c>
      <c r="B506">
        <v>309.39</v>
      </c>
      <c r="C506">
        <v>79</v>
      </c>
      <c r="D506" t="s">
        <v>26</v>
      </c>
      <c r="E506" s="1">
        <v>43813</v>
      </c>
      <c r="F506">
        <v>6</v>
      </c>
      <c r="G506" t="s">
        <v>51</v>
      </c>
      <c r="H506" t="s">
        <v>48</v>
      </c>
      <c r="I506">
        <v>948.75</v>
      </c>
      <c r="J506">
        <v>75.88</v>
      </c>
      <c r="K506">
        <v>71991.149999999994</v>
      </c>
      <c r="L506">
        <v>7</v>
      </c>
      <c r="M506" t="s">
        <v>40</v>
      </c>
      <c r="N506" s="1">
        <v>43786</v>
      </c>
      <c r="O506" s="1">
        <v>43793</v>
      </c>
      <c r="P506">
        <v>893</v>
      </c>
      <c r="Q506">
        <v>71.36</v>
      </c>
      <c r="R506">
        <v>63724.480000000003</v>
      </c>
      <c r="S506" t="s">
        <v>37</v>
      </c>
      <c r="T506" t="s">
        <v>31</v>
      </c>
      <c r="U506">
        <v>55</v>
      </c>
      <c r="V506">
        <v>59.19</v>
      </c>
      <c r="W506">
        <v>34.85</v>
      </c>
      <c r="X506" s="2">
        <v>63724.480000000003</v>
      </c>
      <c r="Y506" s="2">
        <v>4173.3999999999996</v>
      </c>
      <c r="Z506" s="2">
        <v>2644.42</v>
      </c>
      <c r="AA506" s="14"/>
    </row>
    <row r="507" spans="1:27" x14ac:dyDescent="0.3">
      <c r="A507" t="s">
        <v>46</v>
      </c>
      <c r="B507">
        <v>74.819999999999993</v>
      </c>
      <c r="C507">
        <v>53</v>
      </c>
      <c r="D507" t="s">
        <v>33</v>
      </c>
      <c r="E507" s="1">
        <v>43904</v>
      </c>
      <c r="F507">
        <v>10</v>
      </c>
      <c r="G507" t="s">
        <v>66</v>
      </c>
      <c r="H507" t="s">
        <v>52</v>
      </c>
      <c r="I507">
        <v>738.95</v>
      </c>
      <c r="J507">
        <v>19.84</v>
      </c>
      <c r="K507">
        <v>14660.77</v>
      </c>
      <c r="L507">
        <v>86</v>
      </c>
      <c r="M507" t="s">
        <v>67</v>
      </c>
      <c r="N507" s="1">
        <v>43877</v>
      </c>
      <c r="O507" s="1">
        <v>43963</v>
      </c>
      <c r="P507">
        <v>721</v>
      </c>
      <c r="Q507">
        <v>23.88</v>
      </c>
      <c r="R507">
        <v>17217.48</v>
      </c>
      <c r="S507" t="s">
        <v>46</v>
      </c>
      <c r="T507" t="s">
        <v>31</v>
      </c>
      <c r="U507">
        <v>17</v>
      </c>
      <c r="V507">
        <v>43.07</v>
      </c>
      <c r="W507">
        <v>165.85</v>
      </c>
      <c r="X507" s="2">
        <v>17217.48</v>
      </c>
      <c r="Y507" s="2">
        <v>337.28</v>
      </c>
      <c r="Z507" s="2">
        <v>3290.46</v>
      </c>
      <c r="AA507" s="14"/>
    </row>
    <row r="508" spans="1:27" x14ac:dyDescent="0.3">
      <c r="A508" t="s">
        <v>60</v>
      </c>
      <c r="B508">
        <v>675.9</v>
      </c>
      <c r="C508">
        <v>56</v>
      </c>
      <c r="D508" t="s">
        <v>26</v>
      </c>
      <c r="E508" s="1">
        <v>43974</v>
      </c>
      <c r="F508">
        <v>1</v>
      </c>
      <c r="G508" t="s">
        <v>34</v>
      </c>
      <c r="H508" t="s">
        <v>52</v>
      </c>
      <c r="I508">
        <v>244.06</v>
      </c>
      <c r="J508">
        <v>80.819999999999993</v>
      </c>
      <c r="K508">
        <v>19724.93</v>
      </c>
      <c r="L508">
        <v>2</v>
      </c>
      <c r="M508" t="s">
        <v>65</v>
      </c>
      <c r="N508" s="1">
        <v>43933</v>
      </c>
      <c r="O508" s="1">
        <v>43935</v>
      </c>
      <c r="P508">
        <v>186</v>
      </c>
      <c r="Q508">
        <v>80.73</v>
      </c>
      <c r="R508">
        <v>15015.78</v>
      </c>
      <c r="S508" t="s">
        <v>63</v>
      </c>
      <c r="T508" t="s">
        <v>50</v>
      </c>
      <c r="U508">
        <v>58</v>
      </c>
      <c r="V508">
        <v>38.47</v>
      </c>
      <c r="W508">
        <v>106.8</v>
      </c>
      <c r="X508" s="2">
        <v>15015.78</v>
      </c>
      <c r="Y508" s="2">
        <v>4687.5600000000004</v>
      </c>
      <c r="Z508" s="2">
        <v>8631.58</v>
      </c>
      <c r="AA508" s="14"/>
    </row>
    <row r="509" spans="1:27" x14ac:dyDescent="0.3">
      <c r="A509" t="s">
        <v>30</v>
      </c>
      <c r="B509">
        <v>28.46</v>
      </c>
      <c r="C509">
        <v>14</v>
      </c>
      <c r="D509" t="s">
        <v>33</v>
      </c>
      <c r="E509" s="1">
        <v>43695</v>
      </c>
      <c r="F509">
        <v>8</v>
      </c>
      <c r="G509" t="s">
        <v>47</v>
      </c>
      <c r="H509" t="s">
        <v>35</v>
      </c>
      <c r="I509">
        <v>638.73</v>
      </c>
      <c r="J509">
        <v>54.4</v>
      </c>
      <c r="K509">
        <v>34746.910000000003</v>
      </c>
      <c r="L509">
        <v>7</v>
      </c>
      <c r="M509" t="s">
        <v>40</v>
      </c>
      <c r="N509" s="1">
        <v>43690</v>
      </c>
      <c r="O509" s="1">
        <v>43697</v>
      </c>
      <c r="P509">
        <v>268</v>
      </c>
      <c r="Q509">
        <v>58.52</v>
      </c>
      <c r="R509">
        <v>15683.36</v>
      </c>
      <c r="S509" t="s">
        <v>53</v>
      </c>
      <c r="T509" t="s">
        <v>41</v>
      </c>
      <c r="U509">
        <v>370</v>
      </c>
      <c r="V509">
        <v>70.290000000000006</v>
      </c>
      <c r="W509">
        <v>58.97</v>
      </c>
      <c r="X509" s="2">
        <v>15683.36</v>
      </c>
      <c r="Y509" s="2">
        <v>20128</v>
      </c>
      <c r="Z509" s="2">
        <v>3207.97</v>
      </c>
      <c r="AA509" s="14"/>
    </row>
    <row r="510" spans="1:27" x14ac:dyDescent="0.3">
      <c r="A510" t="s">
        <v>46</v>
      </c>
      <c r="B510">
        <v>786.27</v>
      </c>
      <c r="C510">
        <v>26</v>
      </c>
      <c r="D510" t="s">
        <v>42</v>
      </c>
      <c r="E510" s="1">
        <v>44617</v>
      </c>
      <c r="F510">
        <v>6</v>
      </c>
      <c r="G510" t="s">
        <v>51</v>
      </c>
      <c r="H510" t="s">
        <v>52</v>
      </c>
      <c r="I510">
        <v>913.43</v>
      </c>
      <c r="J510">
        <v>29.54</v>
      </c>
      <c r="K510">
        <v>26982.722199999898</v>
      </c>
      <c r="L510">
        <v>5</v>
      </c>
      <c r="M510" t="s">
        <v>40</v>
      </c>
      <c r="N510" s="1">
        <v>44602</v>
      </c>
      <c r="O510" s="1">
        <v>44607</v>
      </c>
      <c r="P510">
        <v>248</v>
      </c>
      <c r="Q510">
        <v>33.700000000000003</v>
      </c>
      <c r="R510">
        <v>8357.6</v>
      </c>
      <c r="S510" t="s">
        <v>53</v>
      </c>
      <c r="T510" t="s">
        <v>50</v>
      </c>
      <c r="U510">
        <v>665</v>
      </c>
      <c r="V510">
        <v>15.7</v>
      </c>
      <c r="W510">
        <v>57.94</v>
      </c>
      <c r="X510" s="2">
        <v>8357.6</v>
      </c>
      <c r="Y510" s="2">
        <v>19644.099999999999</v>
      </c>
      <c r="Z510" s="2">
        <v>1711.55</v>
      </c>
      <c r="AA510" s="14"/>
    </row>
    <row r="511" spans="1:27" x14ac:dyDescent="0.3">
      <c r="A511" t="s">
        <v>63</v>
      </c>
      <c r="B511">
        <v>823.13</v>
      </c>
      <c r="C511">
        <v>38</v>
      </c>
      <c r="D511" t="s">
        <v>33</v>
      </c>
      <c r="E511" s="1">
        <v>43482</v>
      </c>
      <c r="F511">
        <v>4</v>
      </c>
      <c r="G511" t="s">
        <v>39</v>
      </c>
      <c r="H511" t="s">
        <v>35</v>
      </c>
      <c r="I511">
        <v>205.81</v>
      </c>
      <c r="J511">
        <v>58.69</v>
      </c>
      <c r="K511">
        <v>12078.99</v>
      </c>
      <c r="L511">
        <v>30</v>
      </c>
      <c r="M511" t="s">
        <v>40</v>
      </c>
      <c r="N511" s="1">
        <v>43463</v>
      </c>
      <c r="O511" s="1">
        <v>43493</v>
      </c>
      <c r="P511">
        <v>110</v>
      </c>
      <c r="Q511">
        <v>63.65</v>
      </c>
      <c r="R511">
        <v>7001.5</v>
      </c>
      <c r="S511" t="s">
        <v>59</v>
      </c>
      <c r="T511" t="s">
        <v>41</v>
      </c>
      <c r="U511">
        <v>95</v>
      </c>
      <c r="V511">
        <v>12.76</v>
      </c>
      <c r="W511">
        <v>177.06</v>
      </c>
      <c r="X511" s="2">
        <v>7001.5</v>
      </c>
      <c r="Y511" s="2">
        <v>5575.55</v>
      </c>
      <c r="Z511" s="2">
        <v>10391.65</v>
      </c>
      <c r="AA511" s="14"/>
    </row>
    <row r="512" spans="1:27" x14ac:dyDescent="0.3">
      <c r="A512" t="s">
        <v>25</v>
      </c>
      <c r="B512">
        <v>904.79</v>
      </c>
      <c r="C512">
        <v>80</v>
      </c>
      <c r="D512" t="s">
        <v>42</v>
      </c>
      <c r="E512" s="1">
        <v>44375</v>
      </c>
      <c r="F512">
        <v>1</v>
      </c>
      <c r="G512" t="s">
        <v>34</v>
      </c>
      <c r="H512" t="s">
        <v>48</v>
      </c>
      <c r="I512">
        <v>660.88</v>
      </c>
      <c r="J512">
        <v>14.83</v>
      </c>
      <c r="K512">
        <v>9800.85</v>
      </c>
      <c r="L512">
        <v>28</v>
      </c>
      <c r="M512" t="s">
        <v>36</v>
      </c>
      <c r="N512" s="1">
        <v>44345</v>
      </c>
      <c r="O512" s="1">
        <v>44373</v>
      </c>
      <c r="P512">
        <v>14</v>
      </c>
      <c r="Q512">
        <v>19.760000000000002</v>
      </c>
      <c r="R512">
        <v>276.64</v>
      </c>
      <c r="S512" t="s">
        <v>25</v>
      </c>
      <c r="T512" t="s">
        <v>50</v>
      </c>
      <c r="U512">
        <v>646</v>
      </c>
      <c r="V512">
        <v>30.31</v>
      </c>
      <c r="W512">
        <v>37.43</v>
      </c>
      <c r="X512" s="2">
        <v>276.64</v>
      </c>
      <c r="Y512" s="2">
        <v>9580.18</v>
      </c>
      <c r="Z512" s="2">
        <v>555.09</v>
      </c>
      <c r="AA512" s="14"/>
    </row>
    <row r="513" spans="1:27" x14ac:dyDescent="0.3">
      <c r="A513" t="s">
        <v>58</v>
      </c>
      <c r="B513">
        <v>41.97</v>
      </c>
      <c r="C513">
        <v>66</v>
      </c>
      <c r="D513" t="s">
        <v>42</v>
      </c>
      <c r="E513" s="1">
        <v>44868</v>
      </c>
      <c r="F513">
        <v>4</v>
      </c>
      <c r="G513" t="s">
        <v>39</v>
      </c>
      <c r="H513" t="s">
        <v>48</v>
      </c>
      <c r="I513">
        <v>65.489999999999995</v>
      </c>
      <c r="J513">
        <v>92.99</v>
      </c>
      <c r="K513">
        <v>6089.9150999999902</v>
      </c>
      <c r="L513">
        <v>23</v>
      </c>
      <c r="M513" t="s">
        <v>40</v>
      </c>
      <c r="N513" s="1">
        <v>44828</v>
      </c>
      <c r="O513" s="1">
        <v>44851</v>
      </c>
      <c r="P513">
        <v>10</v>
      </c>
      <c r="Q513">
        <v>95.21</v>
      </c>
      <c r="R513">
        <v>952.1</v>
      </c>
      <c r="S513" t="s">
        <v>49</v>
      </c>
      <c r="T513" t="s">
        <v>41</v>
      </c>
      <c r="U513">
        <v>55</v>
      </c>
      <c r="V513">
        <v>17.11</v>
      </c>
      <c r="W513">
        <v>57.06</v>
      </c>
      <c r="X513" s="2">
        <v>952.1</v>
      </c>
      <c r="Y513" s="2">
        <v>5114.45</v>
      </c>
      <c r="Z513" s="2">
        <v>5306.01</v>
      </c>
      <c r="AA513" s="14"/>
    </row>
    <row r="514" spans="1:27" x14ac:dyDescent="0.3">
      <c r="A514" t="s">
        <v>25</v>
      </c>
      <c r="B514">
        <v>552.51</v>
      </c>
      <c r="C514">
        <v>73</v>
      </c>
      <c r="D514" t="s">
        <v>42</v>
      </c>
      <c r="E514" s="1">
        <v>44572</v>
      </c>
      <c r="F514">
        <v>4</v>
      </c>
      <c r="G514" t="s">
        <v>39</v>
      </c>
      <c r="H514" t="s">
        <v>35</v>
      </c>
      <c r="I514">
        <v>53.37</v>
      </c>
      <c r="J514">
        <v>83.49</v>
      </c>
      <c r="K514">
        <v>4455.8599999999997</v>
      </c>
      <c r="L514">
        <v>23</v>
      </c>
      <c r="M514" t="s">
        <v>40</v>
      </c>
      <c r="N514" s="1">
        <v>44524</v>
      </c>
      <c r="O514" s="1">
        <v>44547</v>
      </c>
      <c r="P514">
        <v>18</v>
      </c>
      <c r="Q514">
        <v>79.34</v>
      </c>
      <c r="R514">
        <v>1428.12</v>
      </c>
      <c r="S514" t="s">
        <v>37</v>
      </c>
      <c r="T514" t="s">
        <v>50</v>
      </c>
      <c r="U514">
        <v>35</v>
      </c>
      <c r="V514">
        <v>19.52</v>
      </c>
      <c r="W514">
        <v>195.79</v>
      </c>
      <c r="X514" s="2">
        <v>1428.12</v>
      </c>
      <c r="Y514" s="2">
        <v>2922.15</v>
      </c>
      <c r="Z514" s="2">
        <v>16346.51</v>
      </c>
      <c r="AA514" s="14"/>
    </row>
    <row r="515" spans="1:27" x14ac:dyDescent="0.3">
      <c r="A515" t="s">
        <v>58</v>
      </c>
      <c r="B515">
        <v>184.63</v>
      </c>
      <c r="C515">
        <v>44</v>
      </c>
      <c r="D515" t="s">
        <v>33</v>
      </c>
      <c r="E515" s="1">
        <v>44542</v>
      </c>
      <c r="F515">
        <v>5</v>
      </c>
      <c r="G515" t="s">
        <v>27</v>
      </c>
      <c r="H515" t="s">
        <v>48</v>
      </c>
      <c r="I515">
        <v>882.26</v>
      </c>
      <c r="J515">
        <v>66.22</v>
      </c>
      <c r="K515">
        <v>58423.26</v>
      </c>
      <c r="L515">
        <v>26</v>
      </c>
      <c r="M515" t="s">
        <v>29</v>
      </c>
      <c r="N515" s="1">
        <v>44498</v>
      </c>
      <c r="O515" s="1">
        <v>44524</v>
      </c>
      <c r="P515">
        <v>784</v>
      </c>
      <c r="Q515">
        <v>68.28</v>
      </c>
      <c r="R515">
        <v>53531.519999999997</v>
      </c>
      <c r="S515" t="s">
        <v>32</v>
      </c>
      <c r="T515" t="s">
        <v>50</v>
      </c>
      <c r="U515">
        <v>98</v>
      </c>
      <c r="V515">
        <v>58.62</v>
      </c>
      <c r="W515">
        <v>112.07</v>
      </c>
      <c r="X515" s="2">
        <v>53531.519999999997</v>
      </c>
      <c r="Y515" s="2">
        <v>6489.56</v>
      </c>
      <c r="Z515" s="2">
        <v>7421.28</v>
      </c>
      <c r="AA515" s="14"/>
    </row>
    <row r="516" spans="1:27" x14ac:dyDescent="0.3">
      <c r="A516" t="s">
        <v>49</v>
      </c>
      <c r="B516">
        <v>50.61</v>
      </c>
      <c r="C516">
        <v>72</v>
      </c>
      <c r="D516" t="s">
        <v>33</v>
      </c>
      <c r="E516" s="1">
        <v>43937</v>
      </c>
      <c r="F516">
        <v>5</v>
      </c>
      <c r="G516" t="s">
        <v>27</v>
      </c>
      <c r="H516" t="s">
        <v>35</v>
      </c>
      <c r="I516">
        <v>931.27</v>
      </c>
      <c r="J516">
        <v>55.76</v>
      </c>
      <c r="K516">
        <v>51927.62</v>
      </c>
      <c r="L516">
        <v>29</v>
      </c>
      <c r="M516" t="s">
        <v>29</v>
      </c>
      <c r="N516" s="1">
        <v>43900</v>
      </c>
      <c r="O516" s="1">
        <v>43929</v>
      </c>
      <c r="P516">
        <v>117</v>
      </c>
      <c r="Q516">
        <v>57.23</v>
      </c>
      <c r="R516">
        <v>6695.91</v>
      </c>
      <c r="S516" t="s">
        <v>59</v>
      </c>
      <c r="T516" t="s">
        <v>50</v>
      </c>
      <c r="U516">
        <v>814</v>
      </c>
      <c r="V516">
        <v>91.86</v>
      </c>
      <c r="W516">
        <v>110.63</v>
      </c>
      <c r="X516" s="2">
        <v>6695.91</v>
      </c>
      <c r="Y516" s="2">
        <v>45388.639999999999</v>
      </c>
      <c r="Z516" s="2">
        <v>6168.73</v>
      </c>
      <c r="AA516" s="14"/>
    </row>
    <row r="517" spans="1:27" x14ac:dyDescent="0.3">
      <c r="A517" t="s">
        <v>63</v>
      </c>
      <c r="B517">
        <v>414.93</v>
      </c>
      <c r="C517">
        <v>53</v>
      </c>
      <c r="D517" t="s">
        <v>42</v>
      </c>
      <c r="E517" s="1">
        <v>43814</v>
      </c>
      <c r="F517">
        <v>6</v>
      </c>
      <c r="G517" t="s">
        <v>51</v>
      </c>
      <c r="H517" t="s">
        <v>62</v>
      </c>
      <c r="I517">
        <v>959.02</v>
      </c>
      <c r="J517">
        <v>56.17</v>
      </c>
      <c r="K517">
        <v>53868.15</v>
      </c>
      <c r="L517">
        <v>7</v>
      </c>
      <c r="M517" t="s">
        <v>40</v>
      </c>
      <c r="N517" s="1">
        <v>43779</v>
      </c>
      <c r="O517" s="1">
        <v>43786</v>
      </c>
      <c r="P517">
        <v>189</v>
      </c>
      <c r="Q517">
        <v>53.41</v>
      </c>
      <c r="R517">
        <v>10094.49</v>
      </c>
      <c r="S517" t="s">
        <v>60</v>
      </c>
      <c r="T517" t="s">
        <v>50</v>
      </c>
      <c r="U517">
        <v>770</v>
      </c>
      <c r="V517">
        <v>77.58</v>
      </c>
      <c r="W517">
        <v>97.89</v>
      </c>
      <c r="X517" s="2">
        <v>10094.49</v>
      </c>
      <c r="Y517" s="2">
        <v>43250.9</v>
      </c>
      <c r="Z517" s="2">
        <v>5498.48</v>
      </c>
      <c r="AA517" s="14"/>
    </row>
    <row r="518" spans="1:27" x14ac:dyDescent="0.3">
      <c r="A518" t="s">
        <v>54</v>
      </c>
      <c r="B518">
        <v>272.48</v>
      </c>
      <c r="C518">
        <v>89</v>
      </c>
      <c r="D518" t="s">
        <v>33</v>
      </c>
      <c r="E518" s="1">
        <v>44081</v>
      </c>
      <c r="F518">
        <v>4</v>
      </c>
      <c r="G518" t="s">
        <v>39</v>
      </c>
      <c r="H518" t="s">
        <v>28</v>
      </c>
      <c r="I518">
        <v>271.02999999999997</v>
      </c>
      <c r="J518">
        <v>78.62</v>
      </c>
      <c r="K518">
        <v>21308.38</v>
      </c>
      <c r="L518">
        <v>25</v>
      </c>
      <c r="M518" t="s">
        <v>29</v>
      </c>
      <c r="N518" s="1">
        <v>44055</v>
      </c>
      <c r="O518" s="1">
        <v>44080</v>
      </c>
      <c r="P518">
        <v>31</v>
      </c>
      <c r="Q518">
        <v>78.95</v>
      </c>
      <c r="R518">
        <v>2447.4499999999998</v>
      </c>
      <c r="S518" t="s">
        <v>30</v>
      </c>
      <c r="T518" t="s">
        <v>41</v>
      </c>
      <c r="U518">
        <v>240</v>
      </c>
      <c r="V518">
        <v>91.38</v>
      </c>
      <c r="W518">
        <v>90.6</v>
      </c>
      <c r="X518" s="2">
        <v>2447.4499999999998</v>
      </c>
      <c r="Y518" s="2">
        <v>18868.8</v>
      </c>
      <c r="Z518" s="2">
        <v>7122.97</v>
      </c>
      <c r="AA518" s="14"/>
    </row>
    <row r="519" spans="1:27" x14ac:dyDescent="0.3">
      <c r="A519" t="s">
        <v>63</v>
      </c>
      <c r="B519">
        <v>947.7</v>
      </c>
      <c r="C519">
        <v>89</v>
      </c>
      <c r="D519" t="s">
        <v>33</v>
      </c>
      <c r="E519" s="1">
        <v>43957</v>
      </c>
      <c r="F519">
        <v>5</v>
      </c>
      <c r="G519" t="s">
        <v>27</v>
      </c>
      <c r="H519" t="s">
        <v>48</v>
      </c>
      <c r="I519">
        <v>526.15</v>
      </c>
      <c r="J519">
        <v>35.049999999999997</v>
      </c>
      <c r="K519">
        <v>18441.560000000001</v>
      </c>
      <c r="L519">
        <v>29</v>
      </c>
      <c r="M519" t="s">
        <v>29</v>
      </c>
      <c r="N519" s="1">
        <v>43942</v>
      </c>
      <c r="O519" s="1">
        <v>43971</v>
      </c>
      <c r="P519">
        <v>364</v>
      </c>
      <c r="Q519">
        <v>32.42</v>
      </c>
      <c r="R519">
        <v>11800.88</v>
      </c>
      <c r="S519" t="s">
        <v>54</v>
      </c>
      <c r="T519" t="s">
        <v>50</v>
      </c>
      <c r="U519">
        <v>162</v>
      </c>
      <c r="V519">
        <v>13.53</v>
      </c>
      <c r="W519">
        <v>73.010000000000005</v>
      </c>
      <c r="X519" s="2">
        <v>11800.88</v>
      </c>
      <c r="Y519" s="2">
        <v>5678.1</v>
      </c>
      <c r="Z519" s="2">
        <v>2559</v>
      </c>
      <c r="AA519" s="14"/>
    </row>
    <row r="520" spans="1:27" x14ac:dyDescent="0.3">
      <c r="A520" t="s">
        <v>59</v>
      </c>
      <c r="B520">
        <v>508.22</v>
      </c>
      <c r="C520">
        <v>79</v>
      </c>
      <c r="D520" t="s">
        <v>33</v>
      </c>
      <c r="E520" s="1">
        <v>44217</v>
      </c>
      <c r="F520">
        <v>10</v>
      </c>
      <c r="G520" t="s">
        <v>66</v>
      </c>
      <c r="H520" t="s">
        <v>52</v>
      </c>
      <c r="I520">
        <v>618.64</v>
      </c>
      <c r="J520">
        <v>29.75</v>
      </c>
      <c r="K520">
        <v>18404.54</v>
      </c>
      <c r="L520">
        <v>69</v>
      </c>
      <c r="M520" t="s">
        <v>67</v>
      </c>
      <c r="N520" s="1">
        <v>44204</v>
      </c>
      <c r="O520" s="1">
        <v>44273</v>
      </c>
      <c r="P520">
        <v>608</v>
      </c>
      <c r="Q520">
        <v>27.7</v>
      </c>
      <c r="R520">
        <v>16841.599999999999</v>
      </c>
      <c r="S520" t="s">
        <v>25</v>
      </c>
      <c r="T520" t="s">
        <v>31</v>
      </c>
      <c r="U520">
        <v>10</v>
      </c>
      <c r="V520">
        <v>50.07</v>
      </c>
      <c r="W520">
        <v>176.04</v>
      </c>
      <c r="X520" s="2">
        <v>16841.599999999999</v>
      </c>
      <c r="Y520" s="2">
        <v>297.5</v>
      </c>
      <c r="Z520" s="2">
        <v>5237.1899999999996</v>
      </c>
      <c r="AA520" s="14"/>
    </row>
    <row r="521" spans="1:27" x14ac:dyDescent="0.3">
      <c r="A521" t="s">
        <v>60</v>
      </c>
      <c r="B521">
        <v>879.83</v>
      </c>
      <c r="C521">
        <v>13</v>
      </c>
      <c r="D521" t="s">
        <v>26</v>
      </c>
      <c r="E521" s="1">
        <v>44071</v>
      </c>
      <c r="F521">
        <v>2</v>
      </c>
      <c r="G521" t="s">
        <v>68</v>
      </c>
      <c r="H521" t="s">
        <v>71</v>
      </c>
      <c r="I521">
        <v>327.08999999999997</v>
      </c>
      <c r="J521">
        <v>63.35</v>
      </c>
      <c r="K521">
        <v>20721.150000000001</v>
      </c>
      <c r="L521">
        <v>38</v>
      </c>
      <c r="M521" t="s">
        <v>40</v>
      </c>
      <c r="N521" s="1">
        <v>44052</v>
      </c>
      <c r="O521" s="1">
        <v>44090</v>
      </c>
      <c r="P521">
        <v>221</v>
      </c>
      <c r="Q521">
        <v>61.38</v>
      </c>
      <c r="R521">
        <v>13564.98</v>
      </c>
      <c r="S521" t="s">
        <v>38</v>
      </c>
      <c r="T521" t="s">
        <v>41</v>
      </c>
      <c r="U521">
        <v>106</v>
      </c>
      <c r="V521">
        <v>14.82</v>
      </c>
      <c r="W521">
        <v>149.05000000000001</v>
      </c>
      <c r="X521" s="2">
        <v>13564.98</v>
      </c>
      <c r="Y521" s="2">
        <v>6715.1</v>
      </c>
      <c r="Z521" s="2">
        <v>9442.32</v>
      </c>
      <c r="AA521" s="14"/>
    </row>
    <row r="522" spans="1:27" x14ac:dyDescent="0.3">
      <c r="A522" t="s">
        <v>56</v>
      </c>
      <c r="B522">
        <v>449.82</v>
      </c>
      <c r="C522">
        <v>88</v>
      </c>
      <c r="D522" t="s">
        <v>33</v>
      </c>
      <c r="E522" s="1">
        <v>43612</v>
      </c>
      <c r="F522">
        <v>7</v>
      </c>
      <c r="G522" t="s">
        <v>61</v>
      </c>
      <c r="H522" t="s">
        <v>52</v>
      </c>
      <c r="I522">
        <v>470.14</v>
      </c>
      <c r="J522">
        <v>15.58</v>
      </c>
      <c r="K522">
        <v>7324.7811999999903</v>
      </c>
      <c r="L522">
        <v>12</v>
      </c>
      <c r="M522" t="s">
        <v>40</v>
      </c>
      <c r="N522" s="1">
        <v>43570</v>
      </c>
      <c r="O522" s="1">
        <v>43582</v>
      </c>
      <c r="P522">
        <v>201</v>
      </c>
      <c r="Q522">
        <v>16.3</v>
      </c>
      <c r="R522">
        <v>3276.3</v>
      </c>
      <c r="S522" t="s">
        <v>30</v>
      </c>
      <c r="T522" t="s">
        <v>31</v>
      </c>
      <c r="U522">
        <v>269</v>
      </c>
      <c r="V522">
        <v>11.87</v>
      </c>
      <c r="W522">
        <v>74.41</v>
      </c>
      <c r="X522" s="2">
        <v>3276.3</v>
      </c>
      <c r="Y522" s="2">
        <v>4191.0200000000004</v>
      </c>
      <c r="Z522" s="2">
        <v>1159.31</v>
      </c>
      <c r="AA522" s="14"/>
    </row>
    <row r="523" spans="1:27" x14ac:dyDescent="0.3">
      <c r="A523" t="s">
        <v>25</v>
      </c>
      <c r="B523">
        <v>539.77</v>
      </c>
      <c r="C523">
        <v>98</v>
      </c>
      <c r="D523" t="s">
        <v>26</v>
      </c>
      <c r="E523" s="1">
        <v>44405</v>
      </c>
      <c r="F523">
        <v>2</v>
      </c>
      <c r="G523" t="s">
        <v>68</v>
      </c>
      <c r="H523" t="s">
        <v>71</v>
      </c>
      <c r="I523">
        <v>784.21</v>
      </c>
      <c r="J523">
        <v>47.35</v>
      </c>
      <c r="K523">
        <v>37132.339999999997</v>
      </c>
      <c r="L523">
        <v>29</v>
      </c>
      <c r="M523" t="s">
        <v>40</v>
      </c>
      <c r="N523" s="1">
        <v>44346</v>
      </c>
      <c r="O523" s="1">
        <v>44375</v>
      </c>
      <c r="P523">
        <v>675</v>
      </c>
      <c r="Q523">
        <v>47.37</v>
      </c>
      <c r="R523">
        <v>31974.75</v>
      </c>
      <c r="S523" t="s">
        <v>32</v>
      </c>
      <c r="T523" t="s">
        <v>50</v>
      </c>
      <c r="U523">
        <v>109</v>
      </c>
      <c r="V523">
        <v>91.81</v>
      </c>
      <c r="W523">
        <v>84.47</v>
      </c>
      <c r="X523" s="2">
        <v>31974.75</v>
      </c>
      <c r="Y523" s="2">
        <v>5161.1499999999996</v>
      </c>
      <c r="Z523" s="2">
        <v>3999.65</v>
      </c>
      <c r="AA523" s="14"/>
    </row>
    <row r="524" spans="1:27" x14ac:dyDescent="0.3">
      <c r="A524" t="s">
        <v>49</v>
      </c>
      <c r="B524">
        <v>763.97</v>
      </c>
      <c r="C524">
        <v>12</v>
      </c>
      <c r="D524" t="s">
        <v>33</v>
      </c>
      <c r="E524" s="1">
        <v>43913</v>
      </c>
      <c r="F524">
        <v>4</v>
      </c>
      <c r="G524" t="s">
        <v>39</v>
      </c>
      <c r="H524" t="s">
        <v>70</v>
      </c>
      <c r="I524">
        <v>200.3</v>
      </c>
      <c r="J524">
        <v>22.32</v>
      </c>
      <c r="K524">
        <v>4470.7</v>
      </c>
      <c r="L524">
        <v>30</v>
      </c>
      <c r="M524" t="s">
        <v>29</v>
      </c>
      <c r="N524" s="1">
        <v>43910</v>
      </c>
      <c r="O524" s="1">
        <v>43940</v>
      </c>
      <c r="P524">
        <v>192</v>
      </c>
      <c r="Q524">
        <v>18.18</v>
      </c>
      <c r="R524">
        <v>3490.56</v>
      </c>
      <c r="S524" t="s">
        <v>30</v>
      </c>
      <c r="T524" t="s">
        <v>41</v>
      </c>
      <c r="U524">
        <v>8</v>
      </c>
      <c r="V524">
        <v>39.020000000000003</v>
      </c>
      <c r="W524">
        <v>150.41999999999999</v>
      </c>
      <c r="X524" s="2">
        <v>3490.56</v>
      </c>
      <c r="Y524" s="2">
        <v>178.56</v>
      </c>
      <c r="Z524" s="2">
        <v>3357.37</v>
      </c>
      <c r="AA524" s="14"/>
    </row>
    <row r="525" spans="1:27" x14ac:dyDescent="0.3">
      <c r="A525" t="s">
        <v>56</v>
      </c>
      <c r="B525">
        <v>220.14</v>
      </c>
      <c r="C525">
        <v>39</v>
      </c>
      <c r="D525" t="s">
        <v>26</v>
      </c>
      <c r="E525" s="1">
        <v>44147</v>
      </c>
      <c r="F525">
        <v>7</v>
      </c>
      <c r="G525" t="s">
        <v>61</v>
      </c>
      <c r="H525" t="s">
        <v>62</v>
      </c>
      <c r="I525">
        <v>404.84</v>
      </c>
      <c r="J525">
        <v>71.39</v>
      </c>
      <c r="K525">
        <v>28901.527599999899</v>
      </c>
      <c r="L525">
        <v>13</v>
      </c>
      <c r="M525" t="s">
        <v>40</v>
      </c>
      <c r="N525" s="1">
        <v>44136</v>
      </c>
      <c r="O525" s="1">
        <v>44149</v>
      </c>
      <c r="P525">
        <v>167</v>
      </c>
      <c r="Q525">
        <v>68.03</v>
      </c>
      <c r="R525">
        <v>11361.01</v>
      </c>
      <c r="S525" t="s">
        <v>60</v>
      </c>
      <c r="T525" t="s">
        <v>41</v>
      </c>
      <c r="U525">
        <v>237</v>
      </c>
      <c r="V525">
        <v>45.77</v>
      </c>
      <c r="W525">
        <v>185.38</v>
      </c>
      <c r="X525" s="2">
        <v>11361.01</v>
      </c>
      <c r="Y525" s="2">
        <v>16919.43</v>
      </c>
      <c r="Z525" s="2">
        <v>13234.28</v>
      </c>
      <c r="AA525" s="14"/>
    </row>
    <row r="526" spans="1:27" x14ac:dyDescent="0.3">
      <c r="A526" t="s">
        <v>59</v>
      </c>
      <c r="B526">
        <v>466.47</v>
      </c>
      <c r="C526">
        <v>18</v>
      </c>
      <c r="D526" t="s">
        <v>26</v>
      </c>
      <c r="E526" s="1">
        <v>44426</v>
      </c>
      <c r="F526">
        <v>1</v>
      </c>
      <c r="G526" t="s">
        <v>34</v>
      </c>
      <c r="H526" t="s">
        <v>52</v>
      </c>
      <c r="I526">
        <v>147.65</v>
      </c>
      <c r="J526">
        <v>82.63</v>
      </c>
      <c r="K526">
        <v>12200.32</v>
      </c>
      <c r="L526">
        <v>21</v>
      </c>
      <c r="M526" t="s">
        <v>36</v>
      </c>
      <c r="N526" s="1">
        <v>44366</v>
      </c>
      <c r="O526" s="1">
        <v>44387</v>
      </c>
      <c r="P526">
        <v>104</v>
      </c>
      <c r="Q526">
        <v>83.63</v>
      </c>
      <c r="R526">
        <v>8697.52</v>
      </c>
      <c r="S526" t="s">
        <v>63</v>
      </c>
      <c r="T526" t="s">
        <v>50</v>
      </c>
      <c r="U526">
        <v>43</v>
      </c>
      <c r="V526">
        <v>32.74</v>
      </c>
      <c r="W526">
        <v>195.97</v>
      </c>
      <c r="X526" s="2">
        <v>8697.52</v>
      </c>
      <c r="Y526" s="2">
        <v>3553.09</v>
      </c>
      <c r="Z526" s="2">
        <v>16193</v>
      </c>
      <c r="AA526" s="14"/>
    </row>
    <row r="527" spans="1:27" x14ac:dyDescent="0.3">
      <c r="A527" t="s">
        <v>37</v>
      </c>
      <c r="B527">
        <v>807.2</v>
      </c>
      <c r="C527">
        <v>42</v>
      </c>
      <c r="D527" t="s">
        <v>26</v>
      </c>
      <c r="E527" s="1">
        <v>44170</v>
      </c>
      <c r="F527">
        <v>10</v>
      </c>
      <c r="G527" t="s">
        <v>66</v>
      </c>
      <c r="H527" t="s">
        <v>35</v>
      </c>
      <c r="I527">
        <v>459.23</v>
      </c>
      <c r="J527">
        <v>21.89</v>
      </c>
      <c r="K527">
        <v>10052.540000000001</v>
      </c>
      <c r="L527">
        <v>140</v>
      </c>
      <c r="M527" t="s">
        <v>67</v>
      </c>
      <c r="N527" s="1">
        <v>44130</v>
      </c>
      <c r="O527" s="1">
        <v>44270</v>
      </c>
      <c r="P527">
        <v>346</v>
      </c>
      <c r="Q527">
        <v>23.3</v>
      </c>
      <c r="R527">
        <v>8061.8</v>
      </c>
      <c r="S527" t="s">
        <v>25</v>
      </c>
      <c r="T527" t="s">
        <v>31</v>
      </c>
      <c r="U527">
        <v>113</v>
      </c>
      <c r="V527">
        <v>35.71</v>
      </c>
      <c r="W527">
        <v>199.92</v>
      </c>
      <c r="X527" s="2">
        <v>8061.8</v>
      </c>
      <c r="Y527" s="2">
        <v>2473.5700000000002</v>
      </c>
      <c r="Z527" s="2">
        <v>4376.25</v>
      </c>
      <c r="AA527" s="14"/>
    </row>
    <row r="528" spans="1:27" x14ac:dyDescent="0.3">
      <c r="A528" t="s">
        <v>63</v>
      </c>
      <c r="B528">
        <v>800.72</v>
      </c>
      <c r="C528">
        <v>83</v>
      </c>
      <c r="D528" t="s">
        <v>42</v>
      </c>
      <c r="E528" s="1">
        <v>44146</v>
      </c>
      <c r="F528">
        <v>6</v>
      </c>
      <c r="G528" t="s">
        <v>51</v>
      </c>
      <c r="H528" t="s">
        <v>62</v>
      </c>
      <c r="I528">
        <v>490.56</v>
      </c>
      <c r="J528">
        <v>87.97</v>
      </c>
      <c r="K528">
        <v>43154.559999999998</v>
      </c>
      <c r="L528">
        <v>5</v>
      </c>
      <c r="M528" t="s">
        <v>40</v>
      </c>
      <c r="N528" s="1">
        <v>44091</v>
      </c>
      <c r="O528" s="1">
        <v>44096</v>
      </c>
      <c r="P528">
        <v>482</v>
      </c>
      <c r="Q528">
        <v>84.7</v>
      </c>
      <c r="R528">
        <v>40825.4</v>
      </c>
      <c r="S528" t="s">
        <v>37</v>
      </c>
      <c r="T528" t="s">
        <v>31</v>
      </c>
      <c r="U528">
        <v>8</v>
      </c>
      <c r="V528">
        <v>25.64</v>
      </c>
      <c r="W528">
        <v>56.02</v>
      </c>
      <c r="X528" s="2">
        <v>40825.4</v>
      </c>
      <c r="Y528" s="2">
        <v>703.76</v>
      </c>
      <c r="Z528" s="2">
        <v>4928.08</v>
      </c>
      <c r="AA528" s="14"/>
    </row>
    <row r="529" spans="1:27" x14ac:dyDescent="0.3">
      <c r="A529" t="s">
        <v>37</v>
      </c>
      <c r="B529">
        <v>921.26</v>
      </c>
      <c r="C529">
        <v>37</v>
      </c>
      <c r="D529" t="s">
        <v>42</v>
      </c>
      <c r="E529" s="1">
        <v>44299</v>
      </c>
      <c r="F529">
        <v>7</v>
      </c>
      <c r="G529" t="s">
        <v>61</v>
      </c>
      <c r="H529" t="s">
        <v>35</v>
      </c>
      <c r="I529">
        <v>948.65</v>
      </c>
      <c r="J529">
        <v>96.43</v>
      </c>
      <c r="K529">
        <v>91478.32</v>
      </c>
      <c r="L529">
        <v>17</v>
      </c>
      <c r="M529" t="s">
        <v>40</v>
      </c>
      <c r="N529" s="1">
        <v>44282</v>
      </c>
      <c r="O529" s="1">
        <v>44299</v>
      </c>
      <c r="P529">
        <v>217</v>
      </c>
      <c r="Q529">
        <v>92.55</v>
      </c>
      <c r="R529">
        <v>20083.349999999999</v>
      </c>
      <c r="S529" t="s">
        <v>60</v>
      </c>
      <c r="T529" t="s">
        <v>50</v>
      </c>
      <c r="U529">
        <v>731</v>
      </c>
      <c r="V529">
        <v>45.17</v>
      </c>
      <c r="W529">
        <v>124.45</v>
      </c>
      <c r="X529" s="2">
        <v>20083.349999999999</v>
      </c>
      <c r="Y529" s="2">
        <v>70490.33</v>
      </c>
      <c r="Z529" s="2">
        <v>12000.71</v>
      </c>
      <c r="AA529" s="14"/>
    </row>
    <row r="530" spans="1:27" x14ac:dyDescent="0.3">
      <c r="A530" t="s">
        <v>30</v>
      </c>
      <c r="B530">
        <v>965.81</v>
      </c>
      <c r="C530">
        <v>55</v>
      </c>
      <c r="D530" t="s">
        <v>42</v>
      </c>
      <c r="E530" s="1">
        <v>44190</v>
      </c>
      <c r="F530">
        <v>5</v>
      </c>
      <c r="G530" t="s">
        <v>27</v>
      </c>
      <c r="H530" t="s">
        <v>48</v>
      </c>
      <c r="I530">
        <v>449.4</v>
      </c>
      <c r="J530">
        <v>24.83</v>
      </c>
      <c r="K530">
        <v>11158.601999999901</v>
      </c>
      <c r="L530">
        <v>27</v>
      </c>
      <c r="M530" t="s">
        <v>29</v>
      </c>
      <c r="N530" s="1">
        <v>44130</v>
      </c>
      <c r="O530" s="1">
        <v>44157</v>
      </c>
      <c r="P530">
        <v>261</v>
      </c>
      <c r="Q530">
        <v>28.58</v>
      </c>
      <c r="R530">
        <v>7459.38</v>
      </c>
      <c r="S530" t="s">
        <v>60</v>
      </c>
      <c r="T530" t="s">
        <v>31</v>
      </c>
      <c r="U530">
        <v>188</v>
      </c>
      <c r="V530">
        <v>55.56</v>
      </c>
      <c r="W530">
        <v>30.41</v>
      </c>
      <c r="X530" s="2">
        <v>7459.38</v>
      </c>
      <c r="Y530" s="2">
        <v>4668.04</v>
      </c>
      <c r="Z530" s="2">
        <v>755.08</v>
      </c>
      <c r="AA530" s="14"/>
    </row>
    <row r="531" spans="1:27" x14ac:dyDescent="0.3">
      <c r="A531" t="s">
        <v>37</v>
      </c>
      <c r="B531">
        <v>675.16</v>
      </c>
      <c r="C531">
        <v>80</v>
      </c>
      <c r="D531" t="s">
        <v>26</v>
      </c>
      <c r="E531" s="1">
        <v>44106</v>
      </c>
      <c r="F531">
        <v>10</v>
      </c>
      <c r="G531" t="s">
        <v>66</v>
      </c>
      <c r="H531" t="s">
        <v>35</v>
      </c>
      <c r="I531">
        <v>677.2</v>
      </c>
      <c r="J531">
        <v>25.03</v>
      </c>
      <c r="K531">
        <v>16950.315999999999</v>
      </c>
      <c r="L531">
        <v>87</v>
      </c>
      <c r="M531" t="s">
        <v>67</v>
      </c>
      <c r="N531" s="1">
        <v>44067</v>
      </c>
      <c r="O531" s="1">
        <v>44154</v>
      </c>
      <c r="P531">
        <v>73</v>
      </c>
      <c r="Q531">
        <v>27.16</v>
      </c>
      <c r="R531">
        <v>1982.68</v>
      </c>
      <c r="S531" t="s">
        <v>60</v>
      </c>
      <c r="T531" t="s">
        <v>31</v>
      </c>
      <c r="U531">
        <v>604</v>
      </c>
      <c r="V531">
        <v>29.41</v>
      </c>
      <c r="W531">
        <v>35.58</v>
      </c>
      <c r="X531" s="2">
        <v>1982.68</v>
      </c>
      <c r="Y531" s="2">
        <v>15118.12</v>
      </c>
      <c r="Z531" s="2">
        <v>890.57</v>
      </c>
      <c r="AA531" s="14"/>
    </row>
    <row r="532" spans="1:27" x14ac:dyDescent="0.3">
      <c r="A532" t="s">
        <v>25</v>
      </c>
      <c r="B532">
        <v>385.57</v>
      </c>
      <c r="C532">
        <v>65</v>
      </c>
      <c r="D532" t="s">
        <v>42</v>
      </c>
      <c r="E532" s="1">
        <v>43547</v>
      </c>
      <c r="F532">
        <v>2</v>
      </c>
      <c r="G532" t="s">
        <v>68</v>
      </c>
      <c r="H532" t="s">
        <v>35</v>
      </c>
      <c r="I532">
        <v>300.72000000000003</v>
      </c>
      <c r="J532">
        <v>35.21</v>
      </c>
      <c r="K532">
        <v>10588.351199999999</v>
      </c>
      <c r="L532">
        <v>39</v>
      </c>
      <c r="M532" t="s">
        <v>29</v>
      </c>
      <c r="N532" s="1">
        <v>43533</v>
      </c>
      <c r="O532" s="1">
        <v>43572</v>
      </c>
      <c r="P532">
        <v>268</v>
      </c>
      <c r="Q532">
        <v>39.130000000000003</v>
      </c>
      <c r="R532">
        <v>10486.84</v>
      </c>
      <c r="S532" t="s">
        <v>45</v>
      </c>
      <c r="T532" t="s">
        <v>41</v>
      </c>
      <c r="U532">
        <v>32</v>
      </c>
      <c r="V532">
        <v>17.37</v>
      </c>
      <c r="W532">
        <v>115.85</v>
      </c>
      <c r="X532" s="2">
        <v>10486.84</v>
      </c>
      <c r="Y532" s="2">
        <v>1126.72</v>
      </c>
      <c r="Z532" s="2">
        <v>4079.08</v>
      </c>
      <c r="AA532" s="14"/>
    </row>
    <row r="533" spans="1:27" x14ac:dyDescent="0.3">
      <c r="A533" t="s">
        <v>25</v>
      </c>
      <c r="B533">
        <v>657.66</v>
      </c>
      <c r="C533">
        <v>18</v>
      </c>
      <c r="D533" t="s">
        <v>26</v>
      </c>
      <c r="E533" s="1">
        <v>43531</v>
      </c>
      <c r="F533">
        <v>9</v>
      </c>
      <c r="G533" t="s">
        <v>57</v>
      </c>
      <c r="H533" t="s">
        <v>35</v>
      </c>
      <c r="I533">
        <v>631.9</v>
      </c>
      <c r="J533">
        <v>52.86</v>
      </c>
      <c r="K533">
        <v>33402.230000000003</v>
      </c>
      <c r="L533">
        <v>12</v>
      </c>
      <c r="M533" t="s">
        <v>40</v>
      </c>
      <c r="N533" s="1">
        <v>43486</v>
      </c>
      <c r="O533" s="1">
        <v>43498</v>
      </c>
      <c r="P533">
        <v>587</v>
      </c>
      <c r="Q533">
        <v>55.72</v>
      </c>
      <c r="R533">
        <v>32707.64</v>
      </c>
      <c r="S533" t="s">
        <v>54</v>
      </c>
      <c r="T533" t="s">
        <v>41</v>
      </c>
      <c r="U533">
        <v>44</v>
      </c>
      <c r="V533">
        <v>77.290000000000006</v>
      </c>
      <c r="W533">
        <v>185.57</v>
      </c>
      <c r="X533" s="2">
        <v>32707.64</v>
      </c>
      <c r="Y533" s="2">
        <v>2325.84</v>
      </c>
      <c r="Z533" s="2">
        <v>9809.23</v>
      </c>
      <c r="AA533" s="14"/>
    </row>
    <row r="534" spans="1:27" x14ac:dyDescent="0.3">
      <c r="A534" t="s">
        <v>54</v>
      </c>
      <c r="B534">
        <v>346.43</v>
      </c>
      <c r="C534">
        <v>64</v>
      </c>
      <c r="D534" t="s">
        <v>33</v>
      </c>
      <c r="E534" s="1">
        <v>43790</v>
      </c>
      <c r="F534">
        <v>9</v>
      </c>
      <c r="G534" t="s">
        <v>57</v>
      </c>
      <c r="H534" t="s">
        <v>62</v>
      </c>
      <c r="I534">
        <v>329.66</v>
      </c>
      <c r="J534">
        <v>57.63</v>
      </c>
      <c r="K534">
        <v>18998.305799999998</v>
      </c>
      <c r="L534">
        <v>10</v>
      </c>
      <c r="M534" t="s">
        <v>40</v>
      </c>
      <c r="N534" s="1">
        <v>43751</v>
      </c>
      <c r="O534" s="1">
        <v>43761</v>
      </c>
      <c r="P534">
        <v>8</v>
      </c>
      <c r="Q534">
        <v>53.35</v>
      </c>
      <c r="R534">
        <v>426.8</v>
      </c>
      <c r="S534" t="s">
        <v>37</v>
      </c>
      <c r="T534" t="s">
        <v>50</v>
      </c>
      <c r="U534">
        <v>321</v>
      </c>
      <c r="V534">
        <v>21.84</v>
      </c>
      <c r="W534">
        <v>175.05</v>
      </c>
      <c r="X534" s="2">
        <v>426.8</v>
      </c>
      <c r="Y534" s="2">
        <v>18499.23</v>
      </c>
      <c r="Z534" s="2">
        <v>10088.129999999999</v>
      </c>
      <c r="AA534" s="14"/>
    </row>
    <row r="535" spans="1:27" x14ac:dyDescent="0.3">
      <c r="A535" t="s">
        <v>60</v>
      </c>
      <c r="B535">
        <v>350.72</v>
      </c>
      <c r="C535">
        <v>82</v>
      </c>
      <c r="D535" t="s">
        <v>26</v>
      </c>
      <c r="E535" s="1">
        <v>44882</v>
      </c>
      <c r="F535">
        <v>3</v>
      </c>
      <c r="G535" t="s">
        <v>43</v>
      </c>
      <c r="H535" t="s">
        <v>55</v>
      </c>
      <c r="I535">
        <v>954.93</v>
      </c>
      <c r="J535">
        <v>38.36</v>
      </c>
      <c r="K535">
        <v>36631.114799999901</v>
      </c>
      <c r="L535">
        <v>30</v>
      </c>
      <c r="M535" t="s">
        <v>29</v>
      </c>
      <c r="N535" s="1">
        <v>44838</v>
      </c>
      <c r="O535" s="1">
        <v>44868</v>
      </c>
      <c r="P535">
        <v>374</v>
      </c>
      <c r="Q535">
        <v>36.49</v>
      </c>
      <c r="R535">
        <v>13647.26</v>
      </c>
      <c r="S535" t="s">
        <v>53</v>
      </c>
      <c r="T535" t="s">
        <v>50</v>
      </c>
      <c r="U535">
        <v>580</v>
      </c>
      <c r="V535">
        <v>52.06</v>
      </c>
      <c r="W535">
        <v>26.59</v>
      </c>
      <c r="X535" s="2">
        <v>13647.26</v>
      </c>
      <c r="Y535" s="2">
        <v>22248.799999999999</v>
      </c>
      <c r="Z535" s="2">
        <v>1019.99</v>
      </c>
      <c r="AA535" s="14"/>
    </row>
    <row r="536" spans="1:27" x14ac:dyDescent="0.3">
      <c r="A536" t="s">
        <v>45</v>
      </c>
      <c r="B536">
        <v>940.19</v>
      </c>
      <c r="C536">
        <v>87</v>
      </c>
      <c r="D536" t="s">
        <v>26</v>
      </c>
      <c r="E536" s="1">
        <v>44467</v>
      </c>
      <c r="F536">
        <v>1</v>
      </c>
      <c r="G536" t="s">
        <v>34</v>
      </c>
      <c r="H536" t="s">
        <v>52</v>
      </c>
      <c r="I536">
        <v>587.05999999999995</v>
      </c>
      <c r="J536">
        <v>84.38</v>
      </c>
      <c r="K536">
        <v>49536.122799999903</v>
      </c>
      <c r="L536">
        <v>30</v>
      </c>
      <c r="M536" t="s">
        <v>36</v>
      </c>
      <c r="N536" s="1">
        <v>44425</v>
      </c>
      <c r="O536" s="1">
        <v>44455</v>
      </c>
      <c r="P536">
        <v>109</v>
      </c>
      <c r="Q536">
        <v>88.35</v>
      </c>
      <c r="R536">
        <v>9630.15</v>
      </c>
      <c r="S536" t="s">
        <v>54</v>
      </c>
      <c r="T536" t="s">
        <v>41</v>
      </c>
      <c r="U536">
        <v>478</v>
      </c>
      <c r="V536">
        <v>90.08</v>
      </c>
      <c r="W536">
        <v>58.32</v>
      </c>
      <c r="X536" s="2">
        <v>9630.15</v>
      </c>
      <c r="Y536" s="2">
        <v>40333.64</v>
      </c>
      <c r="Z536" s="2">
        <v>4921.04</v>
      </c>
      <c r="AA536" s="14"/>
    </row>
    <row r="537" spans="1:27" x14ac:dyDescent="0.3">
      <c r="A537" t="s">
        <v>60</v>
      </c>
      <c r="B537">
        <v>800.16</v>
      </c>
      <c r="C537">
        <v>25</v>
      </c>
      <c r="D537" t="s">
        <v>42</v>
      </c>
      <c r="E537" s="1">
        <v>44271</v>
      </c>
      <c r="F537">
        <v>5</v>
      </c>
      <c r="G537" t="s">
        <v>27</v>
      </c>
      <c r="H537" t="s">
        <v>48</v>
      </c>
      <c r="I537">
        <v>739</v>
      </c>
      <c r="J537">
        <v>87.21</v>
      </c>
      <c r="K537">
        <v>64448.1899999999</v>
      </c>
      <c r="L537">
        <v>29</v>
      </c>
      <c r="M537" t="s">
        <v>29</v>
      </c>
      <c r="N537" s="1">
        <v>44267</v>
      </c>
      <c r="O537" s="1">
        <v>44296</v>
      </c>
      <c r="P537">
        <v>381</v>
      </c>
      <c r="Q537">
        <v>91.04</v>
      </c>
      <c r="R537">
        <v>34686.239999999998</v>
      </c>
      <c r="S537" t="s">
        <v>60</v>
      </c>
      <c r="T537" t="s">
        <v>50</v>
      </c>
      <c r="U537">
        <v>358</v>
      </c>
      <c r="V537">
        <v>71.88</v>
      </c>
      <c r="W537">
        <v>66.44</v>
      </c>
      <c r="X537" s="2">
        <v>34686.239999999998</v>
      </c>
      <c r="Y537" s="2">
        <v>31221.18</v>
      </c>
      <c r="Z537" s="2">
        <v>5794.23</v>
      </c>
      <c r="AA537" s="14"/>
    </row>
    <row r="538" spans="1:27" x14ac:dyDescent="0.3">
      <c r="A538" t="s">
        <v>60</v>
      </c>
      <c r="B538">
        <v>489.73</v>
      </c>
      <c r="C538">
        <v>80</v>
      </c>
      <c r="D538" t="s">
        <v>33</v>
      </c>
      <c r="E538" s="1">
        <v>44310</v>
      </c>
      <c r="F538">
        <v>6</v>
      </c>
      <c r="G538" t="s">
        <v>51</v>
      </c>
      <c r="H538" t="s">
        <v>52</v>
      </c>
      <c r="I538">
        <v>799.33</v>
      </c>
      <c r="J538">
        <v>22.21</v>
      </c>
      <c r="K538">
        <v>17753.119299999998</v>
      </c>
      <c r="L538">
        <v>7</v>
      </c>
      <c r="M538" t="s">
        <v>40</v>
      </c>
      <c r="N538" s="1">
        <v>44261</v>
      </c>
      <c r="O538" s="1">
        <v>44268</v>
      </c>
      <c r="P538">
        <v>146</v>
      </c>
      <c r="Q538">
        <v>20.11</v>
      </c>
      <c r="R538">
        <v>2936.06</v>
      </c>
      <c r="S538" t="s">
        <v>49</v>
      </c>
      <c r="T538" t="s">
        <v>50</v>
      </c>
      <c r="U538">
        <v>653</v>
      </c>
      <c r="V538">
        <v>44.41</v>
      </c>
      <c r="W538">
        <v>78.930000000000007</v>
      </c>
      <c r="X538" s="2">
        <v>2936.06</v>
      </c>
      <c r="Y538" s="2">
        <v>14503.13</v>
      </c>
      <c r="Z538" s="2">
        <v>1753.04</v>
      </c>
      <c r="AA538" s="14"/>
    </row>
    <row r="539" spans="1:27" x14ac:dyDescent="0.3">
      <c r="A539" t="s">
        <v>45</v>
      </c>
      <c r="B539">
        <v>394.96</v>
      </c>
      <c r="C539">
        <v>55</v>
      </c>
      <c r="D539" t="s">
        <v>26</v>
      </c>
      <c r="E539" s="1">
        <v>44563</v>
      </c>
      <c r="F539">
        <v>5</v>
      </c>
      <c r="G539" t="s">
        <v>27</v>
      </c>
      <c r="H539" t="s">
        <v>35</v>
      </c>
      <c r="I539">
        <v>367.48</v>
      </c>
      <c r="J539">
        <v>21.01</v>
      </c>
      <c r="K539">
        <v>7720.7547999999997</v>
      </c>
      <c r="L539">
        <v>27</v>
      </c>
      <c r="M539" t="s">
        <v>29</v>
      </c>
      <c r="N539" s="1">
        <v>44518</v>
      </c>
      <c r="O539" s="1">
        <v>44545</v>
      </c>
      <c r="P539">
        <v>207</v>
      </c>
      <c r="Q539">
        <v>18.649999999999999</v>
      </c>
      <c r="R539">
        <v>3860.55</v>
      </c>
      <c r="S539" t="s">
        <v>32</v>
      </c>
      <c r="T539" t="s">
        <v>41</v>
      </c>
      <c r="U539">
        <v>160</v>
      </c>
      <c r="V539">
        <v>82.46</v>
      </c>
      <c r="W539">
        <v>84.81</v>
      </c>
      <c r="X539" s="2">
        <v>3860.55</v>
      </c>
      <c r="Y539" s="2">
        <v>3361.6</v>
      </c>
      <c r="Z539" s="2">
        <v>1781.86</v>
      </c>
      <c r="AA539" s="14"/>
    </row>
    <row r="540" spans="1:27" x14ac:dyDescent="0.3">
      <c r="A540" t="s">
        <v>60</v>
      </c>
      <c r="B540">
        <v>689.33</v>
      </c>
      <c r="C540">
        <v>89</v>
      </c>
      <c r="D540" t="s">
        <v>26</v>
      </c>
      <c r="E540" s="1">
        <v>43473</v>
      </c>
      <c r="F540">
        <v>9</v>
      </c>
      <c r="G540" t="s">
        <v>57</v>
      </c>
      <c r="H540" t="s">
        <v>62</v>
      </c>
      <c r="I540">
        <v>405.07</v>
      </c>
      <c r="J540">
        <v>35.15</v>
      </c>
      <c r="K540">
        <v>14238.21</v>
      </c>
      <c r="L540">
        <v>10</v>
      </c>
      <c r="M540" t="s">
        <v>40</v>
      </c>
      <c r="N540" s="1">
        <v>43453</v>
      </c>
      <c r="O540" s="1">
        <v>43463</v>
      </c>
      <c r="P540">
        <v>309</v>
      </c>
      <c r="Q540">
        <v>37.340000000000003</v>
      </c>
      <c r="R540">
        <v>11538.06</v>
      </c>
      <c r="S540" t="s">
        <v>25</v>
      </c>
      <c r="T540" t="s">
        <v>50</v>
      </c>
      <c r="U540">
        <v>96</v>
      </c>
      <c r="V540">
        <v>52.34</v>
      </c>
      <c r="W540">
        <v>167.14</v>
      </c>
      <c r="X540" s="2">
        <v>11538.06</v>
      </c>
      <c r="Y540" s="2">
        <v>3374.4</v>
      </c>
      <c r="Z540" s="2">
        <v>5874.97</v>
      </c>
      <c r="AA540" s="14"/>
    </row>
    <row r="541" spans="1:27" x14ac:dyDescent="0.3">
      <c r="A541" t="s">
        <v>37</v>
      </c>
      <c r="B541">
        <v>193.77</v>
      </c>
      <c r="C541">
        <v>39</v>
      </c>
      <c r="D541" t="s">
        <v>42</v>
      </c>
      <c r="E541" s="1">
        <v>43695</v>
      </c>
      <c r="F541">
        <v>8</v>
      </c>
      <c r="G541" t="s">
        <v>47</v>
      </c>
      <c r="H541" t="s">
        <v>48</v>
      </c>
      <c r="I541">
        <v>988.74</v>
      </c>
      <c r="J541">
        <v>29.77</v>
      </c>
      <c r="K541">
        <v>29434.79</v>
      </c>
      <c r="L541">
        <v>8</v>
      </c>
      <c r="M541" t="s">
        <v>40</v>
      </c>
      <c r="N541" s="1">
        <v>43675</v>
      </c>
      <c r="O541" s="1">
        <v>43683</v>
      </c>
      <c r="P541">
        <v>931</v>
      </c>
      <c r="Q541">
        <v>29.84</v>
      </c>
      <c r="R541">
        <v>27781.040000000001</v>
      </c>
      <c r="S541" t="s">
        <v>63</v>
      </c>
      <c r="T541" t="s">
        <v>50</v>
      </c>
      <c r="U541">
        <v>57</v>
      </c>
      <c r="V541">
        <v>13.83</v>
      </c>
      <c r="W541">
        <v>147.91</v>
      </c>
      <c r="X541" s="2">
        <v>27781.040000000001</v>
      </c>
      <c r="Y541" s="2">
        <v>1696.89</v>
      </c>
      <c r="Z541" s="2">
        <v>4403.28</v>
      </c>
      <c r="AA541" s="14"/>
    </row>
    <row r="542" spans="1:27" x14ac:dyDescent="0.3">
      <c r="A542" t="s">
        <v>59</v>
      </c>
      <c r="B542">
        <v>37.369999999999997</v>
      </c>
      <c r="C542">
        <v>13</v>
      </c>
      <c r="D542" t="s">
        <v>42</v>
      </c>
      <c r="E542" s="1">
        <v>43689</v>
      </c>
      <c r="F542">
        <v>3</v>
      </c>
      <c r="G542" t="s">
        <v>43</v>
      </c>
      <c r="H542" t="s">
        <v>44</v>
      </c>
      <c r="I542">
        <v>522.79</v>
      </c>
      <c r="J542">
        <v>30.55</v>
      </c>
      <c r="K542">
        <v>15971.2344999999</v>
      </c>
      <c r="L542">
        <v>89</v>
      </c>
      <c r="M542" t="s">
        <v>29</v>
      </c>
      <c r="N542" s="1">
        <v>43641</v>
      </c>
      <c r="O542" s="1">
        <v>43730</v>
      </c>
      <c r="P542">
        <v>444</v>
      </c>
      <c r="Q542">
        <v>32.65</v>
      </c>
      <c r="R542">
        <v>14496.6</v>
      </c>
      <c r="S542" t="s">
        <v>56</v>
      </c>
      <c r="T542" t="s">
        <v>41</v>
      </c>
      <c r="U542">
        <v>78</v>
      </c>
      <c r="V542">
        <v>83.01</v>
      </c>
      <c r="W542">
        <v>43.69</v>
      </c>
      <c r="X542" s="2">
        <v>14496.6</v>
      </c>
      <c r="Y542" s="2">
        <v>2382.9</v>
      </c>
      <c r="Z542" s="2">
        <v>1334.73</v>
      </c>
      <c r="AA542" s="14"/>
    </row>
    <row r="543" spans="1:27" x14ac:dyDescent="0.3">
      <c r="A543" t="s">
        <v>37</v>
      </c>
      <c r="B543">
        <v>27.75</v>
      </c>
      <c r="C543">
        <v>26</v>
      </c>
      <c r="D543" t="s">
        <v>42</v>
      </c>
      <c r="E543" s="1">
        <v>44697</v>
      </c>
      <c r="F543">
        <v>5</v>
      </c>
      <c r="G543" t="s">
        <v>27</v>
      </c>
      <c r="H543" t="s">
        <v>28</v>
      </c>
      <c r="I543">
        <v>241.11</v>
      </c>
      <c r="J543">
        <v>71.069999999999993</v>
      </c>
      <c r="K543">
        <v>17135.689999999999</v>
      </c>
      <c r="L543">
        <v>30</v>
      </c>
      <c r="M543" t="s">
        <v>29</v>
      </c>
      <c r="N543" s="1">
        <v>44685</v>
      </c>
      <c r="O543" s="1">
        <v>44715</v>
      </c>
      <c r="P543">
        <v>57</v>
      </c>
      <c r="Q543">
        <v>69.849999999999994</v>
      </c>
      <c r="R543">
        <v>3981.45</v>
      </c>
      <c r="S543" t="s">
        <v>60</v>
      </c>
      <c r="T543" t="s">
        <v>31</v>
      </c>
      <c r="U543">
        <v>184</v>
      </c>
      <c r="V543">
        <v>50.08</v>
      </c>
      <c r="W543">
        <v>27.55</v>
      </c>
      <c r="X543" s="2">
        <v>3981.45</v>
      </c>
      <c r="Y543" s="2">
        <v>13076.88</v>
      </c>
      <c r="Z543" s="2">
        <v>1957.98</v>
      </c>
      <c r="AA543" s="14"/>
    </row>
    <row r="544" spans="1:27" x14ac:dyDescent="0.3">
      <c r="A544" t="s">
        <v>63</v>
      </c>
      <c r="B544">
        <v>637.32000000000005</v>
      </c>
      <c r="C544">
        <v>43</v>
      </c>
      <c r="D544" t="s">
        <v>42</v>
      </c>
      <c r="E544" s="1">
        <v>44909</v>
      </c>
      <c r="F544">
        <v>10</v>
      </c>
      <c r="G544" t="s">
        <v>66</v>
      </c>
      <c r="H544" t="s">
        <v>35</v>
      </c>
      <c r="I544">
        <v>332.64</v>
      </c>
      <c r="J544">
        <v>61.55</v>
      </c>
      <c r="K544">
        <v>20473.990000000002</v>
      </c>
      <c r="L544">
        <v>149</v>
      </c>
      <c r="M544" t="s">
        <v>67</v>
      </c>
      <c r="N544" s="1">
        <v>44869</v>
      </c>
      <c r="O544" s="1">
        <v>45018</v>
      </c>
      <c r="P544">
        <v>93</v>
      </c>
      <c r="Q544">
        <v>58.81</v>
      </c>
      <c r="R544">
        <v>5469.33</v>
      </c>
      <c r="S544" t="s">
        <v>56</v>
      </c>
      <c r="T544" t="s">
        <v>31</v>
      </c>
      <c r="U544">
        <v>239</v>
      </c>
      <c r="V544">
        <v>91.19</v>
      </c>
      <c r="W544">
        <v>101.86</v>
      </c>
      <c r="X544" s="2">
        <v>5469.33</v>
      </c>
      <c r="Y544" s="2">
        <v>14710.45</v>
      </c>
      <c r="Z544" s="2">
        <v>6269.48</v>
      </c>
      <c r="AA544" s="14"/>
    </row>
    <row r="545" spans="1:27" x14ac:dyDescent="0.3">
      <c r="A545" t="s">
        <v>30</v>
      </c>
      <c r="B545">
        <v>185.6</v>
      </c>
      <c r="C545">
        <v>33</v>
      </c>
      <c r="D545" t="s">
        <v>42</v>
      </c>
      <c r="E545" s="1">
        <v>44628</v>
      </c>
      <c r="F545">
        <v>3</v>
      </c>
      <c r="G545" t="s">
        <v>43</v>
      </c>
      <c r="H545" t="s">
        <v>44</v>
      </c>
      <c r="I545">
        <v>975.82</v>
      </c>
      <c r="J545">
        <v>53.99</v>
      </c>
      <c r="K545">
        <v>52684.52</v>
      </c>
      <c r="L545">
        <v>69</v>
      </c>
      <c r="M545" t="s">
        <v>29</v>
      </c>
      <c r="N545" s="1">
        <v>44614</v>
      </c>
      <c r="O545" s="1">
        <v>44683</v>
      </c>
      <c r="P545">
        <v>408</v>
      </c>
      <c r="Q545">
        <v>50.68</v>
      </c>
      <c r="R545">
        <v>20677.439999999999</v>
      </c>
      <c r="S545" t="s">
        <v>49</v>
      </c>
      <c r="T545" t="s">
        <v>41</v>
      </c>
      <c r="U545">
        <v>567</v>
      </c>
      <c r="V545">
        <v>75.88</v>
      </c>
      <c r="W545">
        <v>159.34</v>
      </c>
      <c r="X545" s="2">
        <v>20677.439999999999</v>
      </c>
      <c r="Y545" s="2">
        <v>30612.33</v>
      </c>
      <c r="Z545" s="2">
        <v>8602.77</v>
      </c>
      <c r="AA545" s="14"/>
    </row>
    <row r="546" spans="1:27" x14ac:dyDescent="0.3">
      <c r="A546" t="s">
        <v>38</v>
      </c>
      <c r="B546">
        <v>101.62</v>
      </c>
      <c r="C546">
        <v>48</v>
      </c>
      <c r="D546" t="s">
        <v>26</v>
      </c>
      <c r="E546" s="1">
        <v>44037</v>
      </c>
      <c r="F546">
        <v>9</v>
      </c>
      <c r="G546" t="s">
        <v>57</v>
      </c>
      <c r="H546" t="s">
        <v>62</v>
      </c>
      <c r="I546">
        <v>488.57</v>
      </c>
      <c r="J546">
        <v>90.78</v>
      </c>
      <c r="K546">
        <v>44352.38</v>
      </c>
      <c r="L546">
        <v>14</v>
      </c>
      <c r="M546" t="s">
        <v>40</v>
      </c>
      <c r="N546" s="1">
        <v>44012</v>
      </c>
      <c r="O546" s="1">
        <v>44026</v>
      </c>
      <c r="P546">
        <v>418</v>
      </c>
      <c r="Q546">
        <v>87.22</v>
      </c>
      <c r="R546">
        <v>36457.96</v>
      </c>
      <c r="S546" t="s">
        <v>54</v>
      </c>
      <c r="T546" t="s">
        <v>31</v>
      </c>
      <c r="U546">
        <v>70</v>
      </c>
      <c r="V546">
        <v>36.44</v>
      </c>
      <c r="W546">
        <v>96.62</v>
      </c>
      <c r="X546" s="2">
        <v>36457.96</v>
      </c>
      <c r="Y546" s="2">
        <v>6354.6</v>
      </c>
      <c r="Z546" s="2">
        <v>8771.16</v>
      </c>
      <c r="AA546" s="14"/>
    </row>
    <row r="547" spans="1:27" x14ac:dyDescent="0.3">
      <c r="A547" t="s">
        <v>60</v>
      </c>
      <c r="B547">
        <v>162.24</v>
      </c>
      <c r="C547">
        <v>29</v>
      </c>
      <c r="D547" t="s">
        <v>42</v>
      </c>
      <c r="E547" s="1">
        <v>44838</v>
      </c>
      <c r="F547">
        <v>7</v>
      </c>
      <c r="G547" t="s">
        <v>61</v>
      </c>
      <c r="H547" t="s">
        <v>35</v>
      </c>
      <c r="I547">
        <v>722.73</v>
      </c>
      <c r="J547">
        <v>40.72</v>
      </c>
      <c r="K547">
        <v>29429.57</v>
      </c>
      <c r="L547">
        <v>15</v>
      </c>
      <c r="M547" t="s">
        <v>40</v>
      </c>
      <c r="N547" s="1">
        <v>44836</v>
      </c>
      <c r="O547" s="1">
        <v>44851</v>
      </c>
      <c r="P547">
        <v>192</v>
      </c>
      <c r="Q547">
        <v>39.380000000000003</v>
      </c>
      <c r="R547">
        <v>7560.96</v>
      </c>
      <c r="S547" t="s">
        <v>45</v>
      </c>
      <c r="T547" t="s">
        <v>50</v>
      </c>
      <c r="U547">
        <v>530</v>
      </c>
      <c r="V547">
        <v>53.12</v>
      </c>
      <c r="W547">
        <v>38.47</v>
      </c>
      <c r="X547" s="2">
        <v>7560.96</v>
      </c>
      <c r="Y547" s="2">
        <v>21581.599999999999</v>
      </c>
      <c r="Z547" s="2">
        <v>1566.5</v>
      </c>
      <c r="AA547" s="14"/>
    </row>
    <row r="548" spans="1:27" x14ac:dyDescent="0.3">
      <c r="A548" t="s">
        <v>63</v>
      </c>
      <c r="B548">
        <v>220.53</v>
      </c>
      <c r="C548">
        <v>73</v>
      </c>
      <c r="D548" t="s">
        <v>26</v>
      </c>
      <c r="E548" s="1">
        <v>44300</v>
      </c>
      <c r="F548">
        <v>9</v>
      </c>
      <c r="G548" t="s">
        <v>57</v>
      </c>
      <c r="H548" t="s">
        <v>48</v>
      </c>
      <c r="I548">
        <v>243.02</v>
      </c>
      <c r="J548">
        <v>23.32</v>
      </c>
      <c r="K548">
        <v>5667.2263999999996</v>
      </c>
      <c r="L548">
        <v>11</v>
      </c>
      <c r="M548" t="s">
        <v>40</v>
      </c>
      <c r="N548" s="1">
        <v>44244</v>
      </c>
      <c r="O548" s="1">
        <v>44255</v>
      </c>
      <c r="P548">
        <v>145</v>
      </c>
      <c r="Q548">
        <v>21.87</v>
      </c>
      <c r="R548">
        <v>3171.15</v>
      </c>
      <c r="S548" t="s">
        <v>25</v>
      </c>
      <c r="T548" t="s">
        <v>41</v>
      </c>
      <c r="U548">
        <v>98</v>
      </c>
      <c r="V548">
        <v>51.58</v>
      </c>
      <c r="W548">
        <v>143.88999999999999</v>
      </c>
      <c r="X548" s="2">
        <v>3171.15</v>
      </c>
      <c r="Y548" s="2">
        <v>2285.36</v>
      </c>
      <c r="Z548" s="2">
        <v>3355.51</v>
      </c>
      <c r="AA548" s="14"/>
    </row>
    <row r="549" spans="1:27" x14ac:dyDescent="0.3">
      <c r="A549" t="s">
        <v>53</v>
      </c>
      <c r="B549">
        <v>181.93</v>
      </c>
      <c r="C549">
        <v>41</v>
      </c>
      <c r="D549" t="s">
        <v>26</v>
      </c>
      <c r="E549" s="1">
        <v>43741</v>
      </c>
      <c r="F549">
        <v>6</v>
      </c>
      <c r="G549" t="s">
        <v>51</v>
      </c>
      <c r="H549" t="s">
        <v>48</v>
      </c>
      <c r="I549">
        <v>64.45</v>
      </c>
      <c r="J549">
        <v>42.88</v>
      </c>
      <c r="K549">
        <v>2763.616</v>
      </c>
      <c r="L549">
        <v>7</v>
      </c>
      <c r="M549" t="s">
        <v>40</v>
      </c>
      <c r="N549" s="1">
        <v>43720</v>
      </c>
      <c r="O549" s="1">
        <v>43727</v>
      </c>
      <c r="P549">
        <v>16</v>
      </c>
      <c r="Q549">
        <v>45.04</v>
      </c>
      <c r="R549">
        <v>720.64</v>
      </c>
      <c r="S549" t="s">
        <v>49</v>
      </c>
      <c r="T549" t="s">
        <v>50</v>
      </c>
      <c r="U549">
        <v>48</v>
      </c>
      <c r="V549">
        <v>60.05</v>
      </c>
      <c r="W549">
        <v>137.15</v>
      </c>
      <c r="X549" s="2">
        <v>720.64</v>
      </c>
      <c r="Y549" s="2">
        <v>2058.2399999999998</v>
      </c>
      <c r="Z549" s="2">
        <v>5880.99</v>
      </c>
      <c r="AA549" s="14"/>
    </row>
    <row r="550" spans="1:27" x14ac:dyDescent="0.3">
      <c r="A550" t="s">
        <v>53</v>
      </c>
      <c r="B550">
        <v>490.67</v>
      </c>
      <c r="C550">
        <v>95</v>
      </c>
      <c r="D550" t="s">
        <v>42</v>
      </c>
      <c r="E550" s="1">
        <v>44021</v>
      </c>
      <c r="F550">
        <v>4</v>
      </c>
      <c r="G550" t="s">
        <v>39</v>
      </c>
      <c r="H550" t="s">
        <v>70</v>
      </c>
      <c r="I550">
        <v>939.72</v>
      </c>
      <c r="J550">
        <v>48.56</v>
      </c>
      <c r="K550">
        <v>45632.800000000003</v>
      </c>
      <c r="L550">
        <v>28</v>
      </c>
      <c r="M550" t="s">
        <v>29</v>
      </c>
      <c r="N550" s="1">
        <v>44009</v>
      </c>
      <c r="O550" s="1">
        <v>44037</v>
      </c>
      <c r="P550">
        <v>335</v>
      </c>
      <c r="Q550">
        <v>43.68</v>
      </c>
      <c r="R550">
        <v>14632.8</v>
      </c>
      <c r="S550" t="s">
        <v>30</v>
      </c>
      <c r="T550" t="s">
        <v>31</v>
      </c>
      <c r="U550">
        <v>604</v>
      </c>
      <c r="V550">
        <v>44.03</v>
      </c>
      <c r="W550">
        <v>87.33</v>
      </c>
      <c r="X550" s="2">
        <v>14632.8</v>
      </c>
      <c r="Y550" s="2">
        <v>29330.240000000002</v>
      </c>
      <c r="Z550" s="2">
        <v>4240.74</v>
      </c>
      <c r="AA550" s="14"/>
    </row>
    <row r="551" spans="1:27" x14ac:dyDescent="0.3">
      <c r="A551" t="s">
        <v>45</v>
      </c>
      <c r="B551">
        <v>896.22</v>
      </c>
      <c r="C551">
        <v>81</v>
      </c>
      <c r="D551" t="s">
        <v>33</v>
      </c>
      <c r="E551" s="1">
        <v>44503</v>
      </c>
      <c r="F551">
        <v>8</v>
      </c>
      <c r="G551" t="s">
        <v>47</v>
      </c>
      <c r="H551" t="s">
        <v>52</v>
      </c>
      <c r="I551">
        <v>801.53</v>
      </c>
      <c r="J551">
        <v>39.72</v>
      </c>
      <c r="K551">
        <v>31836.771599999902</v>
      </c>
      <c r="L551">
        <v>11</v>
      </c>
      <c r="M551" t="s">
        <v>40</v>
      </c>
      <c r="N551" s="1">
        <v>44483</v>
      </c>
      <c r="O551" s="1">
        <v>44494</v>
      </c>
      <c r="P551">
        <v>360</v>
      </c>
      <c r="Q551">
        <v>37.74</v>
      </c>
      <c r="R551">
        <v>13586.4</v>
      </c>
      <c r="S551" t="s">
        <v>56</v>
      </c>
      <c r="T551" t="s">
        <v>41</v>
      </c>
      <c r="U551">
        <v>441</v>
      </c>
      <c r="V551">
        <v>88.36</v>
      </c>
      <c r="W551">
        <v>153.61000000000001</v>
      </c>
      <c r="X551" s="2">
        <v>13586.4</v>
      </c>
      <c r="Y551" s="2">
        <v>17516.52</v>
      </c>
      <c r="Z551" s="2">
        <v>6101.39</v>
      </c>
      <c r="AA551" s="14"/>
    </row>
    <row r="552" spans="1:27" x14ac:dyDescent="0.3">
      <c r="A552" t="s">
        <v>25</v>
      </c>
      <c r="B552">
        <v>619.01</v>
      </c>
      <c r="C552">
        <v>38</v>
      </c>
      <c r="D552" t="s">
        <v>33</v>
      </c>
      <c r="E552" s="1">
        <v>44013</v>
      </c>
      <c r="F552">
        <v>1</v>
      </c>
      <c r="G552" t="s">
        <v>34</v>
      </c>
      <c r="H552" t="s">
        <v>52</v>
      </c>
      <c r="I552">
        <v>592.66</v>
      </c>
      <c r="J552">
        <v>91.25</v>
      </c>
      <c r="K552">
        <v>54080.23</v>
      </c>
      <c r="L552">
        <v>1</v>
      </c>
      <c r="M552" t="s">
        <v>65</v>
      </c>
      <c r="N552" s="1">
        <v>44009</v>
      </c>
      <c r="O552" s="1">
        <v>44010</v>
      </c>
      <c r="P552">
        <v>552</v>
      </c>
      <c r="Q552">
        <v>92.15</v>
      </c>
      <c r="R552">
        <v>50866.8</v>
      </c>
      <c r="S552" t="s">
        <v>25</v>
      </c>
      <c r="T552" t="s">
        <v>50</v>
      </c>
      <c r="U552">
        <v>40</v>
      </c>
      <c r="V552">
        <v>81.05</v>
      </c>
      <c r="W552">
        <v>44.3</v>
      </c>
      <c r="X552" s="2">
        <v>50866.8</v>
      </c>
      <c r="Y552" s="2">
        <v>3650</v>
      </c>
      <c r="Z552" s="2">
        <v>4042.38</v>
      </c>
      <c r="AA552" s="14"/>
    </row>
    <row r="553" spans="1:27" x14ac:dyDescent="0.3">
      <c r="A553" t="s">
        <v>59</v>
      </c>
      <c r="B553">
        <v>878.27</v>
      </c>
      <c r="C553">
        <v>98</v>
      </c>
      <c r="D553" t="s">
        <v>33</v>
      </c>
      <c r="E553" s="1">
        <v>44190</v>
      </c>
      <c r="F553">
        <v>7</v>
      </c>
      <c r="G553" t="s">
        <v>61</v>
      </c>
      <c r="H553" t="s">
        <v>35</v>
      </c>
      <c r="I553">
        <v>907.9</v>
      </c>
      <c r="J553">
        <v>65.02</v>
      </c>
      <c r="K553">
        <v>59031.657999999901</v>
      </c>
      <c r="L553">
        <v>17</v>
      </c>
      <c r="M553" t="s">
        <v>40</v>
      </c>
      <c r="N553" s="1">
        <v>44183</v>
      </c>
      <c r="O553" s="1">
        <v>44200</v>
      </c>
      <c r="P553">
        <v>559</v>
      </c>
      <c r="Q553">
        <v>68.16</v>
      </c>
      <c r="R553">
        <v>38101.440000000002</v>
      </c>
      <c r="S553" t="s">
        <v>25</v>
      </c>
      <c r="T553" t="s">
        <v>50</v>
      </c>
      <c r="U553">
        <v>348</v>
      </c>
      <c r="V553">
        <v>58.84</v>
      </c>
      <c r="W553">
        <v>58.94</v>
      </c>
      <c r="X553" s="2">
        <v>38101.440000000002</v>
      </c>
      <c r="Y553" s="2">
        <v>22626.959999999999</v>
      </c>
      <c r="Z553" s="2">
        <v>3832.28</v>
      </c>
      <c r="AA553" s="14"/>
    </row>
    <row r="554" spans="1:27" x14ac:dyDescent="0.3">
      <c r="A554" t="s">
        <v>63</v>
      </c>
      <c r="B554">
        <v>135.82</v>
      </c>
      <c r="C554">
        <v>23</v>
      </c>
      <c r="D554" t="s">
        <v>42</v>
      </c>
      <c r="E554" s="1">
        <v>44340</v>
      </c>
      <c r="F554">
        <v>5</v>
      </c>
      <c r="G554" t="s">
        <v>27</v>
      </c>
      <c r="H554" t="s">
        <v>48</v>
      </c>
      <c r="I554">
        <v>262.57</v>
      </c>
      <c r="J554">
        <v>86.92</v>
      </c>
      <c r="K554">
        <v>22822.58</v>
      </c>
      <c r="L554">
        <v>26</v>
      </c>
      <c r="M554" t="s">
        <v>29</v>
      </c>
      <c r="N554" s="1">
        <v>44303</v>
      </c>
      <c r="O554" s="1">
        <v>44329</v>
      </c>
      <c r="P554">
        <v>131</v>
      </c>
      <c r="Q554">
        <v>89.28</v>
      </c>
      <c r="R554">
        <v>11695.68</v>
      </c>
      <c r="S554" t="s">
        <v>56</v>
      </c>
      <c r="T554" t="s">
        <v>31</v>
      </c>
      <c r="U554">
        <v>131</v>
      </c>
      <c r="V554">
        <v>99.05</v>
      </c>
      <c r="W554">
        <v>74.150000000000006</v>
      </c>
      <c r="X554" s="2">
        <v>11695.68</v>
      </c>
      <c r="Y554" s="2">
        <v>11386.52</v>
      </c>
      <c r="Z554" s="2">
        <v>6445.12</v>
      </c>
      <c r="AA554" s="14"/>
    </row>
    <row r="555" spans="1:27" x14ac:dyDescent="0.3">
      <c r="A555" t="s">
        <v>38</v>
      </c>
      <c r="B555">
        <v>269.42</v>
      </c>
      <c r="C555">
        <v>63</v>
      </c>
      <c r="D555" t="s">
        <v>42</v>
      </c>
      <c r="E555" s="1">
        <v>44577</v>
      </c>
      <c r="F555">
        <v>9</v>
      </c>
      <c r="G555" t="s">
        <v>57</v>
      </c>
      <c r="H555" t="s">
        <v>48</v>
      </c>
      <c r="I555">
        <v>97.47</v>
      </c>
      <c r="J555">
        <v>43.76</v>
      </c>
      <c r="K555">
        <v>4265.29</v>
      </c>
      <c r="L555">
        <v>14</v>
      </c>
      <c r="M555" t="s">
        <v>40</v>
      </c>
      <c r="N555" s="1">
        <v>44549</v>
      </c>
      <c r="O555" s="1">
        <v>44563</v>
      </c>
      <c r="P555">
        <v>62</v>
      </c>
      <c r="Q555">
        <v>43.07</v>
      </c>
      <c r="R555">
        <v>2670.34</v>
      </c>
      <c r="S555" t="s">
        <v>46</v>
      </c>
      <c r="T555" t="s">
        <v>50</v>
      </c>
      <c r="U555">
        <v>35</v>
      </c>
      <c r="V555">
        <v>39.79</v>
      </c>
      <c r="W555">
        <v>198.03</v>
      </c>
      <c r="X555" s="2">
        <v>2670.34</v>
      </c>
      <c r="Y555" s="2">
        <v>1531.6</v>
      </c>
      <c r="Z555" s="2">
        <v>8665.7900000000009</v>
      </c>
      <c r="AA555" s="14"/>
    </row>
    <row r="556" spans="1:27" x14ac:dyDescent="0.3">
      <c r="A556" t="s">
        <v>45</v>
      </c>
      <c r="B556">
        <v>488.87</v>
      </c>
      <c r="C556">
        <v>76</v>
      </c>
      <c r="D556" t="s">
        <v>33</v>
      </c>
      <c r="E556" s="1">
        <v>44465</v>
      </c>
      <c r="F556">
        <v>4</v>
      </c>
      <c r="G556" t="s">
        <v>39</v>
      </c>
      <c r="H556" t="s">
        <v>35</v>
      </c>
      <c r="I556">
        <v>348.12</v>
      </c>
      <c r="J556">
        <v>45.9</v>
      </c>
      <c r="K556">
        <v>15978.71</v>
      </c>
      <c r="L556">
        <v>23</v>
      </c>
      <c r="M556" t="s">
        <v>40</v>
      </c>
      <c r="N556" s="1">
        <v>44451</v>
      </c>
      <c r="O556" s="1">
        <v>44474</v>
      </c>
      <c r="P556">
        <v>149</v>
      </c>
      <c r="Q556">
        <v>47.38</v>
      </c>
      <c r="R556">
        <v>7059.62</v>
      </c>
      <c r="S556" t="s">
        <v>30</v>
      </c>
      <c r="T556" t="s">
        <v>41</v>
      </c>
      <c r="U556">
        <v>199</v>
      </c>
      <c r="V556">
        <v>78.88</v>
      </c>
      <c r="W556">
        <v>140.91999999999999</v>
      </c>
      <c r="X556" s="2">
        <v>7059.62</v>
      </c>
      <c r="Y556" s="2">
        <v>9134.1</v>
      </c>
      <c r="Z556" s="2">
        <v>6468.23</v>
      </c>
      <c r="AA556" s="14"/>
    </row>
    <row r="557" spans="1:27" x14ac:dyDescent="0.3">
      <c r="A557" t="s">
        <v>54</v>
      </c>
      <c r="B557">
        <v>312.8</v>
      </c>
      <c r="C557">
        <v>19</v>
      </c>
      <c r="D557" t="s">
        <v>26</v>
      </c>
      <c r="E557" s="1">
        <v>43613</v>
      </c>
      <c r="F557">
        <v>6</v>
      </c>
      <c r="G557" t="s">
        <v>51</v>
      </c>
      <c r="H557" t="s">
        <v>35</v>
      </c>
      <c r="I557">
        <v>694.77</v>
      </c>
      <c r="J557">
        <v>35</v>
      </c>
      <c r="K557">
        <v>24316.95</v>
      </c>
      <c r="L557">
        <v>7</v>
      </c>
      <c r="M557" t="s">
        <v>40</v>
      </c>
      <c r="N557" s="1">
        <v>43571</v>
      </c>
      <c r="O557" s="1">
        <v>43578</v>
      </c>
      <c r="P557">
        <v>570</v>
      </c>
      <c r="Q557">
        <v>34.450000000000003</v>
      </c>
      <c r="R557">
        <v>19636.5</v>
      </c>
      <c r="S557" t="s">
        <v>30</v>
      </c>
      <c r="T557" t="s">
        <v>41</v>
      </c>
      <c r="U557">
        <v>124</v>
      </c>
      <c r="V557">
        <v>79.81</v>
      </c>
      <c r="W557">
        <v>61.12</v>
      </c>
      <c r="X557" s="2">
        <v>19636.5</v>
      </c>
      <c r="Y557" s="2">
        <v>4340</v>
      </c>
      <c r="Z557" s="2">
        <v>2139.1999999999998</v>
      </c>
      <c r="AA557" s="14"/>
    </row>
    <row r="558" spans="1:27" x14ac:dyDescent="0.3">
      <c r="A558" t="s">
        <v>63</v>
      </c>
      <c r="B558">
        <v>186.24</v>
      </c>
      <c r="C558">
        <v>25</v>
      </c>
      <c r="D558" t="s">
        <v>26</v>
      </c>
      <c r="E558" s="1">
        <v>43686</v>
      </c>
      <c r="F558">
        <v>3</v>
      </c>
      <c r="G558" t="s">
        <v>43</v>
      </c>
      <c r="H558" t="s">
        <v>35</v>
      </c>
      <c r="I558">
        <v>363.67</v>
      </c>
      <c r="J558">
        <v>37.119999999999997</v>
      </c>
      <c r="K558">
        <v>13499.43</v>
      </c>
      <c r="L558">
        <v>79</v>
      </c>
      <c r="M558" t="s">
        <v>29</v>
      </c>
      <c r="N558" s="1">
        <v>43659</v>
      </c>
      <c r="O558" s="1">
        <v>43738</v>
      </c>
      <c r="P558">
        <v>137</v>
      </c>
      <c r="Q558">
        <v>41.7</v>
      </c>
      <c r="R558">
        <v>5712.9</v>
      </c>
      <c r="S558" t="s">
        <v>60</v>
      </c>
      <c r="T558" t="s">
        <v>50</v>
      </c>
      <c r="U558">
        <v>226</v>
      </c>
      <c r="V558">
        <v>22.66</v>
      </c>
      <c r="W558">
        <v>162.15</v>
      </c>
      <c r="X558" s="2">
        <v>5712.9</v>
      </c>
      <c r="Y558" s="2">
        <v>8389.1200000000008</v>
      </c>
      <c r="Z558" s="2">
        <v>6019.01</v>
      </c>
      <c r="AA558" s="14"/>
    </row>
    <row r="559" spans="1:27" x14ac:dyDescent="0.3">
      <c r="A559" t="s">
        <v>30</v>
      </c>
      <c r="B559">
        <v>470.5</v>
      </c>
      <c r="C559">
        <v>98</v>
      </c>
      <c r="D559" t="s">
        <v>26</v>
      </c>
      <c r="E559" s="1">
        <v>44747</v>
      </c>
      <c r="F559">
        <v>6</v>
      </c>
      <c r="G559" t="s">
        <v>51</v>
      </c>
      <c r="H559" t="s">
        <v>35</v>
      </c>
      <c r="I559">
        <v>155</v>
      </c>
      <c r="J559">
        <v>81.099999999999994</v>
      </c>
      <c r="K559">
        <v>12570.5</v>
      </c>
      <c r="L559">
        <v>7</v>
      </c>
      <c r="M559" t="s">
        <v>40</v>
      </c>
      <c r="N559" s="1">
        <v>44711</v>
      </c>
      <c r="O559" s="1">
        <v>44718</v>
      </c>
      <c r="P559">
        <v>100</v>
      </c>
      <c r="Q559">
        <v>82.53</v>
      </c>
      <c r="R559">
        <v>8253</v>
      </c>
      <c r="S559" t="s">
        <v>25</v>
      </c>
      <c r="T559" t="s">
        <v>41</v>
      </c>
      <c r="U559">
        <v>55</v>
      </c>
      <c r="V559">
        <v>86.93</v>
      </c>
      <c r="W559">
        <v>53.97</v>
      </c>
      <c r="X559" s="2">
        <v>8253</v>
      </c>
      <c r="Y559" s="2">
        <v>4460.5</v>
      </c>
      <c r="Z559" s="2">
        <v>4376.97</v>
      </c>
      <c r="AA559" s="14"/>
    </row>
    <row r="560" spans="1:27" x14ac:dyDescent="0.3">
      <c r="A560" t="s">
        <v>49</v>
      </c>
      <c r="B560">
        <v>32.5</v>
      </c>
      <c r="C560">
        <v>66</v>
      </c>
      <c r="D560" t="s">
        <v>33</v>
      </c>
      <c r="E560" s="1">
        <v>44715</v>
      </c>
      <c r="F560">
        <v>6</v>
      </c>
      <c r="G560" t="s">
        <v>51</v>
      </c>
      <c r="H560" t="s">
        <v>35</v>
      </c>
      <c r="I560">
        <v>713.96</v>
      </c>
      <c r="J560">
        <v>46.3</v>
      </c>
      <c r="K560">
        <v>33056.35</v>
      </c>
      <c r="L560">
        <v>7</v>
      </c>
      <c r="M560" t="s">
        <v>40</v>
      </c>
      <c r="N560" s="1">
        <v>44700</v>
      </c>
      <c r="O560" s="1">
        <v>44707</v>
      </c>
      <c r="P560">
        <v>141</v>
      </c>
      <c r="Q560">
        <v>46.23</v>
      </c>
      <c r="R560">
        <v>6518.43</v>
      </c>
      <c r="S560" t="s">
        <v>25</v>
      </c>
      <c r="T560" t="s">
        <v>31</v>
      </c>
      <c r="U560">
        <v>572</v>
      </c>
      <c r="V560">
        <v>22.64</v>
      </c>
      <c r="W560">
        <v>60.2</v>
      </c>
      <c r="X560" s="2">
        <v>6518.43</v>
      </c>
      <c r="Y560" s="2">
        <v>26483.599999999999</v>
      </c>
      <c r="Z560" s="2">
        <v>2787.26</v>
      </c>
      <c r="AA560" s="14"/>
    </row>
    <row r="561" spans="1:27" x14ac:dyDescent="0.3">
      <c r="A561" t="s">
        <v>63</v>
      </c>
      <c r="B561">
        <v>147.91999999999999</v>
      </c>
      <c r="C561">
        <v>95</v>
      </c>
      <c r="D561" t="s">
        <v>26</v>
      </c>
      <c r="E561" s="1">
        <v>43480</v>
      </c>
      <c r="F561">
        <v>7</v>
      </c>
      <c r="G561" t="s">
        <v>61</v>
      </c>
      <c r="H561" t="s">
        <v>48</v>
      </c>
      <c r="I561">
        <v>65.25</v>
      </c>
      <c r="J561">
        <v>49.98</v>
      </c>
      <c r="K561">
        <v>3261.1949999999902</v>
      </c>
      <c r="L561">
        <v>16</v>
      </c>
      <c r="M561" t="s">
        <v>40</v>
      </c>
      <c r="N561" s="1">
        <v>43459</v>
      </c>
      <c r="O561" s="1">
        <v>43475</v>
      </c>
      <c r="P561">
        <v>8</v>
      </c>
      <c r="Q561">
        <v>45.06</v>
      </c>
      <c r="R561">
        <v>360.48</v>
      </c>
      <c r="S561" t="s">
        <v>56</v>
      </c>
      <c r="T561" t="s">
        <v>50</v>
      </c>
      <c r="U561">
        <v>57</v>
      </c>
      <c r="V561">
        <v>25.84</v>
      </c>
      <c r="W561">
        <v>87.56</v>
      </c>
      <c r="X561" s="2">
        <v>360.48</v>
      </c>
      <c r="Y561" s="2">
        <v>2848.86</v>
      </c>
      <c r="Z561" s="2">
        <v>4376.25</v>
      </c>
      <c r="AA561" s="14"/>
    </row>
    <row r="562" spans="1:27" x14ac:dyDescent="0.3">
      <c r="A562" t="s">
        <v>46</v>
      </c>
      <c r="B562">
        <v>336.9</v>
      </c>
      <c r="C562">
        <v>93</v>
      </c>
      <c r="D562" t="s">
        <v>42</v>
      </c>
      <c r="E562" s="1">
        <v>43654</v>
      </c>
      <c r="F562">
        <v>8</v>
      </c>
      <c r="G562" t="s">
        <v>47</v>
      </c>
      <c r="H562" t="s">
        <v>48</v>
      </c>
      <c r="I562">
        <v>626.19000000000005</v>
      </c>
      <c r="J562">
        <v>23.54</v>
      </c>
      <c r="K562">
        <v>14740.51</v>
      </c>
      <c r="L562">
        <v>11</v>
      </c>
      <c r="M562" t="s">
        <v>40</v>
      </c>
      <c r="N562" s="1">
        <v>43609</v>
      </c>
      <c r="O562" s="1">
        <v>43620</v>
      </c>
      <c r="P562">
        <v>82</v>
      </c>
      <c r="Q562">
        <v>22.99</v>
      </c>
      <c r="R562">
        <v>1885.18</v>
      </c>
      <c r="S562" t="s">
        <v>59</v>
      </c>
      <c r="T562" t="s">
        <v>41</v>
      </c>
      <c r="U562">
        <v>544</v>
      </c>
      <c r="V562">
        <v>10.91</v>
      </c>
      <c r="W562">
        <v>143.47999999999999</v>
      </c>
      <c r="X562" s="2">
        <v>1885.18</v>
      </c>
      <c r="Y562" s="2">
        <v>12805.76</v>
      </c>
      <c r="Z562" s="2">
        <v>3377.52</v>
      </c>
      <c r="AA562" s="14"/>
    </row>
    <row r="563" spans="1:27" x14ac:dyDescent="0.3">
      <c r="A563" t="s">
        <v>53</v>
      </c>
      <c r="B563">
        <v>32.15</v>
      </c>
      <c r="C563">
        <v>54</v>
      </c>
      <c r="D563" t="s">
        <v>42</v>
      </c>
      <c r="E563" s="1">
        <v>43755</v>
      </c>
      <c r="F563">
        <v>10</v>
      </c>
      <c r="G563" t="s">
        <v>66</v>
      </c>
      <c r="H563" t="s">
        <v>48</v>
      </c>
      <c r="I563">
        <v>353.48</v>
      </c>
      <c r="J563">
        <v>60.82</v>
      </c>
      <c r="K563">
        <v>21498.65</v>
      </c>
      <c r="L563">
        <v>119</v>
      </c>
      <c r="M563" t="s">
        <v>67</v>
      </c>
      <c r="N563" s="1">
        <v>43696</v>
      </c>
      <c r="O563" s="1">
        <v>43815</v>
      </c>
      <c r="P563">
        <v>306</v>
      </c>
      <c r="Q563">
        <v>57.6</v>
      </c>
      <c r="R563">
        <v>17625.599999999999</v>
      </c>
      <c r="S563" t="s">
        <v>37</v>
      </c>
      <c r="T563" t="s">
        <v>31</v>
      </c>
      <c r="U563">
        <v>47</v>
      </c>
      <c r="V563">
        <v>94.12</v>
      </c>
      <c r="W563">
        <v>25.39</v>
      </c>
      <c r="X563" s="2">
        <v>17625.599999999999</v>
      </c>
      <c r="Y563" s="2">
        <v>2858.54</v>
      </c>
      <c r="Z563" s="2">
        <v>1544.22</v>
      </c>
      <c r="AA563" s="14"/>
    </row>
    <row r="564" spans="1:27" x14ac:dyDescent="0.3">
      <c r="A564" t="s">
        <v>49</v>
      </c>
      <c r="B564">
        <v>601.02</v>
      </c>
      <c r="C564">
        <v>70</v>
      </c>
      <c r="D564" t="s">
        <v>33</v>
      </c>
      <c r="E564" s="1">
        <v>43712</v>
      </c>
      <c r="F564">
        <v>6</v>
      </c>
      <c r="G564" t="s">
        <v>51</v>
      </c>
      <c r="H564" t="s">
        <v>35</v>
      </c>
      <c r="I564">
        <v>78.25</v>
      </c>
      <c r="J564">
        <v>68.42</v>
      </c>
      <c r="K564">
        <v>5353.87</v>
      </c>
      <c r="L564">
        <v>5</v>
      </c>
      <c r="M564" t="s">
        <v>40</v>
      </c>
      <c r="N564" s="1">
        <v>43700</v>
      </c>
      <c r="O564" s="1">
        <v>43705</v>
      </c>
      <c r="P564">
        <v>26</v>
      </c>
      <c r="Q564">
        <v>63.94</v>
      </c>
      <c r="R564">
        <v>1662.44</v>
      </c>
      <c r="S564" t="s">
        <v>32</v>
      </c>
      <c r="T564" t="s">
        <v>31</v>
      </c>
      <c r="U564">
        <v>52</v>
      </c>
      <c r="V564">
        <v>92.97</v>
      </c>
      <c r="W564">
        <v>60.72</v>
      </c>
      <c r="X564" s="2">
        <v>1662.44</v>
      </c>
      <c r="Y564" s="2">
        <v>3557.84</v>
      </c>
      <c r="Z564" s="2">
        <v>4154.46</v>
      </c>
      <c r="AA564" s="14"/>
    </row>
    <row r="565" spans="1:27" x14ac:dyDescent="0.3">
      <c r="A565" t="s">
        <v>63</v>
      </c>
      <c r="B565">
        <v>512.42999999999995</v>
      </c>
      <c r="C565">
        <v>94</v>
      </c>
      <c r="D565" t="s">
        <v>26</v>
      </c>
      <c r="E565" s="1">
        <v>44086</v>
      </c>
      <c r="F565">
        <v>3</v>
      </c>
      <c r="G565" t="s">
        <v>43</v>
      </c>
      <c r="H565" t="s">
        <v>64</v>
      </c>
      <c r="I565">
        <v>680.47</v>
      </c>
      <c r="J565">
        <v>55.89</v>
      </c>
      <c r="K565">
        <v>38031.47</v>
      </c>
      <c r="L565">
        <v>77</v>
      </c>
      <c r="M565" t="s">
        <v>40</v>
      </c>
      <c r="N565" s="1">
        <v>44067</v>
      </c>
      <c r="O565" s="1">
        <v>44144</v>
      </c>
      <c r="P565">
        <v>49</v>
      </c>
      <c r="Q565">
        <v>52.18</v>
      </c>
      <c r="R565">
        <v>2556.8200000000002</v>
      </c>
      <c r="S565" t="s">
        <v>63</v>
      </c>
      <c r="T565" t="s">
        <v>31</v>
      </c>
      <c r="U565">
        <v>631</v>
      </c>
      <c r="V565">
        <v>16.3</v>
      </c>
      <c r="W565">
        <v>127.77</v>
      </c>
      <c r="X565" s="2">
        <v>2556.8200000000002</v>
      </c>
      <c r="Y565" s="2">
        <v>35266.589999999997</v>
      </c>
      <c r="Z565" s="2">
        <v>7141.07</v>
      </c>
      <c r="AA565" s="14"/>
    </row>
    <row r="566" spans="1:27" x14ac:dyDescent="0.3">
      <c r="A566" t="s">
        <v>58</v>
      </c>
      <c r="B566">
        <v>815.61</v>
      </c>
      <c r="C566">
        <v>90</v>
      </c>
      <c r="D566" t="s">
        <v>42</v>
      </c>
      <c r="E566" s="1">
        <v>43801</v>
      </c>
      <c r="F566">
        <v>8</v>
      </c>
      <c r="G566" t="s">
        <v>47</v>
      </c>
      <c r="H566" t="s">
        <v>48</v>
      </c>
      <c r="I566">
        <v>510.38</v>
      </c>
      <c r="J566">
        <v>27.96</v>
      </c>
      <c r="K566">
        <v>14270.22</v>
      </c>
      <c r="L566">
        <v>8</v>
      </c>
      <c r="M566" t="s">
        <v>40</v>
      </c>
      <c r="N566" s="1">
        <v>43750</v>
      </c>
      <c r="O566" s="1">
        <v>43758</v>
      </c>
      <c r="P566">
        <v>357</v>
      </c>
      <c r="Q566">
        <v>26.4</v>
      </c>
      <c r="R566">
        <v>9424.7999999999993</v>
      </c>
      <c r="S566" t="s">
        <v>30</v>
      </c>
      <c r="T566" t="s">
        <v>50</v>
      </c>
      <c r="U566">
        <v>153</v>
      </c>
      <c r="V566">
        <v>49.4</v>
      </c>
      <c r="W566">
        <v>198.79</v>
      </c>
      <c r="X566" s="2">
        <v>9424.7999999999993</v>
      </c>
      <c r="Y566" s="2">
        <v>4277.88</v>
      </c>
      <c r="Z566" s="2">
        <v>5558.17</v>
      </c>
      <c r="AA566" s="14"/>
    </row>
    <row r="567" spans="1:27" x14ac:dyDescent="0.3">
      <c r="A567" t="s">
        <v>25</v>
      </c>
      <c r="B567">
        <v>411.76</v>
      </c>
      <c r="C567">
        <v>77</v>
      </c>
      <c r="D567" t="s">
        <v>42</v>
      </c>
      <c r="E567" s="1">
        <v>43517</v>
      </c>
      <c r="F567">
        <v>5</v>
      </c>
      <c r="G567" t="s">
        <v>27</v>
      </c>
      <c r="H567" t="s">
        <v>28</v>
      </c>
      <c r="I567">
        <v>314.31</v>
      </c>
      <c r="J567">
        <v>30.62</v>
      </c>
      <c r="K567">
        <v>9624.17</v>
      </c>
      <c r="L567">
        <v>29</v>
      </c>
      <c r="M567" t="s">
        <v>29</v>
      </c>
      <c r="N567" s="1">
        <v>43478</v>
      </c>
      <c r="O567" s="1">
        <v>43507</v>
      </c>
      <c r="P567">
        <v>143</v>
      </c>
      <c r="Q567">
        <v>34.65</v>
      </c>
      <c r="R567">
        <v>4954.95</v>
      </c>
      <c r="S567" t="s">
        <v>38</v>
      </c>
      <c r="T567" t="s">
        <v>31</v>
      </c>
      <c r="U567">
        <v>171</v>
      </c>
      <c r="V567">
        <v>89.1</v>
      </c>
      <c r="W567">
        <v>45.01</v>
      </c>
      <c r="X567" s="2">
        <v>4954.95</v>
      </c>
      <c r="Y567" s="2">
        <v>5236.0200000000004</v>
      </c>
      <c r="Z567" s="2">
        <v>1378.21</v>
      </c>
      <c r="AA567" s="14"/>
    </row>
    <row r="568" spans="1:27" x14ac:dyDescent="0.3">
      <c r="A568" t="s">
        <v>32</v>
      </c>
      <c r="B568">
        <v>616.67999999999995</v>
      </c>
      <c r="C568">
        <v>52</v>
      </c>
      <c r="D568" t="s">
        <v>42</v>
      </c>
      <c r="E568" s="1">
        <v>43783</v>
      </c>
      <c r="F568">
        <v>7</v>
      </c>
      <c r="G568" t="s">
        <v>61</v>
      </c>
      <c r="H568" t="s">
        <v>35</v>
      </c>
      <c r="I568">
        <v>677.17</v>
      </c>
      <c r="J568">
        <v>95.98</v>
      </c>
      <c r="K568">
        <v>64994.78</v>
      </c>
      <c r="L568">
        <v>12</v>
      </c>
      <c r="M568" t="s">
        <v>40</v>
      </c>
      <c r="N568" s="1">
        <v>43775</v>
      </c>
      <c r="O568" s="1">
        <v>43787</v>
      </c>
      <c r="P568">
        <v>367</v>
      </c>
      <c r="Q568">
        <v>95.84</v>
      </c>
      <c r="R568">
        <v>35173.279999999999</v>
      </c>
      <c r="S568" t="s">
        <v>49</v>
      </c>
      <c r="T568" t="s">
        <v>50</v>
      </c>
      <c r="U568">
        <v>310</v>
      </c>
      <c r="V568">
        <v>91.29</v>
      </c>
      <c r="W568">
        <v>97.18</v>
      </c>
      <c r="X568" s="2">
        <v>35173.279999999999</v>
      </c>
      <c r="Y568" s="2">
        <v>29753.8</v>
      </c>
      <c r="Z568" s="2">
        <v>9327.34</v>
      </c>
      <c r="AA568" s="14"/>
    </row>
    <row r="569" spans="1:27" x14ac:dyDescent="0.3">
      <c r="A569" t="s">
        <v>56</v>
      </c>
      <c r="B569">
        <v>228.53</v>
      </c>
      <c r="C569">
        <v>39</v>
      </c>
      <c r="D569" t="s">
        <v>42</v>
      </c>
      <c r="E569" s="1">
        <v>44852</v>
      </c>
      <c r="F569">
        <v>10</v>
      </c>
      <c r="G569" t="s">
        <v>66</v>
      </c>
      <c r="H569" t="s">
        <v>52</v>
      </c>
      <c r="I569">
        <v>475.03</v>
      </c>
      <c r="J569">
        <v>73.55</v>
      </c>
      <c r="K569">
        <v>34938.46</v>
      </c>
      <c r="L569">
        <v>146</v>
      </c>
      <c r="M569" t="s">
        <v>67</v>
      </c>
      <c r="N569" s="1">
        <v>44846</v>
      </c>
      <c r="O569" s="1">
        <v>44992</v>
      </c>
      <c r="P569">
        <v>105</v>
      </c>
      <c r="Q569">
        <v>76.209999999999994</v>
      </c>
      <c r="R569">
        <v>8002.05</v>
      </c>
      <c r="S569" t="s">
        <v>59</v>
      </c>
      <c r="T569" t="s">
        <v>50</v>
      </c>
      <c r="U569">
        <v>370</v>
      </c>
      <c r="V569">
        <v>43.44</v>
      </c>
      <c r="W569">
        <v>34.01</v>
      </c>
      <c r="X569" s="2">
        <v>8002.05</v>
      </c>
      <c r="Y569" s="2">
        <v>27213.5</v>
      </c>
      <c r="Z569" s="2">
        <v>2501.44</v>
      </c>
      <c r="AA569" s="14"/>
    </row>
    <row r="570" spans="1:27" x14ac:dyDescent="0.3">
      <c r="A570" t="s">
        <v>32</v>
      </c>
      <c r="B570">
        <v>60.31</v>
      </c>
      <c r="C570">
        <v>20</v>
      </c>
      <c r="D570" t="s">
        <v>26</v>
      </c>
      <c r="E570" s="1">
        <v>44190</v>
      </c>
      <c r="F570">
        <v>5</v>
      </c>
      <c r="G570" t="s">
        <v>27</v>
      </c>
      <c r="H570" t="s">
        <v>48</v>
      </c>
      <c r="I570">
        <v>156.72999999999999</v>
      </c>
      <c r="J570">
        <v>36.32</v>
      </c>
      <c r="K570">
        <v>5692.4335999999903</v>
      </c>
      <c r="L570">
        <v>27</v>
      </c>
      <c r="M570" t="s">
        <v>29</v>
      </c>
      <c r="N570" s="1">
        <v>44137</v>
      </c>
      <c r="O570" s="1">
        <v>44164</v>
      </c>
      <c r="P570">
        <v>148</v>
      </c>
      <c r="Q570">
        <v>39.130000000000003</v>
      </c>
      <c r="R570">
        <v>5791.24</v>
      </c>
      <c r="S570" t="s">
        <v>45</v>
      </c>
      <c r="T570" t="s">
        <v>31</v>
      </c>
      <c r="U570">
        <v>8</v>
      </c>
      <c r="V570">
        <v>62.82</v>
      </c>
      <c r="W570">
        <v>113.68</v>
      </c>
      <c r="X570" s="2">
        <v>5791.24</v>
      </c>
      <c r="Y570" s="2">
        <v>290.56</v>
      </c>
      <c r="Z570" s="2">
        <v>4128.8599999999997</v>
      </c>
      <c r="AA570" s="14"/>
    </row>
    <row r="571" spans="1:27" x14ac:dyDescent="0.3">
      <c r="A571" t="s">
        <v>60</v>
      </c>
      <c r="B571">
        <v>118.53</v>
      </c>
      <c r="C571">
        <v>40</v>
      </c>
      <c r="D571" t="s">
        <v>33</v>
      </c>
      <c r="E571" s="1">
        <v>44260</v>
      </c>
      <c r="F571">
        <v>10</v>
      </c>
      <c r="G571" t="s">
        <v>66</v>
      </c>
      <c r="H571" t="s">
        <v>35</v>
      </c>
      <c r="I571">
        <v>748.24</v>
      </c>
      <c r="J571">
        <v>84.16</v>
      </c>
      <c r="K571">
        <v>62971.88</v>
      </c>
      <c r="L571">
        <v>125</v>
      </c>
      <c r="M571" t="s">
        <v>67</v>
      </c>
      <c r="N571" s="1">
        <v>44226</v>
      </c>
      <c r="O571" s="1">
        <v>44351</v>
      </c>
      <c r="P571">
        <v>678</v>
      </c>
      <c r="Q571">
        <v>79.69</v>
      </c>
      <c r="R571">
        <v>54029.82</v>
      </c>
      <c r="S571" t="s">
        <v>46</v>
      </c>
      <c r="T571" t="s">
        <v>31</v>
      </c>
      <c r="U571">
        <v>70</v>
      </c>
      <c r="V571">
        <v>99.93</v>
      </c>
      <c r="W571">
        <v>147.63</v>
      </c>
      <c r="X571" s="2">
        <v>54029.82</v>
      </c>
      <c r="Y571" s="2">
        <v>5891.2</v>
      </c>
      <c r="Z571" s="2">
        <v>12424.54</v>
      </c>
      <c r="AA571" s="14"/>
    </row>
    <row r="572" spans="1:27" x14ac:dyDescent="0.3">
      <c r="A572" t="s">
        <v>53</v>
      </c>
      <c r="B572">
        <v>391.01</v>
      </c>
      <c r="C572">
        <v>55</v>
      </c>
      <c r="D572" t="s">
        <v>26</v>
      </c>
      <c r="E572" s="1">
        <v>44818</v>
      </c>
      <c r="F572">
        <v>9</v>
      </c>
      <c r="G572" t="s">
        <v>57</v>
      </c>
      <c r="H572" t="s">
        <v>52</v>
      </c>
      <c r="I572">
        <v>702.1</v>
      </c>
      <c r="J572">
        <v>59.11</v>
      </c>
      <c r="K572">
        <v>41501.129999999997</v>
      </c>
      <c r="L572">
        <v>13</v>
      </c>
      <c r="M572" t="s">
        <v>40</v>
      </c>
      <c r="N572" s="1">
        <v>44765</v>
      </c>
      <c r="O572" s="1">
        <v>44778</v>
      </c>
      <c r="P572">
        <v>592</v>
      </c>
      <c r="Q572">
        <v>55.41</v>
      </c>
      <c r="R572">
        <v>32802.720000000001</v>
      </c>
      <c r="S572" t="s">
        <v>54</v>
      </c>
      <c r="T572" t="s">
        <v>41</v>
      </c>
      <c r="U572">
        <v>110</v>
      </c>
      <c r="V572">
        <v>72.02</v>
      </c>
      <c r="W572">
        <v>103.46</v>
      </c>
      <c r="X572" s="2">
        <v>32802.720000000001</v>
      </c>
      <c r="Y572" s="2">
        <v>6502.1</v>
      </c>
      <c r="Z572" s="2">
        <v>6115.52</v>
      </c>
      <c r="AA572" s="14"/>
    </row>
    <row r="573" spans="1:27" x14ac:dyDescent="0.3">
      <c r="A573" t="s">
        <v>54</v>
      </c>
      <c r="B573">
        <v>996.57</v>
      </c>
      <c r="C573">
        <v>100</v>
      </c>
      <c r="D573" t="s">
        <v>26</v>
      </c>
      <c r="E573" s="1">
        <v>43736</v>
      </c>
      <c r="F573">
        <v>3</v>
      </c>
      <c r="G573" t="s">
        <v>43</v>
      </c>
      <c r="H573" t="s">
        <v>35</v>
      </c>
      <c r="I573">
        <v>572.78</v>
      </c>
      <c r="J573">
        <v>38.33</v>
      </c>
      <c r="K573">
        <v>21954.657399999898</v>
      </c>
      <c r="L573">
        <v>74</v>
      </c>
      <c r="M573" t="s">
        <v>40</v>
      </c>
      <c r="N573" s="1">
        <v>43690</v>
      </c>
      <c r="O573" s="1">
        <v>43764</v>
      </c>
      <c r="P573">
        <v>533</v>
      </c>
      <c r="Q573">
        <v>33.96</v>
      </c>
      <c r="R573">
        <v>18100.68</v>
      </c>
      <c r="S573" t="s">
        <v>32</v>
      </c>
      <c r="T573" t="s">
        <v>31</v>
      </c>
      <c r="U573">
        <v>39</v>
      </c>
      <c r="V573">
        <v>24.66</v>
      </c>
      <c r="W573">
        <v>61.67</v>
      </c>
      <c r="X573" s="2">
        <v>18100.68</v>
      </c>
      <c r="Y573" s="2">
        <v>1494.87</v>
      </c>
      <c r="Z573" s="2">
        <v>2363.81</v>
      </c>
      <c r="AA573" s="14"/>
    </row>
    <row r="574" spans="1:27" x14ac:dyDescent="0.3">
      <c r="A574" t="s">
        <v>37</v>
      </c>
      <c r="B574">
        <v>638.16999999999996</v>
      </c>
      <c r="C574">
        <v>54</v>
      </c>
      <c r="D574" t="s">
        <v>42</v>
      </c>
      <c r="E574" s="1">
        <v>43782</v>
      </c>
      <c r="F574">
        <v>8</v>
      </c>
      <c r="G574" t="s">
        <v>47</v>
      </c>
      <c r="H574" t="s">
        <v>62</v>
      </c>
      <c r="I574">
        <v>845.99</v>
      </c>
      <c r="J574">
        <v>23.46</v>
      </c>
      <c r="K574">
        <v>19846.93</v>
      </c>
      <c r="L574">
        <v>9</v>
      </c>
      <c r="M574" t="s">
        <v>40</v>
      </c>
      <c r="N574" s="1">
        <v>43778</v>
      </c>
      <c r="O574" s="1">
        <v>43787</v>
      </c>
      <c r="P574">
        <v>495</v>
      </c>
      <c r="Q574">
        <v>25.56</v>
      </c>
      <c r="R574">
        <v>12652.2</v>
      </c>
      <c r="S574" t="s">
        <v>54</v>
      </c>
      <c r="T574" t="s">
        <v>41</v>
      </c>
      <c r="U574">
        <v>350</v>
      </c>
      <c r="V574">
        <v>92.29</v>
      </c>
      <c r="W574">
        <v>83.67</v>
      </c>
      <c r="X574" s="2">
        <v>12652.2</v>
      </c>
      <c r="Y574" s="2">
        <v>8211</v>
      </c>
      <c r="Z574" s="2">
        <v>1962.9</v>
      </c>
      <c r="AA574" s="14"/>
    </row>
    <row r="575" spans="1:27" x14ac:dyDescent="0.3">
      <c r="A575" t="s">
        <v>63</v>
      </c>
      <c r="B575">
        <v>259.51</v>
      </c>
      <c r="C575">
        <v>85</v>
      </c>
      <c r="D575" t="s">
        <v>42</v>
      </c>
      <c r="E575" s="1">
        <v>43862</v>
      </c>
      <c r="F575">
        <v>5</v>
      </c>
      <c r="G575" t="s">
        <v>27</v>
      </c>
      <c r="H575" t="s">
        <v>70</v>
      </c>
      <c r="I575">
        <v>426.03</v>
      </c>
      <c r="J575">
        <v>56.25</v>
      </c>
      <c r="K575">
        <v>23964.19</v>
      </c>
      <c r="L575">
        <v>22</v>
      </c>
      <c r="M575" t="s">
        <v>29</v>
      </c>
      <c r="N575" s="1">
        <v>43833</v>
      </c>
      <c r="O575" s="1">
        <v>43855</v>
      </c>
      <c r="P575">
        <v>134</v>
      </c>
      <c r="Q575">
        <v>59.06</v>
      </c>
      <c r="R575">
        <v>7914.04</v>
      </c>
      <c r="S575" t="s">
        <v>60</v>
      </c>
      <c r="T575" t="s">
        <v>41</v>
      </c>
      <c r="U575">
        <v>292</v>
      </c>
      <c r="V575">
        <v>43.82</v>
      </c>
      <c r="W575">
        <v>126.07</v>
      </c>
      <c r="X575" s="2">
        <v>7914.04</v>
      </c>
      <c r="Y575" s="2">
        <v>16425</v>
      </c>
      <c r="Z575" s="2">
        <v>7091.44</v>
      </c>
      <c r="AA575" s="14"/>
    </row>
    <row r="576" spans="1:27" x14ac:dyDescent="0.3">
      <c r="A576" t="s">
        <v>46</v>
      </c>
      <c r="B576">
        <v>640.44000000000005</v>
      </c>
      <c r="C576">
        <v>91</v>
      </c>
      <c r="D576" t="s">
        <v>33</v>
      </c>
      <c r="E576" s="1">
        <v>44843</v>
      </c>
      <c r="F576">
        <v>2</v>
      </c>
      <c r="G576" t="s">
        <v>68</v>
      </c>
      <c r="H576" t="s">
        <v>48</v>
      </c>
      <c r="I576">
        <v>603.26</v>
      </c>
      <c r="J576">
        <v>54.19</v>
      </c>
      <c r="K576">
        <v>32690.659399999899</v>
      </c>
      <c r="L576">
        <v>29</v>
      </c>
      <c r="M576" t="s">
        <v>29</v>
      </c>
      <c r="N576" s="1">
        <v>44814</v>
      </c>
      <c r="O576" s="1">
        <v>44843</v>
      </c>
      <c r="P576">
        <v>46</v>
      </c>
      <c r="Q576">
        <v>58.88</v>
      </c>
      <c r="R576">
        <v>2708.48</v>
      </c>
      <c r="S576" t="s">
        <v>59</v>
      </c>
      <c r="T576" t="s">
        <v>50</v>
      </c>
      <c r="U576">
        <v>557</v>
      </c>
      <c r="V576">
        <v>58.45</v>
      </c>
      <c r="W576">
        <v>33.47</v>
      </c>
      <c r="X576" s="2">
        <v>2708.48</v>
      </c>
      <c r="Y576" s="2">
        <v>30183.83</v>
      </c>
      <c r="Z576" s="2">
        <v>1813.74</v>
      </c>
      <c r="AA576" s="14"/>
    </row>
    <row r="577" spans="1:27" x14ac:dyDescent="0.3">
      <c r="A577" t="s">
        <v>63</v>
      </c>
      <c r="B577">
        <v>255.45</v>
      </c>
      <c r="C577">
        <v>25</v>
      </c>
      <c r="D577" t="s">
        <v>42</v>
      </c>
      <c r="E577" s="1">
        <v>44827</v>
      </c>
      <c r="F577">
        <v>5</v>
      </c>
      <c r="G577" t="s">
        <v>27</v>
      </c>
      <c r="H577" t="s">
        <v>35</v>
      </c>
      <c r="I577">
        <v>953.01</v>
      </c>
      <c r="J577">
        <v>95.3</v>
      </c>
      <c r="K577">
        <v>90821.85</v>
      </c>
      <c r="L577">
        <v>23</v>
      </c>
      <c r="M577" t="s">
        <v>29</v>
      </c>
      <c r="N577" s="1">
        <v>44826</v>
      </c>
      <c r="O577" s="1">
        <v>44849</v>
      </c>
      <c r="P577">
        <v>465</v>
      </c>
      <c r="Q577">
        <v>99.64</v>
      </c>
      <c r="R577">
        <v>46332.6</v>
      </c>
      <c r="S577" t="s">
        <v>63</v>
      </c>
      <c r="T577" t="s">
        <v>31</v>
      </c>
      <c r="U577">
        <v>488</v>
      </c>
      <c r="V577">
        <v>85.98</v>
      </c>
      <c r="W577">
        <v>109.6</v>
      </c>
      <c r="X577" s="2">
        <v>46332.6</v>
      </c>
      <c r="Y577" s="2">
        <v>46506.400000000001</v>
      </c>
      <c r="Z577" s="2">
        <v>10444.879999999999</v>
      </c>
      <c r="AA577" s="14"/>
    </row>
    <row r="578" spans="1:27" x14ac:dyDescent="0.3">
      <c r="A578" t="s">
        <v>59</v>
      </c>
      <c r="B578">
        <v>580.82000000000005</v>
      </c>
      <c r="C578">
        <v>51</v>
      </c>
      <c r="D578" t="s">
        <v>42</v>
      </c>
      <c r="E578" s="1">
        <v>43575</v>
      </c>
      <c r="F578">
        <v>1</v>
      </c>
      <c r="G578" t="s">
        <v>34</v>
      </c>
      <c r="H578" t="s">
        <v>62</v>
      </c>
      <c r="I578">
        <v>380.68</v>
      </c>
      <c r="J578">
        <v>37.25</v>
      </c>
      <c r="K578">
        <v>14180.33</v>
      </c>
      <c r="L578">
        <v>24</v>
      </c>
      <c r="M578" t="s">
        <v>36</v>
      </c>
      <c r="N578" s="1">
        <v>43568</v>
      </c>
      <c r="O578" s="1">
        <v>43592</v>
      </c>
      <c r="P578">
        <v>142</v>
      </c>
      <c r="Q578">
        <v>39.56</v>
      </c>
      <c r="R578">
        <v>5617.52</v>
      </c>
      <c r="S578" t="s">
        <v>59</v>
      </c>
      <c r="T578" t="s">
        <v>50</v>
      </c>
      <c r="U578">
        <v>238</v>
      </c>
      <c r="V578">
        <v>47.13</v>
      </c>
      <c r="W578">
        <v>187.85</v>
      </c>
      <c r="X578" s="2">
        <v>5617.52</v>
      </c>
      <c r="Y578" s="2">
        <v>8865.5</v>
      </c>
      <c r="Z578" s="2">
        <v>6997.41</v>
      </c>
      <c r="AA578" s="14"/>
    </row>
    <row r="579" spans="1:27" x14ac:dyDescent="0.3">
      <c r="A579" t="s">
        <v>30</v>
      </c>
      <c r="B579">
        <v>112.97</v>
      </c>
      <c r="C579">
        <v>36</v>
      </c>
      <c r="D579" t="s">
        <v>26</v>
      </c>
      <c r="E579" s="1">
        <v>43486</v>
      </c>
      <c r="F579">
        <v>4</v>
      </c>
      <c r="G579" t="s">
        <v>39</v>
      </c>
      <c r="H579" t="s">
        <v>48</v>
      </c>
      <c r="I579">
        <v>948.26</v>
      </c>
      <c r="J579">
        <v>11.2</v>
      </c>
      <c r="K579">
        <v>10620.511999999901</v>
      </c>
      <c r="L579">
        <v>25</v>
      </c>
      <c r="M579" t="s">
        <v>29</v>
      </c>
      <c r="N579" s="1">
        <v>43436</v>
      </c>
      <c r="O579" s="1">
        <v>43461</v>
      </c>
      <c r="P579">
        <v>928</v>
      </c>
      <c r="Q579">
        <v>9.7100000000000009</v>
      </c>
      <c r="R579">
        <v>9010.8799999999992</v>
      </c>
      <c r="S579" t="s">
        <v>60</v>
      </c>
      <c r="T579" t="s">
        <v>31</v>
      </c>
      <c r="U579">
        <v>20</v>
      </c>
      <c r="V579">
        <v>14.23</v>
      </c>
      <c r="W579">
        <v>61.99</v>
      </c>
      <c r="X579" s="2">
        <v>9010.8799999999992</v>
      </c>
      <c r="Y579" s="2">
        <v>224</v>
      </c>
      <c r="Z579" s="2">
        <v>694.29</v>
      </c>
      <c r="AA579" s="14"/>
    </row>
    <row r="580" spans="1:27" x14ac:dyDescent="0.3">
      <c r="A580" t="s">
        <v>53</v>
      </c>
      <c r="B580">
        <v>743.43</v>
      </c>
      <c r="C580">
        <v>53</v>
      </c>
      <c r="D580" t="s">
        <v>42</v>
      </c>
      <c r="E580" s="1">
        <v>43888</v>
      </c>
      <c r="F580">
        <v>9</v>
      </c>
      <c r="G580" t="s">
        <v>57</v>
      </c>
      <c r="H580" t="s">
        <v>52</v>
      </c>
      <c r="I580">
        <v>936.16</v>
      </c>
      <c r="J580">
        <v>49.46</v>
      </c>
      <c r="K580">
        <v>46302.47</v>
      </c>
      <c r="L580">
        <v>10</v>
      </c>
      <c r="M580" t="s">
        <v>40</v>
      </c>
      <c r="N580" s="1">
        <v>43868</v>
      </c>
      <c r="O580" s="1">
        <v>43878</v>
      </c>
      <c r="P580">
        <v>29</v>
      </c>
      <c r="Q580">
        <v>52.37</v>
      </c>
      <c r="R580">
        <v>1518.73</v>
      </c>
      <c r="S580" t="s">
        <v>45</v>
      </c>
      <c r="T580" t="s">
        <v>50</v>
      </c>
      <c r="U580">
        <v>907</v>
      </c>
      <c r="V580">
        <v>71.33</v>
      </c>
      <c r="W580">
        <v>26.94</v>
      </c>
      <c r="X580" s="2">
        <v>1518.73</v>
      </c>
      <c r="Y580" s="2">
        <v>44860.22</v>
      </c>
      <c r="Z580" s="2">
        <v>1332.45</v>
      </c>
      <c r="AA580" s="14"/>
    </row>
    <row r="581" spans="1:27" x14ac:dyDescent="0.3">
      <c r="A581" t="s">
        <v>60</v>
      </c>
      <c r="B581">
        <v>860.79</v>
      </c>
      <c r="C581">
        <v>67</v>
      </c>
      <c r="D581" t="s">
        <v>33</v>
      </c>
      <c r="E581" s="1">
        <v>43753</v>
      </c>
      <c r="F581">
        <v>1</v>
      </c>
      <c r="G581" t="s">
        <v>34</v>
      </c>
      <c r="H581" t="s">
        <v>62</v>
      </c>
      <c r="I581">
        <v>698.27</v>
      </c>
      <c r="J581">
        <v>33.4</v>
      </c>
      <c r="K581">
        <v>23322.217999999899</v>
      </c>
      <c r="L581">
        <v>22</v>
      </c>
      <c r="M581" t="s">
        <v>36</v>
      </c>
      <c r="N581" s="1">
        <v>43711</v>
      </c>
      <c r="O581" s="1">
        <v>43733</v>
      </c>
      <c r="P581">
        <v>169</v>
      </c>
      <c r="Q581">
        <v>33.18</v>
      </c>
      <c r="R581">
        <v>5607.42</v>
      </c>
      <c r="S581" t="s">
        <v>30</v>
      </c>
      <c r="T581" t="s">
        <v>31</v>
      </c>
      <c r="U581">
        <v>529</v>
      </c>
      <c r="V581">
        <v>77.14</v>
      </c>
      <c r="W581">
        <v>175.16</v>
      </c>
      <c r="X581" s="2">
        <v>5607.42</v>
      </c>
      <c r="Y581" s="2">
        <v>17668.599999999999</v>
      </c>
      <c r="Z581" s="2">
        <v>5850.34</v>
      </c>
      <c r="AA581" s="14"/>
    </row>
    <row r="582" spans="1:27" x14ac:dyDescent="0.3">
      <c r="A582" t="s">
        <v>46</v>
      </c>
      <c r="B582">
        <v>962.51</v>
      </c>
      <c r="C582">
        <v>61</v>
      </c>
      <c r="D582" t="s">
        <v>42</v>
      </c>
      <c r="E582" s="1">
        <v>44424</v>
      </c>
      <c r="F582">
        <v>2</v>
      </c>
      <c r="G582" t="s">
        <v>68</v>
      </c>
      <c r="H582" t="s">
        <v>69</v>
      </c>
      <c r="I582">
        <v>944.23</v>
      </c>
      <c r="J582">
        <v>67.03</v>
      </c>
      <c r="K582">
        <v>63291.74</v>
      </c>
      <c r="L582">
        <v>36</v>
      </c>
      <c r="M582" t="s">
        <v>29</v>
      </c>
      <c r="N582" s="1">
        <v>44393</v>
      </c>
      <c r="O582" s="1">
        <v>44429</v>
      </c>
      <c r="P582">
        <v>264</v>
      </c>
      <c r="Q582">
        <v>66.069999999999993</v>
      </c>
      <c r="R582">
        <v>17442.48</v>
      </c>
      <c r="S582" t="s">
        <v>63</v>
      </c>
      <c r="T582" t="s">
        <v>31</v>
      </c>
      <c r="U582">
        <v>680</v>
      </c>
      <c r="V582">
        <v>56.67</v>
      </c>
      <c r="W582">
        <v>106.73</v>
      </c>
      <c r="X582" s="2">
        <v>17442.48</v>
      </c>
      <c r="Y582" s="2">
        <v>45580.4</v>
      </c>
      <c r="Z582" s="2">
        <v>7154.11</v>
      </c>
      <c r="AA582" s="14"/>
    </row>
    <row r="583" spans="1:27" x14ac:dyDescent="0.3">
      <c r="A583" t="s">
        <v>60</v>
      </c>
      <c r="B583">
        <v>210.7</v>
      </c>
      <c r="C583">
        <v>53</v>
      </c>
      <c r="D583" t="s">
        <v>33</v>
      </c>
      <c r="E583" s="1">
        <v>43849</v>
      </c>
      <c r="F583">
        <v>2</v>
      </c>
      <c r="G583" t="s">
        <v>68</v>
      </c>
      <c r="H583" t="s">
        <v>69</v>
      </c>
      <c r="I583">
        <v>340.64</v>
      </c>
      <c r="J583">
        <v>31.62</v>
      </c>
      <c r="K583">
        <v>10771.04</v>
      </c>
      <c r="L583">
        <v>36</v>
      </c>
      <c r="M583" t="s">
        <v>40</v>
      </c>
      <c r="N583" s="1">
        <v>43821</v>
      </c>
      <c r="O583" s="1">
        <v>43857</v>
      </c>
      <c r="P583">
        <v>198</v>
      </c>
      <c r="Q583">
        <v>27.89</v>
      </c>
      <c r="R583">
        <v>5522.22</v>
      </c>
      <c r="S583" t="s">
        <v>30</v>
      </c>
      <c r="T583" t="s">
        <v>50</v>
      </c>
      <c r="U583">
        <v>142</v>
      </c>
      <c r="V583">
        <v>92.52</v>
      </c>
      <c r="W583">
        <v>152.66999999999999</v>
      </c>
      <c r="X583" s="2">
        <v>5522.22</v>
      </c>
      <c r="Y583" s="2">
        <v>4490.04</v>
      </c>
      <c r="Z583" s="2">
        <v>4827.43</v>
      </c>
      <c r="AA583" s="14"/>
    </row>
    <row r="584" spans="1:27" x14ac:dyDescent="0.3">
      <c r="A584" t="s">
        <v>54</v>
      </c>
      <c r="B584">
        <v>679.72</v>
      </c>
      <c r="C584">
        <v>39</v>
      </c>
      <c r="D584" t="s">
        <v>42</v>
      </c>
      <c r="E584" s="1">
        <v>44605</v>
      </c>
      <c r="F584">
        <v>1</v>
      </c>
      <c r="G584" t="s">
        <v>34</v>
      </c>
      <c r="H584" t="s">
        <v>52</v>
      </c>
      <c r="I584">
        <v>796.06</v>
      </c>
      <c r="J584">
        <v>90.59</v>
      </c>
      <c r="K584">
        <v>72115.08</v>
      </c>
      <c r="L584">
        <v>2</v>
      </c>
      <c r="M584" t="s">
        <v>65</v>
      </c>
      <c r="N584" s="1">
        <v>44584</v>
      </c>
      <c r="O584" s="1">
        <v>44586</v>
      </c>
      <c r="P584">
        <v>315</v>
      </c>
      <c r="Q584">
        <v>89.85</v>
      </c>
      <c r="R584">
        <v>28302.75</v>
      </c>
      <c r="S584" t="s">
        <v>59</v>
      </c>
      <c r="T584" t="s">
        <v>50</v>
      </c>
      <c r="U584">
        <v>481</v>
      </c>
      <c r="V584">
        <v>81.680000000000007</v>
      </c>
      <c r="W584">
        <v>174.5</v>
      </c>
      <c r="X584" s="2">
        <v>28302.75</v>
      </c>
      <c r="Y584" s="2">
        <v>43573.79</v>
      </c>
      <c r="Z584" s="2">
        <v>15807.96</v>
      </c>
      <c r="AA584" s="14"/>
    </row>
    <row r="585" spans="1:27" x14ac:dyDescent="0.3">
      <c r="A585" t="s">
        <v>59</v>
      </c>
      <c r="B585">
        <v>760.89</v>
      </c>
      <c r="C585">
        <v>93</v>
      </c>
      <c r="D585" t="s">
        <v>42</v>
      </c>
      <c r="E585" s="1">
        <v>43639</v>
      </c>
      <c r="F585">
        <v>6</v>
      </c>
      <c r="G585" t="s">
        <v>51</v>
      </c>
      <c r="H585" t="s">
        <v>35</v>
      </c>
      <c r="I585">
        <v>988.81</v>
      </c>
      <c r="J585">
        <v>55.82</v>
      </c>
      <c r="K585">
        <v>55195.37</v>
      </c>
      <c r="L585">
        <v>6</v>
      </c>
      <c r="M585" t="s">
        <v>40</v>
      </c>
      <c r="N585" s="1">
        <v>43625</v>
      </c>
      <c r="O585" s="1">
        <v>43631</v>
      </c>
      <c r="P585">
        <v>190</v>
      </c>
      <c r="Q585">
        <v>54.04</v>
      </c>
      <c r="R585">
        <v>10267.6</v>
      </c>
      <c r="S585" t="s">
        <v>32</v>
      </c>
      <c r="T585" t="s">
        <v>50</v>
      </c>
      <c r="U585">
        <v>798</v>
      </c>
      <c r="V585">
        <v>17.420000000000002</v>
      </c>
      <c r="W585">
        <v>93.99</v>
      </c>
      <c r="X585" s="2">
        <v>10267.6</v>
      </c>
      <c r="Y585" s="2">
        <v>44544.36</v>
      </c>
      <c r="Z585" s="2">
        <v>5246.52</v>
      </c>
      <c r="AA585" s="14"/>
    </row>
    <row r="586" spans="1:27" x14ac:dyDescent="0.3">
      <c r="A586" t="s">
        <v>59</v>
      </c>
      <c r="B586">
        <v>208.72</v>
      </c>
      <c r="C586">
        <v>55</v>
      </c>
      <c r="D586" t="s">
        <v>33</v>
      </c>
      <c r="E586" s="1">
        <v>44486</v>
      </c>
      <c r="F586">
        <v>5</v>
      </c>
      <c r="G586" t="s">
        <v>27</v>
      </c>
      <c r="H586" t="s">
        <v>48</v>
      </c>
      <c r="I586">
        <v>135.82</v>
      </c>
      <c r="J586">
        <v>49.18</v>
      </c>
      <c r="K586">
        <v>6679.63</v>
      </c>
      <c r="L586">
        <v>23</v>
      </c>
      <c r="M586" t="s">
        <v>29</v>
      </c>
      <c r="N586" s="1">
        <v>44461</v>
      </c>
      <c r="O586" s="1">
        <v>44484</v>
      </c>
      <c r="P586">
        <v>31</v>
      </c>
      <c r="Q586">
        <v>48.83</v>
      </c>
      <c r="R586">
        <v>1513.73</v>
      </c>
      <c r="S586" t="s">
        <v>63</v>
      </c>
      <c r="T586" t="s">
        <v>50</v>
      </c>
      <c r="U586">
        <v>104</v>
      </c>
      <c r="V586">
        <v>76.62</v>
      </c>
      <c r="W586">
        <v>167.29</v>
      </c>
      <c r="X586" s="2">
        <v>1513.73</v>
      </c>
      <c r="Y586" s="2">
        <v>5114.72</v>
      </c>
      <c r="Z586" s="2">
        <v>8227.32</v>
      </c>
      <c r="AA586" s="14"/>
    </row>
    <row r="587" spans="1:27" x14ac:dyDescent="0.3">
      <c r="A587" t="s">
        <v>25</v>
      </c>
      <c r="B587">
        <v>258.02999999999997</v>
      </c>
      <c r="C587">
        <v>77</v>
      </c>
      <c r="D587" t="s">
        <v>33</v>
      </c>
      <c r="E587" s="1">
        <v>44562</v>
      </c>
      <c r="F587">
        <v>1</v>
      </c>
      <c r="G587" t="s">
        <v>34</v>
      </c>
      <c r="H587" t="s">
        <v>35</v>
      </c>
      <c r="I587">
        <v>682.17</v>
      </c>
      <c r="J587">
        <v>60.42</v>
      </c>
      <c r="K587">
        <v>41216.71</v>
      </c>
      <c r="L587">
        <v>1</v>
      </c>
      <c r="M587" t="s">
        <v>65</v>
      </c>
      <c r="N587" s="1">
        <v>44527</v>
      </c>
      <c r="O587" s="1">
        <v>44528</v>
      </c>
      <c r="P587">
        <v>145</v>
      </c>
      <c r="Q587">
        <v>57.03</v>
      </c>
      <c r="R587">
        <v>8269.35</v>
      </c>
      <c r="S587" t="s">
        <v>63</v>
      </c>
      <c r="T587" t="s">
        <v>31</v>
      </c>
      <c r="U587">
        <v>537</v>
      </c>
      <c r="V587">
        <v>13.29</v>
      </c>
      <c r="W587">
        <v>83.16</v>
      </c>
      <c r="X587" s="2">
        <v>8269.35</v>
      </c>
      <c r="Y587" s="2">
        <v>32445.54</v>
      </c>
      <c r="Z587" s="2">
        <v>5024.53</v>
      </c>
      <c r="AA587" s="14"/>
    </row>
    <row r="588" spans="1:27" x14ac:dyDescent="0.3">
      <c r="A588" t="s">
        <v>32</v>
      </c>
      <c r="B588">
        <v>847.87</v>
      </c>
      <c r="C588">
        <v>33</v>
      </c>
      <c r="D588" t="s">
        <v>26</v>
      </c>
      <c r="E588" s="1">
        <v>44604</v>
      </c>
      <c r="F588">
        <v>6</v>
      </c>
      <c r="G588" t="s">
        <v>51</v>
      </c>
      <c r="H588" t="s">
        <v>48</v>
      </c>
      <c r="I588">
        <v>908.89</v>
      </c>
      <c r="J588">
        <v>70.64</v>
      </c>
      <c r="K588">
        <v>64203.99</v>
      </c>
      <c r="L588">
        <v>6</v>
      </c>
      <c r="M588" t="s">
        <v>40</v>
      </c>
      <c r="N588" s="1">
        <v>44577</v>
      </c>
      <c r="O588" s="1">
        <v>44583</v>
      </c>
      <c r="P588">
        <v>324</v>
      </c>
      <c r="Q588">
        <v>70.239999999999995</v>
      </c>
      <c r="R588">
        <v>22757.759999999998</v>
      </c>
      <c r="S588" t="s">
        <v>30</v>
      </c>
      <c r="T588" t="s">
        <v>50</v>
      </c>
      <c r="U588">
        <v>584</v>
      </c>
      <c r="V588">
        <v>98.95</v>
      </c>
      <c r="W588">
        <v>76.900000000000006</v>
      </c>
      <c r="X588" s="2">
        <v>22757.759999999998</v>
      </c>
      <c r="Y588" s="2">
        <v>41253.760000000002</v>
      </c>
      <c r="Z588" s="2">
        <v>5432.22</v>
      </c>
      <c r="AA588" s="14"/>
    </row>
    <row r="589" spans="1:27" x14ac:dyDescent="0.3">
      <c r="A589" t="s">
        <v>38</v>
      </c>
      <c r="B589">
        <v>996.42</v>
      </c>
      <c r="C589">
        <v>10</v>
      </c>
      <c r="D589" t="s">
        <v>33</v>
      </c>
      <c r="E589" s="1">
        <v>44016</v>
      </c>
      <c r="F589">
        <v>1</v>
      </c>
      <c r="G589" t="s">
        <v>34</v>
      </c>
      <c r="H589" t="s">
        <v>35</v>
      </c>
      <c r="I589">
        <v>552.91</v>
      </c>
      <c r="J589">
        <v>96.84</v>
      </c>
      <c r="K589">
        <v>53543.8</v>
      </c>
      <c r="L589">
        <v>2</v>
      </c>
      <c r="M589" t="s">
        <v>65</v>
      </c>
      <c r="N589" s="1">
        <v>43993</v>
      </c>
      <c r="O589" s="1">
        <v>43995</v>
      </c>
      <c r="P589">
        <v>371</v>
      </c>
      <c r="Q589">
        <v>99.72</v>
      </c>
      <c r="R589">
        <v>36996.120000000003</v>
      </c>
      <c r="S589" t="s">
        <v>56</v>
      </c>
      <c r="T589" t="s">
        <v>50</v>
      </c>
      <c r="U589">
        <v>181</v>
      </c>
      <c r="V589">
        <v>58.23</v>
      </c>
      <c r="W589">
        <v>123.05</v>
      </c>
      <c r="X589" s="2">
        <v>36996.120000000003</v>
      </c>
      <c r="Y589" s="2">
        <v>17528.04</v>
      </c>
      <c r="Z589" s="2">
        <v>11916.16</v>
      </c>
      <c r="AA589" s="14"/>
    </row>
    <row r="590" spans="1:27" x14ac:dyDescent="0.3">
      <c r="A590" t="s">
        <v>45</v>
      </c>
      <c r="B590">
        <v>545.89</v>
      </c>
      <c r="C590">
        <v>65</v>
      </c>
      <c r="D590" t="s">
        <v>42</v>
      </c>
      <c r="E590" s="1">
        <v>44374</v>
      </c>
      <c r="F590">
        <v>5</v>
      </c>
      <c r="G590" t="s">
        <v>27</v>
      </c>
      <c r="H590" t="s">
        <v>35</v>
      </c>
      <c r="I590">
        <v>894.2</v>
      </c>
      <c r="J590">
        <v>40.32</v>
      </c>
      <c r="K590">
        <v>36054.14</v>
      </c>
      <c r="L590">
        <v>28</v>
      </c>
      <c r="M590" t="s">
        <v>29</v>
      </c>
      <c r="N590" s="1">
        <v>44349</v>
      </c>
      <c r="O590" s="1">
        <v>44377</v>
      </c>
      <c r="P590">
        <v>879</v>
      </c>
      <c r="Q590">
        <v>41.5</v>
      </c>
      <c r="R590">
        <v>36478.5</v>
      </c>
      <c r="S590" t="s">
        <v>25</v>
      </c>
      <c r="T590" t="s">
        <v>31</v>
      </c>
      <c r="U590">
        <v>15</v>
      </c>
      <c r="V590">
        <v>25.01</v>
      </c>
      <c r="W590">
        <v>119.87</v>
      </c>
      <c r="X590" s="2">
        <v>36478.5</v>
      </c>
      <c r="Y590" s="2">
        <v>604.79999999999995</v>
      </c>
      <c r="Z590" s="2">
        <v>4833.16</v>
      </c>
      <c r="AA590" s="14"/>
    </row>
    <row r="591" spans="1:27" x14ac:dyDescent="0.3">
      <c r="A591" t="s">
        <v>45</v>
      </c>
      <c r="B591">
        <v>660.43</v>
      </c>
      <c r="C591">
        <v>58</v>
      </c>
      <c r="D591" t="s">
        <v>26</v>
      </c>
      <c r="E591" s="1">
        <v>44661</v>
      </c>
      <c r="F591">
        <v>3</v>
      </c>
      <c r="G591" t="s">
        <v>43</v>
      </c>
      <c r="H591" t="s">
        <v>35</v>
      </c>
      <c r="I591">
        <v>313.73</v>
      </c>
      <c r="J591">
        <v>27.03</v>
      </c>
      <c r="K591">
        <v>8480.1200000000008</v>
      </c>
      <c r="L591">
        <v>47</v>
      </c>
      <c r="M591" t="s">
        <v>40</v>
      </c>
      <c r="N591" s="1">
        <v>44653</v>
      </c>
      <c r="O591" s="1">
        <v>44700</v>
      </c>
      <c r="P591">
        <v>251</v>
      </c>
      <c r="Q591">
        <v>27.9</v>
      </c>
      <c r="R591">
        <v>7002.9</v>
      </c>
      <c r="S591" t="s">
        <v>46</v>
      </c>
      <c r="T591" t="s">
        <v>31</v>
      </c>
      <c r="U591">
        <v>62</v>
      </c>
      <c r="V591">
        <v>88.87</v>
      </c>
      <c r="W591">
        <v>125.21</v>
      </c>
      <c r="X591" s="2">
        <v>7002.9</v>
      </c>
      <c r="Y591" s="2">
        <v>1675.86</v>
      </c>
      <c r="Z591" s="2">
        <v>3384.43</v>
      </c>
      <c r="AA591" s="14"/>
    </row>
    <row r="592" spans="1:27" x14ac:dyDescent="0.3">
      <c r="A592" t="s">
        <v>60</v>
      </c>
      <c r="B592">
        <v>363.23</v>
      </c>
      <c r="C592">
        <v>29</v>
      </c>
      <c r="D592" t="s">
        <v>26</v>
      </c>
      <c r="E592" s="1">
        <v>44586</v>
      </c>
      <c r="F592">
        <v>4</v>
      </c>
      <c r="G592" t="s">
        <v>39</v>
      </c>
      <c r="H592" t="s">
        <v>48</v>
      </c>
      <c r="I592">
        <v>833.01</v>
      </c>
      <c r="J592">
        <v>72.31</v>
      </c>
      <c r="K592">
        <v>60234.95</v>
      </c>
      <c r="L592">
        <v>27</v>
      </c>
      <c r="M592" t="s">
        <v>29</v>
      </c>
      <c r="N592" s="1">
        <v>44576</v>
      </c>
      <c r="O592" s="1">
        <v>44603</v>
      </c>
      <c r="P592">
        <v>110</v>
      </c>
      <c r="Q592">
        <v>72.180000000000007</v>
      </c>
      <c r="R592">
        <v>7939.8</v>
      </c>
      <c r="S592" t="s">
        <v>32</v>
      </c>
      <c r="T592" t="s">
        <v>31</v>
      </c>
      <c r="U592">
        <v>723</v>
      </c>
      <c r="V592">
        <v>93.47</v>
      </c>
      <c r="W592">
        <v>34.14</v>
      </c>
      <c r="X592" s="2">
        <v>7939.8</v>
      </c>
      <c r="Y592" s="2">
        <v>52280.13</v>
      </c>
      <c r="Z592" s="2">
        <v>2468.66</v>
      </c>
      <c r="AA592" s="14"/>
    </row>
    <row r="593" spans="1:27" x14ac:dyDescent="0.3">
      <c r="A593" t="s">
        <v>46</v>
      </c>
      <c r="B593">
        <v>17.989999999999998</v>
      </c>
      <c r="C593">
        <v>94</v>
      </c>
      <c r="D593" t="s">
        <v>26</v>
      </c>
      <c r="E593" s="1">
        <v>43692</v>
      </c>
      <c r="F593">
        <v>4</v>
      </c>
      <c r="G593" t="s">
        <v>39</v>
      </c>
      <c r="H593" t="s">
        <v>28</v>
      </c>
      <c r="I593">
        <v>437.19</v>
      </c>
      <c r="J593">
        <v>26.91</v>
      </c>
      <c r="K593">
        <v>11764.78</v>
      </c>
      <c r="L593">
        <v>28</v>
      </c>
      <c r="M593" t="s">
        <v>29</v>
      </c>
      <c r="N593" s="1">
        <v>43671</v>
      </c>
      <c r="O593" s="1">
        <v>43699</v>
      </c>
      <c r="P593">
        <v>265</v>
      </c>
      <c r="Q593">
        <v>31.45</v>
      </c>
      <c r="R593">
        <v>8334.25</v>
      </c>
      <c r="S593" t="s">
        <v>53</v>
      </c>
      <c r="T593" t="s">
        <v>50</v>
      </c>
      <c r="U593">
        <v>172</v>
      </c>
      <c r="V593">
        <v>88.34</v>
      </c>
      <c r="W593">
        <v>25.31</v>
      </c>
      <c r="X593" s="2">
        <v>8334.25</v>
      </c>
      <c r="Y593" s="2">
        <v>4628.5200000000004</v>
      </c>
      <c r="Z593" s="2">
        <v>681.09</v>
      </c>
      <c r="AA593" s="14"/>
    </row>
    <row r="594" spans="1:27" x14ac:dyDescent="0.3">
      <c r="A594" t="s">
        <v>25</v>
      </c>
      <c r="B594">
        <v>397.48</v>
      </c>
      <c r="C594">
        <v>74</v>
      </c>
      <c r="D594" t="s">
        <v>42</v>
      </c>
      <c r="E594" s="1">
        <v>44244</v>
      </c>
      <c r="F594">
        <v>10</v>
      </c>
      <c r="G594" t="s">
        <v>66</v>
      </c>
      <c r="H594" t="s">
        <v>48</v>
      </c>
      <c r="I594">
        <v>236.82</v>
      </c>
      <c r="J594">
        <v>50.64</v>
      </c>
      <c r="K594">
        <v>11992.56</v>
      </c>
      <c r="L594">
        <v>117</v>
      </c>
      <c r="M594" t="s">
        <v>67</v>
      </c>
      <c r="N594" s="1">
        <v>44217</v>
      </c>
      <c r="O594" s="1">
        <v>44334</v>
      </c>
      <c r="P594">
        <v>45</v>
      </c>
      <c r="Q594">
        <v>53.49</v>
      </c>
      <c r="R594">
        <v>2407.0500000000002</v>
      </c>
      <c r="S594" t="s">
        <v>45</v>
      </c>
      <c r="T594" t="s">
        <v>31</v>
      </c>
      <c r="U594">
        <v>191</v>
      </c>
      <c r="V594">
        <v>43.42</v>
      </c>
      <c r="W594">
        <v>155.44</v>
      </c>
      <c r="X594" s="2">
        <v>2407.0500000000002</v>
      </c>
      <c r="Y594" s="2">
        <v>9672.24</v>
      </c>
      <c r="Z594" s="2">
        <v>7871.48</v>
      </c>
      <c r="AA594" s="14"/>
    </row>
    <row r="595" spans="1:27" x14ac:dyDescent="0.3">
      <c r="A595" t="s">
        <v>32</v>
      </c>
      <c r="B595">
        <v>914.72</v>
      </c>
      <c r="C595">
        <v>48</v>
      </c>
      <c r="D595" t="s">
        <v>26</v>
      </c>
      <c r="E595" s="1">
        <v>43941</v>
      </c>
      <c r="F595">
        <v>5</v>
      </c>
      <c r="G595" t="s">
        <v>27</v>
      </c>
      <c r="H595" t="s">
        <v>28</v>
      </c>
      <c r="I595">
        <v>341.06</v>
      </c>
      <c r="J595">
        <v>96.92</v>
      </c>
      <c r="K595">
        <v>33055.54</v>
      </c>
      <c r="L595">
        <v>30</v>
      </c>
      <c r="M595" t="s">
        <v>29</v>
      </c>
      <c r="N595" s="1">
        <v>43889</v>
      </c>
      <c r="O595" s="1">
        <v>43919</v>
      </c>
      <c r="P595">
        <v>26</v>
      </c>
      <c r="Q595">
        <v>93.25</v>
      </c>
      <c r="R595">
        <v>2424.5</v>
      </c>
      <c r="S595" t="s">
        <v>58</v>
      </c>
      <c r="T595" t="s">
        <v>41</v>
      </c>
      <c r="U595">
        <v>315</v>
      </c>
      <c r="V595">
        <v>72.930000000000007</v>
      </c>
      <c r="W595">
        <v>41.06</v>
      </c>
      <c r="X595" s="2">
        <v>2424.5</v>
      </c>
      <c r="Y595" s="2">
        <v>30529.8</v>
      </c>
      <c r="Z595" s="2">
        <v>3979.54</v>
      </c>
      <c r="AA595" s="14"/>
    </row>
    <row r="596" spans="1:27" x14ac:dyDescent="0.3">
      <c r="A596" t="s">
        <v>30</v>
      </c>
      <c r="B596">
        <v>387.21</v>
      </c>
      <c r="C596">
        <v>92</v>
      </c>
      <c r="D596" t="s">
        <v>33</v>
      </c>
      <c r="E596" s="1">
        <v>43466</v>
      </c>
      <c r="F596">
        <v>3</v>
      </c>
      <c r="G596" t="s">
        <v>43</v>
      </c>
      <c r="H596" t="s">
        <v>64</v>
      </c>
      <c r="I596">
        <v>714.67</v>
      </c>
      <c r="J596">
        <v>88.78</v>
      </c>
      <c r="K596">
        <v>63448.402599999899</v>
      </c>
      <c r="L596">
        <v>49</v>
      </c>
      <c r="M596" t="s">
        <v>29</v>
      </c>
      <c r="N596" s="1">
        <v>43424</v>
      </c>
      <c r="O596" s="1">
        <v>43473</v>
      </c>
      <c r="P596">
        <v>304</v>
      </c>
      <c r="Q596">
        <v>89.54</v>
      </c>
      <c r="R596">
        <v>27220.16</v>
      </c>
      <c r="S596" t="s">
        <v>59</v>
      </c>
      <c r="T596" t="s">
        <v>31</v>
      </c>
      <c r="U596">
        <v>410</v>
      </c>
      <c r="V596">
        <v>74.72</v>
      </c>
      <c r="W596">
        <v>99.37</v>
      </c>
      <c r="X596" s="2">
        <v>27220.16</v>
      </c>
      <c r="Y596" s="2">
        <v>36399.800000000003</v>
      </c>
      <c r="Z596" s="2">
        <v>8822.07</v>
      </c>
      <c r="AA596" s="14"/>
    </row>
    <row r="597" spans="1:27" x14ac:dyDescent="0.3">
      <c r="A597" t="s">
        <v>45</v>
      </c>
      <c r="B597">
        <v>858.76</v>
      </c>
      <c r="C597">
        <v>58</v>
      </c>
      <c r="D597" t="s">
        <v>33</v>
      </c>
      <c r="E597" s="1">
        <v>44847</v>
      </c>
      <c r="F597">
        <v>7</v>
      </c>
      <c r="G597" t="s">
        <v>61</v>
      </c>
      <c r="H597" t="s">
        <v>52</v>
      </c>
      <c r="I597">
        <v>326.85000000000002</v>
      </c>
      <c r="J597">
        <v>15.25</v>
      </c>
      <c r="K597">
        <v>4984.4624999999996</v>
      </c>
      <c r="L597">
        <v>15</v>
      </c>
      <c r="M597" t="s">
        <v>40</v>
      </c>
      <c r="N597" s="1">
        <v>44832</v>
      </c>
      <c r="O597" s="1">
        <v>44847</v>
      </c>
      <c r="P597">
        <v>226</v>
      </c>
      <c r="Q597">
        <v>19.13</v>
      </c>
      <c r="R597">
        <v>4323.38</v>
      </c>
      <c r="S597" t="s">
        <v>45</v>
      </c>
      <c r="T597" t="s">
        <v>31</v>
      </c>
      <c r="U597">
        <v>100</v>
      </c>
      <c r="V597">
        <v>82.79</v>
      </c>
      <c r="W597">
        <v>84.37</v>
      </c>
      <c r="X597" s="2">
        <v>4323.38</v>
      </c>
      <c r="Y597" s="2">
        <v>1525</v>
      </c>
      <c r="Z597" s="2">
        <v>1286.6400000000001</v>
      </c>
      <c r="AA597" s="14"/>
    </row>
    <row r="598" spans="1:27" x14ac:dyDescent="0.3">
      <c r="A598" t="s">
        <v>30</v>
      </c>
      <c r="B598">
        <v>313.58</v>
      </c>
      <c r="C598">
        <v>94</v>
      </c>
      <c r="D598" t="s">
        <v>33</v>
      </c>
      <c r="E598" s="1">
        <v>44490</v>
      </c>
      <c r="F598">
        <v>2</v>
      </c>
      <c r="G598" t="s">
        <v>68</v>
      </c>
      <c r="H598" t="s">
        <v>71</v>
      </c>
      <c r="I598">
        <v>653.39</v>
      </c>
      <c r="J598">
        <v>13.17</v>
      </c>
      <c r="K598">
        <v>8605.15</v>
      </c>
      <c r="L598">
        <v>29</v>
      </c>
      <c r="M598" t="s">
        <v>29</v>
      </c>
      <c r="N598" s="1">
        <v>44437</v>
      </c>
      <c r="O598" s="1">
        <v>44466</v>
      </c>
      <c r="P598">
        <v>524</v>
      </c>
      <c r="Q598">
        <v>15.34</v>
      </c>
      <c r="R598">
        <v>8038.16</v>
      </c>
      <c r="S598" t="s">
        <v>53</v>
      </c>
      <c r="T598" t="s">
        <v>41</v>
      </c>
      <c r="U598">
        <v>129</v>
      </c>
      <c r="V598">
        <v>16.72</v>
      </c>
      <c r="W598">
        <v>111.17</v>
      </c>
      <c r="X598" s="2">
        <v>8038.16</v>
      </c>
      <c r="Y598" s="2">
        <v>1698.93</v>
      </c>
      <c r="Z598" s="2">
        <v>1464.11</v>
      </c>
      <c r="AA598" s="14"/>
    </row>
    <row r="599" spans="1:27" x14ac:dyDescent="0.3">
      <c r="A599" t="s">
        <v>56</v>
      </c>
      <c r="B599">
        <v>287.58</v>
      </c>
      <c r="C599">
        <v>73</v>
      </c>
      <c r="D599" t="s">
        <v>33</v>
      </c>
      <c r="E599" s="1">
        <v>44143</v>
      </c>
      <c r="F599">
        <v>9</v>
      </c>
      <c r="G599" t="s">
        <v>57</v>
      </c>
      <c r="H599" t="s">
        <v>35</v>
      </c>
      <c r="I599">
        <v>234.06</v>
      </c>
      <c r="J599">
        <v>78.48</v>
      </c>
      <c r="K599">
        <v>18369.03</v>
      </c>
      <c r="L599">
        <v>11</v>
      </c>
      <c r="M599" t="s">
        <v>40</v>
      </c>
      <c r="N599" s="1">
        <v>44128</v>
      </c>
      <c r="O599" s="1">
        <v>44139</v>
      </c>
      <c r="P599">
        <v>31</v>
      </c>
      <c r="Q599">
        <v>79.12</v>
      </c>
      <c r="R599">
        <v>2452.7199999999998</v>
      </c>
      <c r="S599" t="s">
        <v>63</v>
      </c>
      <c r="T599" t="s">
        <v>41</v>
      </c>
      <c r="U599">
        <v>203</v>
      </c>
      <c r="V599">
        <v>17.989999999999998</v>
      </c>
      <c r="W599">
        <v>134.09</v>
      </c>
      <c r="X599" s="2">
        <v>2452.7199999999998</v>
      </c>
      <c r="Y599" s="2">
        <v>15931.44</v>
      </c>
      <c r="Z599" s="2">
        <v>10523.38</v>
      </c>
      <c r="AA599" s="14"/>
    </row>
    <row r="600" spans="1:27" x14ac:dyDescent="0.3">
      <c r="A600" t="s">
        <v>59</v>
      </c>
      <c r="B600">
        <v>215.19</v>
      </c>
      <c r="C600">
        <v>17</v>
      </c>
      <c r="D600" t="s">
        <v>33</v>
      </c>
      <c r="E600" s="1">
        <v>44095</v>
      </c>
      <c r="F600">
        <v>8</v>
      </c>
      <c r="G600" t="s">
        <v>47</v>
      </c>
      <c r="H600" t="s">
        <v>35</v>
      </c>
      <c r="I600">
        <v>58.21</v>
      </c>
      <c r="J600">
        <v>62.62</v>
      </c>
      <c r="K600">
        <v>3645.11</v>
      </c>
      <c r="L600">
        <v>8</v>
      </c>
      <c r="M600" t="s">
        <v>40</v>
      </c>
      <c r="N600" s="1">
        <v>44086</v>
      </c>
      <c r="O600" s="1">
        <v>44094</v>
      </c>
      <c r="P600">
        <v>12</v>
      </c>
      <c r="Q600">
        <v>65.39</v>
      </c>
      <c r="R600">
        <v>784.68</v>
      </c>
      <c r="S600" t="s">
        <v>53</v>
      </c>
      <c r="T600" t="s">
        <v>50</v>
      </c>
      <c r="U600">
        <v>46</v>
      </c>
      <c r="V600">
        <v>67.36</v>
      </c>
      <c r="W600">
        <v>111.97</v>
      </c>
      <c r="X600" s="2">
        <v>784.68</v>
      </c>
      <c r="Y600" s="2">
        <v>2880.52</v>
      </c>
      <c r="Z600" s="2">
        <v>7011.56</v>
      </c>
      <c r="AA600" s="14"/>
    </row>
    <row r="601" spans="1:27" x14ac:dyDescent="0.3">
      <c r="A601" t="s">
        <v>25</v>
      </c>
      <c r="B601">
        <v>694.55</v>
      </c>
      <c r="C601">
        <v>96</v>
      </c>
      <c r="D601" t="s">
        <v>26</v>
      </c>
      <c r="E601" s="1">
        <v>44518</v>
      </c>
      <c r="F601">
        <v>10</v>
      </c>
      <c r="G601" t="s">
        <v>66</v>
      </c>
      <c r="H601" t="s">
        <v>35</v>
      </c>
      <c r="I601">
        <v>779.82</v>
      </c>
      <c r="J601">
        <v>49.57</v>
      </c>
      <c r="K601">
        <v>38655.68</v>
      </c>
      <c r="L601">
        <v>118</v>
      </c>
      <c r="M601" t="s">
        <v>67</v>
      </c>
      <c r="N601" s="1">
        <v>44468</v>
      </c>
      <c r="O601" s="1">
        <v>44586</v>
      </c>
      <c r="P601">
        <v>21</v>
      </c>
      <c r="Q601">
        <v>46.27</v>
      </c>
      <c r="R601">
        <v>971.67</v>
      </c>
      <c r="S601" t="s">
        <v>38</v>
      </c>
      <c r="T601" t="s">
        <v>31</v>
      </c>
      <c r="U601">
        <v>758</v>
      </c>
      <c r="V601">
        <v>52.78</v>
      </c>
      <c r="W601">
        <v>184.55</v>
      </c>
      <c r="X601" s="2">
        <v>971.67</v>
      </c>
      <c r="Y601" s="2">
        <v>37574.06</v>
      </c>
      <c r="Z601" s="2">
        <v>9148.14</v>
      </c>
      <c r="AA601" s="14"/>
    </row>
    <row r="602" spans="1:27" x14ac:dyDescent="0.3">
      <c r="A602" t="s">
        <v>37</v>
      </c>
      <c r="B602">
        <v>609.9</v>
      </c>
      <c r="C602">
        <v>45</v>
      </c>
      <c r="D602" t="s">
        <v>26</v>
      </c>
      <c r="E602" s="1">
        <v>44909</v>
      </c>
      <c r="F602">
        <v>6</v>
      </c>
      <c r="G602" t="s">
        <v>51</v>
      </c>
      <c r="H602" t="s">
        <v>52</v>
      </c>
      <c r="I602">
        <v>487.08</v>
      </c>
      <c r="J602">
        <v>66.92</v>
      </c>
      <c r="K602">
        <v>32595.39</v>
      </c>
      <c r="L602">
        <v>6</v>
      </c>
      <c r="M602" t="s">
        <v>40</v>
      </c>
      <c r="N602" s="1">
        <v>44873</v>
      </c>
      <c r="O602" s="1">
        <v>44879</v>
      </c>
      <c r="P602">
        <v>171</v>
      </c>
      <c r="Q602">
        <v>62.52</v>
      </c>
      <c r="R602">
        <v>10690.92</v>
      </c>
      <c r="S602" t="s">
        <v>63</v>
      </c>
      <c r="T602" t="s">
        <v>31</v>
      </c>
      <c r="U602">
        <v>316</v>
      </c>
      <c r="V602">
        <v>57</v>
      </c>
      <c r="W602">
        <v>130.85</v>
      </c>
      <c r="X602" s="2">
        <v>10690.92</v>
      </c>
      <c r="Y602" s="2">
        <v>21146.720000000001</v>
      </c>
      <c r="Z602" s="2">
        <v>8756.48</v>
      </c>
      <c r="AA602" s="14"/>
    </row>
    <row r="603" spans="1:27" x14ac:dyDescent="0.3">
      <c r="A603" t="s">
        <v>53</v>
      </c>
      <c r="B603">
        <v>485.14</v>
      </c>
      <c r="C603">
        <v>29</v>
      </c>
      <c r="D603" t="s">
        <v>33</v>
      </c>
      <c r="E603" s="1">
        <v>44405</v>
      </c>
      <c r="F603">
        <v>10</v>
      </c>
      <c r="G603" t="s">
        <v>66</v>
      </c>
      <c r="H603" t="s">
        <v>48</v>
      </c>
      <c r="I603">
        <v>666.95</v>
      </c>
      <c r="J603">
        <v>85.79</v>
      </c>
      <c r="K603">
        <v>57217.640500000001</v>
      </c>
      <c r="L603">
        <v>63</v>
      </c>
      <c r="M603" t="s">
        <v>67</v>
      </c>
      <c r="N603" s="1">
        <v>44388</v>
      </c>
      <c r="O603" s="1">
        <v>44451</v>
      </c>
      <c r="P603">
        <v>104</v>
      </c>
      <c r="Q603">
        <v>88.57</v>
      </c>
      <c r="R603">
        <v>9211.2800000000007</v>
      </c>
      <c r="S603" t="s">
        <v>53</v>
      </c>
      <c r="T603" t="s">
        <v>50</v>
      </c>
      <c r="U603">
        <v>562</v>
      </c>
      <c r="V603">
        <v>27.2</v>
      </c>
      <c r="W603">
        <v>121.87</v>
      </c>
      <c r="X603" s="2">
        <v>9211.2800000000007</v>
      </c>
      <c r="Y603" s="2">
        <v>48213.98</v>
      </c>
      <c r="Z603" s="2">
        <v>10455.23</v>
      </c>
      <c r="AA603" s="14"/>
    </row>
    <row r="604" spans="1:27" x14ac:dyDescent="0.3">
      <c r="A604" t="s">
        <v>56</v>
      </c>
      <c r="B604">
        <v>597.29999999999995</v>
      </c>
      <c r="C604">
        <v>32</v>
      </c>
      <c r="D604" t="s">
        <v>26</v>
      </c>
      <c r="E604" s="1">
        <v>43999</v>
      </c>
      <c r="F604">
        <v>6</v>
      </c>
      <c r="G604" t="s">
        <v>51</v>
      </c>
      <c r="H604" t="s">
        <v>62</v>
      </c>
      <c r="I604">
        <v>379.93</v>
      </c>
      <c r="J604">
        <v>34.68</v>
      </c>
      <c r="K604">
        <v>13175.97</v>
      </c>
      <c r="L604">
        <v>7</v>
      </c>
      <c r="M604" t="s">
        <v>40</v>
      </c>
      <c r="N604" s="1">
        <v>43984</v>
      </c>
      <c r="O604" s="1">
        <v>43991</v>
      </c>
      <c r="P604">
        <v>346</v>
      </c>
      <c r="Q604">
        <v>38.619999999999997</v>
      </c>
      <c r="R604">
        <v>13362.52</v>
      </c>
      <c r="S604" t="s">
        <v>60</v>
      </c>
      <c r="T604" t="s">
        <v>50</v>
      </c>
      <c r="U604">
        <v>33</v>
      </c>
      <c r="V604">
        <v>45.63</v>
      </c>
      <c r="W604">
        <v>185.85</v>
      </c>
      <c r="X604" s="2">
        <v>13362.52</v>
      </c>
      <c r="Y604" s="2">
        <v>1144.44</v>
      </c>
      <c r="Z604" s="2">
        <v>6445.28</v>
      </c>
      <c r="AA604" s="14"/>
    </row>
    <row r="605" spans="1:27" x14ac:dyDescent="0.3">
      <c r="A605" t="s">
        <v>46</v>
      </c>
      <c r="B605">
        <v>610.59</v>
      </c>
      <c r="C605">
        <v>42</v>
      </c>
      <c r="D605" t="s">
        <v>26</v>
      </c>
      <c r="E605" s="1">
        <v>44599</v>
      </c>
      <c r="F605">
        <v>3</v>
      </c>
      <c r="G605" t="s">
        <v>43</v>
      </c>
      <c r="H605" t="s">
        <v>55</v>
      </c>
      <c r="I605">
        <v>670.49</v>
      </c>
      <c r="J605">
        <v>63.47</v>
      </c>
      <c r="K605">
        <v>42556</v>
      </c>
      <c r="L605">
        <v>46</v>
      </c>
      <c r="M605" t="s">
        <v>40</v>
      </c>
      <c r="N605" s="1">
        <v>44547</v>
      </c>
      <c r="O605" s="1">
        <v>44593</v>
      </c>
      <c r="P605">
        <v>222</v>
      </c>
      <c r="Q605">
        <v>66.78</v>
      </c>
      <c r="R605">
        <v>14825.16</v>
      </c>
      <c r="S605" t="s">
        <v>49</v>
      </c>
      <c r="T605" t="s">
        <v>50</v>
      </c>
      <c r="U605">
        <v>448</v>
      </c>
      <c r="V605">
        <v>77.89</v>
      </c>
      <c r="W605">
        <v>111.21</v>
      </c>
      <c r="X605" s="2">
        <v>14825.16</v>
      </c>
      <c r="Y605" s="2">
        <v>28434.560000000001</v>
      </c>
      <c r="Z605" s="2">
        <v>7058.5</v>
      </c>
      <c r="AA605" s="14"/>
    </row>
    <row r="606" spans="1:27" x14ac:dyDescent="0.3">
      <c r="A606" t="s">
        <v>60</v>
      </c>
      <c r="B606">
        <v>264.39</v>
      </c>
      <c r="C606">
        <v>27</v>
      </c>
      <c r="D606" t="s">
        <v>42</v>
      </c>
      <c r="E606" s="1">
        <v>44205</v>
      </c>
      <c r="F606">
        <v>6</v>
      </c>
      <c r="G606" t="s">
        <v>51</v>
      </c>
      <c r="H606" t="s">
        <v>48</v>
      </c>
      <c r="I606">
        <v>673.59</v>
      </c>
      <c r="J606">
        <v>21.21</v>
      </c>
      <c r="K606">
        <v>14286.8439</v>
      </c>
      <c r="L606">
        <v>6</v>
      </c>
      <c r="M606" t="s">
        <v>40</v>
      </c>
      <c r="N606" s="1">
        <v>44158</v>
      </c>
      <c r="O606" s="1">
        <v>44164</v>
      </c>
      <c r="P606">
        <v>485</v>
      </c>
      <c r="Q606">
        <v>26.19</v>
      </c>
      <c r="R606">
        <v>12702.15</v>
      </c>
      <c r="S606" t="s">
        <v>53</v>
      </c>
      <c r="T606" t="s">
        <v>41</v>
      </c>
      <c r="U606">
        <v>188</v>
      </c>
      <c r="V606">
        <v>34.08</v>
      </c>
      <c r="W606">
        <v>169.26</v>
      </c>
      <c r="X606" s="2">
        <v>12702.15</v>
      </c>
      <c r="Y606" s="2">
        <v>3987.48</v>
      </c>
      <c r="Z606" s="2">
        <v>3590</v>
      </c>
      <c r="AA606" s="14"/>
    </row>
    <row r="607" spans="1:27" x14ac:dyDescent="0.3">
      <c r="A607" t="s">
        <v>59</v>
      </c>
      <c r="B607">
        <v>243.84</v>
      </c>
      <c r="C607">
        <v>53</v>
      </c>
      <c r="D607" t="s">
        <v>33</v>
      </c>
      <c r="E607" s="1">
        <v>43654</v>
      </c>
      <c r="F607">
        <v>1</v>
      </c>
      <c r="G607" t="s">
        <v>34</v>
      </c>
      <c r="H607" t="s">
        <v>48</v>
      </c>
      <c r="I607">
        <v>857.82</v>
      </c>
      <c r="J607">
        <v>64.72</v>
      </c>
      <c r="K607">
        <v>55518.110399999998</v>
      </c>
      <c r="L607">
        <v>24</v>
      </c>
      <c r="M607" t="s">
        <v>36</v>
      </c>
      <c r="N607" s="1">
        <v>43594</v>
      </c>
      <c r="O607" s="1">
        <v>43618</v>
      </c>
      <c r="P607">
        <v>166</v>
      </c>
      <c r="Q607">
        <v>65.5</v>
      </c>
      <c r="R607">
        <v>10873</v>
      </c>
      <c r="S607" t="s">
        <v>37</v>
      </c>
      <c r="T607" t="s">
        <v>31</v>
      </c>
      <c r="U607">
        <v>691</v>
      </c>
      <c r="V607">
        <v>86.95</v>
      </c>
      <c r="W607">
        <v>68.47</v>
      </c>
      <c r="X607" s="2">
        <v>10873</v>
      </c>
      <c r="Y607" s="2">
        <v>44721.52</v>
      </c>
      <c r="Z607" s="2">
        <v>4431.38</v>
      </c>
      <c r="AA607" s="14"/>
    </row>
    <row r="608" spans="1:27" x14ac:dyDescent="0.3">
      <c r="A608" t="s">
        <v>59</v>
      </c>
      <c r="B608">
        <v>449.12</v>
      </c>
      <c r="C608">
        <v>93</v>
      </c>
      <c r="D608" t="s">
        <v>33</v>
      </c>
      <c r="E608" s="1">
        <v>43826</v>
      </c>
      <c r="F608">
        <v>4</v>
      </c>
      <c r="G608" t="s">
        <v>39</v>
      </c>
      <c r="H608" t="s">
        <v>35</v>
      </c>
      <c r="I608">
        <v>26.88</v>
      </c>
      <c r="J608">
        <v>52.25</v>
      </c>
      <c r="K608">
        <v>1404.48</v>
      </c>
      <c r="L608">
        <v>23</v>
      </c>
      <c r="M608" t="s">
        <v>40</v>
      </c>
      <c r="N608" s="1">
        <v>43782</v>
      </c>
      <c r="O608" s="1">
        <v>43805</v>
      </c>
      <c r="P608">
        <v>19</v>
      </c>
      <c r="Q608">
        <v>50.81</v>
      </c>
      <c r="R608">
        <v>965.39</v>
      </c>
      <c r="S608" t="s">
        <v>56</v>
      </c>
      <c r="T608" t="s">
        <v>41</v>
      </c>
      <c r="U608">
        <v>7</v>
      </c>
      <c r="V608">
        <v>20.170000000000002</v>
      </c>
      <c r="W608">
        <v>93.91</v>
      </c>
      <c r="X608" s="2">
        <v>965.39</v>
      </c>
      <c r="Y608" s="2">
        <v>365.75</v>
      </c>
      <c r="Z608" s="2">
        <v>4906.8</v>
      </c>
      <c r="AA608" s="14"/>
    </row>
    <row r="609" spans="1:27" x14ac:dyDescent="0.3">
      <c r="A609" t="s">
        <v>63</v>
      </c>
      <c r="B609">
        <v>660.05</v>
      </c>
      <c r="C609">
        <v>43</v>
      </c>
      <c r="D609" t="s">
        <v>33</v>
      </c>
      <c r="E609" s="1">
        <v>43564</v>
      </c>
      <c r="F609">
        <v>2</v>
      </c>
      <c r="G609" t="s">
        <v>68</v>
      </c>
      <c r="H609" t="s">
        <v>48</v>
      </c>
      <c r="I609">
        <v>958.71</v>
      </c>
      <c r="J609">
        <v>83.56</v>
      </c>
      <c r="K609">
        <v>80109.81</v>
      </c>
      <c r="L609">
        <v>39</v>
      </c>
      <c r="M609" t="s">
        <v>40</v>
      </c>
      <c r="N609" s="1">
        <v>43551</v>
      </c>
      <c r="O609" s="1">
        <v>43590</v>
      </c>
      <c r="P609">
        <v>575</v>
      </c>
      <c r="Q609">
        <v>79.14</v>
      </c>
      <c r="R609">
        <v>45505.5</v>
      </c>
      <c r="S609" t="s">
        <v>56</v>
      </c>
      <c r="T609" t="s">
        <v>50</v>
      </c>
      <c r="U609">
        <v>383</v>
      </c>
      <c r="V609">
        <v>29.2</v>
      </c>
      <c r="W609">
        <v>106.53</v>
      </c>
      <c r="X609" s="2">
        <v>45505.5</v>
      </c>
      <c r="Y609" s="2">
        <v>32003.48</v>
      </c>
      <c r="Z609" s="2">
        <v>8901.65</v>
      </c>
      <c r="AA609" s="14"/>
    </row>
    <row r="610" spans="1:27" x14ac:dyDescent="0.3">
      <c r="A610" t="s">
        <v>59</v>
      </c>
      <c r="B610">
        <v>639.54</v>
      </c>
      <c r="C610">
        <v>52</v>
      </c>
      <c r="D610" t="s">
        <v>26</v>
      </c>
      <c r="E610" s="1">
        <v>44456</v>
      </c>
      <c r="F610">
        <v>3</v>
      </c>
      <c r="G610" t="s">
        <v>43</v>
      </c>
      <c r="H610" t="s">
        <v>44</v>
      </c>
      <c r="I610">
        <v>807.69</v>
      </c>
      <c r="J610">
        <v>63.8</v>
      </c>
      <c r="K610">
        <v>51530.62</v>
      </c>
      <c r="L610">
        <v>38</v>
      </c>
      <c r="M610" t="s">
        <v>40</v>
      </c>
      <c r="N610" s="1">
        <v>44430</v>
      </c>
      <c r="O610" s="1">
        <v>44468</v>
      </c>
      <c r="P610">
        <v>288</v>
      </c>
      <c r="Q610">
        <v>61.88</v>
      </c>
      <c r="R610">
        <v>17821.439999999999</v>
      </c>
      <c r="S610" t="s">
        <v>56</v>
      </c>
      <c r="T610" t="s">
        <v>50</v>
      </c>
      <c r="U610">
        <v>519</v>
      </c>
      <c r="V610">
        <v>11.71</v>
      </c>
      <c r="W610">
        <v>28.83</v>
      </c>
      <c r="X610" s="2">
        <v>17821.439999999999</v>
      </c>
      <c r="Y610" s="2">
        <v>33112.199999999997</v>
      </c>
      <c r="Z610" s="2">
        <v>1839.35</v>
      </c>
      <c r="AA610" s="14"/>
    </row>
    <row r="611" spans="1:27" x14ac:dyDescent="0.3">
      <c r="A611" t="s">
        <v>32</v>
      </c>
      <c r="B611">
        <v>515.63</v>
      </c>
      <c r="C611">
        <v>11</v>
      </c>
      <c r="D611" t="s">
        <v>26</v>
      </c>
      <c r="E611" s="1">
        <v>43483</v>
      </c>
      <c r="F611">
        <v>1</v>
      </c>
      <c r="G611" t="s">
        <v>34</v>
      </c>
      <c r="H611" t="s">
        <v>62</v>
      </c>
      <c r="I611">
        <v>761.45</v>
      </c>
      <c r="J611">
        <v>49.28</v>
      </c>
      <c r="K611">
        <v>37524.26</v>
      </c>
      <c r="L611">
        <v>1</v>
      </c>
      <c r="M611" t="s">
        <v>65</v>
      </c>
      <c r="N611" s="1">
        <v>43472</v>
      </c>
      <c r="O611" s="1">
        <v>43473</v>
      </c>
      <c r="P611">
        <v>9</v>
      </c>
      <c r="Q611">
        <v>47.47</v>
      </c>
      <c r="R611">
        <v>427.23</v>
      </c>
      <c r="S611" t="s">
        <v>53</v>
      </c>
      <c r="T611" t="s">
        <v>41</v>
      </c>
      <c r="U611">
        <v>752</v>
      </c>
      <c r="V611">
        <v>37.43</v>
      </c>
      <c r="W611">
        <v>124.16</v>
      </c>
      <c r="X611" s="2">
        <v>427.23</v>
      </c>
      <c r="Y611" s="2">
        <v>37058.559999999998</v>
      </c>
      <c r="Z611" s="2">
        <v>6118.6</v>
      </c>
      <c r="AA611" s="14"/>
    </row>
    <row r="612" spans="1:27" x14ac:dyDescent="0.3">
      <c r="A612" t="s">
        <v>54</v>
      </c>
      <c r="B612">
        <v>365.52</v>
      </c>
      <c r="C612">
        <v>38</v>
      </c>
      <c r="D612" t="s">
        <v>26</v>
      </c>
      <c r="E612" s="1">
        <v>44829</v>
      </c>
      <c r="F612">
        <v>3</v>
      </c>
      <c r="G612" t="s">
        <v>43</v>
      </c>
      <c r="H612" t="s">
        <v>44</v>
      </c>
      <c r="I612">
        <v>642.94000000000005</v>
      </c>
      <c r="J612">
        <v>36.44</v>
      </c>
      <c r="K612">
        <v>23428.73</v>
      </c>
      <c r="L612">
        <v>38</v>
      </c>
      <c r="M612" t="s">
        <v>29</v>
      </c>
      <c r="N612" s="1">
        <v>44796</v>
      </c>
      <c r="O612" s="1">
        <v>44834</v>
      </c>
      <c r="P612">
        <v>86</v>
      </c>
      <c r="Q612">
        <v>40.619999999999997</v>
      </c>
      <c r="R612">
        <v>3493.32</v>
      </c>
      <c r="S612" t="s">
        <v>32</v>
      </c>
      <c r="T612" t="s">
        <v>41</v>
      </c>
      <c r="U612">
        <v>556</v>
      </c>
      <c r="V612">
        <v>86.11</v>
      </c>
      <c r="W612">
        <v>98.23</v>
      </c>
      <c r="X612" s="2">
        <v>3493.32</v>
      </c>
      <c r="Y612" s="2">
        <v>20260.64</v>
      </c>
      <c r="Z612" s="2">
        <v>3579.5</v>
      </c>
      <c r="AA612" s="14"/>
    </row>
    <row r="613" spans="1:27" x14ac:dyDescent="0.3">
      <c r="A613" t="s">
        <v>37</v>
      </c>
      <c r="B613">
        <v>70.17</v>
      </c>
      <c r="C613">
        <v>58</v>
      </c>
      <c r="D613" t="s">
        <v>26</v>
      </c>
      <c r="E613" s="1">
        <v>44763</v>
      </c>
      <c r="F613">
        <v>8</v>
      </c>
      <c r="G613" t="s">
        <v>47</v>
      </c>
      <c r="H613" t="s">
        <v>62</v>
      </c>
      <c r="I613">
        <v>194.98</v>
      </c>
      <c r="J613">
        <v>75.7</v>
      </c>
      <c r="K613">
        <v>14759.985999999901</v>
      </c>
      <c r="L613">
        <v>9</v>
      </c>
      <c r="M613" t="s">
        <v>40</v>
      </c>
      <c r="N613" s="1">
        <v>44732</v>
      </c>
      <c r="O613" s="1">
        <v>44741</v>
      </c>
      <c r="P613">
        <v>75</v>
      </c>
      <c r="Q613">
        <v>76.38</v>
      </c>
      <c r="R613">
        <v>5728.5</v>
      </c>
      <c r="S613" t="s">
        <v>30</v>
      </c>
      <c r="T613" t="s">
        <v>50</v>
      </c>
      <c r="U613">
        <v>119</v>
      </c>
      <c r="V613">
        <v>54.02</v>
      </c>
      <c r="W613">
        <v>94.48</v>
      </c>
      <c r="X613" s="2">
        <v>5728.5</v>
      </c>
      <c r="Y613" s="2">
        <v>9008.2999999999993</v>
      </c>
      <c r="Z613" s="2">
        <v>7152.14</v>
      </c>
      <c r="AA613" s="14"/>
    </row>
    <row r="614" spans="1:27" x14ac:dyDescent="0.3">
      <c r="A614" t="s">
        <v>32</v>
      </c>
      <c r="B614">
        <v>785.43</v>
      </c>
      <c r="C614">
        <v>29</v>
      </c>
      <c r="D614" t="s">
        <v>26</v>
      </c>
      <c r="E614" s="1">
        <v>43776</v>
      </c>
      <c r="F614">
        <v>9</v>
      </c>
      <c r="G614" t="s">
        <v>57</v>
      </c>
      <c r="H614" t="s">
        <v>52</v>
      </c>
      <c r="I614">
        <v>110.55</v>
      </c>
      <c r="J614">
        <v>24.91</v>
      </c>
      <c r="K614">
        <v>2753.8</v>
      </c>
      <c r="L614">
        <v>11</v>
      </c>
      <c r="M614" t="s">
        <v>40</v>
      </c>
      <c r="N614" s="1">
        <v>43762</v>
      </c>
      <c r="O614" s="1">
        <v>43773</v>
      </c>
      <c r="P614">
        <v>102</v>
      </c>
      <c r="Q614">
        <v>20.72</v>
      </c>
      <c r="R614">
        <v>2113.44</v>
      </c>
      <c r="S614" t="s">
        <v>53</v>
      </c>
      <c r="T614" t="s">
        <v>50</v>
      </c>
      <c r="U614">
        <v>8</v>
      </c>
      <c r="V614">
        <v>32.909999999999997</v>
      </c>
      <c r="W614">
        <v>82.96</v>
      </c>
      <c r="X614" s="2">
        <v>2113.44</v>
      </c>
      <c r="Y614" s="2">
        <v>199.28</v>
      </c>
      <c r="Z614" s="2">
        <v>2066.5300000000002</v>
      </c>
      <c r="AA614" s="14"/>
    </row>
    <row r="615" spans="1:27" x14ac:dyDescent="0.3">
      <c r="A615" t="s">
        <v>38</v>
      </c>
      <c r="B615">
        <v>926.21</v>
      </c>
      <c r="C615">
        <v>90</v>
      </c>
      <c r="D615" t="s">
        <v>33</v>
      </c>
      <c r="E615" s="1">
        <v>44224</v>
      </c>
      <c r="F615">
        <v>5</v>
      </c>
      <c r="G615" t="s">
        <v>27</v>
      </c>
      <c r="H615" t="s">
        <v>28</v>
      </c>
      <c r="I615">
        <v>351.78</v>
      </c>
      <c r="J615">
        <v>56.95</v>
      </c>
      <c r="K615">
        <v>20033.87</v>
      </c>
      <c r="L615">
        <v>27</v>
      </c>
      <c r="M615" t="s">
        <v>29</v>
      </c>
      <c r="N615" s="1">
        <v>44186</v>
      </c>
      <c r="O615" s="1">
        <v>44213</v>
      </c>
      <c r="P615">
        <v>115</v>
      </c>
      <c r="Q615">
        <v>56.88</v>
      </c>
      <c r="R615">
        <v>6541.2</v>
      </c>
      <c r="S615" t="s">
        <v>25</v>
      </c>
      <c r="T615" t="s">
        <v>50</v>
      </c>
      <c r="U615">
        <v>236</v>
      </c>
      <c r="V615">
        <v>72.06</v>
      </c>
      <c r="W615">
        <v>178.06</v>
      </c>
      <c r="X615" s="2">
        <v>6541.2</v>
      </c>
      <c r="Y615" s="2">
        <v>13440.2</v>
      </c>
      <c r="Z615" s="2">
        <v>10140.52</v>
      </c>
      <c r="AA615" s="14"/>
    </row>
    <row r="616" spans="1:27" x14ac:dyDescent="0.3">
      <c r="A616" t="s">
        <v>63</v>
      </c>
      <c r="B616">
        <v>205.67</v>
      </c>
      <c r="C616">
        <v>60</v>
      </c>
      <c r="D616" t="s">
        <v>42</v>
      </c>
      <c r="E616" s="1">
        <v>44229</v>
      </c>
      <c r="F616">
        <v>8</v>
      </c>
      <c r="G616" t="s">
        <v>47</v>
      </c>
      <c r="H616" t="s">
        <v>48</v>
      </c>
      <c r="I616">
        <v>259.70999999999998</v>
      </c>
      <c r="J616">
        <v>90.46</v>
      </c>
      <c r="K616">
        <v>23493.366599999899</v>
      </c>
      <c r="L616">
        <v>9</v>
      </c>
      <c r="M616" t="s">
        <v>40</v>
      </c>
      <c r="N616" s="1">
        <v>44193</v>
      </c>
      <c r="O616" s="1">
        <v>44202</v>
      </c>
      <c r="P616">
        <v>116</v>
      </c>
      <c r="Q616">
        <v>95.41</v>
      </c>
      <c r="R616">
        <v>11067.56</v>
      </c>
      <c r="S616" t="s">
        <v>45</v>
      </c>
      <c r="T616" t="s">
        <v>41</v>
      </c>
      <c r="U616">
        <v>143</v>
      </c>
      <c r="V616">
        <v>14.63</v>
      </c>
      <c r="W616">
        <v>113.55</v>
      </c>
      <c r="X616" s="2">
        <v>11067.56</v>
      </c>
      <c r="Y616" s="2">
        <v>12935.78</v>
      </c>
      <c r="Z616" s="2">
        <v>10271.73</v>
      </c>
      <c r="AA616" s="14"/>
    </row>
    <row r="617" spans="1:27" x14ac:dyDescent="0.3">
      <c r="A617" t="s">
        <v>63</v>
      </c>
      <c r="B617">
        <v>701.4</v>
      </c>
      <c r="C617">
        <v>20</v>
      </c>
      <c r="D617" t="s">
        <v>42</v>
      </c>
      <c r="E617" s="1">
        <v>44457</v>
      </c>
      <c r="F617">
        <v>5</v>
      </c>
      <c r="G617" t="s">
        <v>27</v>
      </c>
      <c r="H617" t="s">
        <v>48</v>
      </c>
      <c r="I617">
        <v>670.12</v>
      </c>
      <c r="J617">
        <v>35.75</v>
      </c>
      <c r="K617">
        <v>23956.79</v>
      </c>
      <c r="L617">
        <v>26</v>
      </c>
      <c r="M617" t="s">
        <v>29</v>
      </c>
      <c r="N617" s="1">
        <v>44418</v>
      </c>
      <c r="O617" s="1">
        <v>44444</v>
      </c>
      <c r="P617">
        <v>19</v>
      </c>
      <c r="Q617">
        <v>40.42</v>
      </c>
      <c r="R617">
        <v>767.98</v>
      </c>
      <c r="S617" t="s">
        <v>63</v>
      </c>
      <c r="T617" t="s">
        <v>31</v>
      </c>
      <c r="U617">
        <v>651</v>
      </c>
      <c r="V617">
        <v>75.52</v>
      </c>
      <c r="W617">
        <v>147.91</v>
      </c>
      <c r="X617" s="2">
        <v>767.98</v>
      </c>
      <c r="Y617" s="2">
        <v>23273.25</v>
      </c>
      <c r="Z617" s="2">
        <v>5287.78</v>
      </c>
      <c r="AA617" s="14"/>
    </row>
    <row r="618" spans="1:27" x14ac:dyDescent="0.3">
      <c r="A618" t="s">
        <v>30</v>
      </c>
      <c r="B618">
        <v>233.14</v>
      </c>
      <c r="C618">
        <v>96</v>
      </c>
      <c r="D618" t="s">
        <v>42</v>
      </c>
      <c r="E618" s="1">
        <v>44296</v>
      </c>
      <c r="F618">
        <v>6</v>
      </c>
      <c r="G618" t="s">
        <v>51</v>
      </c>
      <c r="H618" t="s">
        <v>48</v>
      </c>
      <c r="I618">
        <v>163.34</v>
      </c>
      <c r="J618">
        <v>85.87</v>
      </c>
      <c r="K618">
        <v>14026.01</v>
      </c>
      <c r="L618">
        <v>6</v>
      </c>
      <c r="M618" t="s">
        <v>40</v>
      </c>
      <c r="N618" s="1">
        <v>44241</v>
      </c>
      <c r="O618" s="1">
        <v>44247</v>
      </c>
      <c r="P618">
        <v>102</v>
      </c>
      <c r="Q618">
        <v>89.82</v>
      </c>
      <c r="R618">
        <v>9161.64</v>
      </c>
      <c r="S618" t="s">
        <v>59</v>
      </c>
      <c r="T618" t="s">
        <v>41</v>
      </c>
      <c r="U618">
        <v>61</v>
      </c>
      <c r="V618">
        <v>13.46</v>
      </c>
      <c r="W618">
        <v>53.32</v>
      </c>
      <c r="X618" s="2">
        <v>9161.64</v>
      </c>
      <c r="Y618" s="2">
        <v>5238.07</v>
      </c>
      <c r="Z618" s="2">
        <v>4578.59</v>
      </c>
      <c r="AA618" s="14"/>
    </row>
    <row r="619" spans="1:27" x14ac:dyDescent="0.3">
      <c r="A619" t="s">
        <v>54</v>
      </c>
      <c r="B619">
        <v>616.87</v>
      </c>
      <c r="C619">
        <v>51</v>
      </c>
      <c r="D619" t="s">
        <v>42</v>
      </c>
      <c r="E619" s="1">
        <v>44096</v>
      </c>
      <c r="F619">
        <v>3</v>
      </c>
      <c r="G619" t="s">
        <v>43</v>
      </c>
      <c r="H619" t="s">
        <v>55</v>
      </c>
      <c r="I619">
        <v>528.32000000000005</v>
      </c>
      <c r="J619">
        <v>46.3</v>
      </c>
      <c r="K619">
        <v>24461.22</v>
      </c>
      <c r="L619">
        <v>73</v>
      </c>
      <c r="M619" t="s">
        <v>29</v>
      </c>
      <c r="N619" s="1">
        <v>44046</v>
      </c>
      <c r="O619" s="1">
        <v>44119</v>
      </c>
      <c r="P619">
        <v>453</v>
      </c>
      <c r="Q619">
        <v>42.85</v>
      </c>
      <c r="R619">
        <v>19411.05</v>
      </c>
      <c r="S619" t="s">
        <v>46</v>
      </c>
      <c r="T619" t="s">
        <v>50</v>
      </c>
      <c r="U619">
        <v>75</v>
      </c>
      <c r="V619">
        <v>62.02</v>
      </c>
      <c r="W619">
        <v>149.49</v>
      </c>
      <c r="X619" s="2">
        <v>19411.05</v>
      </c>
      <c r="Y619" s="2">
        <v>3472.5</v>
      </c>
      <c r="Z619" s="2">
        <v>6921.39</v>
      </c>
      <c r="AA619" s="14"/>
    </row>
    <row r="620" spans="1:27" x14ac:dyDescent="0.3">
      <c r="A620" t="s">
        <v>63</v>
      </c>
      <c r="B620">
        <v>516.33000000000004</v>
      </c>
      <c r="C620">
        <v>100</v>
      </c>
      <c r="D620" t="s">
        <v>26</v>
      </c>
      <c r="E620" s="1">
        <v>43497</v>
      </c>
      <c r="F620">
        <v>9</v>
      </c>
      <c r="G620" t="s">
        <v>57</v>
      </c>
      <c r="H620" t="s">
        <v>35</v>
      </c>
      <c r="I620">
        <v>499.95</v>
      </c>
      <c r="J620">
        <v>19.39</v>
      </c>
      <c r="K620">
        <v>9694.0300000000007</v>
      </c>
      <c r="L620">
        <v>7</v>
      </c>
      <c r="M620" t="s">
        <v>40</v>
      </c>
      <c r="N620" s="1">
        <v>43476</v>
      </c>
      <c r="O620" s="1">
        <v>43483</v>
      </c>
      <c r="P620">
        <v>248</v>
      </c>
      <c r="Q620">
        <v>19.71</v>
      </c>
      <c r="R620">
        <v>4888.08</v>
      </c>
      <c r="S620" t="s">
        <v>38</v>
      </c>
      <c r="T620" t="s">
        <v>50</v>
      </c>
      <c r="U620">
        <v>251</v>
      </c>
      <c r="V620">
        <v>54.35</v>
      </c>
      <c r="W620">
        <v>150.12</v>
      </c>
      <c r="X620" s="2">
        <v>4888.08</v>
      </c>
      <c r="Y620" s="2">
        <v>4866.8900000000003</v>
      </c>
      <c r="Z620" s="2">
        <v>2910.83</v>
      </c>
      <c r="AA620" s="14"/>
    </row>
    <row r="621" spans="1:27" x14ac:dyDescent="0.3">
      <c r="A621" t="s">
        <v>45</v>
      </c>
      <c r="B621">
        <v>899.31</v>
      </c>
      <c r="C621">
        <v>63</v>
      </c>
      <c r="D621" t="s">
        <v>33</v>
      </c>
      <c r="E621" s="1">
        <v>44188</v>
      </c>
      <c r="F621">
        <v>4</v>
      </c>
      <c r="G621" t="s">
        <v>39</v>
      </c>
      <c r="H621" t="s">
        <v>35</v>
      </c>
      <c r="I621">
        <v>398.03</v>
      </c>
      <c r="J621">
        <v>69.400000000000006</v>
      </c>
      <c r="K621">
        <v>27623.279999999999</v>
      </c>
      <c r="L621">
        <v>22</v>
      </c>
      <c r="M621" t="s">
        <v>40</v>
      </c>
      <c r="N621" s="1">
        <v>44129</v>
      </c>
      <c r="O621" s="1">
        <v>44151</v>
      </c>
      <c r="P621">
        <v>219</v>
      </c>
      <c r="Q621">
        <v>67.180000000000007</v>
      </c>
      <c r="R621">
        <v>14712.42</v>
      </c>
      <c r="S621" t="s">
        <v>60</v>
      </c>
      <c r="T621" t="s">
        <v>31</v>
      </c>
      <c r="U621">
        <v>179</v>
      </c>
      <c r="V621">
        <v>19.46</v>
      </c>
      <c r="W621">
        <v>178.22</v>
      </c>
      <c r="X621" s="2">
        <v>14712.42</v>
      </c>
      <c r="Y621" s="2">
        <v>12422.6</v>
      </c>
      <c r="Z621" s="2">
        <v>12368.47</v>
      </c>
      <c r="AA621" s="14"/>
    </row>
    <row r="622" spans="1:27" x14ac:dyDescent="0.3">
      <c r="A622" t="s">
        <v>63</v>
      </c>
      <c r="B622">
        <v>951.8</v>
      </c>
      <c r="C622">
        <v>77</v>
      </c>
      <c r="D622" t="s">
        <v>42</v>
      </c>
      <c r="E622" s="1">
        <v>44305</v>
      </c>
      <c r="F622">
        <v>10</v>
      </c>
      <c r="G622" t="s">
        <v>66</v>
      </c>
      <c r="H622" t="s">
        <v>35</v>
      </c>
      <c r="I622">
        <v>1.24</v>
      </c>
      <c r="J622">
        <v>56.94</v>
      </c>
      <c r="K622">
        <v>70.61</v>
      </c>
      <c r="L622">
        <v>85</v>
      </c>
      <c r="M622" t="s">
        <v>67</v>
      </c>
      <c r="N622" s="1">
        <v>44265</v>
      </c>
      <c r="O622" s="1">
        <v>44350</v>
      </c>
      <c r="P622">
        <v>1</v>
      </c>
      <c r="Q622">
        <v>54.52</v>
      </c>
      <c r="R622">
        <v>54.52</v>
      </c>
      <c r="S622" t="s">
        <v>56</v>
      </c>
      <c r="T622" t="s">
        <v>31</v>
      </c>
      <c r="U622">
        <v>0</v>
      </c>
      <c r="V622">
        <v>88.2</v>
      </c>
      <c r="W622">
        <v>172.34</v>
      </c>
      <c r="X622" s="2">
        <v>54.52</v>
      </c>
      <c r="Y622" s="2">
        <v>0</v>
      </c>
      <c r="Z622" s="2">
        <v>9813.0400000000009</v>
      </c>
      <c r="AA622" s="14"/>
    </row>
    <row r="623" spans="1:27" x14ac:dyDescent="0.3">
      <c r="A623" t="s">
        <v>58</v>
      </c>
      <c r="B623">
        <v>712.7</v>
      </c>
      <c r="C623">
        <v>38</v>
      </c>
      <c r="D623" t="s">
        <v>42</v>
      </c>
      <c r="E623" s="1">
        <v>44015</v>
      </c>
      <c r="F623">
        <v>3</v>
      </c>
      <c r="G623" t="s">
        <v>43</v>
      </c>
      <c r="H623" t="s">
        <v>35</v>
      </c>
      <c r="I623">
        <v>730.61</v>
      </c>
      <c r="J623">
        <v>40.299999999999997</v>
      </c>
      <c r="K623">
        <v>29443.58</v>
      </c>
      <c r="L623">
        <v>45</v>
      </c>
      <c r="M623" t="s">
        <v>40</v>
      </c>
      <c r="N623" s="1">
        <v>43995</v>
      </c>
      <c r="O623" s="1">
        <v>44040</v>
      </c>
      <c r="P623">
        <v>725</v>
      </c>
      <c r="Q623">
        <v>38.729999999999997</v>
      </c>
      <c r="R623">
        <v>28079.25</v>
      </c>
      <c r="S623" t="s">
        <v>30</v>
      </c>
      <c r="T623" t="s">
        <v>31</v>
      </c>
      <c r="U623">
        <v>5</v>
      </c>
      <c r="V623">
        <v>27.22</v>
      </c>
      <c r="W623">
        <v>45.22</v>
      </c>
      <c r="X623" s="2">
        <v>28079.25</v>
      </c>
      <c r="Y623" s="2">
        <v>201.5</v>
      </c>
      <c r="Z623" s="2">
        <v>1822.37</v>
      </c>
      <c r="AA623" s="14"/>
    </row>
    <row r="624" spans="1:27" x14ac:dyDescent="0.3">
      <c r="A624" t="s">
        <v>49</v>
      </c>
      <c r="B624">
        <v>347.94</v>
      </c>
      <c r="C624">
        <v>33</v>
      </c>
      <c r="D624" t="s">
        <v>42</v>
      </c>
      <c r="E624" s="1">
        <v>44000</v>
      </c>
      <c r="F624">
        <v>7</v>
      </c>
      <c r="G624" t="s">
        <v>61</v>
      </c>
      <c r="H624" t="s">
        <v>35</v>
      </c>
      <c r="I624">
        <v>732.5</v>
      </c>
      <c r="J624">
        <v>92.06</v>
      </c>
      <c r="K624">
        <v>67433.95</v>
      </c>
      <c r="L624">
        <v>15</v>
      </c>
      <c r="M624" t="s">
        <v>40</v>
      </c>
      <c r="N624" s="1">
        <v>43975</v>
      </c>
      <c r="O624" s="1">
        <v>43990</v>
      </c>
      <c r="P624">
        <v>153</v>
      </c>
      <c r="Q624">
        <v>89.5</v>
      </c>
      <c r="R624">
        <v>13693.5</v>
      </c>
      <c r="S624" t="s">
        <v>54</v>
      </c>
      <c r="T624" t="s">
        <v>41</v>
      </c>
      <c r="U624">
        <v>579</v>
      </c>
      <c r="V624">
        <v>54.51</v>
      </c>
      <c r="W624">
        <v>174.76</v>
      </c>
      <c r="X624" s="2">
        <v>13693.5</v>
      </c>
      <c r="Y624" s="2">
        <v>53302.74</v>
      </c>
      <c r="Z624" s="2">
        <v>16088.41</v>
      </c>
      <c r="AA624" s="14"/>
    </row>
    <row r="625" spans="1:27" x14ac:dyDescent="0.3">
      <c r="A625" t="s">
        <v>25</v>
      </c>
      <c r="B625">
        <v>815.76</v>
      </c>
      <c r="C625">
        <v>43</v>
      </c>
      <c r="D625" t="s">
        <v>33</v>
      </c>
      <c r="E625" s="1">
        <v>44692</v>
      </c>
      <c r="F625">
        <v>6</v>
      </c>
      <c r="G625" t="s">
        <v>51</v>
      </c>
      <c r="H625" t="s">
        <v>48</v>
      </c>
      <c r="I625">
        <v>459.49</v>
      </c>
      <c r="J625">
        <v>94.85</v>
      </c>
      <c r="K625">
        <v>43582.63</v>
      </c>
      <c r="L625">
        <v>5</v>
      </c>
      <c r="M625" t="s">
        <v>40</v>
      </c>
      <c r="N625" s="1">
        <v>44687</v>
      </c>
      <c r="O625" s="1">
        <v>44692</v>
      </c>
      <c r="P625">
        <v>172</v>
      </c>
      <c r="Q625">
        <v>91.78</v>
      </c>
      <c r="R625">
        <v>15786.16</v>
      </c>
      <c r="S625" t="s">
        <v>25</v>
      </c>
      <c r="T625" t="s">
        <v>41</v>
      </c>
      <c r="U625">
        <v>287</v>
      </c>
      <c r="V625">
        <v>23.83</v>
      </c>
      <c r="W625">
        <v>49.24</v>
      </c>
      <c r="X625" s="2">
        <v>15786.16</v>
      </c>
      <c r="Y625" s="2">
        <v>27221.95</v>
      </c>
      <c r="Z625" s="2">
        <v>4670.41</v>
      </c>
      <c r="AA625" s="14"/>
    </row>
    <row r="626" spans="1:27" x14ac:dyDescent="0.3">
      <c r="A626" t="s">
        <v>59</v>
      </c>
      <c r="B626">
        <v>814.3</v>
      </c>
      <c r="C626">
        <v>22</v>
      </c>
      <c r="D626" t="s">
        <v>42</v>
      </c>
      <c r="E626" s="1">
        <v>44675</v>
      </c>
      <c r="F626">
        <v>3</v>
      </c>
      <c r="G626" t="s">
        <v>43</v>
      </c>
      <c r="H626" t="s">
        <v>64</v>
      </c>
      <c r="I626">
        <v>510.78</v>
      </c>
      <c r="J626">
        <v>56.28</v>
      </c>
      <c r="K626">
        <v>28746.698399999899</v>
      </c>
      <c r="L626">
        <v>55</v>
      </c>
      <c r="M626" t="s">
        <v>40</v>
      </c>
      <c r="N626" s="1">
        <v>44662</v>
      </c>
      <c r="O626" s="1">
        <v>44717</v>
      </c>
      <c r="P626">
        <v>106</v>
      </c>
      <c r="Q626">
        <v>55.03</v>
      </c>
      <c r="R626">
        <v>5833.18</v>
      </c>
      <c r="S626" t="s">
        <v>56</v>
      </c>
      <c r="T626" t="s">
        <v>31</v>
      </c>
      <c r="U626">
        <v>404</v>
      </c>
      <c r="V626">
        <v>73.72</v>
      </c>
      <c r="W626">
        <v>53.32</v>
      </c>
      <c r="X626" s="2">
        <v>5833.18</v>
      </c>
      <c r="Y626" s="2">
        <v>22737.119999999999</v>
      </c>
      <c r="Z626" s="2">
        <v>3000.85</v>
      </c>
      <c r="AA626" s="14"/>
    </row>
    <row r="627" spans="1:27" x14ac:dyDescent="0.3">
      <c r="A627" t="s">
        <v>30</v>
      </c>
      <c r="B627">
        <v>306.61</v>
      </c>
      <c r="C627">
        <v>43</v>
      </c>
      <c r="D627" t="s">
        <v>26</v>
      </c>
      <c r="E627" s="1">
        <v>44205</v>
      </c>
      <c r="F627">
        <v>2</v>
      </c>
      <c r="G627" t="s">
        <v>68</v>
      </c>
      <c r="H627" t="s">
        <v>69</v>
      </c>
      <c r="I627">
        <v>508.79</v>
      </c>
      <c r="J627">
        <v>39.96</v>
      </c>
      <c r="K627">
        <v>20331.25</v>
      </c>
      <c r="L627">
        <v>35</v>
      </c>
      <c r="M627" t="s">
        <v>29</v>
      </c>
      <c r="N627" s="1">
        <v>44153</v>
      </c>
      <c r="O627" s="1">
        <v>44188</v>
      </c>
      <c r="P627">
        <v>115</v>
      </c>
      <c r="Q627">
        <v>40.1</v>
      </c>
      <c r="R627">
        <v>4611.5</v>
      </c>
      <c r="S627" t="s">
        <v>25</v>
      </c>
      <c r="T627" t="s">
        <v>31</v>
      </c>
      <c r="U627">
        <v>393</v>
      </c>
      <c r="V627">
        <v>85.57</v>
      </c>
      <c r="W627">
        <v>115.92</v>
      </c>
      <c r="X627" s="2">
        <v>4611.5</v>
      </c>
      <c r="Y627" s="2">
        <v>15704.28</v>
      </c>
      <c r="Z627" s="2">
        <v>4632.16</v>
      </c>
      <c r="AA627" s="14"/>
    </row>
    <row r="628" spans="1:27" x14ac:dyDescent="0.3">
      <c r="A628" t="s">
        <v>53</v>
      </c>
      <c r="B628">
        <v>20.6</v>
      </c>
      <c r="C628">
        <v>15</v>
      </c>
      <c r="D628" t="s">
        <v>33</v>
      </c>
      <c r="E628" s="1">
        <v>44443</v>
      </c>
      <c r="F628">
        <v>6</v>
      </c>
      <c r="G628" t="s">
        <v>51</v>
      </c>
      <c r="H628" t="s">
        <v>62</v>
      </c>
      <c r="I628">
        <v>408.78</v>
      </c>
      <c r="J628">
        <v>53.2</v>
      </c>
      <c r="K628">
        <v>21747.1</v>
      </c>
      <c r="L628">
        <v>5</v>
      </c>
      <c r="M628" t="s">
        <v>40</v>
      </c>
      <c r="N628" s="1">
        <v>44391</v>
      </c>
      <c r="O628" s="1">
        <v>44396</v>
      </c>
      <c r="P628">
        <v>101</v>
      </c>
      <c r="Q628">
        <v>54.66</v>
      </c>
      <c r="R628">
        <v>5520.66</v>
      </c>
      <c r="S628" t="s">
        <v>45</v>
      </c>
      <c r="T628" t="s">
        <v>41</v>
      </c>
      <c r="U628">
        <v>307</v>
      </c>
      <c r="V628">
        <v>91.62</v>
      </c>
      <c r="W628">
        <v>191.82</v>
      </c>
      <c r="X628" s="2">
        <v>5520.66</v>
      </c>
      <c r="Y628" s="2">
        <v>16332.4</v>
      </c>
      <c r="Z628" s="2">
        <v>10204.82</v>
      </c>
      <c r="AA628" s="14"/>
    </row>
    <row r="629" spans="1:27" x14ac:dyDescent="0.3">
      <c r="A629" t="s">
        <v>37</v>
      </c>
      <c r="B629">
        <v>610.39</v>
      </c>
      <c r="C629">
        <v>17</v>
      </c>
      <c r="D629" t="s">
        <v>26</v>
      </c>
      <c r="E629" s="1">
        <v>44727</v>
      </c>
      <c r="F629">
        <v>9</v>
      </c>
      <c r="G629" t="s">
        <v>57</v>
      </c>
      <c r="H629" t="s">
        <v>52</v>
      </c>
      <c r="I629">
        <v>117.63</v>
      </c>
      <c r="J629">
        <v>17.87</v>
      </c>
      <c r="K629">
        <v>2102.0500000000002</v>
      </c>
      <c r="L629">
        <v>10</v>
      </c>
      <c r="M629" t="s">
        <v>40</v>
      </c>
      <c r="N629" s="1">
        <v>44696</v>
      </c>
      <c r="O629" s="1">
        <v>44706</v>
      </c>
      <c r="P629">
        <v>49</v>
      </c>
      <c r="Q629">
        <v>19.47</v>
      </c>
      <c r="R629">
        <v>954.03</v>
      </c>
      <c r="S629" t="s">
        <v>56</v>
      </c>
      <c r="T629" t="s">
        <v>50</v>
      </c>
      <c r="U629">
        <v>68</v>
      </c>
      <c r="V629">
        <v>57.48</v>
      </c>
      <c r="W629">
        <v>189.77</v>
      </c>
      <c r="X629" s="2">
        <v>954.03</v>
      </c>
      <c r="Y629" s="2">
        <v>1215.1600000000001</v>
      </c>
      <c r="Z629" s="2">
        <v>3391.19</v>
      </c>
      <c r="AA629" s="14"/>
    </row>
    <row r="630" spans="1:27" x14ac:dyDescent="0.3">
      <c r="A630" t="s">
        <v>30</v>
      </c>
      <c r="B630">
        <v>78.55</v>
      </c>
      <c r="C630">
        <v>89</v>
      </c>
      <c r="D630" t="s">
        <v>26</v>
      </c>
      <c r="E630" s="1">
        <v>43509</v>
      </c>
      <c r="F630">
        <v>2</v>
      </c>
      <c r="G630" t="s">
        <v>68</v>
      </c>
      <c r="H630" t="s">
        <v>71</v>
      </c>
      <c r="I630">
        <v>746.15</v>
      </c>
      <c r="J630">
        <v>77.47</v>
      </c>
      <c r="K630">
        <v>57804.24</v>
      </c>
      <c r="L630">
        <v>25</v>
      </c>
      <c r="M630" t="s">
        <v>40</v>
      </c>
      <c r="N630" s="1">
        <v>43485</v>
      </c>
      <c r="O630" s="1">
        <v>43510</v>
      </c>
      <c r="P630">
        <v>305</v>
      </c>
      <c r="Q630">
        <v>76.099999999999994</v>
      </c>
      <c r="R630">
        <v>23210.5</v>
      </c>
      <c r="S630" t="s">
        <v>54</v>
      </c>
      <c r="T630" t="s">
        <v>31</v>
      </c>
      <c r="U630">
        <v>441</v>
      </c>
      <c r="V630">
        <v>34.35</v>
      </c>
      <c r="W630">
        <v>104.43</v>
      </c>
      <c r="X630" s="2">
        <v>23210.5</v>
      </c>
      <c r="Y630" s="2">
        <v>34164.269999999997</v>
      </c>
      <c r="Z630" s="2">
        <v>8090.19</v>
      </c>
      <c r="AA630" s="14"/>
    </row>
    <row r="631" spans="1:27" x14ac:dyDescent="0.3">
      <c r="A631" t="s">
        <v>53</v>
      </c>
      <c r="B631">
        <v>703.93</v>
      </c>
      <c r="C631">
        <v>27</v>
      </c>
      <c r="D631" t="s">
        <v>33</v>
      </c>
      <c r="E631" s="1">
        <v>43570</v>
      </c>
      <c r="F631">
        <v>4</v>
      </c>
      <c r="G631" t="s">
        <v>39</v>
      </c>
      <c r="H631" t="s">
        <v>70</v>
      </c>
      <c r="I631">
        <v>205.61</v>
      </c>
      <c r="J631">
        <v>80.95</v>
      </c>
      <c r="K631">
        <v>16644.129499999999</v>
      </c>
      <c r="L631">
        <v>24</v>
      </c>
      <c r="M631" t="s">
        <v>29</v>
      </c>
      <c r="N631" s="1">
        <v>43558</v>
      </c>
      <c r="O631" s="1">
        <v>43582</v>
      </c>
      <c r="P631">
        <v>163</v>
      </c>
      <c r="Q631">
        <v>78.260000000000005</v>
      </c>
      <c r="R631">
        <v>12756.38</v>
      </c>
      <c r="S631" t="s">
        <v>49</v>
      </c>
      <c r="T631" t="s">
        <v>50</v>
      </c>
      <c r="U631">
        <v>42</v>
      </c>
      <c r="V631">
        <v>97.51</v>
      </c>
      <c r="W631">
        <v>189.32</v>
      </c>
      <c r="X631" s="2">
        <v>12756.38</v>
      </c>
      <c r="Y631" s="2">
        <v>3399.9</v>
      </c>
      <c r="Z631" s="2">
        <v>15325.45</v>
      </c>
      <c r="AA631" s="14"/>
    </row>
    <row r="632" spans="1:27" x14ac:dyDescent="0.3">
      <c r="A632" t="s">
        <v>30</v>
      </c>
      <c r="B632">
        <v>498.97</v>
      </c>
      <c r="C632">
        <v>93</v>
      </c>
      <c r="D632" t="s">
        <v>42</v>
      </c>
      <c r="E632" s="1">
        <v>43841</v>
      </c>
      <c r="F632">
        <v>4</v>
      </c>
      <c r="G632" t="s">
        <v>39</v>
      </c>
      <c r="H632" t="s">
        <v>48</v>
      </c>
      <c r="I632">
        <v>240.05</v>
      </c>
      <c r="J632">
        <v>92.58</v>
      </c>
      <c r="K632">
        <v>22223.83</v>
      </c>
      <c r="L632">
        <v>25</v>
      </c>
      <c r="M632" t="s">
        <v>40</v>
      </c>
      <c r="N632" s="1">
        <v>43837</v>
      </c>
      <c r="O632" s="1">
        <v>43862</v>
      </c>
      <c r="P632">
        <v>145</v>
      </c>
      <c r="Q632">
        <v>92.4</v>
      </c>
      <c r="R632">
        <v>13398</v>
      </c>
      <c r="S632" t="s">
        <v>37</v>
      </c>
      <c r="T632" t="s">
        <v>31</v>
      </c>
      <c r="U632">
        <v>95</v>
      </c>
      <c r="V632">
        <v>97.87</v>
      </c>
      <c r="W632">
        <v>164.3</v>
      </c>
      <c r="X632" s="2">
        <v>13398</v>
      </c>
      <c r="Y632" s="2">
        <v>8795.1</v>
      </c>
      <c r="Z632" s="2">
        <v>15210.89</v>
      </c>
      <c r="AA632" s="14"/>
    </row>
    <row r="633" spans="1:27" x14ac:dyDescent="0.3">
      <c r="A633" t="s">
        <v>30</v>
      </c>
      <c r="B633">
        <v>130.27000000000001</v>
      </c>
      <c r="C633">
        <v>90</v>
      </c>
      <c r="D633" t="s">
        <v>33</v>
      </c>
      <c r="E633" s="1">
        <v>44078</v>
      </c>
      <c r="F633">
        <v>1</v>
      </c>
      <c r="G633" t="s">
        <v>34</v>
      </c>
      <c r="H633" t="s">
        <v>52</v>
      </c>
      <c r="I633">
        <v>816.47</v>
      </c>
      <c r="J633">
        <v>70.89</v>
      </c>
      <c r="K633">
        <v>57879.558299999997</v>
      </c>
      <c r="L633">
        <v>24</v>
      </c>
      <c r="M633" t="s">
        <v>36</v>
      </c>
      <c r="N633" s="1">
        <v>44021</v>
      </c>
      <c r="O633" s="1">
        <v>44045</v>
      </c>
      <c r="P633">
        <v>275</v>
      </c>
      <c r="Q633">
        <v>72.05</v>
      </c>
      <c r="R633">
        <v>19813.75</v>
      </c>
      <c r="S633" t="s">
        <v>30</v>
      </c>
      <c r="T633" t="s">
        <v>50</v>
      </c>
      <c r="U633">
        <v>541</v>
      </c>
      <c r="V633">
        <v>30.21</v>
      </c>
      <c r="W633">
        <v>57.87</v>
      </c>
      <c r="X633" s="2">
        <v>19813.75</v>
      </c>
      <c r="Y633" s="2">
        <v>38351.49</v>
      </c>
      <c r="Z633" s="2">
        <v>4102.3999999999996</v>
      </c>
      <c r="AA633" s="14"/>
    </row>
    <row r="634" spans="1:27" x14ac:dyDescent="0.3">
      <c r="A634" t="s">
        <v>63</v>
      </c>
      <c r="B634">
        <v>319.73</v>
      </c>
      <c r="C634">
        <v>65</v>
      </c>
      <c r="D634" t="s">
        <v>26</v>
      </c>
      <c r="E634" s="1">
        <v>44206</v>
      </c>
      <c r="F634">
        <v>4</v>
      </c>
      <c r="G634" t="s">
        <v>39</v>
      </c>
      <c r="H634" t="s">
        <v>48</v>
      </c>
      <c r="I634">
        <v>821.24</v>
      </c>
      <c r="J634">
        <v>41.42</v>
      </c>
      <c r="K634">
        <v>34015.760799999996</v>
      </c>
      <c r="L634">
        <v>28</v>
      </c>
      <c r="M634" t="s">
        <v>29</v>
      </c>
      <c r="N634" s="1">
        <v>44166</v>
      </c>
      <c r="O634" s="1">
        <v>44194</v>
      </c>
      <c r="P634">
        <v>238</v>
      </c>
      <c r="Q634">
        <v>39.229999999999997</v>
      </c>
      <c r="R634">
        <v>9336.74</v>
      </c>
      <c r="S634" t="s">
        <v>54</v>
      </c>
      <c r="T634" t="s">
        <v>41</v>
      </c>
      <c r="U634">
        <v>583</v>
      </c>
      <c r="V634">
        <v>61.96</v>
      </c>
      <c r="W634">
        <v>114.32</v>
      </c>
      <c r="X634" s="2">
        <v>9336.74</v>
      </c>
      <c r="Y634" s="2">
        <v>24147.86</v>
      </c>
      <c r="Z634" s="2">
        <v>4735.13</v>
      </c>
      <c r="AA634" s="14"/>
    </row>
    <row r="635" spans="1:27" x14ac:dyDescent="0.3">
      <c r="A635" t="s">
        <v>56</v>
      </c>
      <c r="B635">
        <v>451.11</v>
      </c>
      <c r="C635">
        <v>39</v>
      </c>
      <c r="D635" t="s">
        <v>42</v>
      </c>
      <c r="E635" s="1">
        <v>44201</v>
      </c>
      <c r="F635">
        <v>3</v>
      </c>
      <c r="G635" t="s">
        <v>43</v>
      </c>
      <c r="H635" t="s">
        <v>64</v>
      </c>
      <c r="I635">
        <v>111.45</v>
      </c>
      <c r="J635">
        <v>76.52</v>
      </c>
      <c r="K635">
        <v>8528.15</v>
      </c>
      <c r="L635">
        <v>41</v>
      </c>
      <c r="M635" t="s">
        <v>29</v>
      </c>
      <c r="N635" s="1">
        <v>44190</v>
      </c>
      <c r="O635" s="1">
        <v>44231</v>
      </c>
      <c r="P635">
        <v>57</v>
      </c>
      <c r="Q635">
        <v>80.95</v>
      </c>
      <c r="R635">
        <v>4614.1499999999996</v>
      </c>
      <c r="S635" t="s">
        <v>37</v>
      </c>
      <c r="T635" t="s">
        <v>41</v>
      </c>
      <c r="U635">
        <v>54</v>
      </c>
      <c r="V635">
        <v>28.28</v>
      </c>
      <c r="W635">
        <v>134.72</v>
      </c>
      <c r="X635" s="2">
        <v>4614.1499999999996</v>
      </c>
      <c r="Y635" s="2">
        <v>4132.08</v>
      </c>
      <c r="Z635" s="2">
        <v>10308.77</v>
      </c>
      <c r="AA635" s="14"/>
    </row>
    <row r="636" spans="1:27" x14ac:dyDescent="0.3">
      <c r="A636" t="s">
        <v>60</v>
      </c>
      <c r="B636">
        <v>61.75</v>
      </c>
      <c r="C636">
        <v>11</v>
      </c>
      <c r="D636" t="s">
        <v>26</v>
      </c>
      <c r="E636" s="1">
        <v>44605</v>
      </c>
      <c r="F636">
        <v>9</v>
      </c>
      <c r="G636" t="s">
        <v>57</v>
      </c>
      <c r="H636" t="s">
        <v>52</v>
      </c>
      <c r="I636">
        <v>586.95000000000005</v>
      </c>
      <c r="J636">
        <v>54.49</v>
      </c>
      <c r="K636">
        <v>31982.905500000001</v>
      </c>
      <c r="L636">
        <v>12</v>
      </c>
      <c r="M636" t="s">
        <v>40</v>
      </c>
      <c r="N636" s="1">
        <v>44571</v>
      </c>
      <c r="O636" s="1">
        <v>44583</v>
      </c>
      <c r="P636">
        <v>442</v>
      </c>
      <c r="Q636">
        <v>58.69</v>
      </c>
      <c r="R636">
        <v>25940.98</v>
      </c>
      <c r="S636" t="s">
        <v>60</v>
      </c>
      <c r="T636" t="s">
        <v>50</v>
      </c>
      <c r="U636">
        <v>144</v>
      </c>
      <c r="V636">
        <v>79</v>
      </c>
      <c r="W636">
        <v>96.23</v>
      </c>
      <c r="X636" s="2">
        <v>25940.98</v>
      </c>
      <c r="Y636" s="2">
        <v>7846.56</v>
      </c>
      <c r="Z636" s="2">
        <v>5243.57</v>
      </c>
      <c r="AA636" s="14"/>
    </row>
    <row r="637" spans="1:27" x14ac:dyDescent="0.3">
      <c r="A637" t="s">
        <v>59</v>
      </c>
      <c r="B637">
        <v>282.75</v>
      </c>
      <c r="C637">
        <v>92</v>
      </c>
      <c r="D637" t="s">
        <v>26</v>
      </c>
      <c r="E637" s="1">
        <v>44699</v>
      </c>
      <c r="F637">
        <v>6</v>
      </c>
      <c r="G637" t="s">
        <v>51</v>
      </c>
      <c r="H637" t="s">
        <v>48</v>
      </c>
      <c r="I637">
        <v>113.12</v>
      </c>
      <c r="J637">
        <v>95.61</v>
      </c>
      <c r="K637">
        <v>10815.4</v>
      </c>
      <c r="L637">
        <v>5</v>
      </c>
      <c r="M637" t="s">
        <v>40</v>
      </c>
      <c r="N637" s="1">
        <v>44691</v>
      </c>
      <c r="O637" s="1">
        <v>44696</v>
      </c>
      <c r="P637">
        <v>13</v>
      </c>
      <c r="Q637">
        <v>95.34</v>
      </c>
      <c r="R637">
        <v>1239.42</v>
      </c>
      <c r="S637" t="s">
        <v>58</v>
      </c>
      <c r="T637" t="s">
        <v>50</v>
      </c>
      <c r="U637">
        <v>100</v>
      </c>
      <c r="V637">
        <v>47.73</v>
      </c>
      <c r="W637">
        <v>59.33</v>
      </c>
      <c r="X637" s="2">
        <v>1239.42</v>
      </c>
      <c r="Y637" s="2">
        <v>9561</v>
      </c>
      <c r="Z637" s="2">
        <v>5672.54</v>
      </c>
      <c r="AA637" s="14"/>
    </row>
    <row r="638" spans="1:27" x14ac:dyDescent="0.3">
      <c r="A638" t="s">
        <v>37</v>
      </c>
      <c r="B638">
        <v>840.63</v>
      </c>
      <c r="C638">
        <v>84</v>
      </c>
      <c r="D638" t="s">
        <v>42</v>
      </c>
      <c r="E638" s="1">
        <v>43625</v>
      </c>
      <c r="F638">
        <v>10</v>
      </c>
      <c r="G638" t="s">
        <v>66</v>
      </c>
      <c r="H638" t="s">
        <v>62</v>
      </c>
      <c r="I638">
        <v>999.82</v>
      </c>
      <c r="J638">
        <v>70.39</v>
      </c>
      <c r="K638">
        <v>70377.33</v>
      </c>
      <c r="L638">
        <v>67</v>
      </c>
      <c r="M638" t="s">
        <v>67</v>
      </c>
      <c r="N638" s="1">
        <v>43618</v>
      </c>
      <c r="O638" s="1">
        <v>43685</v>
      </c>
      <c r="P638">
        <v>328</v>
      </c>
      <c r="Q638">
        <v>72.53</v>
      </c>
      <c r="R638">
        <v>23789.84</v>
      </c>
      <c r="S638" t="s">
        <v>60</v>
      </c>
      <c r="T638" t="s">
        <v>50</v>
      </c>
      <c r="U638">
        <v>671</v>
      </c>
      <c r="V638">
        <v>63.4</v>
      </c>
      <c r="W638">
        <v>124.95</v>
      </c>
      <c r="X638" s="2">
        <v>23789.84</v>
      </c>
      <c r="Y638" s="2">
        <v>47231.69</v>
      </c>
      <c r="Z638" s="2">
        <v>8795.23</v>
      </c>
      <c r="AA638" s="14"/>
    </row>
    <row r="639" spans="1:27" x14ac:dyDescent="0.3">
      <c r="A639" t="s">
        <v>58</v>
      </c>
      <c r="B639">
        <v>926.8</v>
      </c>
      <c r="C639">
        <v>94</v>
      </c>
      <c r="D639" t="s">
        <v>42</v>
      </c>
      <c r="E639" s="1">
        <v>44356</v>
      </c>
      <c r="F639">
        <v>4</v>
      </c>
      <c r="G639" t="s">
        <v>39</v>
      </c>
      <c r="H639" t="s">
        <v>70</v>
      </c>
      <c r="I639">
        <v>563.48</v>
      </c>
      <c r="J639">
        <v>14.29</v>
      </c>
      <c r="K639">
        <v>8052.1291999999903</v>
      </c>
      <c r="L639">
        <v>22</v>
      </c>
      <c r="M639" t="s">
        <v>29</v>
      </c>
      <c r="N639" s="1">
        <v>44348</v>
      </c>
      <c r="O639" s="1">
        <v>44370</v>
      </c>
      <c r="P639">
        <v>144</v>
      </c>
      <c r="Q639">
        <v>9.4600000000000009</v>
      </c>
      <c r="R639">
        <v>1362.24</v>
      </c>
      <c r="S639" t="s">
        <v>53</v>
      </c>
      <c r="T639" t="s">
        <v>41</v>
      </c>
      <c r="U639">
        <v>419</v>
      </c>
      <c r="V639">
        <v>58.77</v>
      </c>
      <c r="W639">
        <v>186.5</v>
      </c>
      <c r="X639" s="2">
        <v>1362.24</v>
      </c>
      <c r="Y639" s="2">
        <v>5987.51</v>
      </c>
      <c r="Z639" s="2">
        <v>2665.09</v>
      </c>
      <c r="AA639" s="14"/>
    </row>
    <row r="640" spans="1:27" x14ac:dyDescent="0.3">
      <c r="A640" t="s">
        <v>37</v>
      </c>
      <c r="B640">
        <v>529.71</v>
      </c>
      <c r="C640">
        <v>54</v>
      </c>
      <c r="D640" t="s">
        <v>33</v>
      </c>
      <c r="E640" s="1">
        <v>44123</v>
      </c>
      <c r="F640">
        <v>1</v>
      </c>
      <c r="G640" t="s">
        <v>34</v>
      </c>
      <c r="H640" t="s">
        <v>52</v>
      </c>
      <c r="I640">
        <v>569.55999999999995</v>
      </c>
      <c r="J640">
        <v>34.11</v>
      </c>
      <c r="K640">
        <v>19427.689999999999</v>
      </c>
      <c r="L640">
        <v>29</v>
      </c>
      <c r="M640" t="s">
        <v>36</v>
      </c>
      <c r="N640" s="1">
        <v>44090</v>
      </c>
      <c r="O640" s="1">
        <v>44119</v>
      </c>
      <c r="P640">
        <v>112</v>
      </c>
      <c r="Q640">
        <v>31.01</v>
      </c>
      <c r="R640">
        <v>3473.12</v>
      </c>
      <c r="S640" t="s">
        <v>49</v>
      </c>
      <c r="T640" t="s">
        <v>50</v>
      </c>
      <c r="U640">
        <v>457</v>
      </c>
      <c r="V640">
        <v>23.87</v>
      </c>
      <c r="W640">
        <v>162.79</v>
      </c>
      <c r="X640" s="2">
        <v>3473.12</v>
      </c>
      <c r="Y640" s="2">
        <v>15588.27</v>
      </c>
      <c r="Z640" s="2">
        <v>5552.77</v>
      </c>
      <c r="AA640" s="14"/>
    </row>
    <row r="641" spans="1:27" x14ac:dyDescent="0.3">
      <c r="A641" t="s">
        <v>25</v>
      </c>
      <c r="B641">
        <v>596.41</v>
      </c>
      <c r="C641">
        <v>64</v>
      </c>
      <c r="D641" t="s">
        <v>33</v>
      </c>
      <c r="E641" s="1">
        <v>44296</v>
      </c>
      <c r="F641">
        <v>7</v>
      </c>
      <c r="G641" t="s">
        <v>61</v>
      </c>
      <c r="H641" t="s">
        <v>35</v>
      </c>
      <c r="I641">
        <v>907.28</v>
      </c>
      <c r="J641">
        <v>27.57</v>
      </c>
      <c r="K641">
        <v>25013.71</v>
      </c>
      <c r="L641">
        <v>17</v>
      </c>
      <c r="M641" t="s">
        <v>40</v>
      </c>
      <c r="N641" s="1">
        <v>44264</v>
      </c>
      <c r="O641" s="1">
        <v>44281</v>
      </c>
      <c r="P641">
        <v>8</v>
      </c>
      <c r="Q641">
        <v>23.95</v>
      </c>
      <c r="R641">
        <v>191.6</v>
      </c>
      <c r="S641" t="s">
        <v>60</v>
      </c>
      <c r="T641" t="s">
        <v>50</v>
      </c>
      <c r="U641">
        <v>899</v>
      </c>
      <c r="V641">
        <v>24.79</v>
      </c>
      <c r="W641">
        <v>153.76</v>
      </c>
      <c r="X641" s="2">
        <v>191.6</v>
      </c>
      <c r="Y641" s="2">
        <v>24785.43</v>
      </c>
      <c r="Z641" s="2">
        <v>4239.16</v>
      </c>
      <c r="AA641" s="14"/>
    </row>
    <row r="642" spans="1:27" x14ac:dyDescent="0.3">
      <c r="A642" t="s">
        <v>30</v>
      </c>
      <c r="B642">
        <v>851.76</v>
      </c>
      <c r="C642">
        <v>17</v>
      </c>
      <c r="D642" t="s">
        <v>26</v>
      </c>
      <c r="E642" s="1">
        <v>44860</v>
      </c>
      <c r="F642">
        <v>2</v>
      </c>
      <c r="G642" t="s">
        <v>68</v>
      </c>
      <c r="H642" t="s">
        <v>71</v>
      </c>
      <c r="I642">
        <v>51.32</v>
      </c>
      <c r="J642">
        <v>53.9</v>
      </c>
      <c r="K642">
        <v>2766.15</v>
      </c>
      <c r="L642">
        <v>31</v>
      </c>
      <c r="M642" t="s">
        <v>29</v>
      </c>
      <c r="N642" s="1">
        <v>44814</v>
      </c>
      <c r="O642" s="1">
        <v>44845</v>
      </c>
      <c r="P642">
        <v>4</v>
      </c>
      <c r="Q642">
        <v>49.68</v>
      </c>
      <c r="R642">
        <v>198.72</v>
      </c>
      <c r="S642" t="s">
        <v>38</v>
      </c>
      <c r="T642" t="s">
        <v>50</v>
      </c>
      <c r="U642">
        <v>47</v>
      </c>
      <c r="V642">
        <v>40.81</v>
      </c>
      <c r="W642">
        <v>122.01</v>
      </c>
      <c r="X642" s="2">
        <v>198.72</v>
      </c>
      <c r="Y642" s="2">
        <v>2533.3000000000002</v>
      </c>
      <c r="Z642" s="2">
        <v>6576.34</v>
      </c>
      <c r="AA642" s="14"/>
    </row>
    <row r="643" spans="1:27" x14ac:dyDescent="0.3">
      <c r="A643" t="s">
        <v>63</v>
      </c>
      <c r="B643">
        <v>746.15</v>
      </c>
      <c r="C643">
        <v>51</v>
      </c>
      <c r="D643" t="s">
        <v>26</v>
      </c>
      <c r="E643" s="1">
        <v>44038</v>
      </c>
      <c r="F643">
        <v>10</v>
      </c>
      <c r="G643" t="s">
        <v>66</v>
      </c>
      <c r="H643" t="s">
        <v>52</v>
      </c>
      <c r="I643">
        <v>161.6</v>
      </c>
      <c r="J643">
        <v>49.35</v>
      </c>
      <c r="K643">
        <v>7974.96</v>
      </c>
      <c r="L643">
        <v>133</v>
      </c>
      <c r="M643" t="s">
        <v>67</v>
      </c>
      <c r="N643" s="1">
        <v>44009</v>
      </c>
      <c r="O643" s="1">
        <v>44142</v>
      </c>
      <c r="P643">
        <v>99</v>
      </c>
      <c r="Q643">
        <v>46.41</v>
      </c>
      <c r="R643">
        <v>4594.59</v>
      </c>
      <c r="S643" t="s">
        <v>63</v>
      </c>
      <c r="T643" t="s">
        <v>31</v>
      </c>
      <c r="U643">
        <v>62</v>
      </c>
      <c r="V643">
        <v>95.35</v>
      </c>
      <c r="W643">
        <v>73.540000000000006</v>
      </c>
      <c r="X643" s="2">
        <v>4594.59</v>
      </c>
      <c r="Y643" s="2">
        <v>3059.7</v>
      </c>
      <c r="Z643" s="2">
        <v>3629.2</v>
      </c>
      <c r="AA643" s="14"/>
    </row>
    <row r="644" spans="1:27" x14ac:dyDescent="0.3">
      <c r="A644" t="s">
        <v>58</v>
      </c>
      <c r="B644">
        <v>498.05</v>
      </c>
      <c r="C644">
        <v>15</v>
      </c>
      <c r="D644" t="s">
        <v>26</v>
      </c>
      <c r="E644" s="1">
        <v>43595</v>
      </c>
      <c r="F644">
        <v>8</v>
      </c>
      <c r="G644" t="s">
        <v>47</v>
      </c>
      <c r="H644" t="s">
        <v>48</v>
      </c>
      <c r="I644">
        <v>78.150000000000006</v>
      </c>
      <c r="J644">
        <v>57.07</v>
      </c>
      <c r="K644">
        <v>4460.0204999999996</v>
      </c>
      <c r="L644">
        <v>9</v>
      </c>
      <c r="M644" t="s">
        <v>40</v>
      </c>
      <c r="N644" s="1">
        <v>43570</v>
      </c>
      <c r="O644" s="1">
        <v>43579</v>
      </c>
      <c r="P644">
        <v>71</v>
      </c>
      <c r="Q644">
        <v>53.08</v>
      </c>
      <c r="R644">
        <v>3768.68</v>
      </c>
      <c r="S644" t="s">
        <v>49</v>
      </c>
      <c r="T644" t="s">
        <v>41</v>
      </c>
      <c r="U644">
        <v>7</v>
      </c>
      <c r="V644">
        <v>81.17</v>
      </c>
      <c r="W644">
        <v>150.63999999999999</v>
      </c>
      <c r="X644" s="2">
        <v>3768.68</v>
      </c>
      <c r="Y644" s="2">
        <v>399.49</v>
      </c>
      <c r="Z644" s="2">
        <v>8597.02</v>
      </c>
      <c r="AA644" s="14"/>
    </row>
    <row r="645" spans="1:27" x14ac:dyDescent="0.3">
      <c r="A645" t="s">
        <v>32</v>
      </c>
      <c r="B645">
        <v>405.73</v>
      </c>
      <c r="C645">
        <v>45</v>
      </c>
      <c r="D645" t="s">
        <v>42</v>
      </c>
      <c r="E645" s="1">
        <v>43486</v>
      </c>
      <c r="F645">
        <v>9</v>
      </c>
      <c r="G645" t="s">
        <v>57</v>
      </c>
      <c r="H645" t="s">
        <v>35</v>
      </c>
      <c r="I645">
        <v>422.02</v>
      </c>
      <c r="J645">
        <v>12.17</v>
      </c>
      <c r="K645">
        <v>5135.9799999999996</v>
      </c>
      <c r="L645">
        <v>11</v>
      </c>
      <c r="M645" t="s">
        <v>40</v>
      </c>
      <c r="N645" s="1">
        <v>43463</v>
      </c>
      <c r="O645" s="1">
        <v>43474</v>
      </c>
      <c r="P645">
        <v>78</v>
      </c>
      <c r="Q645">
        <v>9.98</v>
      </c>
      <c r="R645">
        <v>778.44</v>
      </c>
      <c r="S645" t="s">
        <v>63</v>
      </c>
      <c r="T645" t="s">
        <v>31</v>
      </c>
      <c r="U645">
        <v>344</v>
      </c>
      <c r="V645">
        <v>56.39</v>
      </c>
      <c r="W645">
        <v>184.51</v>
      </c>
      <c r="X645" s="2">
        <v>778.44</v>
      </c>
      <c r="Y645" s="2">
        <v>4186.4799999999996</v>
      </c>
      <c r="Z645" s="2">
        <v>2245.4899999999998</v>
      </c>
      <c r="AA645" s="14"/>
    </row>
    <row r="646" spans="1:27" x14ac:dyDescent="0.3">
      <c r="A646" t="s">
        <v>38</v>
      </c>
      <c r="B646">
        <v>893.98</v>
      </c>
      <c r="C646">
        <v>82</v>
      </c>
      <c r="D646" t="s">
        <v>42</v>
      </c>
      <c r="E646" s="1">
        <v>44200</v>
      </c>
      <c r="F646">
        <v>3</v>
      </c>
      <c r="G646" t="s">
        <v>43</v>
      </c>
      <c r="H646" t="s">
        <v>55</v>
      </c>
      <c r="I646">
        <v>617.66999999999996</v>
      </c>
      <c r="J646">
        <v>82.82</v>
      </c>
      <c r="K646">
        <v>51155.429399999899</v>
      </c>
      <c r="L646">
        <v>29</v>
      </c>
      <c r="M646" t="s">
        <v>40</v>
      </c>
      <c r="N646" s="1">
        <v>44141</v>
      </c>
      <c r="O646" s="1">
        <v>44170</v>
      </c>
      <c r="P646">
        <v>610</v>
      </c>
      <c r="Q646">
        <v>78.69</v>
      </c>
      <c r="R646">
        <v>48000.9</v>
      </c>
      <c r="S646" t="s">
        <v>60</v>
      </c>
      <c r="T646" t="s">
        <v>50</v>
      </c>
      <c r="U646">
        <v>7</v>
      </c>
      <c r="V646">
        <v>95.74</v>
      </c>
      <c r="W646">
        <v>85.69</v>
      </c>
      <c r="X646" s="2">
        <v>48000.9</v>
      </c>
      <c r="Y646" s="2">
        <v>579.74</v>
      </c>
      <c r="Z646" s="2">
        <v>7096.85</v>
      </c>
      <c r="AA646" s="14"/>
    </row>
    <row r="647" spans="1:27" x14ac:dyDescent="0.3">
      <c r="A647" t="s">
        <v>30</v>
      </c>
      <c r="B647">
        <v>242.25</v>
      </c>
      <c r="C647">
        <v>49</v>
      </c>
      <c r="D647" t="s">
        <v>42</v>
      </c>
      <c r="E647" s="1">
        <v>44477</v>
      </c>
      <c r="F647">
        <v>5</v>
      </c>
      <c r="G647" t="s">
        <v>27</v>
      </c>
      <c r="H647" t="s">
        <v>28</v>
      </c>
      <c r="I647">
        <v>72.31</v>
      </c>
      <c r="J647">
        <v>28.28</v>
      </c>
      <c r="K647">
        <v>2044.9268</v>
      </c>
      <c r="L647">
        <v>25</v>
      </c>
      <c r="M647" t="s">
        <v>29</v>
      </c>
      <c r="N647" s="1">
        <v>44430</v>
      </c>
      <c r="O647" s="1">
        <v>44455</v>
      </c>
      <c r="P647">
        <v>52</v>
      </c>
      <c r="Q647">
        <v>24.72</v>
      </c>
      <c r="R647">
        <v>1285.44</v>
      </c>
      <c r="S647" t="s">
        <v>59</v>
      </c>
      <c r="T647" t="s">
        <v>50</v>
      </c>
      <c r="U647">
        <v>20</v>
      </c>
      <c r="V647">
        <v>78.27</v>
      </c>
      <c r="W647">
        <v>83.78</v>
      </c>
      <c r="X647" s="2">
        <v>1285.44</v>
      </c>
      <c r="Y647" s="2">
        <v>565.6</v>
      </c>
      <c r="Z647" s="2">
        <v>2369.3000000000002</v>
      </c>
      <c r="AA647" s="14"/>
    </row>
    <row r="648" spans="1:27" x14ac:dyDescent="0.3">
      <c r="A648" t="s">
        <v>53</v>
      </c>
      <c r="B648">
        <v>421.48</v>
      </c>
      <c r="C648">
        <v>32</v>
      </c>
      <c r="D648" t="s">
        <v>33</v>
      </c>
      <c r="E648" s="1">
        <v>44330</v>
      </c>
      <c r="F648">
        <v>10</v>
      </c>
      <c r="G648" t="s">
        <v>66</v>
      </c>
      <c r="H648" t="s">
        <v>48</v>
      </c>
      <c r="I648">
        <v>427.33</v>
      </c>
      <c r="J648">
        <v>19.97</v>
      </c>
      <c r="K648">
        <v>8533.7800000000007</v>
      </c>
      <c r="L648">
        <v>112</v>
      </c>
      <c r="M648" t="s">
        <v>67</v>
      </c>
      <c r="N648" s="1">
        <v>44288</v>
      </c>
      <c r="O648" s="1">
        <v>44400</v>
      </c>
      <c r="P648">
        <v>82</v>
      </c>
      <c r="Q648">
        <v>19.05</v>
      </c>
      <c r="R648">
        <v>1562.1</v>
      </c>
      <c r="S648" t="s">
        <v>32</v>
      </c>
      <c r="T648" t="s">
        <v>50</v>
      </c>
      <c r="U648">
        <v>345</v>
      </c>
      <c r="V648">
        <v>26.72</v>
      </c>
      <c r="W648">
        <v>36.61</v>
      </c>
      <c r="X648" s="2">
        <v>1562.1</v>
      </c>
      <c r="Y648" s="2">
        <v>6889.65</v>
      </c>
      <c r="Z648" s="2">
        <v>731.1</v>
      </c>
      <c r="AA648" s="14"/>
    </row>
    <row r="649" spans="1:27" x14ac:dyDescent="0.3">
      <c r="A649" t="s">
        <v>30</v>
      </c>
      <c r="B649">
        <v>587.1</v>
      </c>
      <c r="C649">
        <v>54</v>
      </c>
      <c r="D649" t="s">
        <v>26</v>
      </c>
      <c r="E649" s="1">
        <v>44150</v>
      </c>
      <c r="F649">
        <v>4</v>
      </c>
      <c r="G649" t="s">
        <v>39</v>
      </c>
      <c r="H649" t="s">
        <v>35</v>
      </c>
      <c r="I649">
        <v>941.22</v>
      </c>
      <c r="J649">
        <v>77.89</v>
      </c>
      <c r="K649">
        <v>73311.625799999994</v>
      </c>
      <c r="L649">
        <v>23</v>
      </c>
      <c r="M649" t="s">
        <v>40</v>
      </c>
      <c r="N649" s="1">
        <v>44136</v>
      </c>
      <c r="O649" s="1">
        <v>44159</v>
      </c>
      <c r="P649">
        <v>151</v>
      </c>
      <c r="Q649">
        <v>78.989999999999995</v>
      </c>
      <c r="R649">
        <v>11927.49</v>
      </c>
      <c r="S649" t="s">
        <v>46</v>
      </c>
      <c r="T649" t="s">
        <v>50</v>
      </c>
      <c r="U649">
        <v>790</v>
      </c>
      <c r="V649">
        <v>31.84</v>
      </c>
      <c r="W649">
        <v>122.47</v>
      </c>
      <c r="X649" s="2">
        <v>11927.49</v>
      </c>
      <c r="Y649" s="2">
        <v>61533.1</v>
      </c>
      <c r="Z649" s="2">
        <v>9539.19</v>
      </c>
      <c r="AA649" s="14"/>
    </row>
    <row r="650" spans="1:27" x14ac:dyDescent="0.3">
      <c r="A650" t="s">
        <v>59</v>
      </c>
      <c r="B650">
        <v>499.69</v>
      </c>
      <c r="C650">
        <v>44</v>
      </c>
      <c r="D650" t="s">
        <v>26</v>
      </c>
      <c r="E650" s="1">
        <v>44124</v>
      </c>
      <c r="F650">
        <v>2</v>
      </c>
      <c r="G650" t="s">
        <v>68</v>
      </c>
      <c r="H650" t="s">
        <v>71</v>
      </c>
      <c r="I650">
        <v>695.82</v>
      </c>
      <c r="J650">
        <v>99.94</v>
      </c>
      <c r="K650">
        <v>69540.250799999994</v>
      </c>
      <c r="L650">
        <v>25</v>
      </c>
      <c r="M650" t="s">
        <v>29</v>
      </c>
      <c r="N650" s="1">
        <v>44088</v>
      </c>
      <c r="O650" s="1">
        <v>44113</v>
      </c>
      <c r="P650">
        <v>626</v>
      </c>
      <c r="Q650">
        <v>100.41</v>
      </c>
      <c r="R650">
        <v>62856.66</v>
      </c>
      <c r="S650" t="s">
        <v>45</v>
      </c>
      <c r="T650" t="s">
        <v>50</v>
      </c>
      <c r="U650">
        <v>69</v>
      </c>
      <c r="V650">
        <v>94.87</v>
      </c>
      <c r="W650">
        <v>110.03</v>
      </c>
      <c r="X650" s="2">
        <v>62856.66</v>
      </c>
      <c r="Y650" s="2">
        <v>6895.86</v>
      </c>
      <c r="Z650" s="2">
        <v>10996.4</v>
      </c>
      <c r="AA650" s="14"/>
    </row>
    <row r="651" spans="1:27" x14ac:dyDescent="0.3">
      <c r="A651" t="s">
        <v>32</v>
      </c>
      <c r="B651">
        <v>932.94</v>
      </c>
      <c r="C651">
        <v>42</v>
      </c>
      <c r="D651" t="s">
        <v>33</v>
      </c>
      <c r="E651" s="1">
        <v>44613</v>
      </c>
      <c r="F651">
        <v>8</v>
      </c>
      <c r="G651" t="s">
        <v>47</v>
      </c>
      <c r="H651" t="s">
        <v>35</v>
      </c>
      <c r="I651">
        <v>301.76</v>
      </c>
      <c r="J651">
        <v>19.510000000000002</v>
      </c>
      <c r="K651">
        <v>5887.3375999999998</v>
      </c>
      <c r="L651">
        <v>12</v>
      </c>
      <c r="M651" t="s">
        <v>40</v>
      </c>
      <c r="N651" s="1">
        <v>44583</v>
      </c>
      <c r="O651" s="1">
        <v>44595</v>
      </c>
      <c r="P651">
        <v>287</v>
      </c>
      <c r="Q651">
        <v>23.23</v>
      </c>
      <c r="R651">
        <v>6667.01</v>
      </c>
      <c r="S651" t="s">
        <v>53</v>
      </c>
      <c r="T651" t="s">
        <v>50</v>
      </c>
      <c r="U651">
        <v>14</v>
      </c>
      <c r="V651">
        <v>65.010000000000005</v>
      </c>
      <c r="W651">
        <v>149.35</v>
      </c>
      <c r="X651" s="2">
        <v>6667.01</v>
      </c>
      <c r="Y651" s="2">
        <v>273.14</v>
      </c>
      <c r="Z651" s="2">
        <v>2913.82</v>
      </c>
      <c r="AA651" s="14"/>
    </row>
    <row r="652" spans="1:27" x14ac:dyDescent="0.3">
      <c r="A652" t="s">
        <v>25</v>
      </c>
      <c r="B652">
        <v>492.02</v>
      </c>
      <c r="C652">
        <v>83</v>
      </c>
      <c r="D652" t="s">
        <v>33</v>
      </c>
      <c r="E652" s="1">
        <v>43471</v>
      </c>
      <c r="F652">
        <v>5</v>
      </c>
      <c r="G652" t="s">
        <v>27</v>
      </c>
      <c r="H652" t="s">
        <v>28</v>
      </c>
      <c r="I652">
        <v>421</v>
      </c>
      <c r="J652">
        <v>73.47</v>
      </c>
      <c r="K652">
        <v>30930.87</v>
      </c>
      <c r="L652">
        <v>30</v>
      </c>
      <c r="M652" t="s">
        <v>29</v>
      </c>
      <c r="N652" s="1">
        <v>43411</v>
      </c>
      <c r="O652" s="1">
        <v>43441</v>
      </c>
      <c r="P652">
        <v>404</v>
      </c>
      <c r="Q652">
        <v>74.63</v>
      </c>
      <c r="R652">
        <v>30150.52</v>
      </c>
      <c r="S652" t="s">
        <v>49</v>
      </c>
      <c r="T652" t="s">
        <v>41</v>
      </c>
      <c r="U652">
        <v>17</v>
      </c>
      <c r="V652">
        <v>47.9</v>
      </c>
      <c r="W652">
        <v>102.95</v>
      </c>
      <c r="X652" s="2">
        <v>30150.52</v>
      </c>
      <c r="Y652" s="2">
        <v>1248.99</v>
      </c>
      <c r="Z652" s="2">
        <v>7563.74</v>
      </c>
      <c r="AA652" s="14"/>
    </row>
    <row r="653" spans="1:27" x14ac:dyDescent="0.3">
      <c r="A653" t="s">
        <v>63</v>
      </c>
      <c r="B653">
        <v>734.97</v>
      </c>
      <c r="C653">
        <v>60</v>
      </c>
      <c r="D653" t="s">
        <v>26</v>
      </c>
      <c r="E653" s="1">
        <v>44475</v>
      </c>
      <c r="F653">
        <v>1</v>
      </c>
      <c r="G653" t="s">
        <v>34</v>
      </c>
      <c r="H653" t="s">
        <v>48</v>
      </c>
      <c r="I653">
        <v>659.84</v>
      </c>
      <c r="J653">
        <v>93.26</v>
      </c>
      <c r="K653">
        <v>61536.678399999997</v>
      </c>
      <c r="L653">
        <v>2</v>
      </c>
      <c r="M653" t="s">
        <v>65</v>
      </c>
      <c r="N653" s="1">
        <v>44460</v>
      </c>
      <c r="O653" s="1">
        <v>44462</v>
      </c>
      <c r="P653">
        <v>477</v>
      </c>
      <c r="Q653">
        <v>89.12</v>
      </c>
      <c r="R653">
        <v>42510.239999999998</v>
      </c>
      <c r="S653" t="s">
        <v>49</v>
      </c>
      <c r="T653" t="s">
        <v>31</v>
      </c>
      <c r="U653">
        <v>182</v>
      </c>
      <c r="V653">
        <v>79.84</v>
      </c>
      <c r="W653">
        <v>104.85</v>
      </c>
      <c r="X653" s="2">
        <v>42510.239999999998</v>
      </c>
      <c r="Y653" s="2">
        <v>16973.32</v>
      </c>
      <c r="Z653" s="2">
        <v>9778.31</v>
      </c>
      <c r="AA653" s="14"/>
    </row>
    <row r="654" spans="1:27" x14ac:dyDescent="0.3">
      <c r="A654" t="s">
        <v>59</v>
      </c>
      <c r="B654">
        <v>563.15</v>
      </c>
      <c r="C654">
        <v>18</v>
      </c>
      <c r="D654" t="s">
        <v>26</v>
      </c>
      <c r="E654" s="1">
        <v>44378</v>
      </c>
      <c r="F654">
        <v>5</v>
      </c>
      <c r="G654" t="s">
        <v>27</v>
      </c>
      <c r="H654" t="s">
        <v>48</v>
      </c>
      <c r="I654">
        <v>204.89</v>
      </c>
      <c r="J654">
        <v>52.4</v>
      </c>
      <c r="K654">
        <v>10736.235999999901</v>
      </c>
      <c r="L654">
        <v>24</v>
      </c>
      <c r="M654" t="s">
        <v>29</v>
      </c>
      <c r="N654" s="1">
        <v>44356</v>
      </c>
      <c r="O654" s="1">
        <v>44380</v>
      </c>
      <c r="P654">
        <v>115</v>
      </c>
      <c r="Q654">
        <v>50.49</v>
      </c>
      <c r="R654">
        <v>5806.35</v>
      </c>
      <c r="S654" t="s">
        <v>30</v>
      </c>
      <c r="T654" t="s">
        <v>50</v>
      </c>
      <c r="U654">
        <v>89</v>
      </c>
      <c r="V654">
        <v>90.01</v>
      </c>
      <c r="W654">
        <v>105.13</v>
      </c>
      <c r="X654" s="2">
        <v>5806.35</v>
      </c>
      <c r="Y654" s="2">
        <v>4663.6000000000004</v>
      </c>
      <c r="Z654" s="2">
        <v>5508.81</v>
      </c>
      <c r="AA654" s="14"/>
    </row>
    <row r="655" spans="1:27" x14ac:dyDescent="0.3">
      <c r="A655" t="s">
        <v>63</v>
      </c>
      <c r="B655">
        <v>287.83</v>
      </c>
      <c r="C655">
        <v>91</v>
      </c>
      <c r="D655" t="s">
        <v>42</v>
      </c>
      <c r="E655" s="1">
        <v>44343</v>
      </c>
      <c r="F655">
        <v>1</v>
      </c>
      <c r="G655" t="s">
        <v>34</v>
      </c>
      <c r="H655" t="s">
        <v>48</v>
      </c>
      <c r="I655">
        <v>770.09</v>
      </c>
      <c r="J655">
        <v>83.43</v>
      </c>
      <c r="K655">
        <v>64248.608699999997</v>
      </c>
      <c r="L655">
        <v>2</v>
      </c>
      <c r="M655" t="s">
        <v>65</v>
      </c>
      <c r="N655" s="1">
        <v>44321</v>
      </c>
      <c r="O655" s="1">
        <v>44323</v>
      </c>
      <c r="P655">
        <v>294</v>
      </c>
      <c r="Q655">
        <v>79.38</v>
      </c>
      <c r="R655">
        <v>23337.72</v>
      </c>
      <c r="S655" t="s">
        <v>53</v>
      </c>
      <c r="T655" t="s">
        <v>31</v>
      </c>
      <c r="U655">
        <v>476</v>
      </c>
      <c r="V655">
        <v>20.99</v>
      </c>
      <c r="W655">
        <v>93.27</v>
      </c>
      <c r="X655" s="2">
        <v>23337.72</v>
      </c>
      <c r="Y655" s="2">
        <v>39712.68</v>
      </c>
      <c r="Z655" s="2">
        <v>7781.52</v>
      </c>
      <c r="AA655" s="14"/>
    </row>
    <row r="656" spans="1:27" x14ac:dyDescent="0.3">
      <c r="A656" t="s">
        <v>45</v>
      </c>
      <c r="B656">
        <v>483.29</v>
      </c>
      <c r="C656">
        <v>13</v>
      </c>
      <c r="D656" t="s">
        <v>33</v>
      </c>
      <c r="E656" s="1">
        <v>44919</v>
      </c>
      <c r="F656">
        <v>1</v>
      </c>
      <c r="G656" t="s">
        <v>34</v>
      </c>
      <c r="H656" t="s">
        <v>52</v>
      </c>
      <c r="I656">
        <v>446.48</v>
      </c>
      <c r="J656">
        <v>60.27</v>
      </c>
      <c r="K656">
        <v>26909.35</v>
      </c>
      <c r="L656">
        <v>1</v>
      </c>
      <c r="M656" t="s">
        <v>65</v>
      </c>
      <c r="N656" s="1">
        <v>44905</v>
      </c>
      <c r="O656" s="1">
        <v>44906</v>
      </c>
      <c r="P656">
        <v>359</v>
      </c>
      <c r="Q656">
        <v>63.49</v>
      </c>
      <c r="R656">
        <v>22792.91</v>
      </c>
      <c r="S656" t="s">
        <v>46</v>
      </c>
      <c r="T656" t="s">
        <v>31</v>
      </c>
      <c r="U656">
        <v>87</v>
      </c>
      <c r="V656">
        <v>69.66</v>
      </c>
      <c r="W656">
        <v>143.80000000000001</v>
      </c>
      <c r="X656" s="2">
        <v>22792.91</v>
      </c>
      <c r="Y656" s="2">
        <v>5243.49</v>
      </c>
      <c r="Z656" s="2">
        <v>8666.83</v>
      </c>
      <c r="AA656" s="14"/>
    </row>
    <row r="657" spans="1:27" x14ac:dyDescent="0.3">
      <c r="A657" t="s">
        <v>63</v>
      </c>
      <c r="B657">
        <v>534.21</v>
      </c>
      <c r="C657">
        <v>75</v>
      </c>
      <c r="D657" t="s">
        <v>42</v>
      </c>
      <c r="E657" s="1">
        <v>44888</v>
      </c>
      <c r="F657">
        <v>1</v>
      </c>
      <c r="G657" t="s">
        <v>34</v>
      </c>
      <c r="H657" t="s">
        <v>48</v>
      </c>
      <c r="I657">
        <v>22.36</v>
      </c>
      <c r="J657">
        <v>99.06</v>
      </c>
      <c r="K657">
        <v>2214.98</v>
      </c>
      <c r="L657">
        <v>1</v>
      </c>
      <c r="M657" t="s">
        <v>65</v>
      </c>
      <c r="N657" s="1">
        <v>44870</v>
      </c>
      <c r="O657" s="1">
        <v>44871</v>
      </c>
      <c r="P657">
        <v>11</v>
      </c>
      <c r="Q657">
        <v>101.72</v>
      </c>
      <c r="R657">
        <v>1118.92</v>
      </c>
      <c r="S657" t="s">
        <v>37</v>
      </c>
      <c r="T657" t="s">
        <v>41</v>
      </c>
      <c r="U657">
        <v>11</v>
      </c>
      <c r="V657">
        <v>56.08</v>
      </c>
      <c r="W657">
        <v>181.59</v>
      </c>
      <c r="X657" s="2">
        <v>1118.92</v>
      </c>
      <c r="Y657" s="2">
        <v>1089.6600000000001</v>
      </c>
      <c r="Z657" s="2">
        <v>17988.310000000001</v>
      </c>
      <c r="AA657" s="14"/>
    </row>
    <row r="658" spans="1:27" x14ac:dyDescent="0.3">
      <c r="A658" t="s">
        <v>49</v>
      </c>
      <c r="B658">
        <v>292.92</v>
      </c>
      <c r="C658">
        <v>39</v>
      </c>
      <c r="D658" t="s">
        <v>33</v>
      </c>
      <c r="E658" s="1">
        <v>43532</v>
      </c>
      <c r="F658">
        <v>9</v>
      </c>
      <c r="G658" t="s">
        <v>57</v>
      </c>
      <c r="H658" t="s">
        <v>62</v>
      </c>
      <c r="I658">
        <v>704.27</v>
      </c>
      <c r="J658">
        <v>30.57</v>
      </c>
      <c r="K658">
        <v>21529.53</v>
      </c>
      <c r="L658">
        <v>10</v>
      </c>
      <c r="M658" t="s">
        <v>40</v>
      </c>
      <c r="N658" s="1">
        <v>43485</v>
      </c>
      <c r="O658" s="1">
        <v>43495</v>
      </c>
      <c r="P658">
        <v>214</v>
      </c>
      <c r="Q658">
        <v>33.19</v>
      </c>
      <c r="R658">
        <v>7102.66</v>
      </c>
      <c r="S658" t="s">
        <v>63</v>
      </c>
      <c r="T658" t="s">
        <v>41</v>
      </c>
      <c r="U658">
        <v>490</v>
      </c>
      <c r="V658">
        <v>37.14</v>
      </c>
      <c r="W658">
        <v>24.18</v>
      </c>
      <c r="X658" s="2">
        <v>7102.66</v>
      </c>
      <c r="Y658" s="2">
        <v>14979.3</v>
      </c>
      <c r="Z658" s="2">
        <v>739.18</v>
      </c>
      <c r="AA658" s="14"/>
    </row>
    <row r="659" spans="1:27" x14ac:dyDescent="0.3">
      <c r="A659" t="s">
        <v>37</v>
      </c>
      <c r="B659">
        <v>578.91</v>
      </c>
      <c r="C659">
        <v>33</v>
      </c>
      <c r="D659" t="s">
        <v>42</v>
      </c>
      <c r="E659" s="1">
        <v>44586</v>
      </c>
      <c r="F659">
        <v>5</v>
      </c>
      <c r="G659" t="s">
        <v>27</v>
      </c>
      <c r="H659" t="s">
        <v>28</v>
      </c>
      <c r="I659">
        <v>449.97</v>
      </c>
      <c r="J659">
        <v>97.48</v>
      </c>
      <c r="K659">
        <v>43863.075599999996</v>
      </c>
      <c r="L659">
        <v>21</v>
      </c>
      <c r="M659" t="s">
        <v>29</v>
      </c>
      <c r="N659" s="1">
        <v>44563</v>
      </c>
      <c r="O659" s="1">
        <v>44584</v>
      </c>
      <c r="P659">
        <v>217</v>
      </c>
      <c r="Q659">
        <v>99.07</v>
      </c>
      <c r="R659">
        <v>21498.19</v>
      </c>
      <c r="S659" t="s">
        <v>54</v>
      </c>
      <c r="T659" t="s">
        <v>31</v>
      </c>
      <c r="U659">
        <v>232</v>
      </c>
      <c r="V659">
        <v>52.57</v>
      </c>
      <c r="W659">
        <v>187.15</v>
      </c>
      <c r="X659" s="2">
        <v>21498.19</v>
      </c>
      <c r="Y659" s="2">
        <v>22615.360000000001</v>
      </c>
      <c r="Z659" s="2">
        <v>18243.38</v>
      </c>
      <c r="AA659" s="14"/>
    </row>
    <row r="660" spans="1:27" x14ac:dyDescent="0.3">
      <c r="A660" t="s">
        <v>53</v>
      </c>
      <c r="B660">
        <v>259.55</v>
      </c>
      <c r="C660">
        <v>30</v>
      </c>
      <c r="D660" t="s">
        <v>26</v>
      </c>
      <c r="E660" s="1">
        <v>44143</v>
      </c>
      <c r="F660">
        <v>7</v>
      </c>
      <c r="G660" t="s">
        <v>61</v>
      </c>
      <c r="H660" t="s">
        <v>48</v>
      </c>
      <c r="I660">
        <v>627.47</v>
      </c>
      <c r="J660">
        <v>31.21</v>
      </c>
      <c r="K660">
        <v>19583.34</v>
      </c>
      <c r="L660">
        <v>18</v>
      </c>
      <c r="M660" t="s">
        <v>40</v>
      </c>
      <c r="N660" s="1">
        <v>44084</v>
      </c>
      <c r="O660" s="1">
        <v>44102</v>
      </c>
      <c r="P660">
        <v>387</v>
      </c>
      <c r="Q660">
        <v>28.45</v>
      </c>
      <c r="R660">
        <v>11010.15</v>
      </c>
      <c r="S660" t="s">
        <v>45</v>
      </c>
      <c r="T660" t="s">
        <v>50</v>
      </c>
      <c r="U660">
        <v>240</v>
      </c>
      <c r="V660">
        <v>11.22</v>
      </c>
      <c r="W660">
        <v>169.87</v>
      </c>
      <c r="X660" s="2">
        <v>11010.15</v>
      </c>
      <c r="Y660" s="2">
        <v>7490.4</v>
      </c>
      <c r="Z660" s="2">
        <v>5301.64</v>
      </c>
      <c r="AA660" s="14"/>
    </row>
    <row r="661" spans="1:27" x14ac:dyDescent="0.3">
      <c r="A661" t="s">
        <v>60</v>
      </c>
      <c r="B661">
        <v>324.37</v>
      </c>
      <c r="C661">
        <v>44</v>
      </c>
      <c r="D661" t="s">
        <v>26</v>
      </c>
      <c r="E661" s="1">
        <v>43745</v>
      </c>
      <c r="F661">
        <v>8</v>
      </c>
      <c r="G661" t="s">
        <v>47</v>
      </c>
      <c r="H661" t="s">
        <v>48</v>
      </c>
      <c r="I661">
        <v>436.44</v>
      </c>
      <c r="J661">
        <v>63.59</v>
      </c>
      <c r="K661">
        <v>27753.22</v>
      </c>
      <c r="L661">
        <v>11</v>
      </c>
      <c r="M661" t="s">
        <v>40</v>
      </c>
      <c r="N661" s="1">
        <v>43718</v>
      </c>
      <c r="O661" s="1">
        <v>43729</v>
      </c>
      <c r="P661">
        <v>136</v>
      </c>
      <c r="Q661">
        <v>60.89</v>
      </c>
      <c r="R661">
        <v>8281.0400000000009</v>
      </c>
      <c r="S661" t="s">
        <v>63</v>
      </c>
      <c r="T661" t="s">
        <v>41</v>
      </c>
      <c r="U661">
        <v>300</v>
      </c>
      <c r="V661">
        <v>21.1</v>
      </c>
      <c r="W661">
        <v>100.88</v>
      </c>
      <c r="X661" s="2">
        <v>8281.0400000000009</v>
      </c>
      <c r="Y661" s="2">
        <v>19077</v>
      </c>
      <c r="Z661" s="2">
        <v>6414.96</v>
      </c>
      <c r="AA661" s="14"/>
    </row>
    <row r="662" spans="1:27" x14ac:dyDescent="0.3">
      <c r="A662" t="s">
        <v>45</v>
      </c>
      <c r="B662">
        <v>39.15</v>
      </c>
      <c r="C662">
        <v>55</v>
      </c>
      <c r="D662" t="s">
        <v>42</v>
      </c>
      <c r="E662" s="1">
        <v>44024</v>
      </c>
      <c r="F662">
        <v>3</v>
      </c>
      <c r="G662" t="s">
        <v>43</v>
      </c>
      <c r="H662" t="s">
        <v>35</v>
      </c>
      <c r="I662">
        <v>571.47</v>
      </c>
      <c r="J662">
        <v>35.799999999999997</v>
      </c>
      <c r="K662">
        <v>20458.63</v>
      </c>
      <c r="L662">
        <v>90</v>
      </c>
      <c r="M662" t="s">
        <v>29</v>
      </c>
      <c r="N662" s="1">
        <v>43964</v>
      </c>
      <c r="O662" s="1">
        <v>44054</v>
      </c>
      <c r="P662">
        <v>472</v>
      </c>
      <c r="Q662">
        <v>32.51</v>
      </c>
      <c r="R662">
        <v>15344.72</v>
      </c>
      <c r="S662" t="s">
        <v>60</v>
      </c>
      <c r="T662" t="s">
        <v>31</v>
      </c>
      <c r="U662">
        <v>99</v>
      </c>
      <c r="V662">
        <v>74.19</v>
      </c>
      <c r="W662">
        <v>78.03</v>
      </c>
      <c r="X662" s="2">
        <v>15344.72</v>
      </c>
      <c r="Y662" s="2">
        <v>3544.2</v>
      </c>
      <c r="Z662" s="2">
        <v>2793.47</v>
      </c>
      <c r="AA662" s="14"/>
    </row>
    <row r="663" spans="1:27" x14ac:dyDescent="0.3">
      <c r="A663" t="s">
        <v>45</v>
      </c>
      <c r="B663">
        <v>248.66</v>
      </c>
      <c r="C663">
        <v>33</v>
      </c>
      <c r="D663" t="s">
        <v>42</v>
      </c>
      <c r="E663" s="1">
        <v>44109</v>
      </c>
      <c r="F663">
        <v>8</v>
      </c>
      <c r="G663" t="s">
        <v>47</v>
      </c>
      <c r="H663" t="s">
        <v>35</v>
      </c>
      <c r="I663">
        <v>567.24</v>
      </c>
      <c r="J663">
        <v>66.92</v>
      </c>
      <c r="K663">
        <v>37959.699999999997</v>
      </c>
      <c r="L663">
        <v>12</v>
      </c>
      <c r="M663" t="s">
        <v>40</v>
      </c>
      <c r="N663" s="1">
        <v>44103</v>
      </c>
      <c r="O663" s="1">
        <v>44115</v>
      </c>
      <c r="P663">
        <v>419</v>
      </c>
      <c r="Q663">
        <v>69.400000000000006</v>
      </c>
      <c r="R663">
        <v>29078.6</v>
      </c>
      <c r="S663" t="s">
        <v>32</v>
      </c>
      <c r="T663" t="s">
        <v>41</v>
      </c>
      <c r="U663">
        <v>148</v>
      </c>
      <c r="V663">
        <v>44.96</v>
      </c>
      <c r="W663">
        <v>110.11</v>
      </c>
      <c r="X663" s="2">
        <v>29078.6</v>
      </c>
      <c r="Y663" s="2">
        <v>9904.16</v>
      </c>
      <c r="Z663" s="2">
        <v>7368.56</v>
      </c>
      <c r="AA663" s="14"/>
    </row>
    <row r="664" spans="1:27" x14ac:dyDescent="0.3">
      <c r="A664" t="s">
        <v>54</v>
      </c>
      <c r="B664">
        <v>935.57</v>
      </c>
      <c r="C664">
        <v>27</v>
      </c>
      <c r="D664" t="s">
        <v>26</v>
      </c>
      <c r="E664" s="1">
        <v>44392</v>
      </c>
      <c r="F664">
        <v>10</v>
      </c>
      <c r="G664" t="s">
        <v>66</v>
      </c>
      <c r="H664" t="s">
        <v>35</v>
      </c>
      <c r="I664">
        <v>480.67</v>
      </c>
      <c r="J664">
        <v>12.85</v>
      </c>
      <c r="K664">
        <v>6176.6094999999996</v>
      </c>
      <c r="L664">
        <v>71</v>
      </c>
      <c r="M664" t="s">
        <v>67</v>
      </c>
      <c r="N664" s="1">
        <v>44354</v>
      </c>
      <c r="O664" s="1">
        <v>44425</v>
      </c>
      <c r="P664">
        <v>34</v>
      </c>
      <c r="Q664">
        <v>9.83</v>
      </c>
      <c r="R664">
        <v>334.22</v>
      </c>
      <c r="S664" t="s">
        <v>25</v>
      </c>
      <c r="T664" t="s">
        <v>31</v>
      </c>
      <c r="U664">
        <v>446</v>
      </c>
      <c r="V664">
        <v>33.130000000000003</v>
      </c>
      <c r="W664">
        <v>58.58</v>
      </c>
      <c r="X664" s="2">
        <v>334.22</v>
      </c>
      <c r="Y664" s="2">
        <v>5731.1</v>
      </c>
      <c r="Z664" s="2">
        <v>752.75</v>
      </c>
      <c r="AA664" s="14"/>
    </row>
    <row r="665" spans="1:27" x14ac:dyDescent="0.3">
      <c r="A665" t="s">
        <v>53</v>
      </c>
      <c r="B665">
        <v>995.72</v>
      </c>
      <c r="C665">
        <v>71</v>
      </c>
      <c r="D665" t="s">
        <v>33</v>
      </c>
      <c r="E665" s="1">
        <v>44692</v>
      </c>
      <c r="F665">
        <v>8</v>
      </c>
      <c r="G665" t="s">
        <v>47</v>
      </c>
      <c r="H665" t="s">
        <v>52</v>
      </c>
      <c r="I665">
        <v>189.91</v>
      </c>
      <c r="J665">
        <v>10.79</v>
      </c>
      <c r="K665">
        <v>2049.1288999999902</v>
      </c>
      <c r="L665">
        <v>10</v>
      </c>
      <c r="M665" t="s">
        <v>40</v>
      </c>
      <c r="N665" s="1">
        <v>44648</v>
      </c>
      <c r="O665" s="1">
        <v>44658</v>
      </c>
      <c r="P665">
        <v>137</v>
      </c>
      <c r="Q665">
        <v>14.72</v>
      </c>
      <c r="R665">
        <v>2016.64</v>
      </c>
      <c r="S665" t="s">
        <v>32</v>
      </c>
      <c r="T665" t="s">
        <v>31</v>
      </c>
      <c r="U665">
        <v>52</v>
      </c>
      <c r="V665">
        <v>51.49</v>
      </c>
      <c r="W665">
        <v>78.819999999999993</v>
      </c>
      <c r="X665" s="2">
        <v>2016.64</v>
      </c>
      <c r="Y665" s="2">
        <v>561.08000000000004</v>
      </c>
      <c r="Z665" s="2">
        <v>850.47</v>
      </c>
      <c r="AA665" s="14"/>
    </row>
    <row r="666" spans="1:27" x14ac:dyDescent="0.3">
      <c r="A666" t="s">
        <v>63</v>
      </c>
      <c r="B666">
        <v>542.36</v>
      </c>
      <c r="C666">
        <v>50</v>
      </c>
      <c r="D666" t="s">
        <v>26</v>
      </c>
      <c r="E666" s="1">
        <v>44515</v>
      </c>
      <c r="F666">
        <v>8</v>
      </c>
      <c r="G666" t="s">
        <v>47</v>
      </c>
      <c r="H666" t="s">
        <v>52</v>
      </c>
      <c r="I666">
        <v>95.95</v>
      </c>
      <c r="J666">
        <v>64.62</v>
      </c>
      <c r="K666">
        <v>6200.2889999999998</v>
      </c>
      <c r="L666">
        <v>11</v>
      </c>
      <c r="M666" t="s">
        <v>40</v>
      </c>
      <c r="N666" s="1">
        <v>44475</v>
      </c>
      <c r="O666" s="1">
        <v>44486</v>
      </c>
      <c r="P666">
        <v>65</v>
      </c>
      <c r="Q666">
        <v>61.84</v>
      </c>
      <c r="R666">
        <v>4019.6</v>
      </c>
      <c r="S666" t="s">
        <v>63</v>
      </c>
      <c r="T666" t="s">
        <v>50</v>
      </c>
      <c r="U666">
        <v>30</v>
      </c>
      <c r="V666">
        <v>18.559999999999999</v>
      </c>
      <c r="W666">
        <v>106.25</v>
      </c>
      <c r="X666" s="2">
        <v>4019.6</v>
      </c>
      <c r="Y666" s="2">
        <v>1938.6</v>
      </c>
      <c r="Z666" s="2">
        <v>6865.88</v>
      </c>
      <c r="AA666" s="14"/>
    </row>
    <row r="667" spans="1:27" x14ac:dyDescent="0.3">
      <c r="A667" t="s">
        <v>63</v>
      </c>
      <c r="B667">
        <v>615.70000000000005</v>
      </c>
      <c r="C667">
        <v>53</v>
      </c>
      <c r="D667" t="s">
        <v>26</v>
      </c>
      <c r="E667" s="1">
        <v>43941</v>
      </c>
      <c r="F667">
        <v>6</v>
      </c>
      <c r="G667" t="s">
        <v>51</v>
      </c>
      <c r="H667" t="s">
        <v>35</v>
      </c>
      <c r="I667">
        <v>609.16</v>
      </c>
      <c r="J667">
        <v>66.03</v>
      </c>
      <c r="K667">
        <v>40222.83</v>
      </c>
      <c r="L667">
        <v>6</v>
      </c>
      <c r="M667" t="s">
        <v>40</v>
      </c>
      <c r="N667" s="1">
        <v>43885</v>
      </c>
      <c r="O667" s="1">
        <v>43891</v>
      </c>
      <c r="P667">
        <v>55</v>
      </c>
      <c r="Q667">
        <v>67.540000000000006</v>
      </c>
      <c r="R667">
        <v>3714.7</v>
      </c>
      <c r="S667" t="s">
        <v>59</v>
      </c>
      <c r="T667" t="s">
        <v>31</v>
      </c>
      <c r="U667">
        <v>554</v>
      </c>
      <c r="V667">
        <v>56.1</v>
      </c>
      <c r="W667">
        <v>105.87</v>
      </c>
      <c r="X667" s="2">
        <v>3714.7</v>
      </c>
      <c r="Y667" s="2">
        <v>36580.620000000003</v>
      </c>
      <c r="Z667" s="2">
        <v>6990.6</v>
      </c>
      <c r="AA667" s="14"/>
    </row>
    <row r="668" spans="1:27" x14ac:dyDescent="0.3">
      <c r="A668" t="s">
        <v>49</v>
      </c>
      <c r="B668">
        <v>673.9</v>
      </c>
      <c r="C668">
        <v>95</v>
      </c>
      <c r="D668" t="s">
        <v>33</v>
      </c>
      <c r="E668" s="1">
        <v>43628</v>
      </c>
      <c r="F668">
        <v>10</v>
      </c>
      <c r="G668" t="s">
        <v>66</v>
      </c>
      <c r="H668" t="s">
        <v>62</v>
      </c>
      <c r="I668">
        <v>327.49</v>
      </c>
      <c r="J668">
        <v>91.05</v>
      </c>
      <c r="K668">
        <v>29817.96</v>
      </c>
      <c r="L668">
        <v>71</v>
      </c>
      <c r="M668" t="s">
        <v>67</v>
      </c>
      <c r="N668" s="1">
        <v>43601</v>
      </c>
      <c r="O668" s="1">
        <v>43672</v>
      </c>
      <c r="P668">
        <v>226</v>
      </c>
      <c r="Q668">
        <v>86.66</v>
      </c>
      <c r="R668">
        <v>19585.16</v>
      </c>
      <c r="S668" t="s">
        <v>63</v>
      </c>
      <c r="T668" t="s">
        <v>41</v>
      </c>
      <c r="U668">
        <v>101</v>
      </c>
      <c r="V668">
        <v>96.27</v>
      </c>
      <c r="W668">
        <v>153.59</v>
      </c>
      <c r="X668" s="2">
        <v>19585.16</v>
      </c>
      <c r="Y668" s="2">
        <v>9196.0499999999993</v>
      </c>
      <c r="Z668" s="2">
        <v>13984.37</v>
      </c>
      <c r="AA668" s="14"/>
    </row>
    <row r="669" spans="1:27" x14ac:dyDescent="0.3">
      <c r="A669" t="s">
        <v>45</v>
      </c>
      <c r="B669">
        <v>508.45</v>
      </c>
      <c r="C669">
        <v>81</v>
      </c>
      <c r="D669" t="s">
        <v>33</v>
      </c>
      <c r="E669" s="1">
        <v>43604</v>
      </c>
      <c r="F669">
        <v>3</v>
      </c>
      <c r="G669" t="s">
        <v>43</v>
      </c>
      <c r="H669" t="s">
        <v>44</v>
      </c>
      <c r="I669">
        <v>70.39</v>
      </c>
      <c r="J669">
        <v>22.42</v>
      </c>
      <c r="K669">
        <v>1578.14</v>
      </c>
      <c r="L669">
        <v>78</v>
      </c>
      <c r="M669" t="s">
        <v>40</v>
      </c>
      <c r="N669" s="1">
        <v>43580</v>
      </c>
      <c r="O669" s="1">
        <v>43658</v>
      </c>
      <c r="P669">
        <v>31</v>
      </c>
      <c r="Q669">
        <v>20.03</v>
      </c>
      <c r="R669">
        <v>620.92999999999995</v>
      </c>
      <c r="S669" t="s">
        <v>25</v>
      </c>
      <c r="T669" t="s">
        <v>31</v>
      </c>
      <c r="U669">
        <v>39</v>
      </c>
      <c r="V669">
        <v>12.16</v>
      </c>
      <c r="W669">
        <v>30.18</v>
      </c>
      <c r="X669" s="2">
        <v>620.92999999999995</v>
      </c>
      <c r="Y669" s="2">
        <v>874.38</v>
      </c>
      <c r="Z669" s="2">
        <v>676.64</v>
      </c>
      <c r="AA669" s="14"/>
    </row>
    <row r="670" spans="1:27" x14ac:dyDescent="0.3">
      <c r="A670" t="s">
        <v>46</v>
      </c>
      <c r="B670">
        <v>506.63</v>
      </c>
      <c r="C670">
        <v>75</v>
      </c>
      <c r="D670" t="s">
        <v>26</v>
      </c>
      <c r="E670" s="1">
        <v>44694</v>
      </c>
      <c r="F670">
        <v>6</v>
      </c>
      <c r="G670" t="s">
        <v>51</v>
      </c>
      <c r="H670" t="s">
        <v>35</v>
      </c>
      <c r="I670">
        <v>311.13</v>
      </c>
      <c r="J670">
        <v>19.82</v>
      </c>
      <c r="K670">
        <v>6166.6</v>
      </c>
      <c r="L670">
        <v>5</v>
      </c>
      <c r="M670" t="s">
        <v>40</v>
      </c>
      <c r="N670" s="1">
        <v>44641</v>
      </c>
      <c r="O670" s="1">
        <v>44646</v>
      </c>
      <c r="P670">
        <v>165</v>
      </c>
      <c r="Q670">
        <v>16.399999999999999</v>
      </c>
      <c r="R670">
        <v>2706</v>
      </c>
      <c r="S670" t="s">
        <v>49</v>
      </c>
      <c r="T670" t="s">
        <v>41</v>
      </c>
      <c r="U670">
        <v>146</v>
      </c>
      <c r="V670">
        <v>93.09</v>
      </c>
      <c r="W670">
        <v>47.02</v>
      </c>
      <c r="X670" s="2">
        <v>2706</v>
      </c>
      <c r="Y670" s="2">
        <v>2893.72</v>
      </c>
      <c r="Z670" s="2">
        <v>931.94</v>
      </c>
      <c r="AA670" s="14"/>
    </row>
    <row r="671" spans="1:27" x14ac:dyDescent="0.3">
      <c r="A671" t="s">
        <v>45</v>
      </c>
      <c r="B671">
        <v>119.29</v>
      </c>
      <c r="C671">
        <v>82</v>
      </c>
      <c r="D671" t="s">
        <v>33</v>
      </c>
      <c r="E671" s="1">
        <v>43985</v>
      </c>
      <c r="F671">
        <v>8</v>
      </c>
      <c r="G671" t="s">
        <v>47</v>
      </c>
      <c r="H671" t="s">
        <v>52</v>
      </c>
      <c r="I671">
        <v>302.45</v>
      </c>
      <c r="J671">
        <v>33.11</v>
      </c>
      <c r="K671">
        <v>10014.119499999901</v>
      </c>
      <c r="L671">
        <v>8</v>
      </c>
      <c r="M671" t="s">
        <v>40</v>
      </c>
      <c r="N671" s="1">
        <v>43941</v>
      </c>
      <c r="O671" s="1">
        <v>43949</v>
      </c>
      <c r="P671">
        <v>1</v>
      </c>
      <c r="Q671">
        <v>34.729999999999997</v>
      </c>
      <c r="R671">
        <v>34.729999999999997</v>
      </c>
      <c r="S671" t="s">
        <v>46</v>
      </c>
      <c r="T671" t="s">
        <v>41</v>
      </c>
      <c r="U671">
        <v>301</v>
      </c>
      <c r="V671">
        <v>49.97</v>
      </c>
      <c r="W671">
        <v>87.76</v>
      </c>
      <c r="X671" s="2">
        <v>34.729999999999997</v>
      </c>
      <c r="Y671" s="2">
        <v>9966.11</v>
      </c>
      <c r="Z671" s="2">
        <v>2905.73</v>
      </c>
      <c r="AA671" s="14"/>
    </row>
    <row r="672" spans="1:27" x14ac:dyDescent="0.3">
      <c r="A672" t="s">
        <v>59</v>
      </c>
      <c r="B672">
        <v>402.57</v>
      </c>
      <c r="C672">
        <v>40</v>
      </c>
      <c r="D672" t="s">
        <v>42</v>
      </c>
      <c r="E672" s="1">
        <v>43521</v>
      </c>
      <c r="F672">
        <v>7</v>
      </c>
      <c r="G672" t="s">
        <v>61</v>
      </c>
      <c r="H672" t="s">
        <v>52</v>
      </c>
      <c r="I672">
        <v>426.62</v>
      </c>
      <c r="J672">
        <v>24.45</v>
      </c>
      <c r="K672">
        <v>10430.86</v>
      </c>
      <c r="L672">
        <v>18</v>
      </c>
      <c r="M672" t="s">
        <v>40</v>
      </c>
      <c r="N672" s="1">
        <v>43520</v>
      </c>
      <c r="O672" s="1">
        <v>43538</v>
      </c>
      <c r="P672">
        <v>93</v>
      </c>
      <c r="Q672">
        <v>21.33</v>
      </c>
      <c r="R672">
        <v>1983.69</v>
      </c>
      <c r="S672" t="s">
        <v>63</v>
      </c>
      <c r="T672" t="s">
        <v>50</v>
      </c>
      <c r="U672">
        <v>333</v>
      </c>
      <c r="V672">
        <v>29.28</v>
      </c>
      <c r="W672">
        <v>169.91</v>
      </c>
      <c r="X672" s="2">
        <v>1983.69</v>
      </c>
      <c r="Y672" s="2">
        <v>8141.85</v>
      </c>
      <c r="Z672" s="2">
        <v>4154.3</v>
      </c>
      <c r="AA672" s="14"/>
    </row>
    <row r="673" spans="1:27" x14ac:dyDescent="0.3">
      <c r="A673" t="s">
        <v>38</v>
      </c>
      <c r="B673">
        <v>211.81</v>
      </c>
      <c r="C673">
        <v>25</v>
      </c>
      <c r="D673" t="s">
        <v>33</v>
      </c>
      <c r="E673" s="1">
        <v>44007</v>
      </c>
      <c r="F673">
        <v>7</v>
      </c>
      <c r="G673" t="s">
        <v>61</v>
      </c>
      <c r="H673" t="s">
        <v>52</v>
      </c>
      <c r="I673">
        <v>374.91</v>
      </c>
      <c r="J673">
        <v>87.44</v>
      </c>
      <c r="K673">
        <v>32782.129999999997</v>
      </c>
      <c r="L673">
        <v>12</v>
      </c>
      <c r="M673" t="s">
        <v>40</v>
      </c>
      <c r="N673" s="1">
        <v>43995</v>
      </c>
      <c r="O673" s="1">
        <v>44007</v>
      </c>
      <c r="P673">
        <v>260</v>
      </c>
      <c r="Q673">
        <v>86.55</v>
      </c>
      <c r="R673">
        <v>22503</v>
      </c>
      <c r="S673" t="s">
        <v>63</v>
      </c>
      <c r="T673" t="s">
        <v>41</v>
      </c>
      <c r="U673">
        <v>114</v>
      </c>
      <c r="V673">
        <v>14.48</v>
      </c>
      <c r="W673">
        <v>50.4</v>
      </c>
      <c r="X673" s="2">
        <v>22503</v>
      </c>
      <c r="Y673" s="2">
        <v>9968.16</v>
      </c>
      <c r="Z673" s="2">
        <v>4406.9799999999996</v>
      </c>
      <c r="AA673" s="14"/>
    </row>
    <row r="674" spans="1:27" x14ac:dyDescent="0.3">
      <c r="A674" t="s">
        <v>54</v>
      </c>
      <c r="B674">
        <v>769.55</v>
      </c>
      <c r="C674">
        <v>84</v>
      </c>
      <c r="D674" t="s">
        <v>42</v>
      </c>
      <c r="E674" s="1">
        <v>44199</v>
      </c>
      <c r="F674">
        <v>8</v>
      </c>
      <c r="G674" t="s">
        <v>47</v>
      </c>
      <c r="H674" t="s">
        <v>48</v>
      </c>
      <c r="I674">
        <v>773.21</v>
      </c>
      <c r="J674">
        <v>16.48</v>
      </c>
      <c r="K674">
        <v>12742.5008</v>
      </c>
      <c r="L674">
        <v>9</v>
      </c>
      <c r="M674" t="s">
        <v>40</v>
      </c>
      <c r="N674" s="1">
        <v>44167</v>
      </c>
      <c r="O674" s="1">
        <v>44176</v>
      </c>
      <c r="P674">
        <v>475</v>
      </c>
      <c r="Q674">
        <v>14.64</v>
      </c>
      <c r="R674">
        <v>6954</v>
      </c>
      <c r="S674" t="s">
        <v>38</v>
      </c>
      <c r="T674" t="s">
        <v>31</v>
      </c>
      <c r="U674">
        <v>298</v>
      </c>
      <c r="V674">
        <v>29.75</v>
      </c>
      <c r="W674">
        <v>144.75</v>
      </c>
      <c r="X674" s="2">
        <v>6954</v>
      </c>
      <c r="Y674" s="2">
        <v>4911.04</v>
      </c>
      <c r="Z674" s="2">
        <v>2385.48</v>
      </c>
      <c r="AA674" s="14"/>
    </row>
    <row r="675" spans="1:27" x14ac:dyDescent="0.3">
      <c r="A675" t="s">
        <v>53</v>
      </c>
      <c r="B675">
        <v>794.16</v>
      </c>
      <c r="C675">
        <v>48</v>
      </c>
      <c r="D675" t="s">
        <v>33</v>
      </c>
      <c r="E675" s="1">
        <v>44781</v>
      </c>
      <c r="F675">
        <v>7</v>
      </c>
      <c r="G675" t="s">
        <v>61</v>
      </c>
      <c r="H675" t="s">
        <v>52</v>
      </c>
      <c r="I675">
        <v>668.2</v>
      </c>
      <c r="J675">
        <v>12.17</v>
      </c>
      <c r="K675">
        <v>8131.9939999999997</v>
      </c>
      <c r="L675">
        <v>14</v>
      </c>
      <c r="M675" t="s">
        <v>40</v>
      </c>
      <c r="N675" s="1">
        <v>44775</v>
      </c>
      <c r="O675" s="1">
        <v>44789</v>
      </c>
      <c r="P675">
        <v>315</v>
      </c>
      <c r="Q675">
        <v>13.36</v>
      </c>
      <c r="R675">
        <v>4208.3999999999996</v>
      </c>
      <c r="S675" t="s">
        <v>63</v>
      </c>
      <c r="T675" t="s">
        <v>31</v>
      </c>
      <c r="U675">
        <v>353</v>
      </c>
      <c r="V675">
        <v>54</v>
      </c>
      <c r="W675">
        <v>83.47</v>
      </c>
      <c r="X675" s="2">
        <v>4208.3999999999996</v>
      </c>
      <c r="Y675" s="2">
        <v>4296.01</v>
      </c>
      <c r="Z675" s="2">
        <v>1015.83</v>
      </c>
      <c r="AA675" s="14"/>
    </row>
    <row r="676" spans="1:27" x14ac:dyDescent="0.3">
      <c r="A676" t="s">
        <v>60</v>
      </c>
      <c r="B676">
        <v>104.92</v>
      </c>
      <c r="C676">
        <v>16</v>
      </c>
      <c r="D676" t="s">
        <v>26</v>
      </c>
      <c r="E676" s="1">
        <v>44596</v>
      </c>
      <c r="F676">
        <v>4</v>
      </c>
      <c r="G676" t="s">
        <v>39</v>
      </c>
      <c r="H676" t="s">
        <v>35</v>
      </c>
      <c r="I676">
        <v>648.88</v>
      </c>
      <c r="J676">
        <v>30.66</v>
      </c>
      <c r="K676">
        <v>19894.66</v>
      </c>
      <c r="L676">
        <v>25</v>
      </c>
      <c r="M676" t="s">
        <v>40</v>
      </c>
      <c r="N676" s="1">
        <v>44580</v>
      </c>
      <c r="O676" s="1">
        <v>44605</v>
      </c>
      <c r="P676">
        <v>105</v>
      </c>
      <c r="Q676">
        <v>29.04</v>
      </c>
      <c r="R676">
        <v>3049.2</v>
      </c>
      <c r="S676" t="s">
        <v>54</v>
      </c>
      <c r="T676" t="s">
        <v>41</v>
      </c>
      <c r="U676">
        <v>543</v>
      </c>
      <c r="V676">
        <v>30.25</v>
      </c>
      <c r="W676">
        <v>38.159999999999997</v>
      </c>
      <c r="X676" s="2">
        <v>3049.2</v>
      </c>
      <c r="Y676" s="2">
        <v>16648.38</v>
      </c>
      <c r="Z676" s="2">
        <v>1169.99</v>
      </c>
      <c r="AA676" s="14"/>
    </row>
    <row r="677" spans="1:27" x14ac:dyDescent="0.3">
      <c r="A677" t="s">
        <v>30</v>
      </c>
      <c r="B677">
        <v>120.37</v>
      </c>
      <c r="C677">
        <v>41</v>
      </c>
      <c r="D677" t="s">
        <v>42</v>
      </c>
      <c r="E677" s="1">
        <v>44181</v>
      </c>
      <c r="F677">
        <v>3</v>
      </c>
      <c r="G677" t="s">
        <v>43</v>
      </c>
      <c r="H677" t="s">
        <v>55</v>
      </c>
      <c r="I677">
        <v>491.23</v>
      </c>
      <c r="J677">
        <v>93.1</v>
      </c>
      <c r="K677">
        <v>45733.51</v>
      </c>
      <c r="L677">
        <v>56</v>
      </c>
      <c r="M677" t="s">
        <v>29</v>
      </c>
      <c r="N677" s="1">
        <v>44150</v>
      </c>
      <c r="O677" s="1">
        <v>44206</v>
      </c>
      <c r="P677">
        <v>448</v>
      </c>
      <c r="Q677">
        <v>91.7</v>
      </c>
      <c r="R677">
        <v>41081.599999999999</v>
      </c>
      <c r="S677" t="s">
        <v>49</v>
      </c>
      <c r="T677" t="s">
        <v>41</v>
      </c>
      <c r="U677">
        <v>43</v>
      </c>
      <c r="V677">
        <v>88</v>
      </c>
      <c r="W677">
        <v>174.95</v>
      </c>
      <c r="X677" s="2">
        <v>41081.599999999999</v>
      </c>
      <c r="Y677" s="2">
        <v>4003.3</v>
      </c>
      <c r="Z677" s="2">
        <v>16287.85</v>
      </c>
      <c r="AA677" s="14"/>
    </row>
    <row r="678" spans="1:27" x14ac:dyDescent="0.3">
      <c r="A678" t="s">
        <v>60</v>
      </c>
      <c r="B678">
        <v>925.87</v>
      </c>
      <c r="C678">
        <v>72</v>
      </c>
      <c r="D678" t="s">
        <v>26</v>
      </c>
      <c r="E678" s="1">
        <v>43753</v>
      </c>
      <c r="F678">
        <v>3</v>
      </c>
      <c r="G678" t="s">
        <v>43</v>
      </c>
      <c r="H678" t="s">
        <v>44</v>
      </c>
      <c r="I678">
        <v>708.68</v>
      </c>
      <c r="J678">
        <v>55.33</v>
      </c>
      <c r="K678">
        <v>39211.264399999898</v>
      </c>
      <c r="L678">
        <v>39</v>
      </c>
      <c r="M678" t="s">
        <v>29</v>
      </c>
      <c r="N678" s="1">
        <v>43735</v>
      </c>
      <c r="O678" s="1">
        <v>43774</v>
      </c>
      <c r="P678">
        <v>417</v>
      </c>
      <c r="Q678">
        <v>53.27</v>
      </c>
      <c r="R678">
        <v>22213.59</v>
      </c>
      <c r="S678" t="s">
        <v>46</v>
      </c>
      <c r="T678" t="s">
        <v>50</v>
      </c>
      <c r="U678">
        <v>291</v>
      </c>
      <c r="V678">
        <v>42.55</v>
      </c>
      <c r="W678">
        <v>21.23</v>
      </c>
      <c r="X678" s="2">
        <v>22213.59</v>
      </c>
      <c r="Y678" s="2">
        <v>16101.03</v>
      </c>
      <c r="Z678" s="2">
        <v>1174.6600000000001</v>
      </c>
      <c r="AA678" s="14"/>
    </row>
    <row r="679" spans="1:27" x14ac:dyDescent="0.3">
      <c r="A679" t="s">
        <v>60</v>
      </c>
      <c r="B679">
        <v>49.58</v>
      </c>
      <c r="C679">
        <v>86</v>
      </c>
      <c r="D679" t="s">
        <v>26</v>
      </c>
      <c r="E679" s="1">
        <v>43898</v>
      </c>
      <c r="F679">
        <v>8</v>
      </c>
      <c r="G679" t="s">
        <v>47</v>
      </c>
      <c r="H679" t="s">
        <v>52</v>
      </c>
      <c r="I679">
        <v>408.88</v>
      </c>
      <c r="J679">
        <v>81.25</v>
      </c>
      <c r="K679">
        <v>33221.5</v>
      </c>
      <c r="L679">
        <v>10</v>
      </c>
      <c r="M679" t="s">
        <v>40</v>
      </c>
      <c r="N679" s="1">
        <v>43896</v>
      </c>
      <c r="O679" s="1">
        <v>43906</v>
      </c>
      <c r="P679">
        <v>406</v>
      </c>
      <c r="Q679">
        <v>81.290000000000006</v>
      </c>
      <c r="R679">
        <v>33003.74</v>
      </c>
      <c r="S679" t="s">
        <v>63</v>
      </c>
      <c r="T679" t="s">
        <v>41</v>
      </c>
      <c r="U679">
        <v>2</v>
      </c>
      <c r="V679">
        <v>49.88</v>
      </c>
      <c r="W679">
        <v>80.97</v>
      </c>
      <c r="X679" s="2">
        <v>33003.74</v>
      </c>
      <c r="Y679" s="2">
        <v>162.5</v>
      </c>
      <c r="Z679" s="2">
        <v>6578.81</v>
      </c>
      <c r="AA679" s="14"/>
    </row>
    <row r="680" spans="1:27" x14ac:dyDescent="0.3">
      <c r="A680" t="s">
        <v>63</v>
      </c>
      <c r="B680">
        <v>870.74</v>
      </c>
      <c r="C680">
        <v>18</v>
      </c>
      <c r="D680" t="s">
        <v>42</v>
      </c>
      <c r="E680" s="1">
        <v>44308</v>
      </c>
      <c r="F680">
        <v>1</v>
      </c>
      <c r="G680" t="s">
        <v>34</v>
      </c>
      <c r="H680" t="s">
        <v>48</v>
      </c>
      <c r="I680">
        <v>896.14</v>
      </c>
      <c r="J680">
        <v>23.83</v>
      </c>
      <c r="K680">
        <v>21355.02</v>
      </c>
      <c r="L680">
        <v>1</v>
      </c>
      <c r="M680" t="s">
        <v>65</v>
      </c>
      <c r="N680" s="1">
        <v>44268</v>
      </c>
      <c r="O680" s="1">
        <v>44269</v>
      </c>
      <c r="P680">
        <v>740</v>
      </c>
      <c r="Q680">
        <v>22.92</v>
      </c>
      <c r="R680">
        <v>16960.8</v>
      </c>
      <c r="S680" t="s">
        <v>58</v>
      </c>
      <c r="T680" t="s">
        <v>50</v>
      </c>
      <c r="U680">
        <v>156</v>
      </c>
      <c r="V680">
        <v>14.76</v>
      </c>
      <c r="W680">
        <v>130.28</v>
      </c>
      <c r="X680" s="2">
        <v>16960.8</v>
      </c>
      <c r="Y680" s="2">
        <v>3717.48</v>
      </c>
      <c r="Z680" s="2">
        <v>3104.57</v>
      </c>
      <c r="AA680" s="14"/>
    </row>
    <row r="681" spans="1:27" x14ac:dyDescent="0.3">
      <c r="A681" t="s">
        <v>60</v>
      </c>
      <c r="B681">
        <v>900.32</v>
      </c>
      <c r="C681">
        <v>72</v>
      </c>
      <c r="D681" t="s">
        <v>42</v>
      </c>
      <c r="E681" s="1">
        <v>44091</v>
      </c>
      <c r="F681">
        <v>2</v>
      </c>
      <c r="G681" t="s">
        <v>68</v>
      </c>
      <c r="H681" t="s">
        <v>35</v>
      </c>
      <c r="I681">
        <v>621.41</v>
      </c>
      <c r="J681">
        <v>13.44</v>
      </c>
      <c r="K681">
        <v>8351.7503999999899</v>
      </c>
      <c r="L681">
        <v>27</v>
      </c>
      <c r="M681" t="s">
        <v>40</v>
      </c>
      <c r="N681" s="1">
        <v>44077</v>
      </c>
      <c r="O681" s="1">
        <v>44104</v>
      </c>
      <c r="P681">
        <v>35</v>
      </c>
      <c r="Q681">
        <v>16.690000000000001</v>
      </c>
      <c r="R681">
        <v>584.15</v>
      </c>
      <c r="S681" t="s">
        <v>32</v>
      </c>
      <c r="T681" t="s">
        <v>41</v>
      </c>
      <c r="U681">
        <v>586</v>
      </c>
      <c r="V681">
        <v>18.12</v>
      </c>
      <c r="W681">
        <v>126.43</v>
      </c>
      <c r="X681" s="2">
        <v>584.15</v>
      </c>
      <c r="Y681" s="2">
        <v>7875.84</v>
      </c>
      <c r="Z681" s="2">
        <v>1699.22</v>
      </c>
      <c r="AA681" s="14"/>
    </row>
    <row r="682" spans="1:27" x14ac:dyDescent="0.3">
      <c r="A682" t="s">
        <v>30</v>
      </c>
      <c r="B682">
        <v>117.06</v>
      </c>
      <c r="C682">
        <v>30</v>
      </c>
      <c r="D682" t="s">
        <v>42</v>
      </c>
      <c r="E682" s="1">
        <v>43884</v>
      </c>
      <c r="F682">
        <v>4</v>
      </c>
      <c r="G682" t="s">
        <v>39</v>
      </c>
      <c r="H682" t="s">
        <v>70</v>
      </c>
      <c r="I682">
        <v>970.44</v>
      </c>
      <c r="J682">
        <v>23.06</v>
      </c>
      <c r="K682">
        <v>22378.35</v>
      </c>
      <c r="L682">
        <v>24</v>
      </c>
      <c r="M682" t="s">
        <v>40</v>
      </c>
      <c r="N682" s="1">
        <v>43867</v>
      </c>
      <c r="O682" s="1">
        <v>43891</v>
      </c>
      <c r="P682">
        <v>920</v>
      </c>
      <c r="Q682">
        <v>26.54</v>
      </c>
      <c r="R682">
        <v>24416.799999999999</v>
      </c>
      <c r="S682" t="s">
        <v>59</v>
      </c>
      <c r="T682" t="s">
        <v>50</v>
      </c>
      <c r="U682">
        <v>50</v>
      </c>
      <c r="V682">
        <v>27.76</v>
      </c>
      <c r="W682">
        <v>151.6</v>
      </c>
      <c r="X682" s="2">
        <v>24416.799999999999</v>
      </c>
      <c r="Y682" s="2">
        <v>1153</v>
      </c>
      <c r="Z682" s="2">
        <v>3495.9</v>
      </c>
      <c r="AA682" s="14"/>
    </row>
    <row r="683" spans="1:27" x14ac:dyDescent="0.3">
      <c r="A683" t="s">
        <v>60</v>
      </c>
      <c r="B683">
        <v>482.05</v>
      </c>
      <c r="C683">
        <v>25</v>
      </c>
      <c r="D683" t="s">
        <v>42</v>
      </c>
      <c r="E683" s="1">
        <v>43587</v>
      </c>
      <c r="F683">
        <v>6</v>
      </c>
      <c r="G683" t="s">
        <v>51</v>
      </c>
      <c r="H683" t="s">
        <v>35</v>
      </c>
      <c r="I683">
        <v>361.34</v>
      </c>
      <c r="J683">
        <v>67.73</v>
      </c>
      <c r="K683">
        <v>24473.56</v>
      </c>
      <c r="L683">
        <v>6</v>
      </c>
      <c r="M683" t="s">
        <v>40</v>
      </c>
      <c r="N683" s="1">
        <v>43559</v>
      </c>
      <c r="O683" s="1">
        <v>43565</v>
      </c>
      <c r="P683">
        <v>346</v>
      </c>
      <c r="Q683">
        <v>70.03</v>
      </c>
      <c r="R683">
        <v>24230.38</v>
      </c>
      <c r="S683" t="s">
        <v>46</v>
      </c>
      <c r="T683" t="s">
        <v>41</v>
      </c>
      <c r="U683">
        <v>15</v>
      </c>
      <c r="V683">
        <v>96.91</v>
      </c>
      <c r="W683">
        <v>90.58</v>
      </c>
      <c r="X683" s="2">
        <v>24230.38</v>
      </c>
      <c r="Y683" s="2">
        <v>1015.95</v>
      </c>
      <c r="Z683" s="2">
        <v>6134.98</v>
      </c>
      <c r="AA683" s="14"/>
    </row>
    <row r="684" spans="1:27" x14ac:dyDescent="0.3">
      <c r="A684" t="s">
        <v>53</v>
      </c>
      <c r="B684">
        <v>656.58</v>
      </c>
      <c r="C684">
        <v>56</v>
      </c>
      <c r="D684" t="s">
        <v>26</v>
      </c>
      <c r="E684" s="1">
        <v>44917</v>
      </c>
      <c r="F684">
        <v>6</v>
      </c>
      <c r="G684" t="s">
        <v>51</v>
      </c>
      <c r="H684" t="s">
        <v>52</v>
      </c>
      <c r="I684">
        <v>497.55</v>
      </c>
      <c r="J684">
        <v>48.35</v>
      </c>
      <c r="K684">
        <v>24056.54</v>
      </c>
      <c r="L684">
        <v>5</v>
      </c>
      <c r="M684" t="s">
        <v>40</v>
      </c>
      <c r="N684" s="1">
        <v>44903</v>
      </c>
      <c r="O684" s="1">
        <v>44908</v>
      </c>
      <c r="P684">
        <v>199</v>
      </c>
      <c r="Q684">
        <v>51.01</v>
      </c>
      <c r="R684">
        <v>10150.99</v>
      </c>
      <c r="S684" t="s">
        <v>59</v>
      </c>
      <c r="T684" t="s">
        <v>41</v>
      </c>
      <c r="U684">
        <v>298</v>
      </c>
      <c r="V684">
        <v>80.19</v>
      </c>
      <c r="W684">
        <v>51.55</v>
      </c>
      <c r="X684" s="2">
        <v>10150.99</v>
      </c>
      <c r="Y684" s="2">
        <v>14408.3</v>
      </c>
      <c r="Z684" s="2">
        <v>2492.44</v>
      </c>
      <c r="AA684" s="14"/>
    </row>
    <row r="685" spans="1:27" x14ac:dyDescent="0.3">
      <c r="A685" t="s">
        <v>30</v>
      </c>
      <c r="B685">
        <v>251.66</v>
      </c>
      <c r="C685">
        <v>50</v>
      </c>
      <c r="D685" t="s">
        <v>42</v>
      </c>
      <c r="E685" s="1">
        <v>43672</v>
      </c>
      <c r="F685">
        <v>3</v>
      </c>
      <c r="G685" t="s">
        <v>43</v>
      </c>
      <c r="H685" t="s">
        <v>55</v>
      </c>
      <c r="I685">
        <v>868.05</v>
      </c>
      <c r="J685">
        <v>88.24</v>
      </c>
      <c r="K685">
        <v>76596.731999999902</v>
      </c>
      <c r="L685">
        <v>87</v>
      </c>
      <c r="M685" t="s">
        <v>40</v>
      </c>
      <c r="N685" s="1">
        <v>43660</v>
      </c>
      <c r="O685" s="1">
        <v>43747</v>
      </c>
      <c r="P685">
        <v>400</v>
      </c>
      <c r="Q685">
        <v>92.51</v>
      </c>
      <c r="R685">
        <v>37004</v>
      </c>
      <c r="S685" t="s">
        <v>56</v>
      </c>
      <c r="T685" t="s">
        <v>41</v>
      </c>
      <c r="U685">
        <v>468</v>
      </c>
      <c r="V685">
        <v>55.02</v>
      </c>
      <c r="W685">
        <v>29.69</v>
      </c>
      <c r="X685" s="2">
        <v>37004</v>
      </c>
      <c r="Y685" s="2">
        <v>41296.32</v>
      </c>
      <c r="Z685" s="2">
        <v>2619.85</v>
      </c>
      <c r="AA685" s="14"/>
    </row>
    <row r="686" spans="1:27" x14ac:dyDescent="0.3">
      <c r="A686" t="s">
        <v>59</v>
      </c>
      <c r="B686">
        <v>617.52</v>
      </c>
      <c r="C686">
        <v>20</v>
      </c>
      <c r="D686" t="s">
        <v>26</v>
      </c>
      <c r="E686" s="1">
        <v>44808</v>
      </c>
      <c r="F686">
        <v>6</v>
      </c>
      <c r="G686" t="s">
        <v>51</v>
      </c>
      <c r="H686" t="s">
        <v>62</v>
      </c>
      <c r="I686">
        <v>364.28</v>
      </c>
      <c r="J686">
        <v>17.82</v>
      </c>
      <c r="K686">
        <v>6491.4695999999904</v>
      </c>
      <c r="L686">
        <v>5</v>
      </c>
      <c r="M686" t="s">
        <v>40</v>
      </c>
      <c r="N686" s="1">
        <v>44780</v>
      </c>
      <c r="O686" s="1">
        <v>44785</v>
      </c>
      <c r="P686">
        <v>166</v>
      </c>
      <c r="Q686">
        <v>16.41</v>
      </c>
      <c r="R686">
        <v>2724.06</v>
      </c>
      <c r="S686" t="s">
        <v>59</v>
      </c>
      <c r="T686" t="s">
        <v>50</v>
      </c>
      <c r="U686">
        <v>198</v>
      </c>
      <c r="V686">
        <v>88.73</v>
      </c>
      <c r="W686">
        <v>132.99</v>
      </c>
      <c r="X686" s="2">
        <v>2724.06</v>
      </c>
      <c r="Y686" s="2">
        <v>3528.36</v>
      </c>
      <c r="Z686" s="2">
        <v>2369.88</v>
      </c>
      <c r="AA686" s="14"/>
    </row>
    <row r="687" spans="1:27" x14ac:dyDescent="0.3">
      <c r="A687" t="s">
        <v>38</v>
      </c>
      <c r="B687">
        <v>184.36</v>
      </c>
      <c r="C687">
        <v>58</v>
      </c>
      <c r="D687" t="s">
        <v>26</v>
      </c>
      <c r="E687" s="1">
        <v>44593</v>
      </c>
      <c r="F687">
        <v>6</v>
      </c>
      <c r="G687" t="s">
        <v>51</v>
      </c>
      <c r="H687" t="s">
        <v>52</v>
      </c>
      <c r="I687">
        <v>751.83</v>
      </c>
      <c r="J687">
        <v>46.34</v>
      </c>
      <c r="K687">
        <v>34839.802199999998</v>
      </c>
      <c r="L687">
        <v>6</v>
      </c>
      <c r="M687" t="s">
        <v>40</v>
      </c>
      <c r="N687" s="1">
        <v>44535</v>
      </c>
      <c r="O687" s="1">
        <v>44541</v>
      </c>
      <c r="P687">
        <v>235</v>
      </c>
      <c r="Q687">
        <v>50.28</v>
      </c>
      <c r="R687">
        <v>11815.8</v>
      </c>
      <c r="S687" t="s">
        <v>60</v>
      </c>
      <c r="T687" t="s">
        <v>50</v>
      </c>
      <c r="U687">
        <v>516</v>
      </c>
      <c r="V687">
        <v>77.77</v>
      </c>
      <c r="W687">
        <v>46.26</v>
      </c>
      <c r="X687" s="2">
        <v>11815.8</v>
      </c>
      <c r="Y687" s="2">
        <v>23911.439999999999</v>
      </c>
      <c r="Z687" s="2">
        <v>2143.69</v>
      </c>
      <c r="AA687" s="14"/>
    </row>
    <row r="688" spans="1:27" x14ac:dyDescent="0.3">
      <c r="A688" t="s">
        <v>59</v>
      </c>
      <c r="B688">
        <v>920.31</v>
      </c>
      <c r="C688">
        <v>18</v>
      </c>
      <c r="D688" t="s">
        <v>33</v>
      </c>
      <c r="E688" s="1">
        <v>44220</v>
      </c>
      <c r="F688">
        <v>3</v>
      </c>
      <c r="G688" t="s">
        <v>43</v>
      </c>
      <c r="H688" t="s">
        <v>44</v>
      </c>
      <c r="I688">
        <v>46.05</v>
      </c>
      <c r="J688">
        <v>81.56</v>
      </c>
      <c r="K688">
        <v>3755.8379999999902</v>
      </c>
      <c r="L688">
        <v>56</v>
      </c>
      <c r="M688" t="s">
        <v>29</v>
      </c>
      <c r="N688" s="1">
        <v>44202</v>
      </c>
      <c r="O688" s="1">
        <v>44258</v>
      </c>
      <c r="P688">
        <v>31</v>
      </c>
      <c r="Q688">
        <v>83.55</v>
      </c>
      <c r="R688">
        <v>2590.0500000000002</v>
      </c>
      <c r="S688" t="s">
        <v>38</v>
      </c>
      <c r="T688" t="s">
        <v>41</v>
      </c>
      <c r="U688">
        <v>15</v>
      </c>
      <c r="V688">
        <v>12.93</v>
      </c>
      <c r="W688">
        <v>194.5</v>
      </c>
      <c r="X688" s="2">
        <v>2590.0500000000002</v>
      </c>
      <c r="Y688" s="2">
        <v>1223.4000000000001</v>
      </c>
      <c r="Z688" s="2">
        <v>15863.42</v>
      </c>
      <c r="AA688" s="14"/>
    </row>
    <row r="689" spans="1:27" x14ac:dyDescent="0.3">
      <c r="A689" t="s">
        <v>63</v>
      </c>
      <c r="B689">
        <v>889.32</v>
      </c>
      <c r="C689">
        <v>96</v>
      </c>
      <c r="D689" t="s">
        <v>26</v>
      </c>
      <c r="E689" s="1">
        <v>44631</v>
      </c>
      <c r="F689">
        <v>6</v>
      </c>
      <c r="G689" t="s">
        <v>51</v>
      </c>
      <c r="H689" t="s">
        <v>52</v>
      </c>
      <c r="I689">
        <v>837.94</v>
      </c>
      <c r="J689">
        <v>37.18</v>
      </c>
      <c r="K689">
        <v>31154.609199999999</v>
      </c>
      <c r="L689">
        <v>5</v>
      </c>
      <c r="M689" t="s">
        <v>40</v>
      </c>
      <c r="N689" s="1">
        <v>44621</v>
      </c>
      <c r="O689" s="1">
        <v>44626</v>
      </c>
      <c r="P689">
        <v>74</v>
      </c>
      <c r="Q689">
        <v>40.56</v>
      </c>
      <c r="R689">
        <v>3001.44</v>
      </c>
      <c r="S689" t="s">
        <v>38</v>
      </c>
      <c r="T689" t="s">
        <v>50</v>
      </c>
      <c r="U689">
        <v>763</v>
      </c>
      <c r="V689">
        <v>82.48</v>
      </c>
      <c r="W689">
        <v>141.07</v>
      </c>
      <c r="X689" s="2">
        <v>3001.44</v>
      </c>
      <c r="Y689" s="2">
        <v>28368.34</v>
      </c>
      <c r="Z689" s="2">
        <v>5244.98</v>
      </c>
      <c r="AA689" s="14"/>
    </row>
    <row r="690" spans="1:27" x14ac:dyDescent="0.3">
      <c r="A690" t="s">
        <v>60</v>
      </c>
      <c r="B690">
        <v>894.74</v>
      </c>
      <c r="C690">
        <v>69</v>
      </c>
      <c r="D690" t="s">
        <v>26</v>
      </c>
      <c r="E690" s="1">
        <v>43915</v>
      </c>
      <c r="F690">
        <v>9</v>
      </c>
      <c r="G690" t="s">
        <v>57</v>
      </c>
      <c r="H690" t="s">
        <v>62</v>
      </c>
      <c r="I690">
        <v>88.05</v>
      </c>
      <c r="J690">
        <v>89.26</v>
      </c>
      <c r="K690">
        <v>7859.34</v>
      </c>
      <c r="L690">
        <v>13</v>
      </c>
      <c r="M690" t="s">
        <v>40</v>
      </c>
      <c r="N690" s="1">
        <v>43885</v>
      </c>
      <c r="O690" s="1">
        <v>43898</v>
      </c>
      <c r="P690">
        <v>10</v>
      </c>
      <c r="Q690">
        <v>85.04</v>
      </c>
      <c r="R690">
        <v>850.4</v>
      </c>
      <c r="S690" t="s">
        <v>30</v>
      </c>
      <c r="T690" t="s">
        <v>50</v>
      </c>
      <c r="U690">
        <v>78</v>
      </c>
      <c r="V690">
        <v>90.43</v>
      </c>
      <c r="W690">
        <v>156.63999999999999</v>
      </c>
      <c r="X690" s="2">
        <v>850.4</v>
      </c>
      <c r="Y690" s="2">
        <v>6962.28</v>
      </c>
      <c r="Z690" s="2">
        <v>13981.69</v>
      </c>
      <c r="AA690" s="14"/>
    </row>
    <row r="691" spans="1:27" x14ac:dyDescent="0.3">
      <c r="A691" t="s">
        <v>63</v>
      </c>
      <c r="B691">
        <v>260.14</v>
      </c>
      <c r="C691">
        <v>23</v>
      </c>
      <c r="D691" t="s">
        <v>42</v>
      </c>
      <c r="E691" s="1">
        <v>44065</v>
      </c>
      <c r="F691">
        <v>2</v>
      </c>
      <c r="G691" t="s">
        <v>68</v>
      </c>
      <c r="H691" t="s">
        <v>48</v>
      </c>
      <c r="I691">
        <v>701.2</v>
      </c>
      <c r="J691">
        <v>52.98</v>
      </c>
      <c r="K691">
        <v>37149.58</v>
      </c>
      <c r="L691">
        <v>36</v>
      </c>
      <c r="M691" t="s">
        <v>29</v>
      </c>
      <c r="N691" s="1">
        <v>44026</v>
      </c>
      <c r="O691" s="1">
        <v>44062</v>
      </c>
      <c r="P691">
        <v>533</v>
      </c>
      <c r="Q691">
        <v>56.56</v>
      </c>
      <c r="R691">
        <v>30146.48</v>
      </c>
      <c r="S691" t="s">
        <v>63</v>
      </c>
      <c r="T691" t="s">
        <v>41</v>
      </c>
      <c r="U691">
        <v>168</v>
      </c>
      <c r="V691">
        <v>57.55</v>
      </c>
      <c r="W691">
        <v>56.69</v>
      </c>
      <c r="X691" s="2">
        <v>30146.48</v>
      </c>
      <c r="Y691" s="2">
        <v>8900.64</v>
      </c>
      <c r="Z691" s="2">
        <v>3003.44</v>
      </c>
      <c r="AA691" s="14"/>
    </row>
    <row r="692" spans="1:27" x14ac:dyDescent="0.3">
      <c r="A692" t="s">
        <v>32</v>
      </c>
      <c r="B692">
        <v>347.34</v>
      </c>
      <c r="C692">
        <v>46</v>
      </c>
      <c r="D692" t="s">
        <v>26</v>
      </c>
      <c r="E692" s="1">
        <v>43540</v>
      </c>
      <c r="F692">
        <v>2</v>
      </c>
      <c r="G692" t="s">
        <v>68</v>
      </c>
      <c r="H692" t="s">
        <v>35</v>
      </c>
      <c r="I692">
        <v>358.35</v>
      </c>
      <c r="J692">
        <v>94.46</v>
      </c>
      <c r="K692">
        <v>33849.74</v>
      </c>
      <c r="L692">
        <v>36</v>
      </c>
      <c r="M692" t="s">
        <v>29</v>
      </c>
      <c r="N692" s="1">
        <v>43519</v>
      </c>
      <c r="O692" s="1">
        <v>43555</v>
      </c>
      <c r="P692">
        <v>248</v>
      </c>
      <c r="Q692">
        <v>93.45</v>
      </c>
      <c r="R692">
        <v>23175.599999999999</v>
      </c>
      <c r="S692" t="s">
        <v>49</v>
      </c>
      <c r="T692" t="s">
        <v>31</v>
      </c>
      <c r="U692">
        <v>110</v>
      </c>
      <c r="V692">
        <v>82.68</v>
      </c>
      <c r="W692">
        <v>104.08</v>
      </c>
      <c r="X692" s="2">
        <v>23175.599999999999</v>
      </c>
      <c r="Y692" s="2">
        <v>10390.6</v>
      </c>
      <c r="Z692" s="2">
        <v>9831.4</v>
      </c>
      <c r="AA692" s="14"/>
    </row>
    <row r="693" spans="1:27" x14ac:dyDescent="0.3">
      <c r="A693" t="s">
        <v>37</v>
      </c>
      <c r="B693">
        <v>845.49</v>
      </c>
      <c r="C693">
        <v>12</v>
      </c>
      <c r="D693" t="s">
        <v>33</v>
      </c>
      <c r="E693" s="1">
        <v>44706</v>
      </c>
      <c r="F693">
        <v>4</v>
      </c>
      <c r="G693" t="s">
        <v>39</v>
      </c>
      <c r="H693" t="s">
        <v>70</v>
      </c>
      <c r="I693">
        <v>73.97</v>
      </c>
      <c r="J693">
        <v>66.25</v>
      </c>
      <c r="K693">
        <v>4900.51</v>
      </c>
      <c r="L693">
        <v>25</v>
      </c>
      <c r="M693" t="s">
        <v>29</v>
      </c>
      <c r="N693" s="1">
        <v>44648</v>
      </c>
      <c r="O693" s="1">
        <v>44673</v>
      </c>
      <c r="P693">
        <v>22</v>
      </c>
      <c r="Q693">
        <v>70.69</v>
      </c>
      <c r="R693">
        <v>1555.18</v>
      </c>
      <c r="S693" t="s">
        <v>37</v>
      </c>
      <c r="T693" t="s">
        <v>31</v>
      </c>
      <c r="U693">
        <v>51</v>
      </c>
      <c r="V693">
        <v>67.09</v>
      </c>
      <c r="W693">
        <v>55.79</v>
      </c>
      <c r="X693" s="2">
        <v>1555.18</v>
      </c>
      <c r="Y693" s="2">
        <v>3378.75</v>
      </c>
      <c r="Z693" s="2">
        <v>3696.09</v>
      </c>
      <c r="AA693" s="14"/>
    </row>
    <row r="694" spans="1:27" x14ac:dyDescent="0.3">
      <c r="A694" t="s">
        <v>63</v>
      </c>
      <c r="B694">
        <v>585.22</v>
      </c>
      <c r="C694">
        <v>63</v>
      </c>
      <c r="D694" t="s">
        <v>42</v>
      </c>
      <c r="E694" s="1">
        <v>43948</v>
      </c>
      <c r="F694">
        <v>1</v>
      </c>
      <c r="G694" t="s">
        <v>34</v>
      </c>
      <c r="H694" t="s">
        <v>62</v>
      </c>
      <c r="I694">
        <v>937.13</v>
      </c>
      <c r="J694">
        <v>66</v>
      </c>
      <c r="K694">
        <v>61850.58</v>
      </c>
      <c r="L694">
        <v>1</v>
      </c>
      <c r="M694" t="s">
        <v>65</v>
      </c>
      <c r="N694" s="1">
        <v>43945</v>
      </c>
      <c r="O694" s="1">
        <v>43946</v>
      </c>
      <c r="P694">
        <v>858</v>
      </c>
      <c r="Q694">
        <v>69.52</v>
      </c>
      <c r="R694">
        <v>59648.160000000003</v>
      </c>
      <c r="S694" t="s">
        <v>53</v>
      </c>
      <c r="T694" t="s">
        <v>31</v>
      </c>
      <c r="U694">
        <v>79</v>
      </c>
      <c r="V694">
        <v>24.78</v>
      </c>
      <c r="W694">
        <v>197.52</v>
      </c>
      <c r="X694" s="2">
        <v>59648.160000000003</v>
      </c>
      <c r="Y694" s="2">
        <v>5214</v>
      </c>
      <c r="Z694" s="2">
        <v>13036.32</v>
      </c>
      <c r="AA694" s="14"/>
    </row>
    <row r="695" spans="1:27" x14ac:dyDescent="0.3">
      <c r="A695" t="s">
        <v>59</v>
      </c>
      <c r="B695">
        <v>581.91999999999996</v>
      </c>
      <c r="C695">
        <v>80</v>
      </c>
      <c r="D695" t="s">
        <v>33</v>
      </c>
      <c r="E695" s="1">
        <v>44090</v>
      </c>
      <c r="F695">
        <v>5</v>
      </c>
      <c r="G695" t="s">
        <v>27</v>
      </c>
      <c r="H695" t="s">
        <v>35</v>
      </c>
      <c r="I695">
        <v>998.55</v>
      </c>
      <c r="J695">
        <v>68.069999999999993</v>
      </c>
      <c r="K695">
        <v>67971.298499999903</v>
      </c>
      <c r="L695">
        <v>26</v>
      </c>
      <c r="M695" t="s">
        <v>29</v>
      </c>
      <c r="N695" s="1">
        <v>44085</v>
      </c>
      <c r="O695" s="1">
        <v>44111</v>
      </c>
      <c r="P695">
        <v>780</v>
      </c>
      <c r="Q695">
        <v>63.11</v>
      </c>
      <c r="R695">
        <v>49225.8</v>
      </c>
      <c r="S695" t="s">
        <v>37</v>
      </c>
      <c r="T695" t="s">
        <v>31</v>
      </c>
      <c r="U695">
        <v>218</v>
      </c>
      <c r="V695">
        <v>43.92</v>
      </c>
      <c r="W695">
        <v>51.47</v>
      </c>
      <c r="X695" s="2">
        <v>49225.8</v>
      </c>
      <c r="Y695" s="2">
        <v>14839.26</v>
      </c>
      <c r="Z695" s="2">
        <v>3503.56</v>
      </c>
      <c r="AA695" s="14"/>
    </row>
    <row r="696" spans="1:27" x14ac:dyDescent="0.3">
      <c r="A696" t="s">
        <v>54</v>
      </c>
      <c r="B696">
        <v>976.17</v>
      </c>
      <c r="C696">
        <v>25</v>
      </c>
      <c r="D696" t="s">
        <v>33</v>
      </c>
      <c r="E696" s="1">
        <v>43815</v>
      </c>
      <c r="F696">
        <v>1</v>
      </c>
      <c r="G696" t="s">
        <v>34</v>
      </c>
      <c r="H696" t="s">
        <v>48</v>
      </c>
      <c r="I696">
        <v>550.04999999999995</v>
      </c>
      <c r="J696">
        <v>72.040000000000006</v>
      </c>
      <c r="K696">
        <v>39625.599999999999</v>
      </c>
      <c r="L696">
        <v>23</v>
      </c>
      <c r="M696" t="s">
        <v>36</v>
      </c>
      <c r="N696" s="1">
        <v>43789</v>
      </c>
      <c r="O696" s="1">
        <v>43812</v>
      </c>
      <c r="P696">
        <v>346</v>
      </c>
      <c r="Q696">
        <v>76.88</v>
      </c>
      <c r="R696">
        <v>26600.48</v>
      </c>
      <c r="S696" t="s">
        <v>59</v>
      </c>
      <c r="T696" t="s">
        <v>50</v>
      </c>
      <c r="U696">
        <v>204</v>
      </c>
      <c r="V696">
        <v>82.92</v>
      </c>
      <c r="W696">
        <v>121.39</v>
      </c>
      <c r="X696" s="2">
        <v>26600.48</v>
      </c>
      <c r="Y696" s="2">
        <v>14696.16</v>
      </c>
      <c r="Z696" s="2">
        <v>8744.94</v>
      </c>
      <c r="AA696" s="14"/>
    </row>
    <row r="697" spans="1:27" x14ac:dyDescent="0.3">
      <c r="A697" t="s">
        <v>37</v>
      </c>
      <c r="B697">
        <v>531.96</v>
      </c>
      <c r="C697">
        <v>19</v>
      </c>
      <c r="D697" t="s">
        <v>33</v>
      </c>
      <c r="E697" s="1">
        <v>44620</v>
      </c>
      <c r="F697">
        <v>4</v>
      </c>
      <c r="G697" t="s">
        <v>39</v>
      </c>
      <c r="H697" t="s">
        <v>35</v>
      </c>
      <c r="I697">
        <v>428.54</v>
      </c>
      <c r="J697">
        <v>47.96</v>
      </c>
      <c r="K697">
        <v>20552.778399999999</v>
      </c>
      <c r="L697">
        <v>21</v>
      </c>
      <c r="M697" t="s">
        <v>29</v>
      </c>
      <c r="N697" s="1">
        <v>44616</v>
      </c>
      <c r="O697" s="1">
        <v>44637</v>
      </c>
      <c r="P697">
        <v>204</v>
      </c>
      <c r="Q697">
        <v>47.05</v>
      </c>
      <c r="R697">
        <v>9598.2000000000007</v>
      </c>
      <c r="S697" t="s">
        <v>63</v>
      </c>
      <c r="T697" t="s">
        <v>50</v>
      </c>
      <c r="U697">
        <v>224</v>
      </c>
      <c r="V697">
        <v>57.99</v>
      </c>
      <c r="W697">
        <v>199.37</v>
      </c>
      <c r="X697" s="2">
        <v>9598.2000000000007</v>
      </c>
      <c r="Y697" s="2">
        <v>10743.04</v>
      </c>
      <c r="Z697" s="2">
        <v>9561.7900000000009</v>
      </c>
      <c r="AA697" s="14"/>
    </row>
    <row r="698" spans="1:27" x14ac:dyDescent="0.3">
      <c r="A698" t="s">
        <v>54</v>
      </c>
      <c r="B698">
        <v>371.74</v>
      </c>
      <c r="C698">
        <v>89</v>
      </c>
      <c r="D698" t="s">
        <v>33</v>
      </c>
      <c r="E698" s="1">
        <v>43844</v>
      </c>
      <c r="F698">
        <v>8</v>
      </c>
      <c r="G698" t="s">
        <v>47</v>
      </c>
      <c r="H698" t="s">
        <v>62</v>
      </c>
      <c r="I698">
        <v>247.9</v>
      </c>
      <c r="J698">
        <v>74.97</v>
      </c>
      <c r="K698">
        <v>18585.062999999998</v>
      </c>
      <c r="L698">
        <v>14</v>
      </c>
      <c r="M698" t="s">
        <v>40</v>
      </c>
      <c r="N698" s="1">
        <v>43813</v>
      </c>
      <c r="O698" s="1">
        <v>43827</v>
      </c>
      <c r="P698">
        <v>165</v>
      </c>
      <c r="Q698">
        <v>72.45</v>
      </c>
      <c r="R698">
        <v>11954.25</v>
      </c>
      <c r="S698" t="s">
        <v>58</v>
      </c>
      <c r="T698" t="s">
        <v>50</v>
      </c>
      <c r="U698">
        <v>82</v>
      </c>
      <c r="V698">
        <v>12.96</v>
      </c>
      <c r="W698">
        <v>53.5</v>
      </c>
      <c r="X698" s="2">
        <v>11954.25</v>
      </c>
      <c r="Y698" s="2">
        <v>6147.54</v>
      </c>
      <c r="Z698" s="2">
        <v>4010.9</v>
      </c>
      <c r="AA698" s="14"/>
    </row>
    <row r="699" spans="1:27" x14ac:dyDescent="0.3">
      <c r="A699" t="s">
        <v>45</v>
      </c>
      <c r="B699">
        <v>413.31</v>
      </c>
      <c r="C699">
        <v>49</v>
      </c>
      <c r="D699" t="s">
        <v>33</v>
      </c>
      <c r="E699" s="1">
        <v>44580</v>
      </c>
      <c r="F699">
        <v>6</v>
      </c>
      <c r="G699" t="s">
        <v>51</v>
      </c>
      <c r="H699" t="s">
        <v>48</v>
      </c>
      <c r="I699">
        <v>405.43</v>
      </c>
      <c r="J699">
        <v>42.98</v>
      </c>
      <c r="K699">
        <v>17425.38</v>
      </c>
      <c r="L699">
        <v>7</v>
      </c>
      <c r="M699" t="s">
        <v>40</v>
      </c>
      <c r="N699" s="1">
        <v>44547</v>
      </c>
      <c r="O699" s="1">
        <v>44554</v>
      </c>
      <c r="P699">
        <v>57</v>
      </c>
      <c r="Q699">
        <v>44.69</v>
      </c>
      <c r="R699">
        <v>2547.33</v>
      </c>
      <c r="S699" t="s">
        <v>32</v>
      </c>
      <c r="T699" t="s">
        <v>41</v>
      </c>
      <c r="U699">
        <v>348</v>
      </c>
      <c r="V699">
        <v>25.42</v>
      </c>
      <c r="W699">
        <v>90.16</v>
      </c>
      <c r="X699" s="2">
        <v>2547.33</v>
      </c>
      <c r="Y699" s="2">
        <v>14957.04</v>
      </c>
      <c r="Z699" s="2">
        <v>3875.08</v>
      </c>
      <c r="AA699" s="14"/>
    </row>
    <row r="700" spans="1:27" x14ac:dyDescent="0.3">
      <c r="A700" t="s">
        <v>60</v>
      </c>
      <c r="B700">
        <v>501.75</v>
      </c>
      <c r="C700">
        <v>34</v>
      </c>
      <c r="D700" t="s">
        <v>42</v>
      </c>
      <c r="E700" s="1">
        <v>44581</v>
      </c>
      <c r="F700">
        <v>5</v>
      </c>
      <c r="G700" t="s">
        <v>27</v>
      </c>
      <c r="H700" t="s">
        <v>70</v>
      </c>
      <c r="I700">
        <v>128.27000000000001</v>
      </c>
      <c r="J700">
        <v>64.7</v>
      </c>
      <c r="K700">
        <v>8299.0689999999995</v>
      </c>
      <c r="L700">
        <v>23</v>
      </c>
      <c r="M700" t="s">
        <v>29</v>
      </c>
      <c r="N700" s="1">
        <v>44534</v>
      </c>
      <c r="O700" s="1">
        <v>44557</v>
      </c>
      <c r="P700">
        <v>39</v>
      </c>
      <c r="Q700">
        <v>61.85</v>
      </c>
      <c r="R700">
        <v>2412.15</v>
      </c>
      <c r="S700" t="s">
        <v>53</v>
      </c>
      <c r="T700" t="s">
        <v>31</v>
      </c>
      <c r="U700">
        <v>89</v>
      </c>
      <c r="V700">
        <v>96.53</v>
      </c>
      <c r="W700">
        <v>140.41</v>
      </c>
      <c r="X700" s="2">
        <v>2412.15</v>
      </c>
      <c r="Y700" s="2">
        <v>5758.3</v>
      </c>
      <c r="Z700" s="2">
        <v>9084.5300000000007</v>
      </c>
      <c r="AA700" s="14"/>
    </row>
    <row r="701" spans="1:27" x14ac:dyDescent="0.3">
      <c r="A701" t="s">
        <v>45</v>
      </c>
      <c r="B701">
        <v>114.97</v>
      </c>
      <c r="C701">
        <v>79</v>
      </c>
      <c r="D701" t="s">
        <v>26</v>
      </c>
      <c r="E701" s="1">
        <v>44317</v>
      </c>
      <c r="F701">
        <v>5</v>
      </c>
      <c r="G701" t="s">
        <v>27</v>
      </c>
      <c r="H701" t="s">
        <v>28</v>
      </c>
      <c r="I701">
        <v>8</v>
      </c>
      <c r="J701">
        <v>13.29</v>
      </c>
      <c r="K701">
        <v>106.32</v>
      </c>
      <c r="L701">
        <v>26</v>
      </c>
      <c r="M701" t="s">
        <v>29</v>
      </c>
      <c r="N701" s="1">
        <v>44292</v>
      </c>
      <c r="O701" s="1">
        <v>44318</v>
      </c>
      <c r="P701">
        <v>4</v>
      </c>
      <c r="Q701">
        <v>8.74</v>
      </c>
      <c r="R701">
        <v>34.96</v>
      </c>
      <c r="S701" t="s">
        <v>54</v>
      </c>
      <c r="T701" t="s">
        <v>50</v>
      </c>
      <c r="U701">
        <v>4</v>
      </c>
      <c r="V701">
        <v>35.08</v>
      </c>
      <c r="W701">
        <v>63.24</v>
      </c>
      <c r="X701" s="2">
        <v>34.96</v>
      </c>
      <c r="Y701" s="2">
        <v>53.16</v>
      </c>
      <c r="Z701" s="2">
        <v>840.46</v>
      </c>
      <c r="AA701" s="14"/>
    </row>
    <row r="702" spans="1:27" x14ac:dyDescent="0.3">
      <c r="A702" t="s">
        <v>60</v>
      </c>
      <c r="B702">
        <v>763.45</v>
      </c>
      <c r="C702">
        <v>39</v>
      </c>
      <c r="D702" t="s">
        <v>26</v>
      </c>
      <c r="E702" s="1">
        <v>44028</v>
      </c>
      <c r="F702">
        <v>7</v>
      </c>
      <c r="G702" t="s">
        <v>61</v>
      </c>
      <c r="H702" t="s">
        <v>35</v>
      </c>
      <c r="I702">
        <v>673.84</v>
      </c>
      <c r="J702">
        <v>10.83</v>
      </c>
      <c r="K702">
        <v>7297.69</v>
      </c>
      <c r="L702">
        <v>15</v>
      </c>
      <c r="M702" t="s">
        <v>40</v>
      </c>
      <c r="N702" s="1">
        <v>44018</v>
      </c>
      <c r="O702" s="1">
        <v>44033</v>
      </c>
      <c r="P702">
        <v>176</v>
      </c>
      <c r="Q702">
        <v>14.58</v>
      </c>
      <c r="R702">
        <v>2566.08</v>
      </c>
      <c r="S702" t="s">
        <v>46</v>
      </c>
      <c r="T702" t="s">
        <v>41</v>
      </c>
      <c r="U702">
        <v>497</v>
      </c>
      <c r="V702">
        <v>77.19</v>
      </c>
      <c r="W702">
        <v>63.16</v>
      </c>
      <c r="X702" s="2">
        <v>2566.08</v>
      </c>
      <c r="Y702" s="2">
        <v>5382.51</v>
      </c>
      <c r="Z702" s="2">
        <v>684.02</v>
      </c>
      <c r="AA702" s="14"/>
    </row>
    <row r="703" spans="1:27" x14ac:dyDescent="0.3">
      <c r="A703" t="s">
        <v>54</v>
      </c>
      <c r="B703">
        <v>394.24</v>
      </c>
      <c r="C703">
        <v>99</v>
      </c>
      <c r="D703" t="s">
        <v>33</v>
      </c>
      <c r="E703" s="1">
        <v>44348</v>
      </c>
      <c r="F703">
        <v>1</v>
      </c>
      <c r="G703" t="s">
        <v>34</v>
      </c>
      <c r="H703" t="s">
        <v>48</v>
      </c>
      <c r="I703">
        <v>951</v>
      </c>
      <c r="J703">
        <v>94.14</v>
      </c>
      <c r="K703">
        <v>89527.14</v>
      </c>
      <c r="L703">
        <v>26</v>
      </c>
      <c r="M703" t="s">
        <v>36</v>
      </c>
      <c r="N703" s="1">
        <v>44326</v>
      </c>
      <c r="O703" s="1">
        <v>44352</v>
      </c>
      <c r="P703">
        <v>441</v>
      </c>
      <c r="Q703">
        <v>90.58</v>
      </c>
      <c r="R703">
        <v>39945.78</v>
      </c>
      <c r="S703" t="s">
        <v>54</v>
      </c>
      <c r="T703" t="s">
        <v>41</v>
      </c>
      <c r="U703">
        <v>510</v>
      </c>
      <c r="V703">
        <v>47.65</v>
      </c>
      <c r="W703">
        <v>160.84</v>
      </c>
      <c r="X703" s="2">
        <v>39945.78</v>
      </c>
      <c r="Y703" s="2">
        <v>48011.4</v>
      </c>
      <c r="Z703" s="2">
        <v>15141.48</v>
      </c>
      <c r="AA703" s="14"/>
    </row>
    <row r="704" spans="1:27" x14ac:dyDescent="0.3">
      <c r="A704" t="s">
        <v>25</v>
      </c>
      <c r="B704">
        <v>542.49</v>
      </c>
      <c r="C704">
        <v>42</v>
      </c>
      <c r="D704" t="s">
        <v>33</v>
      </c>
      <c r="E704" s="1">
        <v>44728</v>
      </c>
      <c r="F704">
        <v>5</v>
      </c>
      <c r="G704" t="s">
        <v>27</v>
      </c>
      <c r="H704" t="s">
        <v>35</v>
      </c>
      <c r="I704">
        <v>530.09</v>
      </c>
      <c r="J704">
        <v>43.06</v>
      </c>
      <c r="K704">
        <v>22825.6754</v>
      </c>
      <c r="L704">
        <v>21</v>
      </c>
      <c r="M704" t="s">
        <v>29</v>
      </c>
      <c r="N704" s="1">
        <v>44724</v>
      </c>
      <c r="O704" s="1">
        <v>44745</v>
      </c>
      <c r="P704">
        <v>216</v>
      </c>
      <c r="Q704">
        <v>38.43</v>
      </c>
      <c r="R704">
        <v>8300.8799999999992</v>
      </c>
      <c r="S704" t="s">
        <v>58</v>
      </c>
      <c r="T704" t="s">
        <v>50</v>
      </c>
      <c r="U704">
        <v>314</v>
      </c>
      <c r="V704">
        <v>27.29</v>
      </c>
      <c r="W704">
        <v>125.17</v>
      </c>
      <c r="X704" s="2">
        <v>8300.8799999999992</v>
      </c>
      <c r="Y704" s="2">
        <v>13520.84</v>
      </c>
      <c r="Z704" s="2">
        <v>5389.82</v>
      </c>
      <c r="AA704" s="14"/>
    </row>
    <row r="705" spans="1:27" x14ac:dyDescent="0.3">
      <c r="A705" t="s">
        <v>56</v>
      </c>
      <c r="B705">
        <v>288.51</v>
      </c>
      <c r="C705">
        <v>82</v>
      </c>
      <c r="D705" t="s">
        <v>33</v>
      </c>
      <c r="E705" s="1">
        <v>43909</v>
      </c>
      <c r="F705">
        <v>1</v>
      </c>
      <c r="G705" t="s">
        <v>34</v>
      </c>
      <c r="H705" t="s">
        <v>35</v>
      </c>
      <c r="I705">
        <v>428.65</v>
      </c>
      <c r="J705">
        <v>17.170000000000002</v>
      </c>
      <c r="K705">
        <v>7359.92</v>
      </c>
      <c r="L705">
        <v>28</v>
      </c>
      <c r="M705" t="s">
        <v>36</v>
      </c>
      <c r="N705" s="1">
        <v>43893</v>
      </c>
      <c r="O705" s="1">
        <v>43921</v>
      </c>
      <c r="P705">
        <v>269</v>
      </c>
      <c r="Q705">
        <v>18.809999999999999</v>
      </c>
      <c r="R705">
        <v>5059.8900000000003</v>
      </c>
      <c r="S705" t="s">
        <v>60</v>
      </c>
      <c r="T705" t="s">
        <v>31</v>
      </c>
      <c r="U705">
        <v>159</v>
      </c>
      <c r="V705">
        <v>78.61</v>
      </c>
      <c r="W705">
        <v>121.03</v>
      </c>
      <c r="X705" s="2">
        <v>5059.8900000000003</v>
      </c>
      <c r="Y705" s="2">
        <v>2730.03</v>
      </c>
      <c r="Z705" s="2">
        <v>2078.09</v>
      </c>
      <c r="AA705" s="14"/>
    </row>
    <row r="706" spans="1:27" x14ac:dyDescent="0.3">
      <c r="A706" t="s">
        <v>49</v>
      </c>
      <c r="B706">
        <v>231.47</v>
      </c>
      <c r="C706">
        <v>59</v>
      </c>
      <c r="D706" t="s">
        <v>33</v>
      </c>
      <c r="E706" s="1">
        <v>44878</v>
      </c>
      <c r="F706">
        <v>5</v>
      </c>
      <c r="G706" t="s">
        <v>27</v>
      </c>
      <c r="H706" t="s">
        <v>35</v>
      </c>
      <c r="I706">
        <v>282.7</v>
      </c>
      <c r="J706">
        <v>52.69</v>
      </c>
      <c r="K706">
        <v>14895.4629999999</v>
      </c>
      <c r="L706">
        <v>27</v>
      </c>
      <c r="M706" t="s">
        <v>29</v>
      </c>
      <c r="N706" s="1">
        <v>44829</v>
      </c>
      <c r="O706" s="1">
        <v>44856</v>
      </c>
      <c r="P706">
        <v>128</v>
      </c>
      <c r="Q706">
        <v>52.5</v>
      </c>
      <c r="R706">
        <v>6720</v>
      </c>
      <c r="S706" t="s">
        <v>63</v>
      </c>
      <c r="T706" t="s">
        <v>31</v>
      </c>
      <c r="U706">
        <v>154</v>
      </c>
      <c r="V706">
        <v>76.540000000000006</v>
      </c>
      <c r="W706">
        <v>36.44</v>
      </c>
      <c r="X706" s="2">
        <v>6720</v>
      </c>
      <c r="Y706" s="2">
        <v>8114.26</v>
      </c>
      <c r="Z706" s="2">
        <v>1920.02</v>
      </c>
      <c r="AA706" s="14"/>
    </row>
    <row r="707" spans="1:27" x14ac:dyDescent="0.3">
      <c r="A707" t="s">
        <v>59</v>
      </c>
      <c r="B707">
        <v>669.12</v>
      </c>
      <c r="C707">
        <v>14</v>
      </c>
      <c r="D707" t="s">
        <v>26</v>
      </c>
      <c r="E707" s="1">
        <v>44858</v>
      </c>
      <c r="F707">
        <v>10</v>
      </c>
      <c r="G707" t="s">
        <v>66</v>
      </c>
      <c r="H707" t="s">
        <v>62</v>
      </c>
      <c r="I707">
        <v>825.83</v>
      </c>
      <c r="J707">
        <v>28.56</v>
      </c>
      <c r="K707">
        <v>23585.7</v>
      </c>
      <c r="L707">
        <v>134</v>
      </c>
      <c r="M707" t="s">
        <v>67</v>
      </c>
      <c r="N707" s="1">
        <v>44818</v>
      </c>
      <c r="O707" s="1">
        <v>44952</v>
      </c>
      <c r="P707">
        <v>459</v>
      </c>
      <c r="Q707">
        <v>33.29</v>
      </c>
      <c r="R707">
        <v>15280.11</v>
      </c>
      <c r="S707" t="s">
        <v>32</v>
      </c>
      <c r="T707" t="s">
        <v>41</v>
      </c>
      <c r="U707">
        <v>366</v>
      </c>
      <c r="V707">
        <v>17.54</v>
      </c>
      <c r="W707">
        <v>72.39</v>
      </c>
      <c r="X707" s="2">
        <v>15280.11</v>
      </c>
      <c r="Y707" s="2">
        <v>10452.959999999999</v>
      </c>
      <c r="Z707" s="2">
        <v>2067.46</v>
      </c>
      <c r="AA707" s="14"/>
    </row>
    <row r="708" spans="1:27" x14ac:dyDescent="0.3">
      <c r="A708" t="s">
        <v>63</v>
      </c>
      <c r="B708">
        <v>229.56</v>
      </c>
      <c r="C708">
        <v>63</v>
      </c>
      <c r="D708" t="s">
        <v>33</v>
      </c>
      <c r="E708" s="1">
        <v>44270</v>
      </c>
      <c r="F708">
        <v>9</v>
      </c>
      <c r="G708" t="s">
        <v>57</v>
      </c>
      <c r="H708" t="s">
        <v>52</v>
      </c>
      <c r="I708">
        <v>253.26</v>
      </c>
      <c r="J708">
        <v>89.17</v>
      </c>
      <c r="K708">
        <v>22583.1941999999</v>
      </c>
      <c r="L708">
        <v>8</v>
      </c>
      <c r="M708" t="s">
        <v>40</v>
      </c>
      <c r="N708" s="1">
        <v>44250</v>
      </c>
      <c r="O708" s="1">
        <v>44258</v>
      </c>
      <c r="P708">
        <v>16</v>
      </c>
      <c r="Q708">
        <v>86.94</v>
      </c>
      <c r="R708">
        <v>1391.04</v>
      </c>
      <c r="S708" t="s">
        <v>53</v>
      </c>
      <c r="T708" t="s">
        <v>41</v>
      </c>
      <c r="U708">
        <v>237</v>
      </c>
      <c r="V708">
        <v>56.31</v>
      </c>
      <c r="W708">
        <v>36.51</v>
      </c>
      <c r="X708" s="2">
        <v>1391.04</v>
      </c>
      <c r="Y708" s="2">
        <v>21133.29</v>
      </c>
      <c r="Z708" s="2">
        <v>3255.6</v>
      </c>
      <c r="AA708" s="14"/>
    </row>
    <row r="709" spans="1:27" x14ac:dyDescent="0.3">
      <c r="A709" t="s">
        <v>60</v>
      </c>
      <c r="B709">
        <v>263.61</v>
      </c>
      <c r="C709">
        <v>43</v>
      </c>
      <c r="D709" t="s">
        <v>33</v>
      </c>
      <c r="E709" s="1">
        <v>43751</v>
      </c>
      <c r="F709">
        <v>2</v>
      </c>
      <c r="G709" t="s">
        <v>68</v>
      </c>
      <c r="H709" t="s">
        <v>69</v>
      </c>
      <c r="I709">
        <v>992.89</v>
      </c>
      <c r="J709">
        <v>59.93</v>
      </c>
      <c r="K709">
        <v>59503.9</v>
      </c>
      <c r="L709">
        <v>37</v>
      </c>
      <c r="M709" t="s">
        <v>40</v>
      </c>
      <c r="N709" s="1">
        <v>43706</v>
      </c>
      <c r="O709" s="1">
        <v>43743</v>
      </c>
      <c r="P709">
        <v>569</v>
      </c>
      <c r="Q709">
        <v>60.59</v>
      </c>
      <c r="R709">
        <v>34475.71</v>
      </c>
      <c r="S709" t="s">
        <v>38</v>
      </c>
      <c r="T709" t="s">
        <v>50</v>
      </c>
      <c r="U709">
        <v>423</v>
      </c>
      <c r="V709">
        <v>99.2</v>
      </c>
      <c r="W709">
        <v>103.26</v>
      </c>
      <c r="X709" s="2">
        <v>34475.71</v>
      </c>
      <c r="Y709" s="2">
        <v>25350.39</v>
      </c>
      <c r="Z709" s="2">
        <v>6188.37</v>
      </c>
      <c r="AA709" s="14"/>
    </row>
    <row r="710" spans="1:27" x14ac:dyDescent="0.3">
      <c r="A710" t="s">
        <v>58</v>
      </c>
      <c r="B710">
        <v>172.82</v>
      </c>
      <c r="C710">
        <v>47</v>
      </c>
      <c r="D710" t="s">
        <v>26</v>
      </c>
      <c r="E710" s="1">
        <v>44892</v>
      </c>
      <c r="F710">
        <v>2</v>
      </c>
      <c r="G710" t="s">
        <v>68</v>
      </c>
      <c r="H710" t="s">
        <v>71</v>
      </c>
      <c r="I710">
        <v>296.93</v>
      </c>
      <c r="J710">
        <v>84.34</v>
      </c>
      <c r="K710">
        <v>25043.0762</v>
      </c>
      <c r="L710">
        <v>26</v>
      </c>
      <c r="M710" t="s">
        <v>29</v>
      </c>
      <c r="N710" s="1">
        <v>44861</v>
      </c>
      <c r="O710" s="1">
        <v>44887</v>
      </c>
      <c r="P710">
        <v>30</v>
      </c>
      <c r="Q710">
        <v>85.36</v>
      </c>
      <c r="R710">
        <v>2560.8000000000002</v>
      </c>
      <c r="S710" t="s">
        <v>53</v>
      </c>
      <c r="T710" t="s">
        <v>31</v>
      </c>
      <c r="U710">
        <v>266</v>
      </c>
      <c r="V710">
        <v>78.75</v>
      </c>
      <c r="W710">
        <v>155.75</v>
      </c>
      <c r="X710" s="2">
        <v>2560.8000000000002</v>
      </c>
      <c r="Y710" s="2">
        <v>22434.44</v>
      </c>
      <c r="Z710" s="2">
        <v>13135.96</v>
      </c>
      <c r="AA710" s="14"/>
    </row>
    <row r="711" spans="1:27" x14ac:dyDescent="0.3">
      <c r="A711" t="s">
        <v>63</v>
      </c>
      <c r="B711">
        <v>779.92</v>
      </c>
      <c r="C711">
        <v>16</v>
      </c>
      <c r="D711" t="s">
        <v>33</v>
      </c>
      <c r="E711" s="1">
        <v>43959</v>
      </c>
      <c r="F711">
        <v>3</v>
      </c>
      <c r="G711" t="s">
        <v>43</v>
      </c>
      <c r="H711" t="s">
        <v>55</v>
      </c>
      <c r="I711">
        <v>901.4</v>
      </c>
      <c r="J711">
        <v>71.63</v>
      </c>
      <c r="K711">
        <v>64567.281999999897</v>
      </c>
      <c r="L711">
        <v>27</v>
      </c>
      <c r="M711" t="s">
        <v>29</v>
      </c>
      <c r="N711" s="1">
        <v>43916</v>
      </c>
      <c r="O711" s="1">
        <v>43943</v>
      </c>
      <c r="P711">
        <v>135</v>
      </c>
      <c r="Q711">
        <v>69.38</v>
      </c>
      <c r="R711">
        <v>9366.2999999999993</v>
      </c>
      <c r="S711" t="s">
        <v>59</v>
      </c>
      <c r="T711" t="s">
        <v>41</v>
      </c>
      <c r="U711">
        <v>766</v>
      </c>
      <c r="V711">
        <v>73.150000000000006</v>
      </c>
      <c r="W711">
        <v>148.37</v>
      </c>
      <c r="X711" s="2">
        <v>9366.2999999999993</v>
      </c>
      <c r="Y711" s="2">
        <v>54868.58</v>
      </c>
      <c r="Z711" s="2">
        <v>10627.74</v>
      </c>
      <c r="AA711" s="14"/>
    </row>
    <row r="712" spans="1:27" x14ac:dyDescent="0.3">
      <c r="A712" t="s">
        <v>53</v>
      </c>
      <c r="B712">
        <v>233.97</v>
      </c>
      <c r="C712">
        <v>43</v>
      </c>
      <c r="D712" t="s">
        <v>26</v>
      </c>
      <c r="E712" s="1">
        <v>44063</v>
      </c>
      <c r="F712">
        <v>9</v>
      </c>
      <c r="G712" t="s">
        <v>57</v>
      </c>
      <c r="H712" t="s">
        <v>35</v>
      </c>
      <c r="I712">
        <v>823.61</v>
      </c>
      <c r="J712">
        <v>54.75</v>
      </c>
      <c r="K712">
        <v>45092.65</v>
      </c>
      <c r="L712">
        <v>10</v>
      </c>
      <c r="M712" t="s">
        <v>40</v>
      </c>
      <c r="N712" s="1">
        <v>44061</v>
      </c>
      <c r="O712" s="1">
        <v>44071</v>
      </c>
      <c r="P712">
        <v>485</v>
      </c>
      <c r="Q712">
        <v>54.71</v>
      </c>
      <c r="R712">
        <v>26534.35</v>
      </c>
      <c r="S712" t="s">
        <v>46</v>
      </c>
      <c r="T712" t="s">
        <v>31</v>
      </c>
      <c r="U712">
        <v>338</v>
      </c>
      <c r="V712">
        <v>90.93</v>
      </c>
      <c r="W712">
        <v>152.69</v>
      </c>
      <c r="X712" s="2">
        <v>26534.35</v>
      </c>
      <c r="Y712" s="2">
        <v>18505.5</v>
      </c>
      <c r="Z712" s="2">
        <v>8359.7800000000007</v>
      </c>
      <c r="AA712" s="14"/>
    </row>
    <row r="713" spans="1:27" x14ac:dyDescent="0.3">
      <c r="A713" t="s">
        <v>37</v>
      </c>
      <c r="B713">
        <v>463.5</v>
      </c>
      <c r="C713">
        <v>55</v>
      </c>
      <c r="D713" t="s">
        <v>33</v>
      </c>
      <c r="E713" s="1">
        <v>44378</v>
      </c>
      <c r="F713">
        <v>2</v>
      </c>
      <c r="G713" t="s">
        <v>68</v>
      </c>
      <c r="H713" t="s">
        <v>69</v>
      </c>
      <c r="I713">
        <v>793.06</v>
      </c>
      <c r="J713">
        <v>35.92</v>
      </c>
      <c r="K713">
        <v>28486.720000000001</v>
      </c>
      <c r="L713">
        <v>40</v>
      </c>
      <c r="M713" t="s">
        <v>29</v>
      </c>
      <c r="N713" s="1">
        <v>44342</v>
      </c>
      <c r="O713" s="1">
        <v>44382</v>
      </c>
      <c r="P713">
        <v>645</v>
      </c>
      <c r="Q713">
        <v>33.270000000000003</v>
      </c>
      <c r="R713">
        <v>21459.15</v>
      </c>
      <c r="S713" t="s">
        <v>63</v>
      </c>
      <c r="T713" t="s">
        <v>31</v>
      </c>
      <c r="U713">
        <v>148</v>
      </c>
      <c r="V713">
        <v>21.66</v>
      </c>
      <c r="W713">
        <v>40.119999999999997</v>
      </c>
      <c r="X713" s="2">
        <v>21459.15</v>
      </c>
      <c r="Y713" s="2">
        <v>5316.16</v>
      </c>
      <c r="Z713" s="2">
        <v>1441.11</v>
      </c>
      <c r="AA713" s="14"/>
    </row>
    <row r="714" spans="1:27" x14ac:dyDescent="0.3">
      <c r="A714" t="s">
        <v>25</v>
      </c>
      <c r="B714">
        <v>139.4</v>
      </c>
      <c r="C714">
        <v>84</v>
      </c>
      <c r="D714" t="s">
        <v>33</v>
      </c>
      <c r="E714" s="1">
        <v>44442</v>
      </c>
      <c r="F714">
        <v>10</v>
      </c>
      <c r="G714" t="s">
        <v>66</v>
      </c>
      <c r="H714" t="s">
        <v>35</v>
      </c>
      <c r="I714">
        <v>271.36</v>
      </c>
      <c r="J714">
        <v>73.17</v>
      </c>
      <c r="K714">
        <v>19855.411199999999</v>
      </c>
      <c r="L714">
        <v>85</v>
      </c>
      <c r="M714" t="s">
        <v>67</v>
      </c>
      <c r="N714" s="1">
        <v>44404</v>
      </c>
      <c r="O714" s="1">
        <v>44489</v>
      </c>
      <c r="P714">
        <v>73</v>
      </c>
      <c r="Q714">
        <v>72.61</v>
      </c>
      <c r="R714">
        <v>5300.53</v>
      </c>
      <c r="S714" t="s">
        <v>45</v>
      </c>
      <c r="T714" t="s">
        <v>31</v>
      </c>
      <c r="U714">
        <v>198</v>
      </c>
      <c r="V714">
        <v>28.13</v>
      </c>
      <c r="W714">
        <v>45.83</v>
      </c>
      <c r="X714" s="2">
        <v>5300.53</v>
      </c>
      <c r="Y714" s="2">
        <v>14487.66</v>
      </c>
      <c r="Z714" s="2">
        <v>3353.38</v>
      </c>
      <c r="AA714" s="14"/>
    </row>
    <row r="715" spans="1:27" x14ac:dyDescent="0.3">
      <c r="A715" t="s">
        <v>45</v>
      </c>
      <c r="B715">
        <v>200.2</v>
      </c>
      <c r="C715">
        <v>50</v>
      </c>
      <c r="D715" t="s">
        <v>42</v>
      </c>
      <c r="E715" s="1">
        <v>44543</v>
      </c>
      <c r="F715">
        <v>4</v>
      </c>
      <c r="G715" t="s">
        <v>39</v>
      </c>
      <c r="H715" t="s">
        <v>28</v>
      </c>
      <c r="I715">
        <v>525.59</v>
      </c>
      <c r="J715">
        <v>21.85</v>
      </c>
      <c r="K715">
        <v>11484.1415</v>
      </c>
      <c r="L715">
        <v>21</v>
      </c>
      <c r="M715" t="s">
        <v>29</v>
      </c>
      <c r="N715" s="1">
        <v>44515</v>
      </c>
      <c r="O715" s="1">
        <v>44536</v>
      </c>
      <c r="P715">
        <v>297</v>
      </c>
      <c r="Q715">
        <v>21.11</v>
      </c>
      <c r="R715">
        <v>6269.67</v>
      </c>
      <c r="S715" t="s">
        <v>56</v>
      </c>
      <c r="T715" t="s">
        <v>31</v>
      </c>
      <c r="U715">
        <v>228</v>
      </c>
      <c r="V715">
        <v>58.49</v>
      </c>
      <c r="W715">
        <v>60.24</v>
      </c>
      <c r="X715" s="2">
        <v>6269.67</v>
      </c>
      <c r="Y715" s="2">
        <v>4981.8</v>
      </c>
      <c r="Z715" s="2">
        <v>1316.24</v>
      </c>
      <c r="AA715" s="14"/>
    </row>
    <row r="716" spans="1:27" x14ac:dyDescent="0.3">
      <c r="A716" t="s">
        <v>58</v>
      </c>
      <c r="B716">
        <v>656.86</v>
      </c>
      <c r="C716">
        <v>14</v>
      </c>
      <c r="D716" t="s">
        <v>33</v>
      </c>
      <c r="E716" s="1">
        <v>44327</v>
      </c>
      <c r="F716">
        <v>5</v>
      </c>
      <c r="G716" t="s">
        <v>27</v>
      </c>
      <c r="H716" t="s">
        <v>35</v>
      </c>
      <c r="I716">
        <v>399</v>
      </c>
      <c r="J716">
        <v>51.51</v>
      </c>
      <c r="K716">
        <v>20552.4899999999</v>
      </c>
      <c r="L716">
        <v>23</v>
      </c>
      <c r="M716" t="s">
        <v>29</v>
      </c>
      <c r="N716" s="1">
        <v>44300</v>
      </c>
      <c r="O716" s="1">
        <v>44323</v>
      </c>
      <c r="P716">
        <v>114</v>
      </c>
      <c r="Q716">
        <v>55.4</v>
      </c>
      <c r="R716">
        <v>6315.6</v>
      </c>
      <c r="S716" t="s">
        <v>60</v>
      </c>
      <c r="T716" t="s">
        <v>31</v>
      </c>
      <c r="U716">
        <v>285</v>
      </c>
      <c r="V716">
        <v>11.21</v>
      </c>
      <c r="W716">
        <v>170.98</v>
      </c>
      <c r="X716" s="2">
        <v>6315.6</v>
      </c>
      <c r="Y716" s="2">
        <v>14680.35</v>
      </c>
      <c r="Z716" s="2">
        <v>8807.18</v>
      </c>
      <c r="AA716" s="14"/>
    </row>
    <row r="717" spans="1:27" x14ac:dyDescent="0.3">
      <c r="A717" t="s">
        <v>25</v>
      </c>
      <c r="B717">
        <v>747.9</v>
      </c>
      <c r="C717">
        <v>82</v>
      </c>
      <c r="D717" t="s">
        <v>42</v>
      </c>
      <c r="E717" s="1">
        <v>44223</v>
      </c>
      <c r="F717">
        <v>6</v>
      </c>
      <c r="G717" t="s">
        <v>51</v>
      </c>
      <c r="H717" t="s">
        <v>62</v>
      </c>
      <c r="I717">
        <v>684.08</v>
      </c>
      <c r="J717">
        <v>88.72</v>
      </c>
      <c r="K717">
        <v>60691.577599999997</v>
      </c>
      <c r="L717">
        <v>7</v>
      </c>
      <c r="M717" t="s">
        <v>40</v>
      </c>
      <c r="N717" s="1">
        <v>44204</v>
      </c>
      <c r="O717" s="1">
        <v>44211</v>
      </c>
      <c r="P717">
        <v>683</v>
      </c>
      <c r="Q717">
        <v>85.8</v>
      </c>
      <c r="R717">
        <v>58601.4</v>
      </c>
      <c r="S717" t="s">
        <v>37</v>
      </c>
      <c r="T717" t="s">
        <v>31</v>
      </c>
      <c r="U717">
        <v>1</v>
      </c>
      <c r="V717">
        <v>80.45</v>
      </c>
      <c r="W717">
        <v>60.92</v>
      </c>
      <c r="X717" s="2">
        <v>58601.4</v>
      </c>
      <c r="Y717" s="2">
        <v>88.72</v>
      </c>
      <c r="Z717" s="2">
        <v>5404.82</v>
      </c>
      <c r="AA717" s="14"/>
    </row>
    <row r="718" spans="1:27" x14ac:dyDescent="0.3">
      <c r="A718" t="s">
        <v>60</v>
      </c>
      <c r="B718">
        <v>894.19</v>
      </c>
      <c r="C718">
        <v>44</v>
      </c>
      <c r="D718" t="s">
        <v>33</v>
      </c>
      <c r="E718" s="1">
        <v>44270</v>
      </c>
      <c r="F718">
        <v>7</v>
      </c>
      <c r="G718" t="s">
        <v>61</v>
      </c>
      <c r="H718" t="s">
        <v>48</v>
      </c>
      <c r="I718">
        <v>687.22</v>
      </c>
      <c r="J718">
        <v>26.68</v>
      </c>
      <c r="K718">
        <v>18335.03</v>
      </c>
      <c r="L718">
        <v>17</v>
      </c>
      <c r="M718" t="s">
        <v>40</v>
      </c>
      <c r="N718" s="1">
        <v>44257</v>
      </c>
      <c r="O718" s="1">
        <v>44274</v>
      </c>
      <c r="P718">
        <v>301</v>
      </c>
      <c r="Q718">
        <v>23.81</v>
      </c>
      <c r="R718">
        <v>7166.81</v>
      </c>
      <c r="S718" t="s">
        <v>32</v>
      </c>
      <c r="T718" t="s">
        <v>41</v>
      </c>
      <c r="U718">
        <v>386</v>
      </c>
      <c r="V718">
        <v>35.590000000000003</v>
      </c>
      <c r="W718">
        <v>50.22</v>
      </c>
      <c r="X718" s="2">
        <v>7166.81</v>
      </c>
      <c r="Y718" s="2">
        <v>10298.48</v>
      </c>
      <c r="Z718" s="2">
        <v>1339.87</v>
      </c>
      <c r="AA718" s="14"/>
    </row>
    <row r="719" spans="1:27" x14ac:dyDescent="0.3">
      <c r="A719" t="s">
        <v>25</v>
      </c>
      <c r="B719">
        <v>936.25</v>
      </c>
      <c r="C719">
        <v>64</v>
      </c>
      <c r="D719" t="s">
        <v>26</v>
      </c>
      <c r="E719" s="1">
        <v>44480</v>
      </c>
      <c r="F719">
        <v>5</v>
      </c>
      <c r="G719" t="s">
        <v>27</v>
      </c>
      <c r="H719" t="s">
        <v>35</v>
      </c>
      <c r="I719">
        <v>372.51</v>
      </c>
      <c r="J719">
        <v>10.28</v>
      </c>
      <c r="K719">
        <v>3829.4</v>
      </c>
      <c r="L719">
        <v>28</v>
      </c>
      <c r="M719" t="s">
        <v>29</v>
      </c>
      <c r="N719" s="1">
        <v>44457</v>
      </c>
      <c r="O719" s="1">
        <v>44485</v>
      </c>
      <c r="P719">
        <v>53</v>
      </c>
      <c r="Q719">
        <v>6.58</v>
      </c>
      <c r="R719">
        <v>348.74</v>
      </c>
      <c r="S719" t="s">
        <v>37</v>
      </c>
      <c r="T719" t="s">
        <v>41</v>
      </c>
      <c r="U719">
        <v>319</v>
      </c>
      <c r="V719">
        <v>92.76</v>
      </c>
      <c r="W719">
        <v>47.15</v>
      </c>
      <c r="X719" s="2">
        <v>348.74</v>
      </c>
      <c r="Y719" s="2">
        <v>3279.32</v>
      </c>
      <c r="Z719" s="2">
        <v>484.7</v>
      </c>
      <c r="AA719" s="14"/>
    </row>
    <row r="720" spans="1:27" x14ac:dyDescent="0.3">
      <c r="A720" t="s">
        <v>46</v>
      </c>
      <c r="B720">
        <v>457.3</v>
      </c>
      <c r="C720">
        <v>38</v>
      </c>
      <c r="D720" t="s">
        <v>26</v>
      </c>
      <c r="E720" s="1">
        <v>44570</v>
      </c>
      <c r="F720">
        <v>2</v>
      </c>
      <c r="G720" t="s">
        <v>68</v>
      </c>
      <c r="H720" t="s">
        <v>69</v>
      </c>
      <c r="I720">
        <v>619.92999999999995</v>
      </c>
      <c r="J720">
        <v>70.61</v>
      </c>
      <c r="K720">
        <v>43773.26</v>
      </c>
      <c r="L720">
        <v>30</v>
      </c>
      <c r="M720" t="s">
        <v>40</v>
      </c>
      <c r="N720" s="1">
        <v>44531</v>
      </c>
      <c r="O720" s="1">
        <v>44561</v>
      </c>
      <c r="P720">
        <v>513</v>
      </c>
      <c r="Q720">
        <v>72.89</v>
      </c>
      <c r="R720">
        <v>37392.57</v>
      </c>
      <c r="S720" t="s">
        <v>45</v>
      </c>
      <c r="T720" t="s">
        <v>31</v>
      </c>
      <c r="U720">
        <v>106</v>
      </c>
      <c r="V720">
        <v>90.58</v>
      </c>
      <c r="W720">
        <v>132.44</v>
      </c>
      <c r="X720" s="2">
        <v>37392.57</v>
      </c>
      <c r="Y720" s="2">
        <v>7484.66</v>
      </c>
      <c r="Z720" s="2">
        <v>9351.59</v>
      </c>
      <c r="AA720" s="14"/>
    </row>
    <row r="721" spans="1:27" x14ac:dyDescent="0.3">
      <c r="A721" t="s">
        <v>58</v>
      </c>
      <c r="B721">
        <v>443.17</v>
      </c>
      <c r="C721">
        <v>76</v>
      </c>
      <c r="D721" t="s">
        <v>42</v>
      </c>
      <c r="E721" s="1">
        <v>44269</v>
      </c>
      <c r="F721">
        <v>8</v>
      </c>
      <c r="G721" t="s">
        <v>47</v>
      </c>
      <c r="H721" t="s">
        <v>35</v>
      </c>
      <c r="I721">
        <v>111.84</v>
      </c>
      <c r="J721">
        <v>68.89</v>
      </c>
      <c r="K721">
        <v>7704.6575999999995</v>
      </c>
      <c r="L721">
        <v>10</v>
      </c>
      <c r="M721" t="s">
        <v>40</v>
      </c>
      <c r="N721" s="1">
        <v>44210</v>
      </c>
      <c r="O721" s="1">
        <v>44220</v>
      </c>
      <c r="P721">
        <v>103</v>
      </c>
      <c r="Q721">
        <v>66.19</v>
      </c>
      <c r="R721">
        <v>6817.57</v>
      </c>
      <c r="S721" t="s">
        <v>32</v>
      </c>
      <c r="T721" t="s">
        <v>50</v>
      </c>
      <c r="U721">
        <v>8</v>
      </c>
      <c r="V721">
        <v>59.46</v>
      </c>
      <c r="W721">
        <v>168.18</v>
      </c>
      <c r="X721" s="2">
        <v>6817.57</v>
      </c>
      <c r="Y721" s="2">
        <v>551.12</v>
      </c>
      <c r="Z721" s="2">
        <v>11585.92</v>
      </c>
      <c r="AA721" s="14"/>
    </row>
    <row r="722" spans="1:27" x14ac:dyDescent="0.3">
      <c r="A722" t="s">
        <v>46</v>
      </c>
      <c r="B722">
        <v>433.08</v>
      </c>
      <c r="C722">
        <v>100</v>
      </c>
      <c r="D722" t="s">
        <v>42</v>
      </c>
      <c r="E722" s="1">
        <v>43532</v>
      </c>
      <c r="F722">
        <v>1</v>
      </c>
      <c r="G722" t="s">
        <v>34</v>
      </c>
      <c r="H722" t="s">
        <v>52</v>
      </c>
      <c r="I722">
        <v>967.46</v>
      </c>
      <c r="J722">
        <v>39.35</v>
      </c>
      <c r="K722">
        <v>38069.550000000003</v>
      </c>
      <c r="L722">
        <v>29</v>
      </c>
      <c r="M722" t="s">
        <v>36</v>
      </c>
      <c r="N722" s="1">
        <v>43513</v>
      </c>
      <c r="O722" s="1">
        <v>43542</v>
      </c>
      <c r="P722">
        <v>574</v>
      </c>
      <c r="Q722">
        <v>41.34</v>
      </c>
      <c r="R722">
        <v>23729.16</v>
      </c>
      <c r="S722" t="s">
        <v>60</v>
      </c>
      <c r="T722" t="s">
        <v>50</v>
      </c>
      <c r="U722">
        <v>393</v>
      </c>
      <c r="V722">
        <v>50.6</v>
      </c>
      <c r="W722">
        <v>103.15</v>
      </c>
      <c r="X722" s="2">
        <v>23729.16</v>
      </c>
      <c r="Y722" s="2">
        <v>15464.55</v>
      </c>
      <c r="Z722" s="2">
        <v>4058.95</v>
      </c>
      <c r="AA722" s="14"/>
    </row>
    <row r="723" spans="1:27" x14ac:dyDescent="0.3">
      <c r="A723" t="s">
        <v>37</v>
      </c>
      <c r="B723">
        <v>546.33000000000004</v>
      </c>
      <c r="C723">
        <v>30</v>
      </c>
      <c r="D723" t="s">
        <v>26</v>
      </c>
      <c r="E723" s="1">
        <v>44644</v>
      </c>
      <c r="F723">
        <v>3</v>
      </c>
      <c r="G723" t="s">
        <v>43</v>
      </c>
      <c r="H723" t="s">
        <v>64</v>
      </c>
      <c r="I723">
        <v>248.89</v>
      </c>
      <c r="J723">
        <v>10.050000000000001</v>
      </c>
      <c r="K723">
        <v>2501.34</v>
      </c>
      <c r="L723">
        <v>30</v>
      </c>
      <c r="M723" t="s">
        <v>40</v>
      </c>
      <c r="N723" s="1">
        <v>44591</v>
      </c>
      <c r="O723" s="1">
        <v>44621</v>
      </c>
      <c r="P723">
        <v>188</v>
      </c>
      <c r="Q723">
        <v>11.9</v>
      </c>
      <c r="R723">
        <v>2237.1999999999998</v>
      </c>
      <c r="S723" t="s">
        <v>60</v>
      </c>
      <c r="T723" t="s">
        <v>31</v>
      </c>
      <c r="U723">
        <v>60</v>
      </c>
      <c r="V723">
        <v>68.03</v>
      </c>
      <c r="W723">
        <v>45.88</v>
      </c>
      <c r="X723" s="2">
        <v>2237.1999999999998</v>
      </c>
      <c r="Y723" s="2">
        <v>603</v>
      </c>
      <c r="Z723" s="2">
        <v>461.09</v>
      </c>
      <c r="AA723" s="14"/>
    </row>
    <row r="724" spans="1:27" x14ac:dyDescent="0.3">
      <c r="A724" t="s">
        <v>58</v>
      </c>
      <c r="B724">
        <v>492.85</v>
      </c>
      <c r="C724">
        <v>91</v>
      </c>
      <c r="D724" t="s">
        <v>33</v>
      </c>
      <c r="E724" s="1">
        <v>43471</v>
      </c>
      <c r="F724">
        <v>1</v>
      </c>
      <c r="G724" t="s">
        <v>34</v>
      </c>
      <c r="H724" t="s">
        <v>62</v>
      </c>
      <c r="I724">
        <v>502.03</v>
      </c>
      <c r="J724">
        <v>18.86</v>
      </c>
      <c r="K724">
        <v>9468.2900000000009</v>
      </c>
      <c r="L724">
        <v>2</v>
      </c>
      <c r="M724" t="s">
        <v>65</v>
      </c>
      <c r="N724" s="1">
        <v>43422</v>
      </c>
      <c r="O724" s="1">
        <v>43424</v>
      </c>
      <c r="P724">
        <v>41</v>
      </c>
      <c r="Q724">
        <v>20.100000000000001</v>
      </c>
      <c r="R724">
        <v>824.1</v>
      </c>
      <c r="S724" t="s">
        <v>58</v>
      </c>
      <c r="T724" t="s">
        <v>50</v>
      </c>
      <c r="U724">
        <v>461</v>
      </c>
      <c r="V724">
        <v>96.67</v>
      </c>
      <c r="W724">
        <v>111.41</v>
      </c>
      <c r="X724" s="2">
        <v>824.1</v>
      </c>
      <c r="Y724" s="2">
        <v>8694.4599999999991</v>
      </c>
      <c r="Z724" s="2">
        <v>2101.19</v>
      </c>
      <c r="AA724" s="14"/>
    </row>
    <row r="725" spans="1:27" x14ac:dyDescent="0.3">
      <c r="A725" t="s">
        <v>25</v>
      </c>
      <c r="B725">
        <v>897.54</v>
      </c>
      <c r="C725">
        <v>83</v>
      </c>
      <c r="D725" t="s">
        <v>33</v>
      </c>
      <c r="E725" s="1">
        <v>44733</v>
      </c>
      <c r="F725">
        <v>7</v>
      </c>
      <c r="G725" t="s">
        <v>61</v>
      </c>
      <c r="H725" t="s">
        <v>48</v>
      </c>
      <c r="I725">
        <v>648.79999999999995</v>
      </c>
      <c r="J725">
        <v>33.82</v>
      </c>
      <c r="K725">
        <v>21942.415999999899</v>
      </c>
      <c r="L725">
        <v>17</v>
      </c>
      <c r="M725" t="s">
        <v>40</v>
      </c>
      <c r="N725" s="1">
        <v>44687</v>
      </c>
      <c r="O725" s="1">
        <v>44704</v>
      </c>
      <c r="P725">
        <v>54</v>
      </c>
      <c r="Q725">
        <v>34.42</v>
      </c>
      <c r="R725">
        <v>1858.68</v>
      </c>
      <c r="S725" t="s">
        <v>49</v>
      </c>
      <c r="T725" t="s">
        <v>50</v>
      </c>
      <c r="U725">
        <v>594</v>
      </c>
      <c r="V725">
        <v>54.47</v>
      </c>
      <c r="W725">
        <v>140.31</v>
      </c>
      <c r="X725" s="2">
        <v>1858.68</v>
      </c>
      <c r="Y725" s="2">
        <v>20089.080000000002</v>
      </c>
      <c r="Z725" s="2">
        <v>4745.28</v>
      </c>
      <c r="AA725" s="14"/>
    </row>
    <row r="726" spans="1:27" x14ac:dyDescent="0.3">
      <c r="A726" t="s">
        <v>53</v>
      </c>
      <c r="B726">
        <v>473.09</v>
      </c>
      <c r="C726">
        <v>40</v>
      </c>
      <c r="D726" t="s">
        <v>33</v>
      </c>
      <c r="E726" s="1">
        <v>43728</v>
      </c>
      <c r="F726">
        <v>8</v>
      </c>
      <c r="G726" t="s">
        <v>47</v>
      </c>
      <c r="H726" t="s">
        <v>52</v>
      </c>
      <c r="I726">
        <v>610.9</v>
      </c>
      <c r="J726">
        <v>86.68</v>
      </c>
      <c r="K726">
        <v>52952.811999999998</v>
      </c>
      <c r="L726">
        <v>12</v>
      </c>
      <c r="M726" t="s">
        <v>40</v>
      </c>
      <c r="N726" s="1">
        <v>43669</v>
      </c>
      <c r="O726" s="1">
        <v>43681</v>
      </c>
      <c r="P726">
        <v>591</v>
      </c>
      <c r="Q726">
        <v>82.17</v>
      </c>
      <c r="R726">
        <v>48562.47</v>
      </c>
      <c r="S726" t="s">
        <v>53</v>
      </c>
      <c r="T726" t="s">
        <v>31</v>
      </c>
      <c r="U726">
        <v>19</v>
      </c>
      <c r="V726">
        <v>39.35</v>
      </c>
      <c r="W726">
        <v>169.37</v>
      </c>
      <c r="X726" s="2">
        <v>48562.47</v>
      </c>
      <c r="Y726" s="2">
        <v>1646.92</v>
      </c>
      <c r="Z726" s="2">
        <v>14680.99</v>
      </c>
      <c r="AA726" s="14"/>
    </row>
    <row r="727" spans="1:27" x14ac:dyDescent="0.3">
      <c r="A727" t="s">
        <v>45</v>
      </c>
      <c r="B727">
        <v>487.1</v>
      </c>
      <c r="C727">
        <v>71</v>
      </c>
      <c r="D727" t="s">
        <v>33</v>
      </c>
      <c r="E727" s="1">
        <v>43775</v>
      </c>
      <c r="F727">
        <v>9</v>
      </c>
      <c r="G727" t="s">
        <v>57</v>
      </c>
      <c r="H727" t="s">
        <v>48</v>
      </c>
      <c r="I727">
        <v>843.57</v>
      </c>
      <c r="J727">
        <v>25.11</v>
      </c>
      <c r="K727">
        <v>21182.04</v>
      </c>
      <c r="L727">
        <v>10</v>
      </c>
      <c r="M727" t="s">
        <v>40</v>
      </c>
      <c r="N727" s="1">
        <v>43751</v>
      </c>
      <c r="O727" s="1">
        <v>43761</v>
      </c>
      <c r="P727">
        <v>495</v>
      </c>
      <c r="Q727">
        <v>26.73</v>
      </c>
      <c r="R727">
        <v>13231.35</v>
      </c>
      <c r="S727" t="s">
        <v>38</v>
      </c>
      <c r="T727" t="s">
        <v>41</v>
      </c>
      <c r="U727">
        <v>348</v>
      </c>
      <c r="V727">
        <v>65.209999999999994</v>
      </c>
      <c r="W727">
        <v>56.89</v>
      </c>
      <c r="X727" s="2">
        <v>13231.35</v>
      </c>
      <c r="Y727" s="2">
        <v>8738.2800000000007</v>
      </c>
      <c r="Z727" s="2">
        <v>1428.51</v>
      </c>
      <c r="AA727" s="14"/>
    </row>
    <row r="728" spans="1:27" x14ac:dyDescent="0.3">
      <c r="A728" t="s">
        <v>49</v>
      </c>
      <c r="B728">
        <v>504.12</v>
      </c>
      <c r="C728">
        <v>62</v>
      </c>
      <c r="D728" t="s">
        <v>42</v>
      </c>
      <c r="E728" s="1">
        <v>43808</v>
      </c>
      <c r="F728">
        <v>6</v>
      </c>
      <c r="G728" t="s">
        <v>51</v>
      </c>
      <c r="H728" t="s">
        <v>62</v>
      </c>
      <c r="I728">
        <v>516.86</v>
      </c>
      <c r="J728">
        <v>35.380000000000003</v>
      </c>
      <c r="K728">
        <v>18286.506799999999</v>
      </c>
      <c r="L728">
        <v>7</v>
      </c>
      <c r="M728" t="s">
        <v>40</v>
      </c>
      <c r="N728" s="1">
        <v>43797</v>
      </c>
      <c r="O728" s="1">
        <v>43804</v>
      </c>
      <c r="P728">
        <v>77</v>
      </c>
      <c r="Q728">
        <v>32.24</v>
      </c>
      <c r="R728">
        <v>2482.48</v>
      </c>
      <c r="S728" t="s">
        <v>60</v>
      </c>
      <c r="T728" t="s">
        <v>31</v>
      </c>
      <c r="U728">
        <v>439</v>
      </c>
      <c r="V728">
        <v>90.75</v>
      </c>
      <c r="W728">
        <v>71.91</v>
      </c>
      <c r="X728" s="2">
        <v>2482.48</v>
      </c>
      <c r="Y728" s="2">
        <v>15531.82</v>
      </c>
      <c r="Z728" s="2">
        <v>2544.1799999999998</v>
      </c>
      <c r="AA728" s="14"/>
    </row>
    <row r="729" spans="1:27" x14ac:dyDescent="0.3">
      <c r="A729" t="s">
        <v>46</v>
      </c>
      <c r="B729">
        <v>806.17</v>
      </c>
      <c r="C729">
        <v>98</v>
      </c>
      <c r="D729" t="s">
        <v>33</v>
      </c>
      <c r="E729" s="1">
        <v>44418</v>
      </c>
      <c r="F729">
        <v>7</v>
      </c>
      <c r="G729" t="s">
        <v>61</v>
      </c>
      <c r="H729" t="s">
        <v>52</v>
      </c>
      <c r="I729">
        <v>981.38</v>
      </c>
      <c r="J729">
        <v>11.76</v>
      </c>
      <c r="K729">
        <v>11541.03</v>
      </c>
      <c r="L729">
        <v>12</v>
      </c>
      <c r="M729" t="s">
        <v>40</v>
      </c>
      <c r="N729" s="1">
        <v>44392</v>
      </c>
      <c r="O729" s="1">
        <v>44404</v>
      </c>
      <c r="P729">
        <v>960</v>
      </c>
      <c r="Q729">
        <v>8.15</v>
      </c>
      <c r="R729">
        <v>7824</v>
      </c>
      <c r="S729" t="s">
        <v>25</v>
      </c>
      <c r="T729" t="s">
        <v>31</v>
      </c>
      <c r="U729">
        <v>21</v>
      </c>
      <c r="V729">
        <v>97.15</v>
      </c>
      <c r="W729">
        <v>107.74</v>
      </c>
      <c r="X729" s="2">
        <v>7824</v>
      </c>
      <c r="Y729" s="2">
        <v>246.96</v>
      </c>
      <c r="Z729" s="2">
        <v>1267.02</v>
      </c>
      <c r="AA729" s="14"/>
    </row>
    <row r="730" spans="1:27" x14ac:dyDescent="0.3">
      <c r="A730" t="s">
        <v>49</v>
      </c>
      <c r="B730">
        <v>379.24</v>
      </c>
      <c r="C730">
        <v>73</v>
      </c>
      <c r="D730" t="s">
        <v>26</v>
      </c>
      <c r="E730" s="1">
        <v>44584</v>
      </c>
      <c r="F730">
        <v>9</v>
      </c>
      <c r="G730" t="s">
        <v>57</v>
      </c>
      <c r="H730" t="s">
        <v>35</v>
      </c>
      <c r="I730">
        <v>570.32000000000005</v>
      </c>
      <c r="J730">
        <v>51.97</v>
      </c>
      <c r="K730">
        <v>29639.5304</v>
      </c>
      <c r="L730">
        <v>13</v>
      </c>
      <c r="M730" t="s">
        <v>40</v>
      </c>
      <c r="N730" s="1">
        <v>44579</v>
      </c>
      <c r="O730" s="1">
        <v>44592</v>
      </c>
      <c r="P730">
        <v>99</v>
      </c>
      <c r="Q730">
        <v>53.36</v>
      </c>
      <c r="R730">
        <v>5282.64</v>
      </c>
      <c r="S730" t="s">
        <v>60</v>
      </c>
      <c r="T730" t="s">
        <v>41</v>
      </c>
      <c r="U730">
        <v>471</v>
      </c>
      <c r="V730">
        <v>99.11</v>
      </c>
      <c r="W730">
        <v>174.17</v>
      </c>
      <c r="X730" s="2">
        <v>5282.64</v>
      </c>
      <c r="Y730" s="2">
        <v>24477.87</v>
      </c>
      <c r="Z730" s="2">
        <v>9051.61</v>
      </c>
      <c r="AA730" s="14"/>
    </row>
    <row r="731" spans="1:27" x14ac:dyDescent="0.3">
      <c r="A731" t="s">
        <v>63</v>
      </c>
      <c r="B731">
        <v>811.04</v>
      </c>
      <c r="C731">
        <v>47</v>
      </c>
      <c r="D731" t="s">
        <v>26</v>
      </c>
      <c r="E731" s="1">
        <v>44378</v>
      </c>
      <c r="F731">
        <v>9</v>
      </c>
      <c r="G731" t="s">
        <v>57</v>
      </c>
      <c r="H731" t="s">
        <v>35</v>
      </c>
      <c r="I731">
        <v>919.34</v>
      </c>
      <c r="J731">
        <v>35.729999999999997</v>
      </c>
      <c r="K731">
        <v>32848.019999999997</v>
      </c>
      <c r="L731">
        <v>9</v>
      </c>
      <c r="M731" t="s">
        <v>40</v>
      </c>
      <c r="N731" s="1">
        <v>44369</v>
      </c>
      <c r="O731" s="1">
        <v>44378</v>
      </c>
      <c r="P731">
        <v>910</v>
      </c>
      <c r="Q731">
        <v>32.74</v>
      </c>
      <c r="R731">
        <v>29793.4</v>
      </c>
      <c r="S731" t="s">
        <v>53</v>
      </c>
      <c r="T731" t="s">
        <v>31</v>
      </c>
      <c r="U731">
        <v>9</v>
      </c>
      <c r="V731">
        <v>75.34</v>
      </c>
      <c r="W731">
        <v>199.25</v>
      </c>
      <c r="X731" s="2">
        <v>29793.4</v>
      </c>
      <c r="Y731" s="2">
        <v>321.57</v>
      </c>
      <c r="Z731" s="2">
        <v>7119.2</v>
      </c>
      <c r="AA731" s="14"/>
    </row>
    <row r="732" spans="1:27" x14ac:dyDescent="0.3">
      <c r="A732" t="s">
        <v>56</v>
      </c>
      <c r="B732">
        <v>576.24</v>
      </c>
      <c r="C732">
        <v>39</v>
      </c>
      <c r="D732" t="s">
        <v>42</v>
      </c>
      <c r="E732" s="1">
        <v>43931</v>
      </c>
      <c r="F732">
        <v>6</v>
      </c>
      <c r="G732" t="s">
        <v>51</v>
      </c>
      <c r="H732" t="s">
        <v>48</v>
      </c>
      <c r="I732">
        <v>917.21</v>
      </c>
      <c r="J732">
        <v>74.42</v>
      </c>
      <c r="K732">
        <v>68258.77</v>
      </c>
      <c r="L732">
        <v>6</v>
      </c>
      <c r="M732" t="s">
        <v>40</v>
      </c>
      <c r="N732" s="1">
        <v>43910</v>
      </c>
      <c r="O732" s="1">
        <v>43916</v>
      </c>
      <c r="P732">
        <v>193</v>
      </c>
      <c r="Q732">
        <v>76.739999999999995</v>
      </c>
      <c r="R732">
        <v>14810.82</v>
      </c>
      <c r="S732" t="s">
        <v>32</v>
      </c>
      <c r="T732" t="s">
        <v>41</v>
      </c>
      <c r="U732">
        <v>724</v>
      </c>
      <c r="V732">
        <v>62.84</v>
      </c>
      <c r="W732">
        <v>132.84</v>
      </c>
      <c r="X732" s="2">
        <v>14810.82</v>
      </c>
      <c r="Y732" s="2">
        <v>53880.08</v>
      </c>
      <c r="Z732" s="2">
        <v>9885.9500000000007</v>
      </c>
      <c r="AA732" s="14"/>
    </row>
    <row r="733" spans="1:27" x14ac:dyDescent="0.3">
      <c r="A733" t="s">
        <v>32</v>
      </c>
      <c r="B733">
        <v>666.33</v>
      </c>
      <c r="C733">
        <v>68</v>
      </c>
      <c r="D733" t="s">
        <v>33</v>
      </c>
      <c r="E733" s="1">
        <v>43764</v>
      </c>
      <c r="F733">
        <v>2</v>
      </c>
      <c r="G733" t="s">
        <v>68</v>
      </c>
      <c r="H733" t="s">
        <v>35</v>
      </c>
      <c r="I733">
        <v>950.33</v>
      </c>
      <c r="J733">
        <v>24.94</v>
      </c>
      <c r="K733">
        <v>23701.23</v>
      </c>
      <c r="L733">
        <v>25</v>
      </c>
      <c r="M733" t="s">
        <v>40</v>
      </c>
      <c r="N733" s="1">
        <v>43747</v>
      </c>
      <c r="O733" s="1">
        <v>43772</v>
      </c>
      <c r="P733">
        <v>684</v>
      </c>
      <c r="Q733">
        <v>22.38</v>
      </c>
      <c r="R733">
        <v>15307.92</v>
      </c>
      <c r="S733" t="s">
        <v>60</v>
      </c>
      <c r="T733" t="s">
        <v>50</v>
      </c>
      <c r="U733">
        <v>266</v>
      </c>
      <c r="V733">
        <v>60.57</v>
      </c>
      <c r="W733">
        <v>25.88</v>
      </c>
      <c r="X733" s="2">
        <v>15307.92</v>
      </c>
      <c r="Y733" s="2">
        <v>6634.04</v>
      </c>
      <c r="Z733" s="2">
        <v>645.45000000000005</v>
      </c>
      <c r="AA733" s="14"/>
    </row>
    <row r="734" spans="1:27" x14ac:dyDescent="0.3">
      <c r="A734" t="s">
        <v>60</v>
      </c>
      <c r="B734">
        <v>430.74</v>
      </c>
      <c r="C734">
        <v>30</v>
      </c>
      <c r="D734" t="s">
        <v>42</v>
      </c>
      <c r="E734" s="1">
        <v>44508</v>
      </c>
      <c r="F734">
        <v>10</v>
      </c>
      <c r="G734" t="s">
        <v>66</v>
      </c>
      <c r="H734" t="s">
        <v>52</v>
      </c>
      <c r="I734">
        <v>807.26</v>
      </c>
      <c r="J734">
        <v>33.57</v>
      </c>
      <c r="K734">
        <v>27099.72</v>
      </c>
      <c r="L734">
        <v>96</v>
      </c>
      <c r="M734" t="s">
        <v>67</v>
      </c>
      <c r="N734" s="1">
        <v>44490</v>
      </c>
      <c r="O734" s="1">
        <v>44586</v>
      </c>
      <c r="P734">
        <v>56</v>
      </c>
      <c r="Q734">
        <v>33.01</v>
      </c>
      <c r="R734">
        <v>1848.56</v>
      </c>
      <c r="S734" t="s">
        <v>63</v>
      </c>
      <c r="T734" t="s">
        <v>41</v>
      </c>
      <c r="U734">
        <v>751</v>
      </c>
      <c r="V734">
        <v>31.54</v>
      </c>
      <c r="W734">
        <v>119.25</v>
      </c>
      <c r="X734" s="2">
        <v>1848.56</v>
      </c>
      <c r="Y734" s="2">
        <v>25211.07</v>
      </c>
      <c r="Z734" s="2">
        <v>4003.22</v>
      </c>
      <c r="AA734" s="14"/>
    </row>
    <row r="735" spans="1:27" x14ac:dyDescent="0.3">
      <c r="A735" t="s">
        <v>49</v>
      </c>
      <c r="B735">
        <v>30.1</v>
      </c>
      <c r="C735">
        <v>11</v>
      </c>
      <c r="D735" t="s">
        <v>26</v>
      </c>
      <c r="E735" s="1">
        <v>44821</v>
      </c>
      <c r="F735">
        <v>2</v>
      </c>
      <c r="G735" t="s">
        <v>68</v>
      </c>
      <c r="H735" t="s">
        <v>69</v>
      </c>
      <c r="I735">
        <v>356.09</v>
      </c>
      <c r="J735">
        <v>77.98</v>
      </c>
      <c r="K735">
        <v>27767.9</v>
      </c>
      <c r="L735">
        <v>33</v>
      </c>
      <c r="M735" t="s">
        <v>40</v>
      </c>
      <c r="N735" s="1">
        <v>44817</v>
      </c>
      <c r="O735" s="1">
        <v>44850</v>
      </c>
      <c r="P735">
        <v>93</v>
      </c>
      <c r="Q735">
        <v>77.14</v>
      </c>
      <c r="R735">
        <v>7174.02</v>
      </c>
      <c r="S735" t="s">
        <v>56</v>
      </c>
      <c r="T735" t="s">
        <v>41</v>
      </c>
      <c r="U735">
        <v>263</v>
      </c>
      <c r="V735">
        <v>89.82</v>
      </c>
      <c r="W735">
        <v>184.26</v>
      </c>
      <c r="X735" s="2">
        <v>7174.02</v>
      </c>
      <c r="Y735" s="2">
        <v>20508.740000000002</v>
      </c>
      <c r="Z735" s="2">
        <v>14368.59</v>
      </c>
      <c r="AA735" s="14"/>
    </row>
    <row r="736" spans="1:27" x14ac:dyDescent="0.3">
      <c r="A736" t="s">
        <v>32</v>
      </c>
      <c r="B736">
        <v>867.15</v>
      </c>
      <c r="C736">
        <v>29</v>
      </c>
      <c r="D736" t="s">
        <v>26</v>
      </c>
      <c r="E736" s="1">
        <v>44881</v>
      </c>
      <c r="F736">
        <v>8</v>
      </c>
      <c r="G736" t="s">
        <v>47</v>
      </c>
      <c r="H736" t="s">
        <v>52</v>
      </c>
      <c r="I736">
        <v>261.27</v>
      </c>
      <c r="J736">
        <v>53.85</v>
      </c>
      <c r="K736">
        <v>14069.39</v>
      </c>
      <c r="L736">
        <v>7</v>
      </c>
      <c r="M736" t="s">
        <v>40</v>
      </c>
      <c r="N736" s="1">
        <v>44879</v>
      </c>
      <c r="O736" s="1">
        <v>44886</v>
      </c>
      <c r="P736">
        <v>182</v>
      </c>
      <c r="Q736">
        <v>52.2</v>
      </c>
      <c r="R736">
        <v>9500.4</v>
      </c>
      <c r="S736" t="s">
        <v>37</v>
      </c>
      <c r="T736" t="s">
        <v>50</v>
      </c>
      <c r="U736">
        <v>79</v>
      </c>
      <c r="V736">
        <v>34.909999999999997</v>
      </c>
      <c r="W736">
        <v>37.4</v>
      </c>
      <c r="X736" s="2">
        <v>9500.4</v>
      </c>
      <c r="Y736" s="2">
        <v>4254.1499999999996</v>
      </c>
      <c r="Z736" s="2">
        <v>2013.99</v>
      </c>
      <c r="AA736" s="14"/>
    </row>
    <row r="737" spans="1:27" x14ac:dyDescent="0.3">
      <c r="A737" t="s">
        <v>56</v>
      </c>
      <c r="B737">
        <v>637.35</v>
      </c>
      <c r="C737">
        <v>96</v>
      </c>
      <c r="D737" t="s">
        <v>26</v>
      </c>
      <c r="E737" s="1">
        <v>43761</v>
      </c>
      <c r="F737">
        <v>6</v>
      </c>
      <c r="G737" t="s">
        <v>51</v>
      </c>
      <c r="H737" t="s">
        <v>35</v>
      </c>
      <c r="I737">
        <v>78.89</v>
      </c>
      <c r="J737">
        <v>54.64</v>
      </c>
      <c r="K737">
        <v>4310.55</v>
      </c>
      <c r="L737">
        <v>7</v>
      </c>
      <c r="M737" t="s">
        <v>40</v>
      </c>
      <c r="N737" s="1">
        <v>43760</v>
      </c>
      <c r="O737" s="1">
        <v>43767</v>
      </c>
      <c r="P737">
        <v>54</v>
      </c>
      <c r="Q737">
        <v>50.03</v>
      </c>
      <c r="R737">
        <v>2701.62</v>
      </c>
      <c r="S737" t="s">
        <v>60</v>
      </c>
      <c r="T737" t="s">
        <v>41</v>
      </c>
      <c r="U737">
        <v>24</v>
      </c>
      <c r="V737">
        <v>44.06</v>
      </c>
      <c r="W737">
        <v>55.81</v>
      </c>
      <c r="X737" s="2">
        <v>2701.62</v>
      </c>
      <c r="Y737" s="2">
        <v>1311.36</v>
      </c>
      <c r="Z737" s="2">
        <v>3049.46</v>
      </c>
      <c r="AA737" s="14"/>
    </row>
    <row r="738" spans="1:27" x14ac:dyDescent="0.3">
      <c r="A738" t="s">
        <v>37</v>
      </c>
      <c r="B738">
        <v>871.87</v>
      </c>
      <c r="C738">
        <v>87</v>
      </c>
      <c r="D738" t="s">
        <v>33</v>
      </c>
      <c r="E738" s="1">
        <v>44558</v>
      </c>
      <c r="F738">
        <v>5</v>
      </c>
      <c r="G738" t="s">
        <v>27</v>
      </c>
      <c r="H738" t="s">
        <v>35</v>
      </c>
      <c r="I738">
        <v>506.13</v>
      </c>
      <c r="J738">
        <v>83.43</v>
      </c>
      <c r="K738">
        <v>42226.43</v>
      </c>
      <c r="L738">
        <v>26</v>
      </c>
      <c r="M738" t="s">
        <v>29</v>
      </c>
      <c r="N738" s="1">
        <v>44506</v>
      </c>
      <c r="O738" s="1">
        <v>44532</v>
      </c>
      <c r="P738">
        <v>270</v>
      </c>
      <c r="Q738">
        <v>80.92</v>
      </c>
      <c r="R738">
        <v>21848.400000000001</v>
      </c>
      <c r="S738" t="s">
        <v>63</v>
      </c>
      <c r="T738" t="s">
        <v>41</v>
      </c>
      <c r="U738">
        <v>236</v>
      </c>
      <c r="V738">
        <v>54.44</v>
      </c>
      <c r="W738">
        <v>84.51</v>
      </c>
      <c r="X738" s="2">
        <v>21848.400000000001</v>
      </c>
      <c r="Y738" s="2">
        <v>19689.48</v>
      </c>
      <c r="Z738" s="2">
        <v>7050.67</v>
      </c>
      <c r="AA738" s="14"/>
    </row>
    <row r="739" spans="1:27" x14ac:dyDescent="0.3">
      <c r="A739" t="s">
        <v>46</v>
      </c>
      <c r="B739">
        <v>375.6</v>
      </c>
      <c r="C739">
        <v>32</v>
      </c>
      <c r="D739" t="s">
        <v>42</v>
      </c>
      <c r="E739" s="1">
        <v>44421</v>
      </c>
      <c r="F739">
        <v>7</v>
      </c>
      <c r="G739" t="s">
        <v>61</v>
      </c>
      <c r="H739" t="s">
        <v>48</v>
      </c>
      <c r="I739">
        <v>551.57000000000005</v>
      </c>
      <c r="J739">
        <v>80.52</v>
      </c>
      <c r="K739">
        <v>44412.42</v>
      </c>
      <c r="L739">
        <v>13</v>
      </c>
      <c r="M739" t="s">
        <v>40</v>
      </c>
      <c r="N739" s="1">
        <v>44366</v>
      </c>
      <c r="O739" s="1">
        <v>44379</v>
      </c>
      <c r="P739">
        <v>547</v>
      </c>
      <c r="Q739">
        <v>81.819999999999993</v>
      </c>
      <c r="R739">
        <v>44755.54</v>
      </c>
      <c r="S739" t="s">
        <v>32</v>
      </c>
      <c r="T739" t="s">
        <v>31</v>
      </c>
      <c r="U739">
        <v>4</v>
      </c>
      <c r="V739">
        <v>98.96</v>
      </c>
      <c r="W739">
        <v>65.94</v>
      </c>
      <c r="X739" s="2">
        <v>44755.54</v>
      </c>
      <c r="Y739" s="2">
        <v>322.08</v>
      </c>
      <c r="Z739" s="2">
        <v>5309.49</v>
      </c>
      <c r="AA739" s="14"/>
    </row>
    <row r="740" spans="1:27" x14ac:dyDescent="0.3">
      <c r="A740" t="s">
        <v>49</v>
      </c>
      <c r="B740">
        <v>666.81</v>
      </c>
      <c r="C740">
        <v>34</v>
      </c>
      <c r="D740" t="s">
        <v>26</v>
      </c>
      <c r="E740" s="1">
        <v>44800</v>
      </c>
      <c r="F740">
        <v>9</v>
      </c>
      <c r="G740" t="s">
        <v>57</v>
      </c>
      <c r="H740" t="s">
        <v>48</v>
      </c>
      <c r="I740">
        <v>693.74</v>
      </c>
      <c r="J740">
        <v>30.84</v>
      </c>
      <c r="K740">
        <v>21394.941599999998</v>
      </c>
      <c r="L740">
        <v>12</v>
      </c>
      <c r="M740" t="s">
        <v>40</v>
      </c>
      <c r="N740" s="1">
        <v>44752</v>
      </c>
      <c r="O740" s="1">
        <v>44764</v>
      </c>
      <c r="P740">
        <v>288</v>
      </c>
      <c r="Q740">
        <v>31.47</v>
      </c>
      <c r="R740">
        <v>9063.36</v>
      </c>
      <c r="S740" t="s">
        <v>49</v>
      </c>
      <c r="T740" t="s">
        <v>31</v>
      </c>
      <c r="U740">
        <v>405</v>
      </c>
      <c r="V740">
        <v>31.59</v>
      </c>
      <c r="W740">
        <v>49.94</v>
      </c>
      <c r="X740" s="2">
        <v>9063.36</v>
      </c>
      <c r="Y740" s="2">
        <v>12490.2</v>
      </c>
      <c r="Z740" s="2">
        <v>1540.15</v>
      </c>
      <c r="AA740" s="14"/>
    </row>
    <row r="741" spans="1:27" x14ac:dyDescent="0.3">
      <c r="A741" t="s">
        <v>56</v>
      </c>
      <c r="B741">
        <v>716.21</v>
      </c>
      <c r="C741">
        <v>75</v>
      </c>
      <c r="D741" t="s">
        <v>42</v>
      </c>
      <c r="E741" s="1">
        <v>44268</v>
      </c>
      <c r="F741">
        <v>1</v>
      </c>
      <c r="G741" t="s">
        <v>34</v>
      </c>
      <c r="H741" t="s">
        <v>52</v>
      </c>
      <c r="I741">
        <v>666.57</v>
      </c>
      <c r="J741">
        <v>20.54</v>
      </c>
      <c r="K741">
        <v>13691.35</v>
      </c>
      <c r="L741">
        <v>21</v>
      </c>
      <c r="M741" t="s">
        <v>36</v>
      </c>
      <c r="N741" s="1">
        <v>44235</v>
      </c>
      <c r="O741" s="1">
        <v>44256</v>
      </c>
      <c r="P741">
        <v>277</v>
      </c>
      <c r="Q741">
        <v>23.91</v>
      </c>
      <c r="R741">
        <v>6623.07</v>
      </c>
      <c r="S741" t="s">
        <v>60</v>
      </c>
      <c r="T741" t="s">
        <v>41</v>
      </c>
      <c r="U741">
        <v>389</v>
      </c>
      <c r="V741">
        <v>79.72</v>
      </c>
      <c r="W741">
        <v>188.82</v>
      </c>
      <c r="X741" s="2">
        <v>6623.07</v>
      </c>
      <c r="Y741" s="2">
        <v>7990.06</v>
      </c>
      <c r="Z741" s="2">
        <v>3878.36</v>
      </c>
      <c r="AA741" s="14"/>
    </row>
    <row r="742" spans="1:27" x14ac:dyDescent="0.3">
      <c r="A742" t="s">
        <v>63</v>
      </c>
      <c r="B742">
        <v>892.05</v>
      </c>
      <c r="C742">
        <v>55</v>
      </c>
      <c r="D742" t="s">
        <v>26</v>
      </c>
      <c r="E742" s="1">
        <v>44724</v>
      </c>
      <c r="F742">
        <v>3</v>
      </c>
      <c r="G742" t="s">
        <v>43</v>
      </c>
      <c r="H742" t="s">
        <v>35</v>
      </c>
      <c r="I742">
        <v>577.49</v>
      </c>
      <c r="J742">
        <v>72.069999999999993</v>
      </c>
      <c r="K742">
        <v>41619.699999999997</v>
      </c>
      <c r="L742">
        <v>60</v>
      </c>
      <c r="M742" t="s">
        <v>40</v>
      </c>
      <c r="N742" s="1">
        <v>44684</v>
      </c>
      <c r="O742" s="1">
        <v>44744</v>
      </c>
      <c r="P742">
        <v>381</v>
      </c>
      <c r="Q742">
        <v>69.22</v>
      </c>
      <c r="R742">
        <v>26372.82</v>
      </c>
      <c r="S742" t="s">
        <v>25</v>
      </c>
      <c r="T742" t="s">
        <v>50</v>
      </c>
      <c r="U742">
        <v>196</v>
      </c>
      <c r="V742">
        <v>19.88</v>
      </c>
      <c r="W742">
        <v>66.08</v>
      </c>
      <c r="X742" s="2">
        <v>26372.82</v>
      </c>
      <c r="Y742" s="2">
        <v>14125.72</v>
      </c>
      <c r="Z742" s="2">
        <v>4762.3900000000003</v>
      </c>
      <c r="AA742" s="14"/>
    </row>
    <row r="743" spans="1:27" x14ac:dyDescent="0.3">
      <c r="A743" t="s">
        <v>46</v>
      </c>
      <c r="B743">
        <v>490.92</v>
      </c>
      <c r="C743">
        <v>84</v>
      </c>
      <c r="D743" t="s">
        <v>26</v>
      </c>
      <c r="E743" s="1">
        <v>44747</v>
      </c>
      <c r="F743">
        <v>10</v>
      </c>
      <c r="G743" t="s">
        <v>66</v>
      </c>
      <c r="H743" t="s">
        <v>62</v>
      </c>
      <c r="I743">
        <v>354.79</v>
      </c>
      <c r="J743">
        <v>73.2</v>
      </c>
      <c r="K743">
        <v>25970.628000000001</v>
      </c>
      <c r="L743">
        <v>116</v>
      </c>
      <c r="M743" t="s">
        <v>67</v>
      </c>
      <c r="N743" s="1">
        <v>44703</v>
      </c>
      <c r="O743" s="1">
        <v>44819</v>
      </c>
      <c r="P743">
        <v>282</v>
      </c>
      <c r="Q743">
        <v>72.42</v>
      </c>
      <c r="R743">
        <v>20422.439999999999</v>
      </c>
      <c r="S743" t="s">
        <v>63</v>
      </c>
      <c r="T743" t="s">
        <v>31</v>
      </c>
      <c r="U743">
        <v>72</v>
      </c>
      <c r="V743">
        <v>26.01</v>
      </c>
      <c r="W743">
        <v>145.78</v>
      </c>
      <c r="X743" s="2">
        <v>20422.439999999999</v>
      </c>
      <c r="Y743" s="2">
        <v>5270.4</v>
      </c>
      <c r="Z743" s="2">
        <v>10671.1</v>
      </c>
      <c r="AA743" s="14"/>
    </row>
    <row r="744" spans="1:27" x14ac:dyDescent="0.3">
      <c r="A744" t="s">
        <v>60</v>
      </c>
      <c r="B744">
        <v>114.54</v>
      </c>
      <c r="C744">
        <v>42</v>
      </c>
      <c r="D744" t="s">
        <v>42</v>
      </c>
      <c r="E744" s="1">
        <v>43558</v>
      </c>
      <c r="F744">
        <v>4</v>
      </c>
      <c r="G744" t="s">
        <v>39</v>
      </c>
      <c r="H744" t="s">
        <v>28</v>
      </c>
      <c r="I744">
        <v>564.66999999999996</v>
      </c>
      <c r="J744">
        <v>86.36</v>
      </c>
      <c r="K744">
        <v>48764.901199999898</v>
      </c>
      <c r="L744">
        <v>21</v>
      </c>
      <c r="M744" t="s">
        <v>29</v>
      </c>
      <c r="N744" s="1">
        <v>43523</v>
      </c>
      <c r="O744" s="1">
        <v>43544</v>
      </c>
      <c r="P744">
        <v>264</v>
      </c>
      <c r="Q744">
        <v>86.19</v>
      </c>
      <c r="R744">
        <v>22754.16</v>
      </c>
      <c r="S744" t="s">
        <v>38</v>
      </c>
      <c r="T744" t="s">
        <v>50</v>
      </c>
      <c r="U744">
        <v>300</v>
      </c>
      <c r="V744">
        <v>18.41</v>
      </c>
      <c r="W744">
        <v>57.58</v>
      </c>
      <c r="X744" s="2">
        <v>22754.16</v>
      </c>
      <c r="Y744" s="2">
        <v>25908</v>
      </c>
      <c r="Z744" s="2">
        <v>4972.6099999999997</v>
      </c>
      <c r="AA744" s="14"/>
    </row>
    <row r="745" spans="1:27" x14ac:dyDescent="0.3">
      <c r="A745" t="s">
        <v>60</v>
      </c>
      <c r="B745">
        <v>683.63</v>
      </c>
      <c r="C745">
        <v>28</v>
      </c>
      <c r="D745" t="s">
        <v>33</v>
      </c>
      <c r="E745" s="1">
        <v>44671</v>
      </c>
      <c r="F745">
        <v>4</v>
      </c>
      <c r="G745" t="s">
        <v>39</v>
      </c>
      <c r="H745" t="s">
        <v>28</v>
      </c>
      <c r="I745">
        <v>415.6</v>
      </c>
      <c r="J745">
        <v>37.11</v>
      </c>
      <c r="K745">
        <v>15422.915999999999</v>
      </c>
      <c r="L745">
        <v>21</v>
      </c>
      <c r="M745" t="s">
        <v>29</v>
      </c>
      <c r="N745" s="1">
        <v>44630</v>
      </c>
      <c r="O745" s="1">
        <v>44651</v>
      </c>
      <c r="P745">
        <v>374</v>
      </c>
      <c r="Q745">
        <v>38.950000000000003</v>
      </c>
      <c r="R745">
        <v>14567.3</v>
      </c>
      <c r="S745" t="s">
        <v>25</v>
      </c>
      <c r="T745" t="s">
        <v>50</v>
      </c>
      <c r="U745">
        <v>41</v>
      </c>
      <c r="V745">
        <v>60.73</v>
      </c>
      <c r="W745">
        <v>156.91999999999999</v>
      </c>
      <c r="X745" s="2">
        <v>14567.3</v>
      </c>
      <c r="Y745" s="2">
        <v>1521.51</v>
      </c>
      <c r="Z745" s="2">
        <v>5823.3</v>
      </c>
      <c r="AA745" s="14"/>
    </row>
    <row r="746" spans="1:27" x14ac:dyDescent="0.3">
      <c r="A746" t="s">
        <v>37</v>
      </c>
      <c r="B746">
        <v>651.51</v>
      </c>
      <c r="C746">
        <v>47</v>
      </c>
      <c r="D746" t="s">
        <v>33</v>
      </c>
      <c r="E746" s="1">
        <v>43734</v>
      </c>
      <c r="F746">
        <v>1</v>
      </c>
      <c r="G746" t="s">
        <v>34</v>
      </c>
      <c r="H746" t="s">
        <v>52</v>
      </c>
      <c r="I746">
        <v>882.8</v>
      </c>
      <c r="J746">
        <v>29.93</v>
      </c>
      <c r="K746">
        <v>26422.2039999999</v>
      </c>
      <c r="L746">
        <v>26</v>
      </c>
      <c r="M746" t="s">
        <v>36</v>
      </c>
      <c r="N746" s="1">
        <v>43711</v>
      </c>
      <c r="O746" s="1">
        <v>43737</v>
      </c>
      <c r="P746">
        <v>185</v>
      </c>
      <c r="Q746">
        <v>28.39</v>
      </c>
      <c r="R746">
        <v>5252.15</v>
      </c>
      <c r="S746" t="s">
        <v>58</v>
      </c>
      <c r="T746" t="s">
        <v>31</v>
      </c>
      <c r="U746">
        <v>697</v>
      </c>
      <c r="V746">
        <v>39.909999999999997</v>
      </c>
      <c r="W746">
        <v>199.81</v>
      </c>
      <c r="X746" s="2">
        <v>5252.15</v>
      </c>
      <c r="Y746" s="2">
        <v>20861.21</v>
      </c>
      <c r="Z746" s="2">
        <v>5980.31</v>
      </c>
      <c r="AA746" s="14"/>
    </row>
    <row r="747" spans="1:27" x14ac:dyDescent="0.3">
      <c r="A747" t="s">
        <v>37</v>
      </c>
      <c r="B747">
        <v>303.26</v>
      </c>
      <c r="C747">
        <v>71</v>
      </c>
      <c r="D747" t="s">
        <v>42</v>
      </c>
      <c r="E747" s="1">
        <v>43576</v>
      </c>
      <c r="F747">
        <v>9</v>
      </c>
      <c r="G747" t="s">
        <v>57</v>
      </c>
      <c r="H747" t="s">
        <v>52</v>
      </c>
      <c r="I747">
        <v>565.32000000000005</v>
      </c>
      <c r="J747">
        <v>10.11</v>
      </c>
      <c r="K747">
        <v>5715.3851999999997</v>
      </c>
      <c r="L747">
        <v>13</v>
      </c>
      <c r="M747" t="s">
        <v>40</v>
      </c>
      <c r="N747" s="1">
        <v>43516</v>
      </c>
      <c r="O747" s="1">
        <v>43529</v>
      </c>
      <c r="P747">
        <v>536</v>
      </c>
      <c r="Q747">
        <v>5.61</v>
      </c>
      <c r="R747">
        <v>3006.96</v>
      </c>
      <c r="S747" t="s">
        <v>25</v>
      </c>
      <c r="T747" t="s">
        <v>50</v>
      </c>
      <c r="U747">
        <v>29</v>
      </c>
      <c r="V747">
        <v>17.61</v>
      </c>
      <c r="W747">
        <v>32.979999999999997</v>
      </c>
      <c r="X747" s="2">
        <v>3006.96</v>
      </c>
      <c r="Y747" s="2">
        <v>293.19</v>
      </c>
      <c r="Z747" s="2">
        <v>333.43</v>
      </c>
      <c r="AA747" s="14"/>
    </row>
    <row r="748" spans="1:27" x14ac:dyDescent="0.3">
      <c r="A748" t="s">
        <v>53</v>
      </c>
      <c r="B748">
        <v>736.44</v>
      </c>
      <c r="C748">
        <v>24</v>
      </c>
      <c r="D748" t="s">
        <v>26</v>
      </c>
      <c r="E748" s="1">
        <v>44696</v>
      </c>
      <c r="F748">
        <v>3</v>
      </c>
      <c r="G748" t="s">
        <v>43</v>
      </c>
      <c r="H748" t="s">
        <v>35</v>
      </c>
      <c r="I748">
        <v>690.15</v>
      </c>
      <c r="J748">
        <v>92.54</v>
      </c>
      <c r="K748">
        <v>63866.48</v>
      </c>
      <c r="L748">
        <v>53</v>
      </c>
      <c r="M748" t="s">
        <v>40</v>
      </c>
      <c r="N748" s="1">
        <v>44676</v>
      </c>
      <c r="O748" s="1">
        <v>44729</v>
      </c>
      <c r="P748">
        <v>151</v>
      </c>
      <c r="Q748">
        <v>91.63</v>
      </c>
      <c r="R748">
        <v>13836.13</v>
      </c>
      <c r="S748" t="s">
        <v>30</v>
      </c>
      <c r="T748" t="s">
        <v>41</v>
      </c>
      <c r="U748">
        <v>539</v>
      </c>
      <c r="V748">
        <v>24.03</v>
      </c>
      <c r="W748">
        <v>55.06</v>
      </c>
      <c r="X748" s="2">
        <v>13836.13</v>
      </c>
      <c r="Y748" s="2">
        <v>49879.06</v>
      </c>
      <c r="Z748" s="2">
        <v>5095.25</v>
      </c>
      <c r="AA748" s="14"/>
    </row>
    <row r="749" spans="1:27" x14ac:dyDescent="0.3">
      <c r="A749" t="s">
        <v>49</v>
      </c>
      <c r="B749">
        <v>906.58</v>
      </c>
      <c r="C749">
        <v>10</v>
      </c>
      <c r="D749" t="s">
        <v>42</v>
      </c>
      <c r="E749" s="1">
        <v>44017</v>
      </c>
      <c r="F749">
        <v>4</v>
      </c>
      <c r="G749" t="s">
        <v>39</v>
      </c>
      <c r="H749" t="s">
        <v>35</v>
      </c>
      <c r="I749">
        <v>621.4</v>
      </c>
      <c r="J749">
        <v>66.95</v>
      </c>
      <c r="K749">
        <v>41602.730000000003</v>
      </c>
      <c r="L749">
        <v>28</v>
      </c>
      <c r="M749" t="s">
        <v>29</v>
      </c>
      <c r="N749" s="1">
        <v>43971</v>
      </c>
      <c r="O749" s="1">
        <v>43999</v>
      </c>
      <c r="P749">
        <v>458</v>
      </c>
      <c r="Q749">
        <v>67.17</v>
      </c>
      <c r="R749">
        <v>30763.86</v>
      </c>
      <c r="S749" t="s">
        <v>45</v>
      </c>
      <c r="T749" t="s">
        <v>50</v>
      </c>
      <c r="U749">
        <v>163</v>
      </c>
      <c r="V749">
        <v>92.08</v>
      </c>
      <c r="W749">
        <v>151.04</v>
      </c>
      <c r="X749" s="2">
        <v>30763.86</v>
      </c>
      <c r="Y749" s="2">
        <v>10912.85</v>
      </c>
      <c r="Z749" s="2">
        <v>10112.129999999999</v>
      </c>
      <c r="AA749" s="14"/>
    </row>
    <row r="750" spans="1:27" x14ac:dyDescent="0.3">
      <c r="A750" t="s">
        <v>30</v>
      </c>
      <c r="B750">
        <v>933.73</v>
      </c>
      <c r="C750">
        <v>94</v>
      </c>
      <c r="D750" t="s">
        <v>33</v>
      </c>
      <c r="E750" s="1">
        <v>44840</v>
      </c>
      <c r="F750">
        <v>3</v>
      </c>
      <c r="G750" t="s">
        <v>43</v>
      </c>
      <c r="H750" t="s">
        <v>64</v>
      </c>
      <c r="I750">
        <v>719.67</v>
      </c>
      <c r="J750">
        <v>87.43</v>
      </c>
      <c r="K750">
        <v>62920.748099999997</v>
      </c>
      <c r="L750">
        <v>85</v>
      </c>
      <c r="M750" t="s">
        <v>29</v>
      </c>
      <c r="N750" s="1">
        <v>44797</v>
      </c>
      <c r="O750" s="1">
        <v>44882</v>
      </c>
      <c r="P750">
        <v>139</v>
      </c>
      <c r="Q750">
        <v>90.84</v>
      </c>
      <c r="R750">
        <v>12626.76</v>
      </c>
      <c r="S750" t="s">
        <v>54</v>
      </c>
      <c r="T750" t="s">
        <v>31</v>
      </c>
      <c r="U750">
        <v>580</v>
      </c>
      <c r="V750">
        <v>16.02</v>
      </c>
      <c r="W750">
        <v>162.05000000000001</v>
      </c>
      <c r="X750" s="2">
        <v>12626.76</v>
      </c>
      <c r="Y750" s="2">
        <v>50709.4</v>
      </c>
      <c r="Z750" s="2">
        <v>14168.03</v>
      </c>
      <c r="AA750" s="14"/>
    </row>
    <row r="751" spans="1:27" x14ac:dyDescent="0.3">
      <c r="A751" t="s">
        <v>63</v>
      </c>
      <c r="B751">
        <v>437.41</v>
      </c>
      <c r="C751">
        <v>94</v>
      </c>
      <c r="D751" t="s">
        <v>26</v>
      </c>
      <c r="E751" s="1">
        <v>44361</v>
      </c>
      <c r="F751">
        <v>8</v>
      </c>
      <c r="G751" t="s">
        <v>47</v>
      </c>
      <c r="H751" t="s">
        <v>48</v>
      </c>
      <c r="I751">
        <v>477.96</v>
      </c>
      <c r="J751">
        <v>51.51</v>
      </c>
      <c r="K751">
        <v>24619.719599999898</v>
      </c>
      <c r="L751">
        <v>9</v>
      </c>
      <c r="M751" t="s">
        <v>40</v>
      </c>
      <c r="N751" s="1">
        <v>44347</v>
      </c>
      <c r="O751" s="1">
        <v>44356</v>
      </c>
      <c r="P751">
        <v>386</v>
      </c>
      <c r="Q751">
        <v>50.8</v>
      </c>
      <c r="R751">
        <v>19608.8</v>
      </c>
      <c r="S751" t="s">
        <v>58</v>
      </c>
      <c r="T751" t="s">
        <v>41</v>
      </c>
      <c r="U751">
        <v>91</v>
      </c>
      <c r="V751">
        <v>76.47</v>
      </c>
      <c r="W751">
        <v>128.75</v>
      </c>
      <c r="X751" s="2">
        <v>19608.8</v>
      </c>
      <c r="Y751" s="2">
        <v>4687.41</v>
      </c>
      <c r="Z751" s="2">
        <v>6631.91</v>
      </c>
      <c r="AA751" s="14"/>
    </row>
    <row r="752" spans="1:27" x14ac:dyDescent="0.3">
      <c r="A752" t="s">
        <v>38</v>
      </c>
      <c r="B752">
        <v>378.06</v>
      </c>
      <c r="C752">
        <v>67</v>
      </c>
      <c r="D752" t="s">
        <v>26</v>
      </c>
      <c r="E752" s="1">
        <v>44829</v>
      </c>
      <c r="F752">
        <v>9</v>
      </c>
      <c r="G752" t="s">
        <v>57</v>
      </c>
      <c r="H752" t="s">
        <v>35</v>
      </c>
      <c r="I752">
        <v>333.76</v>
      </c>
      <c r="J752">
        <v>38.82</v>
      </c>
      <c r="K752">
        <v>12956.56</v>
      </c>
      <c r="L752">
        <v>11</v>
      </c>
      <c r="M752" t="s">
        <v>40</v>
      </c>
      <c r="N752" s="1">
        <v>44796</v>
      </c>
      <c r="O752" s="1">
        <v>44807</v>
      </c>
      <c r="P752">
        <v>227</v>
      </c>
      <c r="Q752">
        <v>39.15</v>
      </c>
      <c r="R752">
        <v>8887.0499999999993</v>
      </c>
      <c r="S752" t="s">
        <v>37</v>
      </c>
      <c r="T752" t="s">
        <v>41</v>
      </c>
      <c r="U752">
        <v>106</v>
      </c>
      <c r="V752">
        <v>98.16</v>
      </c>
      <c r="W752">
        <v>87.22</v>
      </c>
      <c r="X752" s="2">
        <v>8887.0499999999993</v>
      </c>
      <c r="Y752" s="2">
        <v>4114.92</v>
      </c>
      <c r="Z752" s="2">
        <v>3385.88</v>
      </c>
      <c r="AA752" s="14"/>
    </row>
    <row r="753" spans="1:27" x14ac:dyDescent="0.3">
      <c r="A753" t="s">
        <v>25</v>
      </c>
      <c r="B753">
        <v>614.52</v>
      </c>
      <c r="C753">
        <v>20</v>
      </c>
      <c r="D753" t="s">
        <v>26</v>
      </c>
      <c r="E753" s="1">
        <v>44815</v>
      </c>
      <c r="F753">
        <v>9</v>
      </c>
      <c r="G753" t="s">
        <v>57</v>
      </c>
      <c r="H753" t="s">
        <v>48</v>
      </c>
      <c r="I753">
        <v>115.3</v>
      </c>
      <c r="J753">
        <v>71.47</v>
      </c>
      <c r="K753">
        <v>8240.49</v>
      </c>
      <c r="L753">
        <v>12</v>
      </c>
      <c r="M753" t="s">
        <v>40</v>
      </c>
      <c r="N753" s="1">
        <v>44786</v>
      </c>
      <c r="O753" s="1">
        <v>44798</v>
      </c>
      <c r="P753">
        <v>33</v>
      </c>
      <c r="Q753">
        <v>73.319999999999993</v>
      </c>
      <c r="R753">
        <v>2419.56</v>
      </c>
      <c r="S753" t="s">
        <v>46</v>
      </c>
      <c r="T753" t="s">
        <v>50</v>
      </c>
      <c r="U753">
        <v>82</v>
      </c>
      <c r="V753">
        <v>75.38</v>
      </c>
      <c r="W753">
        <v>173.56</v>
      </c>
      <c r="X753" s="2">
        <v>2419.56</v>
      </c>
      <c r="Y753" s="2">
        <v>5860.54</v>
      </c>
      <c r="Z753" s="2">
        <v>12404.33</v>
      </c>
      <c r="AA753" s="14"/>
    </row>
    <row r="754" spans="1:27" x14ac:dyDescent="0.3">
      <c r="A754" t="s">
        <v>63</v>
      </c>
      <c r="B754">
        <v>981.27</v>
      </c>
      <c r="C754">
        <v>11</v>
      </c>
      <c r="D754" t="s">
        <v>33</v>
      </c>
      <c r="E754" s="1">
        <v>43486</v>
      </c>
      <c r="F754">
        <v>10</v>
      </c>
      <c r="G754" t="s">
        <v>66</v>
      </c>
      <c r="H754" t="s">
        <v>52</v>
      </c>
      <c r="I754">
        <v>151.6</v>
      </c>
      <c r="J754">
        <v>31.62</v>
      </c>
      <c r="K754">
        <v>4793.59</v>
      </c>
      <c r="L754">
        <v>89</v>
      </c>
      <c r="M754" t="s">
        <v>67</v>
      </c>
      <c r="N754" s="1">
        <v>43462</v>
      </c>
      <c r="O754" s="1">
        <v>43551</v>
      </c>
      <c r="P754">
        <v>45</v>
      </c>
      <c r="Q754">
        <v>29.74</v>
      </c>
      <c r="R754">
        <v>1338.3</v>
      </c>
      <c r="S754" t="s">
        <v>59</v>
      </c>
      <c r="T754" t="s">
        <v>31</v>
      </c>
      <c r="U754">
        <v>106</v>
      </c>
      <c r="V754">
        <v>68.73</v>
      </c>
      <c r="W754">
        <v>74.58</v>
      </c>
      <c r="X754" s="2">
        <v>1338.3</v>
      </c>
      <c r="Y754" s="2">
        <v>3351.72</v>
      </c>
      <c r="Z754" s="2">
        <v>2358.2199999999998</v>
      </c>
      <c r="AA754" s="14"/>
    </row>
    <row r="755" spans="1:27" x14ac:dyDescent="0.3">
      <c r="A755" t="s">
        <v>30</v>
      </c>
      <c r="B755">
        <v>647.38</v>
      </c>
      <c r="C755">
        <v>36</v>
      </c>
      <c r="D755" t="s">
        <v>42</v>
      </c>
      <c r="E755" s="1">
        <v>44470</v>
      </c>
      <c r="F755">
        <v>1</v>
      </c>
      <c r="G755" t="s">
        <v>34</v>
      </c>
      <c r="H755" t="s">
        <v>48</v>
      </c>
      <c r="I755">
        <v>620</v>
      </c>
      <c r="J755">
        <v>57.68</v>
      </c>
      <c r="K755">
        <v>35761.599999999999</v>
      </c>
      <c r="L755">
        <v>1</v>
      </c>
      <c r="M755" t="s">
        <v>65</v>
      </c>
      <c r="N755" s="1">
        <v>44468</v>
      </c>
      <c r="O755" s="1">
        <v>44469</v>
      </c>
      <c r="P755">
        <v>543</v>
      </c>
      <c r="Q755">
        <v>52.73</v>
      </c>
      <c r="R755">
        <v>28632.39</v>
      </c>
      <c r="S755" t="s">
        <v>45</v>
      </c>
      <c r="T755" t="s">
        <v>31</v>
      </c>
      <c r="U755">
        <v>77</v>
      </c>
      <c r="V755">
        <v>53.51</v>
      </c>
      <c r="W755">
        <v>121.96</v>
      </c>
      <c r="X755" s="2">
        <v>28632.39</v>
      </c>
      <c r="Y755" s="2">
        <v>4441.3599999999997</v>
      </c>
      <c r="Z755" s="2">
        <v>7034.65</v>
      </c>
      <c r="AA755" s="14"/>
    </row>
    <row r="756" spans="1:27" x14ac:dyDescent="0.3">
      <c r="A756" t="s">
        <v>63</v>
      </c>
      <c r="B756">
        <v>358.82</v>
      </c>
      <c r="C756">
        <v>62</v>
      </c>
      <c r="D756" t="s">
        <v>26</v>
      </c>
      <c r="E756" s="1">
        <v>44727</v>
      </c>
      <c r="F756">
        <v>7</v>
      </c>
      <c r="G756" t="s">
        <v>61</v>
      </c>
      <c r="H756" t="s">
        <v>48</v>
      </c>
      <c r="I756">
        <v>244.68</v>
      </c>
      <c r="J756">
        <v>84.59</v>
      </c>
      <c r="K756">
        <v>20697.481199999998</v>
      </c>
      <c r="L756">
        <v>16</v>
      </c>
      <c r="M756" t="s">
        <v>40</v>
      </c>
      <c r="N756" s="1">
        <v>44687</v>
      </c>
      <c r="O756" s="1">
        <v>44703</v>
      </c>
      <c r="P756">
        <v>182</v>
      </c>
      <c r="Q756">
        <v>83.03</v>
      </c>
      <c r="R756">
        <v>15111.46</v>
      </c>
      <c r="S756" t="s">
        <v>59</v>
      </c>
      <c r="T756" t="s">
        <v>31</v>
      </c>
      <c r="U756">
        <v>62</v>
      </c>
      <c r="V756">
        <v>25.27</v>
      </c>
      <c r="W756">
        <v>146.6</v>
      </c>
      <c r="X756" s="2">
        <v>15111.46</v>
      </c>
      <c r="Y756" s="2">
        <v>5244.58</v>
      </c>
      <c r="Z756" s="2">
        <v>12400.89</v>
      </c>
      <c r="AA756" s="14"/>
    </row>
    <row r="757" spans="1:27" x14ac:dyDescent="0.3">
      <c r="A757" t="s">
        <v>53</v>
      </c>
      <c r="B757">
        <v>12.64</v>
      </c>
      <c r="C757">
        <v>49</v>
      </c>
      <c r="D757" t="s">
        <v>26</v>
      </c>
      <c r="E757" s="1">
        <v>43874</v>
      </c>
      <c r="F757">
        <v>6</v>
      </c>
      <c r="G757" t="s">
        <v>51</v>
      </c>
      <c r="H757" t="s">
        <v>62</v>
      </c>
      <c r="I757">
        <v>895.12</v>
      </c>
      <c r="J757">
        <v>62.46</v>
      </c>
      <c r="K757">
        <v>55909.2</v>
      </c>
      <c r="L757">
        <v>6</v>
      </c>
      <c r="M757" t="s">
        <v>40</v>
      </c>
      <c r="N757" s="1">
        <v>43857</v>
      </c>
      <c r="O757" s="1">
        <v>43863</v>
      </c>
      <c r="P757">
        <v>247</v>
      </c>
      <c r="Q757">
        <v>63.05</v>
      </c>
      <c r="R757">
        <v>15573.35</v>
      </c>
      <c r="S757" t="s">
        <v>63</v>
      </c>
      <c r="T757" t="s">
        <v>41</v>
      </c>
      <c r="U757">
        <v>648</v>
      </c>
      <c r="V757">
        <v>14.21</v>
      </c>
      <c r="W757">
        <v>23.35</v>
      </c>
      <c r="X757" s="2">
        <v>15573.35</v>
      </c>
      <c r="Y757" s="2">
        <v>40474.080000000002</v>
      </c>
      <c r="Z757" s="2">
        <v>1458.44</v>
      </c>
      <c r="AA757" s="14"/>
    </row>
    <row r="758" spans="1:27" x14ac:dyDescent="0.3">
      <c r="A758" t="s">
        <v>46</v>
      </c>
      <c r="B758">
        <v>210.14</v>
      </c>
      <c r="C758">
        <v>91</v>
      </c>
      <c r="D758" t="s">
        <v>42</v>
      </c>
      <c r="E758" s="1">
        <v>44547</v>
      </c>
      <c r="F758">
        <v>9</v>
      </c>
      <c r="G758" t="s">
        <v>57</v>
      </c>
      <c r="H758" t="s">
        <v>48</v>
      </c>
      <c r="I758">
        <v>76.349999999999994</v>
      </c>
      <c r="J758">
        <v>96.27</v>
      </c>
      <c r="K758">
        <v>7350.21449999999</v>
      </c>
      <c r="L758">
        <v>7</v>
      </c>
      <c r="M758" t="s">
        <v>40</v>
      </c>
      <c r="N758" s="1">
        <v>44541</v>
      </c>
      <c r="O758" s="1">
        <v>44548</v>
      </c>
      <c r="P758">
        <v>63</v>
      </c>
      <c r="Q758">
        <v>98.74</v>
      </c>
      <c r="R758">
        <v>6220.62</v>
      </c>
      <c r="S758" t="s">
        <v>46</v>
      </c>
      <c r="T758" t="s">
        <v>31</v>
      </c>
      <c r="U758">
        <v>13</v>
      </c>
      <c r="V758">
        <v>68.849999999999994</v>
      </c>
      <c r="W758">
        <v>62.6</v>
      </c>
      <c r="X758" s="2">
        <v>6220.62</v>
      </c>
      <c r="Y758" s="2">
        <v>1251.51</v>
      </c>
      <c r="Z758" s="2">
        <v>6026.5</v>
      </c>
      <c r="AA758" s="14"/>
    </row>
    <row r="759" spans="1:27" x14ac:dyDescent="0.3">
      <c r="A759" t="s">
        <v>54</v>
      </c>
      <c r="B759">
        <v>390.16</v>
      </c>
      <c r="C759">
        <v>57</v>
      </c>
      <c r="D759" t="s">
        <v>26</v>
      </c>
      <c r="E759" s="1">
        <v>44168</v>
      </c>
      <c r="F759">
        <v>2</v>
      </c>
      <c r="G759" t="s">
        <v>68</v>
      </c>
      <c r="H759" t="s">
        <v>69</v>
      </c>
      <c r="I759">
        <v>457.21</v>
      </c>
      <c r="J759">
        <v>33.369999999999997</v>
      </c>
      <c r="K759">
        <v>15257.0976999999</v>
      </c>
      <c r="L759">
        <v>36</v>
      </c>
      <c r="M759" t="s">
        <v>40</v>
      </c>
      <c r="N759" s="1">
        <v>44162</v>
      </c>
      <c r="O759" s="1">
        <v>44198</v>
      </c>
      <c r="P759">
        <v>247</v>
      </c>
      <c r="Q759">
        <v>37.43</v>
      </c>
      <c r="R759">
        <v>9245.2099999999991</v>
      </c>
      <c r="S759" t="s">
        <v>32</v>
      </c>
      <c r="T759" t="s">
        <v>41</v>
      </c>
      <c r="U759">
        <v>210</v>
      </c>
      <c r="V759">
        <v>55.27</v>
      </c>
      <c r="W759">
        <v>50.64</v>
      </c>
      <c r="X759" s="2">
        <v>9245.2099999999991</v>
      </c>
      <c r="Y759" s="2">
        <v>7007.7</v>
      </c>
      <c r="Z759" s="2">
        <v>1689.86</v>
      </c>
      <c r="AA759" s="14"/>
    </row>
    <row r="760" spans="1:27" x14ac:dyDescent="0.3">
      <c r="A760" t="s">
        <v>25</v>
      </c>
      <c r="B760">
        <v>34.76</v>
      </c>
      <c r="C760">
        <v>94</v>
      </c>
      <c r="D760" t="s">
        <v>42</v>
      </c>
      <c r="E760" s="1">
        <v>44396</v>
      </c>
      <c r="F760">
        <v>2</v>
      </c>
      <c r="G760" t="s">
        <v>68</v>
      </c>
      <c r="H760" t="s">
        <v>71</v>
      </c>
      <c r="I760">
        <v>11.1</v>
      </c>
      <c r="J760">
        <v>24.65</v>
      </c>
      <c r="K760">
        <v>273.61499999999899</v>
      </c>
      <c r="L760">
        <v>34</v>
      </c>
      <c r="M760" t="s">
        <v>40</v>
      </c>
      <c r="N760" s="1">
        <v>44365</v>
      </c>
      <c r="O760" s="1">
        <v>44399</v>
      </c>
      <c r="P760">
        <v>1</v>
      </c>
      <c r="Q760">
        <v>23.89</v>
      </c>
      <c r="R760">
        <v>23.89</v>
      </c>
      <c r="S760" t="s">
        <v>49</v>
      </c>
      <c r="T760" t="s">
        <v>31</v>
      </c>
      <c r="U760">
        <v>10</v>
      </c>
      <c r="V760">
        <v>31.4</v>
      </c>
      <c r="W760">
        <v>171.39</v>
      </c>
      <c r="X760" s="2">
        <v>23.89</v>
      </c>
      <c r="Y760" s="2">
        <v>246.5</v>
      </c>
      <c r="Z760" s="2">
        <v>4224.76</v>
      </c>
      <c r="AA760" s="14"/>
    </row>
    <row r="761" spans="1:27" x14ac:dyDescent="0.3">
      <c r="A761" t="s">
        <v>25</v>
      </c>
      <c r="B761">
        <v>494.53</v>
      </c>
      <c r="C761">
        <v>94</v>
      </c>
      <c r="D761" t="s">
        <v>26</v>
      </c>
      <c r="E761" s="1">
        <v>43984</v>
      </c>
      <c r="F761">
        <v>5</v>
      </c>
      <c r="G761" t="s">
        <v>27</v>
      </c>
      <c r="H761" t="s">
        <v>35</v>
      </c>
      <c r="I761">
        <v>491.96</v>
      </c>
      <c r="J761">
        <v>73.47</v>
      </c>
      <c r="K761">
        <v>36144.3011999999</v>
      </c>
      <c r="L761">
        <v>25</v>
      </c>
      <c r="M761" t="s">
        <v>29</v>
      </c>
      <c r="N761" s="1">
        <v>43976</v>
      </c>
      <c r="O761" s="1">
        <v>44001</v>
      </c>
      <c r="P761">
        <v>222</v>
      </c>
      <c r="Q761">
        <v>74.92</v>
      </c>
      <c r="R761">
        <v>16632.240000000002</v>
      </c>
      <c r="S761" t="s">
        <v>30</v>
      </c>
      <c r="T761" t="s">
        <v>50</v>
      </c>
      <c r="U761">
        <v>269</v>
      </c>
      <c r="V761">
        <v>86.79</v>
      </c>
      <c r="W761">
        <v>65.95</v>
      </c>
      <c r="X761" s="2">
        <v>16632.240000000002</v>
      </c>
      <c r="Y761" s="2">
        <v>19763.43</v>
      </c>
      <c r="Z761" s="2">
        <v>4845.3500000000004</v>
      </c>
      <c r="AA761" s="14"/>
    </row>
    <row r="762" spans="1:27" x14ac:dyDescent="0.3">
      <c r="A762" t="s">
        <v>38</v>
      </c>
      <c r="B762">
        <v>100.89</v>
      </c>
      <c r="C762">
        <v>49</v>
      </c>
      <c r="D762" t="s">
        <v>26</v>
      </c>
      <c r="E762" s="1">
        <v>44055</v>
      </c>
      <c r="F762">
        <v>1</v>
      </c>
      <c r="G762" t="s">
        <v>34</v>
      </c>
      <c r="H762" t="s">
        <v>35</v>
      </c>
      <c r="I762">
        <v>203.51</v>
      </c>
      <c r="J762">
        <v>30.38</v>
      </c>
      <c r="K762">
        <v>6182.63</v>
      </c>
      <c r="L762">
        <v>30</v>
      </c>
      <c r="M762" t="s">
        <v>36</v>
      </c>
      <c r="N762" s="1">
        <v>44037</v>
      </c>
      <c r="O762" s="1">
        <v>44067</v>
      </c>
      <c r="P762">
        <v>143</v>
      </c>
      <c r="Q762">
        <v>29.27</v>
      </c>
      <c r="R762">
        <v>4185.6099999999997</v>
      </c>
      <c r="S762" t="s">
        <v>25</v>
      </c>
      <c r="T762" t="s">
        <v>41</v>
      </c>
      <c r="U762">
        <v>60</v>
      </c>
      <c r="V762">
        <v>96.05</v>
      </c>
      <c r="W762">
        <v>130.52000000000001</v>
      </c>
      <c r="X762" s="2">
        <v>4185.6099999999997</v>
      </c>
      <c r="Y762" s="2">
        <v>1822.8</v>
      </c>
      <c r="Z762" s="2">
        <v>3965.2</v>
      </c>
      <c r="AA762" s="14"/>
    </row>
    <row r="763" spans="1:27" x14ac:dyDescent="0.3">
      <c r="A763" t="s">
        <v>63</v>
      </c>
      <c r="B763">
        <v>180.86</v>
      </c>
      <c r="C763">
        <v>20</v>
      </c>
      <c r="D763" t="s">
        <v>33</v>
      </c>
      <c r="E763" s="1">
        <v>43993</v>
      </c>
      <c r="F763">
        <v>1</v>
      </c>
      <c r="G763" t="s">
        <v>34</v>
      </c>
      <c r="H763" t="s">
        <v>35</v>
      </c>
      <c r="I763">
        <v>633.39</v>
      </c>
      <c r="J763">
        <v>38.96</v>
      </c>
      <c r="K763">
        <v>24676.87</v>
      </c>
      <c r="L763">
        <v>25</v>
      </c>
      <c r="M763" t="s">
        <v>36</v>
      </c>
      <c r="N763" s="1">
        <v>43944</v>
      </c>
      <c r="O763" s="1">
        <v>43969</v>
      </c>
      <c r="P763">
        <v>430</v>
      </c>
      <c r="Q763">
        <v>39.97</v>
      </c>
      <c r="R763">
        <v>17187.099999999999</v>
      </c>
      <c r="S763" t="s">
        <v>58</v>
      </c>
      <c r="T763" t="s">
        <v>50</v>
      </c>
      <c r="U763">
        <v>203</v>
      </c>
      <c r="V763">
        <v>97.82</v>
      </c>
      <c r="W763">
        <v>32.83</v>
      </c>
      <c r="X763" s="2">
        <v>17187.099999999999</v>
      </c>
      <c r="Y763" s="2">
        <v>7908.88</v>
      </c>
      <c r="Z763" s="2">
        <v>1279.06</v>
      </c>
      <c r="AA763" s="14"/>
    </row>
    <row r="764" spans="1:27" x14ac:dyDescent="0.3">
      <c r="A764" t="s">
        <v>63</v>
      </c>
      <c r="B764">
        <v>13.87</v>
      </c>
      <c r="C764">
        <v>56</v>
      </c>
      <c r="D764" t="s">
        <v>33</v>
      </c>
      <c r="E764" s="1">
        <v>44547</v>
      </c>
      <c r="F764">
        <v>4</v>
      </c>
      <c r="G764" t="s">
        <v>39</v>
      </c>
      <c r="H764" t="s">
        <v>48</v>
      </c>
      <c r="I764">
        <v>913.34</v>
      </c>
      <c r="J764">
        <v>92.82</v>
      </c>
      <c r="K764">
        <v>84776.22</v>
      </c>
      <c r="L764">
        <v>28</v>
      </c>
      <c r="M764" t="s">
        <v>29</v>
      </c>
      <c r="N764" s="1">
        <v>44529</v>
      </c>
      <c r="O764" s="1">
        <v>44557</v>
      </c>
      <c r="P764">
        <v>771</v>
      </c>
      <c r="Q764">
        <v>93.73</v>
      </c>
      <c r="R764">
        <v>72265.83</v>
      </c>
      <c r="S764" t="s">
        <v>63</v>
      </c>
      <c r="T764" t="s">
        <v>31</v>
      </c>
      <c r="U764">
        <v>142</v>
      </c>
      <c r="V764">
        <v>41.17</v>
      </c>
      <c r="W764">
        <v>101.5</v>
      </c>
      <c r="X764" s="2">
        <v>72265.83</v>
      </c>
      <c r="Y764" s="2">
        <v>13180.44</v>
      </c>
      <c r="Z764" s="2">
        <v>9421.23</v>
      </c>
      <c r="AA764" s="14"/>
    </row>
    <row r="765" spans="1:27" x14ac:dyDescent="0.3">
      <c r="A765" t="s">
        <v>54</v>
      </c>
      <c r="B765">
        <v>116.84</v>
      </c>
      <c r="C765">
        <v>26</v>
      </c>
      <c r="D765" t="s">
        <v>26</v>
      </c>
      <c r="E765" s="1">
        <v>43991</v>
      </c>
      <c r="F765">
        <v>5</v>
      </c>
      <c r="G765" t="s">
        <v>27</v>
      </c>
      <c r="H765" t="s">
        <v>48</v>
      </c>
      <c r="I765">
        <v>285.29000000000002</v>
      </c>
      <c r="J765">
        <v>22.96</v>
      </c>
      <c r="K765">
        <v>6550.2583999999997</v>
      </c>
      <c r="L765">
        <v>29</v>
      </c>
      <c r="M765" t="s">
        <v>29</v>
      </c>
      <c r="N765" s="1">
        <v>43948</v>
      </c>
      <c r="O765" s="1">
        <v>43977</v>
      </c>
      <c r="P765">
        <v>185</v>
      </c>
      <c r="Q765">
        <v>19.329999999999998</v>
      </c>
      <c r="R765">
        <v>3576.05</v>
      </c>
      <c r="S765" t="s">
        <v>25</v>
      </c>
      <c r="T765" t="s">
        <v>41</v>
      </c>
      <c r="U765">
        <v>100</v>
      </c>
      <c r="V765">
        <v>34</v>
      </c>
      <c r="W765">
        <v>44.44</v>
      </c>
      <c r="X765" s="2">
        <v>3576.05</v>
      </c>
      <c r="Y765" s="2">
        <v>2296</v>
      </c>
      <c r="Z765" s="2">
        <v>1020.34</v>
      </c>
      <c r="AA765" s="14"/>
    </row>
    <row r="766" spans="1:27" x14ac:dyDescent="0.3">
      <c r="A766" t="s">
        <v>25</v>
      </c>
      <c r="B766">
        <v>544.54</v>
      </c>
      <c r="C766">
        <v>55</v>
      </c>
      <c r="D766" t="s">
        <v>42</v>
      </c>
      <c r="E766" s="1">
        <v>43970</v>
      </c>
      <c r="F766">
        <v>8</v>
      </c>
      <c r="G766" t="s">
        <v>47</v>
      </c>
      <c r="H766" t="s">
        <v>52</v>
      </c>
      <c r="I766">
        <v>521.12</v>
      </c>
      <c r="J766">
        <v>30.78</v>
      </c>
      <c r="K766">
        <v>16040.0736</v>
      </c>
      <c r="L766">
        <v>12</v>
      </c>
      <c r="M766" t="s">
        <v>40</v>
      </c>
      <c r="N766" s="1">
        <v>43923</v>
      </c>
      <c r="O766" s="1">
        <v>43935</v>
      </c>
      <c r="P766">
        <v>254</v>
      </c>
      <c r="Q766">
        <v>31.4</v>
      </c>
      <c r="R766">
        <v>7975.6</v>
      </c>
      <c r="S766" t="s">
        <v>38</v>
      </c>
      <c r="T766" t="s">
        <v>41</v>
      </c>
      <c r="U766">
        <v>267</v>
      </c>
      <c r="V766">
        <v>35.44</v>
      </c>
      <c r="W766">
        <v>157.61000000000001</v>
      </c>
      <c r="X766" s="2">
        <v>7975.6</v>
      </c>
      <c r="Y766" s="2">
        <v>8218.26</v>
      </c>
      <c r="Z766" s="2">
        <v>4851.24</v>
      </c>
      <c r="AA766" s="14"/>
    </row>
    <row r="767" spans="1:27" x14ac:dyDescent="0.3">
      <c r="A767" t="s">
        <v>63</v>
      </c>
      <c r="B767">
        <v>961.61</v>
      </c>
      <c r="C767">
        <v>58</v>
      </c>
      <c r="D767" t="s">
        <v>33</v>
      </c>
      <c r="E767" s="1">
        <v>44655</v>
      </c>
      <c r="F767">
        <v>7</v>
      </c>
      <c r="G767" t="s">
        <v>61</v>
      </c>
      <c r="H767" t="s">
        <v>52</v>
      </c>
      <c r="I767">
        <v>861.33</v>
      </c>
      <c r="J767">
        <v>32.28</v>
      </c>
      <c r="K767">
        <v>27803.73</v>
      </c>
      <c r="L767">
        <v>13</v>
      </c>
      <c r="M767" t="s">
        <v>40</v>
      </c>
      <c r="N767" s="1">
        <v>44604</v>
      </c>
      <c r="O767" s="1">
        <v>44617</v>
      </c>
      <c r="P767">
        <v>794</v>
      </c>
      <c r="Q767">
        <v>29.78</v>
      </c>
      <c r="R767">
        <v>23645.32</v>
      </c>
      <c r="S767" t="s">
        <v>25</v>
      </c>
      <c r="T767" t="s">
        <v>31</v>
      </c>
      <c r="U767">
        <v>67</v>
      </c>
      <c r="V767">
        <v>94.12</v>
      </c>
      <c r="W767">
        <v>119.51</v>
      </c>
      <c r="X767" s="2">
        <v>23645.32</v>
      </c>
      <c r="Y767" s="2">
        <v>2162.7600000000002</v>
      </c>
      <c r="Z767" s="2">
        <v>3857.78</v>
      </c>
      <c r="AA767" s="14"/>
    </row>
    <row r="768" spans="1:27" x14ac:dyDescent="0.3">
      <c r="A768" t="s">
        <v>58</v>
      </c>
      <c r="B768">
        <v>839.93</v>
      </c>
      <c r="C768">
        <v>34</v>
      </c>
      <c r="D768" t="s">
        <v>33</v>
      </c>
      <c r="E768" s="1">
        <v>44088</v>
      </c>
      <c r="F768">
        <v>5</v>
      </c>
      <c r="G768" t="s">
        <v>27</v>
      </c>
      <c r="H768" t="s">
        <v>70</v>
      </c>
      <c r="I768">
        <v>690.18</v>
      </c>
      <c r="J768">
        <v>71.14</v>
      </c>
      <c r="K768">
        <v>49099.405199999899</v>
      </c>
      <c r="L768">
        <v>25</v>
      </c>
      <c r="M768" t="s">
        <v>29</v>
      </c>
      <c r="N768" s="1">
        <v>44039</v>
      </c>
      <c r="O768" s="1">
        <v>44064</v>
      </c>
      <c r="P768">
        <v>64</v>
      </c>
      <c r="Q768">
        <v>69.34</v>
      </c>
      <c r="R768">
        <v>4437.76</v>
      </c>
      <c r="S768" t="s">
        <v>56</v>
      </c>
      <c r="T768" t="s">
        <v>50</v>
      </c>
      <c r="U768">
        <v>626</v>
      </c>
      <c r="V768">
        <v>60.01</v>
      </c>
      <c r="W768">
        <v>60.98</v>
      </c>
      <c r="X768" s="2">
        <v>4437.76</v>
      </c>
      <c r="Y768" s="2">
        <v>44533.64</v>
      </c>
      <c r="Z768" s="2">
        <v>4338.12</v>
      </c>
      <c r="AA768" s="14"/>
    </row>
    <row r="769" spans="1:27" x14ac:dyDescent="0.3">
      <c r="A769" t="s">
        <v>63</v>
      </c>
      <c r="B769">
        <v>163.09</v>
      </c>
      <c r="C769">
        <v>38</v>
      </c>
      <c r="D769" t="s">
        <v>42</v>
      </c>
      <c r="E769" s="1">
        <v>44069</v>
      </c>
      <c r="F769">
        <v>6</v>
      </c>
      <c r="G769" t="s">
        <v>51</v>
      </c>
      <c r="H769" t="s">
        <v>35</v>
      </c>
      <c r="I769">
        <v>82.66</v>
      </c>
      <c r="J769">
        <v>18.670000000000002</v>
      </c>
      <c r="K769">
        <v>1543.2621999999999</v>
      </c>
      <c r="L769">
        <v>6</v>
      </c>
      <c r="M769" t="s">
        <v>40</v>
      </c>
      <c r="N769" s="1">
        <v>44024</v>
      </c>
      <c r="O769" s="1">
        <v>44030</v>
      </c>
      <c r="P769">
        <v>68</v>
      </c>
      <c r="Q769">
        <v>21.95</v>
      </c>
      <c r="R769">
        <v>1492.6</v>
      </c>
      <c r="S769" t="s">
        <v>59</v>
      </c>
      <c r="T769" t="s">
        <v>41</v>
      </c>
      <c r="U769">
        <v>14</v>
      </c>
      <c r="V769">
        <v>21.51</v>
      </c>
      <c r="W769">
        <v>93.01</v>
      </c>
      <c r="X769" s="2">
        <v>1492.6</v>
      </c>
      <c r="Y769" s="2">
        <v>261.38</v>
      </c>
      <c r="Z769" s="2">
        <v>1736.5</v>
      </c>
      <c r="AA769" s="14"/>
    </row>
    <row r="770" spans="1:27" x14ac:dyDescent="0.3">
      <c r="A770" t="s">
        <v>60</v>
      </c>
      <c r="B770">
        <v>400.38</v>
      </c>
      <c r="C770">
        <v>68</v>
      </c>
      <c r="D770" t="s">
        <v>42</v>
      </c>
      <c r="E770" s="1">
        <v>43568</v>
      </c>
      <c r="F770">
        <v>10</v>
      </c>
      <c r="G770" t="s">
        <v>66</v>
      </c>
      <c r="H770" t="s">
        <v>35</v>
      </c>
      <c r="I770">
        <v>987.34</v>
      </c>
      <c r="J770">
        <v>56.3</v>
      </c>
      <c r="K770">
        <v>55587.24</v>
      </c>
      <c r="L770">
        <v>76</v>
      </c>
      <c r="M770" t="s">
        <v>67</v>
      </c>
      <c r="N770" s="1">
        <v>43555</v>
      </c>
      <c r="O770" s="1">
        <v>43631</v>
      </c>
      <c r="P770">
        <v>856</v>
      </c>
      <c r="Q770">
        <v>56.5</v>
      </c>
      <c r="R770">
        <v>48364</v>
      </c>
      <c r="S770" t="s">
        <v>54</v>
      </c>
      <c r="T770" t="s">
        <v>31</v>
      </c>
      <c r="U770">
        <v>131</v>
      </c>
      <c r="V770">
        <v>79.38</v>
      </c>
      <c r="W770">
        <v>84.51</v>
      </c>
      <c r="X770" s="2">
        <v>48364</v>
      </c>
      <c r="Y770" s="2">
        <v>7375.3</v>
      </c>
      <c r="Z770" s="2">
        <v>4757.91</v>
      </c>
      <c r="AA770" s="14"/>
    </row>
    <row r="771" spans="1:27" x14ac:dyDescent="0.3">
      <c r="A771" t="s">
        <v>32</v>
      </c>
      <c r="B771">
        <v>531.30999999999995</v>
      </c>
      <c r="C771">
        <v>63</v>
      </c>
      <c r="D771" t="s">
        <v>42</v>
      </c>
      <c r="E771" s="1">
        <v>44683</v>
      </c>
      <c r="F771">
        <v>10</v>
      </c>
      <c r="G771" t="s">
        <v>66</v>
      </c>
      <c r="H771" t="s">
        <v>35</v>
      </c>
      <c r="I771">
        <v>854.05</v>
      </c>
      <c r="J771">
        <v>91.75</v>
      </c>
      <c r="K771">
        <v>78359.09</v>
      </c>
      <c r="L771">
        <v>91</v>
      </c>
      <c r="M771" t="s">
        <v>67</v>
      </c>
      <c r="N771" s="1">
        <v>44661</v>
      </c>
      <c r="O771" s="1">
        <v>44752</v>
      </c>
      <c r="P771">
        <v>623</v>
      </c>
      <c r="Q771">
        <v>95.95</v>
      </c>
      <c r="R771">
        <v>59776.85</v>
      </c>
      <c r="S771" t="s">
        <v>63</v>
      </c>
      <c r="T771" t="s">
        <v>50</v>
      </c>
      <c r="U771">
        <v>231</v>
      </c>
      <c r="V771">
        <v>33.840000000000003</v>
      </c>
      <c r="W771">
        <v>159</v>
      </c>
      <c r="X771" s="2">
        <v>59776.85</v>
      </c>
      <c r="Y771" s="2">
        <v>21194.25</v>
      </c>
      <c r="Z771" s="2">
        <v>14588.25</v>
      </c>
      <c r="AA771" s="14"/>
    </row>
    <row r="772" spans="1:27" x14ac:dyDescent="0.3">
      <c r="A772" t="s">
        <v>54</v>
      </c>
      <c r="B772">
        <v>520.79</v>
      </c>
      <c r="C772">
        <v>91</v>
      </c>
      <c r="D772" t="s">
        <v>26</v>
      </c>
      <c r="E772" s="1">
        <v>43743</v>
      </c>
      <c r="F772">
        <v>8</v>
      </c>
      <c r="G772" t="s">
        <v>47</v>
      </c>
      <c r="H772" t="s">
        <v>52</v>
      </c>
      <c r="I772">
        <v>914.47</v>
      </c>
      <c r="J772">
        <v>45.64</v>
      </c>
      <c r="K772">
        <v>41736.410799999998</v>
      </c>
      <c r="L772">
        <v>13</v>
      </c>
      <c r="M772" t="s">
        <v>40</v>
      </c>
      <c r="N772" s="1">
        <v>43734</v>
      </c>
      <c r="O772" s="1">
        <v>43747</v>
      </c>
      <c r="P772">
        <v>777</v>
      </c>
      <c r="Q772">
        <v>45.86</v>
      </c>
      <c r="R772">
        <v>35633.22</v>
      </c>
      <c r="S772" t="s">
        <v>49</v>
      </c>
      <c r="T772" t="s">
        <v>31</v>
      </c>
      <c r="U772">
        <v>137</v>
      </c>
      <c r="V772">
        <v>10.53</v>
      </c>
      <c r="W772">
        <v>43.08</v>
      </c>
      <c r="X772" s="2">
        <v>35633.22</v>
      </c>
      <c r="Y772" s="2">
        <v>6252.68</v>
      </c>
      <c r="Z772" s="2">
        <v>1966.17</v>
      </c>
      <c r="AA772" s="14"/>
    </row>
    <row r="773" spans="1:27" x14ac:dyDescent="0.3">
      <c r="A773" t="s">
        <v>60</v>
      </c>
      <c r="B773">
        <v>21.11</v>
      </c>
      <c r="C773">
        <v>50</v>
      </c>
      <c r="D773" t="s">
        <v>33</v>
      </c>
      <c r="E773" s="1">
        <v>43879</v>
      </c>
      <c r="F773">
        <v>6</v>
      </c>
      <c r="G773" t="s">
        <v>51</v>
      </c>
      <c r="H773" t="s">
        <v>52</v>
      </c>
      <c r="I773">
        <v>708.13</v>
      </c>
      <c r="J773">
        <v>63.49</v>
      </c>
      <c r="K773">
        <v>44959.17</v>
      </c>
      <c r="L773">
        <v>5</v>
      </c>
      <c r="M773" t="s">
        <v>40</v>
      </c>
      <c r="N773" s="1">
        <v>43872</v>
      </c>
      <c r="O773" s="1">
        <v>43877</v>
      </c>
      <c r="P773">
        <v>504</v>
      </c>
      <c r="Q773">
        <v>62.1</v>
      </c>
      <c r="R773">
        <v>31298.400000000001</v>
      </c>
      <c r="S773" t="s">
        <v>58</v>
      </c>
      <c r="T773" t="s">
        <v>50</v>
      </c>
      <c r="U773">
        <v>204</v>
      </c>
      <c r="V773">
        <v>41.55</v>
      </c>
      <c r="W773">
        <v>86.19</v>
      </c>
      <c r="X773" s="2">
        <v>31298.400000000001</v>
      </c>
      <c r="Y773" s="2">
        <v>12951.96</v>
      </c>
      <c r="Z773" s="2">
        <v>5472.2</v>
      </c>
      <c r="AA773" s="14"/>
    </row>
    <row r="774" spans="1:27" x14ac:dyDescent="0.3">
      <c r="A774" t="s">
        <v>60</v>
      </c>
      <c r="B774">
        <v>637.77</v>
      </c>
      <c r="C774">
        <v>10</v>
      </c>
      <c r="D774" t="s">
        <v>42</v>
      </c>
      <c r="E774" s="1">
        <v>43617</v>
      </c>
      <c r="F774">
        <v>4</v>
      </c>
      <c r="G774" t="s">
        <v>39</v>
      </c>
      <c r="H774" t="s">
        <v>28</v>
      </c>
      <c r="I774">
        <v>497.86</v>
      </c>
      <c r="J774">
        <v>10.62</v>
      </c>
      <c r="K774">
        <v>5287.27</v>
      </c>
      <c r="L774">
        <v>22</v>
      </c>
      <c r="M774" t="s">
        <v>29</v>
      </c>
      <c r="N774" s="1">
        <v>43597</v>
      </c>
      <c r="O774" s="1">
        <v>43619</v>
      </c>
      <c r="P774">
        <v>491</v>
      </c>
      <c r="Q774">
        <v>7.89</v>
      </c>
      <c r="R774">
        <v>3873.99</v>
      </c>
      <c r="S774" t="s">
        <v>25</v>
      </c>
      <c r="T774" t="s">
        <v>50</v>
      </c>
      <c r="U774">
        <v>6</v>
      </c>
      <c r="V774">
        <v>22.64</v>
      </c>
      <c r="W774">
        <v>23.27</v>
      </c>
      <c r="X774" s="2">
        <v>3873.99</v>
      </c>
      <c r="Y774" s="2">
        <v>63.72</v>
      </c>
      <c r="Z774" s="2">
        <v>247.13</v>
      </c>
      <c r="AA774" s="14"/>
    </row>
    <row r="775" spans="1:27" x14ac:dyDescent="0.3">
      <c r="A775" t="s">
        <v>46</v>
      </c>
      <c r="B775">
        <v>268.06</v>
      </c>
      <c r="C775">
        <v>58</v>
      </c>
      <c r="D775" t="s">
        <v>26</v>
      </c>
      <c r="E775" s="1">
        <v>44271</v>
      </c>
      <c r="F775">
        <v>9</v>
      </c>
      <c r="G775" t="s">
        <v>57</v>
      </c>
      <c r="H775" t="s">
        <v>52</v>
      </c>
      <c r="I775">
        <v>230.42</v>
      </c>
      <c r="J775">
        <v>50.2</v>
      </c>
      <c r="K775">
        <v>11567.08</v>
      </c>
      <c r="L775">
        <v>12</v>
      </c>
      <c r="M775" t="s">
        <v>40</v>
      </c>
      <c r="N775" s="1">
        <v>44211</v>
      </c>
      <c r="O775" s="1">
        <v>44223</v>
      </c>
      <c r="P775">
        <v>52</v>
      </c>
      <c r="Q775">
        <v>53.73</v>
      </c>
      <c r="R775">
        <v>2793.96</v>
      </c>
      <c r="S775" t="s">
        <v>58</v>
      </c>
      <c r="T775" t="s">
        <v>50</v>
      </c>
      <c r="U775">
        <v>178</v>
      </c>
      <c r="V775">
        <v>91.29</v>
      </c>
      <c r="W775">
        <v>167.14</v>
      </c>
      <c r="X775" s="2">
        <v>2793.96</v>
      </c>
      <c r="Y775" s="2">
        <v>8935.6</v>
      </c>
      <c r="Z775" s="2">
        <v>8390.43</v>
      </c>
      <c r="AA775" s="14"/>
    </row>
    <row r="776" spans="1:27" x14ac:dyDescent="0.3">
      <c r="A776" t="s">
        <v>63</v>
      </c>
      <c r="B776">
        <v>453.78</v>
      </c>
      <c r="C776">
        <v>80</v>
      </c>
      <c r="D776" t="s">
        <v>26</v>
      </c>
      <c r="E776" s="1">
        <v>44744</v>
      </c>
      <c r="F776">
        <v>9</v>
      </c>
      <c r="G776" t="s">
        <v>57</v>
      </c>
      <c r="H776" t="s">
        <v>62</v>
      </c>
      <c r="I776">
        <v>414.87</v>
      </c>
      <c r="J776">
        <v>92.7</v>
      </c>
      <c r="K776">
        <v>38458.449999999997</v>
      </c>
      <c r="L776">
        <v>12</v>
      </c>
      <c r="M776" t="s">
        <v>40</v>
      </c>
      <c r="N776" s="1">
        <v>44739</v>
      </c>
      <c r="O776" s="1">
        <v>44751</v>
      </c>
      <c r="P776">
        <v>86</v>
      </c>
      <c r="Q776">
        <v>91.22</v>
      </c>
      <c r="R776">
        <v>7844.92</v>
      </c>
      <c r="S776" t="s">
        <v>56</v>
      </c>
      <c r="T776" t="s">
        <v>50</v>
      </c>
      <c r="U776">
        <v>328</v>
      </c>
      <c r="V776">
        <v>37.880000000000003</v>
      </c>
      <c r="W776">
        <v>33.200000000000003</v>
      </c>
      <c r="X776" s="2">
        <v>7844.92</v>
      </c>
      <c r="Y776" s="2">
        <v>30405.599999999999</v>
      </c>
      <c r="Z776" s="2">
        <v>3077.64</v>
      </c>
      <c r="AA776" s="14"/>
    </row>
    <row r="777" spans="1:27" x14ac:dyDescent="0.3">
      <c r="A777" t="s">
        <v>59</v>
      </c>
      <c r="B777">
        <v>497.94</v>
      </c>
      <c r="C777">
        <v>18</v>
      </c>
      <c r="D777" t="s">
        <v>42</v>
      </c>
      <c r="E777" s="1">
        <v>43773</v>
      </c>
      <c r="F777">
        <v>8</v>
      </c>
      <c r="G777" t="s">
        <v>47</v>
      </c>
      <c r="H777" t="s">
        <v>52</v>
      </c>
      <c r="I777">
        <v>174.1</v>
      </c>
      <c r="J777">
        <v>93.37</v>
      </c>
      <c r="K777">
        <v>16255.72</v>
      </c>
      <c r="L777">
        <v>13</v>
      </c>
      <c r="M777" t="s">
        <v>40</v>
      </c>
      <c r="N777" s="1">
        <v>43740</v>
      </c>
      <c r="O777" s="1">
        <v>43753</v>
      </c>
      <c r="P777">
        <v>31</v>
      </c>
      <c r="Q777">
        <v>90.94</v>
      </c>
      <c r="R777">
        <v>2819.14</v>
      </c>
      <c r="S777" t="s">
        <v>63</v>
      </c>
      <c r="T777" t="s">
        <v>41</v>
      </c>
      <c r="U777">
        <v>143</v>
      </c>
      <c r="V777">
        <v>72.87</v>
      </c>
      <c r="W777">
        <v>96.1</v>
      </c>
      <c r="X777" s="2">
        <v>2819.14</v>
      </c>
      <c r="Y777" s="2">
        <v>13351.91</v>
      </c>
      <c r="Z777" s="2">
        <v>8972.86</v>
      </c>
      <c r="AA777" s="14"/>
    </row>
    <row r="778" spans="1:27" x14ac:dyDescent="0.3">
      <c r="A778" t="s">
        <v>37</v>
      </c>
      <c r="B778">
        <v>70.989999999999995</v>
      </c>
      <c r="C778">
        <v>34</v>
      </c>
      <c r="D778" t="s">
        <v>42</v>
      </c>
      <c r="E778" s="1">
        <v>44520</v>
      </c>
      <c r="F778">
        <v>8</v>
      </c>
      <c r="G778" t="s">
        <v>47</v>
      </c>
      <c r="H778" t="s">
        <v>48</v>
      </c>
      <c r="I778">
        <v>897.41</v>
      </c>
      <c r="J778">
        <v>37.83</v>
      </c>
      <c r="K778">
        <v>33949.019999999997</v>
      </c>
      <c r="L778">
        <v>7</v>
      </c>
      <c r="M778" t="s">
        <v>40</v>
      </c>
      <c r="N778" s="1">
        <v>44465</v>
      </c>
      <c r="O778" s="1">
        <v>44472</v>
      </c>
      <c r="P778">
        <v>706</v>
      </c>
      <c r="Q778">
        <v>41.67</v>
      </c>
      <c r="R778">
        <v>29419.02</v>
      </c>
      <c r="S778" t="s">
        <v>30</v>
      </c>
      <c r="T778" t="s">
        <v>50</v>
      </c>
      <c r="U778">
        <v>191</v>
      </c>
      <c r="V778">
        <v>60.36</v>
      </c>
      <c r="W778">
        <v>101.74</v>
      </c>
      <c r="X778" s="2">
        <v>29419.02</v>
      </c>
      <c r="Y778" s="2">
        <v>7225.53</v>
      </c>
      <c r="Z778" s="2">
        <v>3848.82</v>
      </c>
      <c r="AA778" s="14"/>
    </row>
    <row r="779" spans="1:27" x14ac:dyDescent="0.3">
      <c r="A779" t="s">
        <v>60</v>
      </c>
      <c r="B779">
        <v>280.33999999999997</v>
      </c>
      <c r="C779">
        <v>41</v>
      </c>
      <c r="D779" t="s">
        <v>26</v>
      </c>
      <c r="E779" s="1">
        <v>44648</v>
      </c>
      <c r="F779">
        <v>2</v>
      </c>
      <c r="G779" t="s">
        <v>68</v>
      </c>
      <c r="H779" t="s">
        <v>35</v>
      </c>
      <c r="I779">
        <v>369.85</v>
      </c>
      <c r="J779">
        <v>63.65</v>
      </c>
      <c r="K779">
        <v>23540.95</v>
      </c>
      <c r="L779">
        <v>40</v>
      </c>
      <c r="M779" t="s">
        <v>40</v>
      </c>
      <c r="N779" s="1">
        <v>44608</v>
      </c>
      <c r="O779" s="1">
        <v>44648</v>
      </c>
      <c r="P779">
        <v>283</v>
      </c>
      <c r="Q779">
        <v>59.45</v>
      </c>
      <c r="R779">
        <v>16824.349999999999</v>
      </c>
      <c r="S779" t="s">
        <v>60</v>
      </c>
      <c r="T779" t="s">
        <v>50</v>
      </c>
      <c r="U779">
        <v>86</v>
      </c>
      <c r="V779">
        <v>74.36</v>
      </c>
      <c r="W779">
        <v>35.840000000000003</v>
      </c>
      <c r="X779" s="2">
        <v>16824.349999999999</v>
      </c>
      <c r="Y779" s="2">
        <v>5473.9</v>
      </c>
      <c r="Z779" s="2">
        <v>2281.2199999999998</v>
      </c>
      <c r="AA779" s="14"/>
    </row>
    <row r="780" spans="1:27" x14ac:dyDescent="0.3">
      <c r="A780" t="s">
        <v>45</v>
      </c>
      <c r="B780">
        <v>416.87</v>
      </c>
      <c r="C780">
        <v>51</v>
      </c>
      <c r="D780" t="s">
        <v>26</v>
      </c>
      <c r="E780" s="1">
        <v>44076</v>
      </c>
      <c r="F780">
        <v>8</v>
      </c>
      <c r="G780" t="s">
        <v>47</v>
      </c>
      <c r="H780" t="s">
        <v>48</v>
      </c>
      <c r="I780">
        <v>331.01</v>
      </c>
      <c r="J780">
        <v>81.430000000000007</v>
      </c>
      <c r="K780">
        <v>26954.14</v>
      </c>
      <c r="L780">
        <v>8</v>
      </c>
      <c r="M780" t="s">
        <v>40</v>
      </c>
      <c r="N780" s="1">
        <v>44070</v>
      </c>
      <c r="O780" s="1">
        <v>44078</v>
      </c>
      <c r="P780">
        <v>68</v>
      </c>
      <c r="Q780">
        <v>82.6</v>
      </c>
      <c r="R780">
        <v>5616.8</v>
      </c>
      <c r="S780" t="s">
        <v>53</v>
      </c>
      <c r="T780" t="s">
        <v>41</v>
      </c>
      <c r="U780">
        <v>263</v>
      </c>
      <c r="V780">
        <v>61.18</v>
      </c>
      <c r="W780">
        <v>187.3</v>
      </c>
      <c r="X780" s="2">
        <v>5616.8</v>
      </c>
      <c r="Y780" s="2">
        <v>21416.09</v>
      </c>
      <c r="Z780" s="2">
        <v>15251.84</v>
      </c>
      <c r="AA780" s="14"/>
    </row>
    <row r="781" spans="1:27" x14ac:dyDescent="0.3">
      <c r="A781" t="s">
        <v>37</v>
      </c>
      <c r="B781">
        <v>546.09</v>
      </c>
      <c r="C781">
        <v>55</v>
      </c>
      <c r="D781" t="s">
        <v>26</v>
      </c>
      <c r="E781" s="1">
        <v>44836</v>
      </c>
      <c r="F781">
        <v>9</v>
      </c>
      <c r="G781" t="s">
        <v>57</v>
      </c>
      <c r="H781" t="s">
        <v>48</v>
      </c>
      <c r="I781">
        <v>323.55</v>
      </c>
      <c r="J781">
        <v>61.06</v>
      </c>
      <c r="K781">
        <v>19755.96</v>
      </c>
      <c r="L781">
        <v>14</v>
      </c>
      <c r="M781" t="s">
        <v>40</v>
      </c>
      <c r="N781" s="1">
        <v>44817</v>
      </c>
      <c r="O781" s="1">
        <v>44831</v>
      </c>
      <c r="P781">
        <v>106</v>
      </c>
      <c r="Q781">
        <v>60.86</v>
      </c>
      <c r="R781">
        <v>6451.16</v>
      </c>
      <c r="S781" t="s">
        <v>45</v>
      </c>
      <c r="T781" t="s">
        <v>41</v>
      </c>
      <c r="U781">
        <v>217</v>
      </c>
      <c r="V781">
        <v>22.57</v>
      </c>
      <c r="W781">
        <v>33.28</v>
      </c>
      <c r="X781" s="2">
        <v>6451.16</v>
      </c>
      <c r="Y781" s="2">
        <v>13250.02</v>
      </c>
      <c r="Z781" s="2">
        <v>2032.08</v>
      </c>
      <c r="AA781" s="14"/>
    </row>
    <row r="782" spans="1:27" x14ac:dyDescent="0.3">
      <c r="A782" t="s">
        <v>56</v>
      </c>
      <c r="B782">
        <v>873.05</v>
      </c>
      <c r="C782">
        <v>12</v>
      </c>
      <c r="D782" t="s">
        <v>26</v>
      </c>
      <c r="E782" s="1">
        <v>44109</v>
      </c>
      <c r="F782">
        <v>6</v>
      </c>
      <c r="G782" t="s">
        <v>51</v>
      </c>
      <c r="H782" t="s">
        <v>35</v>
      </c>
      <c r="I782">
        <v>782.49</v>
      </c>
      <c r="J782">
        <v>49.48</v>
      </c>
      <c r="K782">
        <v>38717.61</v>
      </c>
      <c r="L782">
        <v>5</v>
      </c>
      <c r="M782" t="s">
        <v>40</v>
      </c>
      <c r="N782" s="1">
        <v>44053</v>
      </c>
      <c r="O782" s="1">
        <v>44058</v>
      </c>
      <c r="P782">
        <v>177</v>
      </c>
      <c r="Q782">
        <v>45.5</v>
      </c>
      <c r="R782">
        <v>8053.5</v>
      </c>
      <c r="S782" t="s">
        <v>63</v>
      </c>
      <c r="T782" t="s">
        <v>31</v>
      </c>
      <c r="U782">
        <v>605</v>
      </c>
      <c r="V782">
        <v>33.75</v>
      </c>
      <c r="W782">
        <v>86.74</v>
      </c>
      <c r="X782" s="2">
        <v>8053.5</v>
      </c>
      <c r="Y782" s="2">
        <v>29935.4</v>
      </c>
      <c r="Z782" s="2">
        <v>4291.8999999999996</v>
      </c>
      <c r="AA782" s="14"/>
    </row>
    <row r="783" spans="1:27" x14ac:dyDescent="0.3">
      <c r="A783" t="s">
        <v>46</v>
      </c>
      <c r="B783">
        <v>81.58</v>
      </c>
      <c r="C783">
        <v>89</v>
      </c>
      <c r="D783" t="s">
        <v>42</v>
      </c>
      <c r="E783" s="1">
        <v>44676</v>
      </c>
      <c r="F783">
        <v>5</v>
      </c>
      <c r="G783" t="s">
        <v>27</v>
      </c>
      <c r="H783" t="s">
        <v>70</v>
      </c>
      <c r="I783">
        <v>758.83</v>
      </c>
      <c r="J783">
        <v>10.76</v>
      </c>
      <c r="K783">
        <v>8165.01</v>
      </c>
      <c r="L783">
        <v>29</v>
      </c>
      <c r="M783" t="s">
        <v>29</v>
      </c>
      <c r="N783" s="1">
        <v>44641</v>
      </c>
      <c r="O783" s="1">
        <v>44670</v>
      </c>
      <c r="P783">
        <v>241</v>
      </c>
      <c r="Q783">
        <v>14.3</v>
      </c>
      <c r="R783">
        <v>3446.3</v>
      </c>
      <c r="S783" t="s">
        <v>63</v>
      </c>
      <c r="T783" t="s">
        <v>41</v>
      </c>
      <c r="U783">
        <v>517</v>
      </c>
      <c r="V783">
        <v>96.17</v>
      </c>
      <c r="W783">
        <v>101.28</v>
      </c>
      <c r="X783" s="2">
        <v>3446.3</v>
      </c>
      <c r="Y783" s="2">
        <v>5562.92</v>
      </c>
      <c r="Z783" s="2">
        <v>1089.77</v>
      </c>
      <c r="AA783" s="14"/>
    </row>
    <row r="784" spans="1:27" x14ac:dyDescent="0.3">
      <c r="A784" t="s">
        <v>58</v>
      </c>
      <c r="B784">
        <v>305.60000000000002</v>
      </c>
      <c r="C784">
        <v>55</v>
      </c>
      <c r="D784" t="s">
        <v>26</v>
      </c>
      <c r="E784" s="1">
        <v>44291</v>
      </c>
      <c r="F784">
        <v>5</v>
      </c>
      <c r="G784" t="s">
        <v>27</v>
      </c>
      <c r="H784" t="s">
        <v>70</v>
      </c>
      <c r="I784">
        <v>286.69</v>
      </c>
      <c r="J784">
        <v>71.459999999999994</v>
      </c>
      <c r="K784">
        <v>20486.87</v>
      </c>
      <c r="L784">
        <v>25</v>
      </c>
      <c r="M784" t="s">
        <v>29</v>
      </c>
      <c r="N784" s="1">
        <v>44267</v>
      </c>
      <c r="O784" s="1">
        <v>44292</v>
      </c>
      <c r="P784">
        <v>200</v>
      </c>
      <c r="Q784">
        <v>68.37</v>
      </c>
      <c r="R784">
        <v>13674</v>
      </c>
      <c r="S784" t="s">
        <v>58</v>
      </c>
      <c r="T784" t="s">
        <v>50</v>
      </c>
      <c r="U784">
        <v>86</v>
      </c>
      <c r="V784">
        <v>50.8</v>
      </c>
      <c r="W784">
        <v>156.35</v>
      </c>
      <c r="X784" s="2">
        <v>13674</v>
      </c>
      <c r="Y784" s="2">
        <v>6145.56</v>
      </c>
      <c r="Z784" s="2">
        <v>11172.77</v>
      </c>
      <c r="AA784" s="14"/>
    </row>
    <row r="785" spans="1:27" x14ac:dyDescent="0.3">
      <c r="A785" t="s">
        <v>60</v>
      </c>
      <c r="B785">
        <v>422.25</v>
      </c>
      <c r="C785">
        <v>42</v>
      </c>
      <c r="D785" t="s">
        <v>26</v>
      </c>
      <c r="E785" s="1">
        <v>44589</v>
      </c>
      <c r="F785">
        <v>7</v>
      </c>
      <c r="G785" t="s">
        <v>61</v>
      </c>
      <c r="H785" t="s">
        <v>35</v>
      </c>
      <c r="I785">
        <v>923.96</v>
      </c>
      <c r="J785">
        <v>40.94</v>
      </c>
      <c r="K785">
        <v>37826.922399999901</v>
      </c>
      <c r="L785">
        <v>12</v>
      </c>
      <c r="M785" t="s">
        <v>40</v>
      </c>
      <c r="N785" s="1">
        <v>44540</v>
      </c>
      <c r="O785" s="1">
        <v>44552</v>
      </c>
      <c r="P785">
        <v>786</v>
      </c>
      <c r="Q785">
        <v>45.9</v>
      </c>
      <c r="R785">
        <v>36077.4</v>
      </c>
      <c r="S785" t="s">
        <v>46</v>
      </c>
      <c r="T785" t="s">
        <v>50</v>
      </c>
      <c r="U785">
        <v>137</v>
      </c>
      <c r="V785">
        <v>13.15</v>
      </c>
      <c r="W785">
        <v>140.27000000000001</v>
      </c>
      <c r="X785" s="2">
        <v>36077.4</v>
      </c>
      <c r="Y785" s="2">
        <v>5608.78</v>
      </c>
      <c r="Z785" s="2">
        <v>5742.65</v>
      </c>
      <c r="AA785" s="14"/>
    </row>
    <row r="786" spans="1:27" x14ac:dyDescent="0.3">
      <c r="A786" t="s">
        <v>53</v>
      </c>
      <c r="B786">
        <v>14.89</v>
      </c>
      <c r="C786">
        <v>21</v>
      </c>
      <c r="D786" t="s">
        <v>26</v>
      </c>
      <c r="E786" s="1">
        <v>44211</v>
      </c>
      <c r="F786">
        <v>4</v>
      </c>
      <c r="G786" t="s">
        <v>39</v>
      </c>
      <c r="H786" t="s">
        <v>48</v>
      </c>
      <c r="I786">
        <v>884.04</v>
      </c>
      <c r="J786">
        <v>46.42</v>
      </c>
      <c r="K786">
        <v>41037.14</v>
      </c>
      <c r="L786">
        <v>26</v>
      </c>
      <c r="M786" t="s">
        <v>29</v>
      </c>
      <c r="N786" s="1">
        <v>44193</v>
      </c>
      <c r="O786" s="1">
        <v>44219</v>
      </c>
      <c r="P786">
        <v>452</v>
      </c>
      <c r="Q786">
        <v>50.23</v>
      </c>
      <c r="R786">
        <v>22703.96</v>
      </c>
      <c r="S786" t="s">
        <v>38</v>
      </c>
      <c r="T786" t="s">
        <v>50</v>
      </c>
      <c r="U786">
        <v>432</v>
      </c>
      <c r="V786">
        <v>63.98</v>
      </c>
      <c r="W786">
        <v>52.26</v>
      </c>
      <c r="X786" s="2">
        <v>22703.96</v>
      </c>
      <c r="Y786" s="2">
        <v>20053.439999999999</v>
      </c>
      <c r="Z786" s="2">
        <v>2425.91</v>
      </c>
      <c r="AA786" s="14"/>
    </row>
    <row r="787" spans="1:27" x14ac:dyDescent="0.3">
      <c r="A787" t="s">
        <v>46</v>
      </c>
      <c r="B787">
        <v>96.3</v>
      </c>
      <c r="C787">
        <v>99</v>
      </c>
      <c r="D787" t="s">
        <v>42</v>
      </c>
      <c r="E787" s="1">
        <v>43996</v>
      </c>
      <c r="F787">
        <v>4</v>
      </c>
      <c r="G787" t="s">
        <v>39</v>
      </c>
      <c r="H787" t="s">
        <v>70</v>
      </c>
      <c r="I787">
        <v>519</v>
      </c>
      <c r="J787">
        <v>96.05</v>
      </c>
      <c r="K787">
        <v>49849.95</v>
      </c>
      <c r="L787">
        <v>24</v>
      </c>
      <c r="M787" t="s">
        <v>29</v>
      </c>
      <c r="N787" s="1">
        <v>43960</v>
      </c>
      <c r="O787" s="1">
        <v>43984</v>
      </c>
      <c r="P787">
        <v>86</v>
      </c>
      <c r="Q787">
        <v>99.5</v>
      </c>
      <c r="R787">
        <v>8557</v>
      </c>
      <c r="S787" t="s">
        <v>37</v>
      </c>
      <c r="T787" t="s">
        <v>50</v>
      </c>
      <c r="U787">
        <v>433</v>
      </c>
      <c r="V787">
        <v>82.64</v>
      </c>
      <c r="W787">
        <v>67.77</v>
      </c>
      <c r="X787" s="2">
        <v>8557</v>
      </c>
      <c r="Y787" s="2">
        <v>41589.65</v>
      </c>
      <c r="Z787" s="2">
        <v>6509.31</v>
      </c>
      <c r="AA787" s="14"/>
    </row>
    <row r="788" spans="1:27" x14ac:dyDescent="0.3">
      <c r="A788" t="s">
        <v>59</v>
      </c>
      <c r="B788">
        <v>490.84</v>
      </c>
      <c r="C788">
        <v>32</v>
      </c>
      <c r="D788" t="s">
        <v>33</v>
      </c>
      <c r="E788" s="1">
        <v>44603</v>
      </c>
      <c r="F788">
        <v>1</v>
      </c>
      <c r="G788" t="s">
        <v>34</v>
      </c>
      <c r="H788" t="s">
        <v>35</v>
      </c>
      <c r="I788">
        <v>776.87</v>
      </c>
      <c r="J788">
        <v>59.5</v>
      </c>
      <c r="K788">
        <v>46223.77</v>
      </c>
      <c r="L788">
        <v>1</v>
      </c>
      <c r="M788" t="s">
        <v>65</v>
      </c>
      <c r="N788" s="1">
        <v>44555</v>
      </c>
      <c r="O788" s="1">
        <v>44556</v>
      </c>
      <c r="P788">
        <v>550</v>
      </c>
      <c r="Q788">
        <v>61.3</v>
      </c>
      <c r="R788">
        <v>33715</v>
      </c>
      <c r="S788" t="s">
        <v>56</v>
      </c>
      <c r="T788" t="s">
        <v>41</v>
      </c>
      <c r="U788">
        <v>226</v>
      </c>
      <c r="V788">
        <v>47.63</v>
      </c>
      <c r="W788">
        <v>89.88</v>
      </c>
      <c r="X788" s="2">
        <v>33715</v>
      </c>
      <c r="Y788" s="2">
        <v>13447</v>
      </c>
      <c r="Z788" s="2">
        <v>5347.86</v>
      </c>
      <c r="AA788" s="14"/>
    </row>
    <row r="789" spans="1:27" x14ac:dyDescent="0.3">
      <c r="A789" t="s">
        <v>60</v>
      </c>
      <c r="B789">
        <v>392.58</v>
      </c>
      <c r="C789">
        <v>10</v>
      </c>
      <c r="D789" t="s">
        <v>33</v>
      </c>
      <c r="E789" s="1">
        <v>44240</v>
      </c>
      <c r="F789">
        <v>7</v>
      </c>
      <c r="G789" t="s">
        <v>61</v>
      </c>
      <c r="H789" t="s">
        <v>35</v>
      </c>
      <c r="I789">
        <v>64.22</v>
      </c>
      <c r="J789">
        <v>63.7</v>
      </c>
      <c r="K789">
        <v>4090.8139999999999</v>
      </c>
      <c r="L789">
        <v>13</v>
      </c>
      <c r="M789" t="s">
        <v>40</v>
      </c>
      <c r="N789" s="1">
        <v>44198</v>
      </c>
      <c r="O789" s="1">
        <v>44211</v>
      </c>
      <c r="P789">
        <v>46</v>
      </c>
      <c r="Q789">
        <v>59.17</v>
      </c>
      <c r="R789">
        <v>2721.82</v>
      </c>
      <c r="S789" t="s">
        <v>49</v>
      </c>
      <c r="T789" t="s">
        <v>41</v>
      </c>
      <c r="U789">
        <v>18</v>
      </c>
      <c r="V789">
        <v>75.91</v>
      </c>
      <c r="W789">
        <v>21.43</v>
      </c>
      <c r="X789" s="2">
        <v>2721.82</v>
      </c>
      <c r="Y789" s="2">
        <v>1146.5999999999999</v>
      </c>
      <c r="Z789" s="2">
        <v>1365.09</v>
      </c>
      <c r="AA789" s="14"/>
    </row>
    <row r="790" spans="1:27" x14ac:dyDescent="0.3">
      <c r="A790" t="s">
        <v>56</v>
      </c>
      <c r="B790">
        <v>468.46</v>
      </c>
      <c r="C790">
        <v>13</v>
      </c>
      <c r="D790" t="s">
        <v>42</v>
      </c>
      <c r="E790" s="1">
        <v>44787</v>
      </c>
      <c r="F790">
        <v>3</v>
      </c>
      <c r="G790" t="s">
        <v>43</v>
      </c>
      <c r="H790" t="s">
        <v>35</v>
      </c>
      <c r="I790">
        <v>461.61</v>
      </c>
      <c r="J790">
        <v>57.38</v>
      </c>
      <c r="K790">
        <v>26487.181799999998</v>
      </c>
      <c r="L790">
        <v>63</v>
      </c>
      <c r="M790" t="s">
        <v>29</v>
      </c>
      <c r="N790" s="1">
        <v>44741</v>
      </c>
      <c r="O790" s="1">
        <v>44804</v>
      </c>
      <c r="P790">
        <v>371</v>
      </c>
      <c r="Q790">
        <v>55.56</v>
      </c>
      <c r="R790">
        <v>20612.759999999998</v>
      </c>
      <c r="S790" t="s">
        <v>30</v>
      </c>
      <c r="T790" t="s">
        <v>31</v>
      </c>
      <c r="U790">
        <v>90</v>
      </c>
      <c r="V790">
        <v>45.42</v>
      </c>
      <c r="W790">
        <v>67.930000000000007</v>
      </c>
      <c r="X790" s="2">
        <v>20612.759999999998</v>
      </c>
      <c r="Y790" s="2">
        <v>5164.2</v>
      </c>
      <c r="Z790" s="2">
        <v>3897.82</v>
      </c>
      <c r="AA790" s="14"/>
    </row>
    <row r="791" spans="1:27" x14ac:dyDescent="0.3">
      <c r="A791" t="s">
        <v>60</v>
      </c>
      <c r="B791">
        <v>412.12</v>
      </c>
      <c r="C791">
        <v>16</v>
      </c>
      <c r="D791" t="s">
        <v>33</v>
      </c>
      <c r="E791" s="1">
        <v>44826</v>
      </c>
      <c r="F791">
        <v>2</v>
      </c>
      <c r="G791" t="s">
        <v>68</v>
      </c>
      <c r="H791" t="s">
        <v>69</v>
      </c>
      <c r="I791">
        <v>717.33</v>
      </c>
      <c r="J791">
        <v>50.82</v>
      </c>
      <c r="K791">
        <v>36454.710599999999</v>
      </c>
      <c r="L791">
        <v>35</v>
      </c>
      <c r="M791" t="s">
        <v>40</v>
      </c>
      <c r="N791" s="1">
        <v>44810</v>
      </c>
      <c r="O791" s="1">
        <v>44845</v>
      </c>
      <c r="P791">
        <v>579</v>
      </c>
      <c r="Q791">
        <v>55.68</v>
      </c>
      <c r="R791">
        <v>32238.720000000001</v>
      </c>
      <c r="S791" t="s">
        <v>56</v>
      </c>
      <c r="T791" t="s">
        <v>31</v>
      </c>
      <c r="U791">
        <v>138</v>
      </c>
      <c r="V791">
        <v>31.01</v>
      </c>
      <c r="W791">
        <v>171.34</v>
      </c>
      <c r="X791" s="2">
        <v>32238.720000000001</v>
      </c>
      <c r="Y791" s="2">
        <v>7013.16</v>
      </c>
      <c r="Z791" s="2">
        <v>8707.5</v>
      </c>
      <c r="AA791" s="14"/>
    </row>
    <row r="792" spans="1:27" x14ac:dyDescent="0.3">
      <c r="A792" t="s">
        <v>37</v>
      </c>
      <c r="B792">
        <v>883.5</v>
      </c>
      <c r="C792">
        <v>84</v>
      </c>
      <c r="D792" t="s">
        <v>42</v>
      </c>
      <c r="E792" s="1">
        <v>44525</v>
      </c>
      <c r="F792">
        <v>2</v>
      </c>
      <c r="G792" t="s">
        <v>68</v>
      </c>
      <c r="H792" t="s">
        <v>69</v>
      </c>
      <c r="I792">
        <v>946.41</v>
      </c>
      <c r="J792">
        <v>77.069999999999993</v>
      </c>
      <c r="K792">
        <v>72939.818699999902</v>
      </c>
      <c r="L792">
        <v>30</v>
      </c>
      <c r="M792" t="s">
        <v>40</v>
      </c>
      <c r="N792" s="1">
        <v>44473</v>
      </c>
      <c r="O792" s="1">
        <v>44503</v>
      </c>
      <c r="P792">
        <v>561</v>
      </c>
      <c r="Q792">
        <v>79.03</v>
      </c>
      <c r="R792">
        <v>44335.83</v>
      </c>
      <c r="S792" t="s">
        <v>25</v>
      </c>
      <c r="T792" t="s">
        <v>50</v>
      </c>
      <c r="U792">
        <v>385</v>
      </c>
      <c r="V792">
        <v>71.319999999999993</v>
      </c>
      <c r="W792">
        <v>126.31</v>
      </c>
      <c r="X792" s="2">
        <v>44335.83</v>
      </c>
      <c r="Y792" s="2">
        <v>29671.95</v>
      </c>
      <c r="Z792" s="2">
        <v>9734.7099999999991</v>
      </c>
      <c r="AA792" s="14"/>
    </row>
    <row r="793" spans="1:27" x14ac:dyDescent="0.3">
      <c r="A793" t="s">
        <v>58</v>
      </c>
      <c r="B793">
        <v>228.45</v>
      </c>
      <c r="C793">
        <v>47</v>
      </c>
      <c r="D793" t="s">
        <v>33</v>
      </c>
      <c r="E793" s="1">
        <v>44160</v>
      </c>
      <c r="F793">
        <v>7</v>
      </c>
      <c r="G793" t="s">
        <v>61</v>
      </c>
      <c r="H793" t="s">
        <v>48</v>
      </c>
      <c r="I793">
        <v>656.86</v>
      </c>
      <c r="J793">
        <v>84.64</v>
      </c>
      <c r="K793">
        <v>55596.63</v>
      </c>
      <c r="L793">
        <v>18</v>
      </c>
      <c r="M793" t="s">
        <v>40</v>
      </c>
      <c r="N793" s="1">
        <v>44111</v>
      </c>
      <c r="O793" s="1">
        <v>44129</v>
      </c>
      <c r="P793">
        <v>429</v>
      </c>
      <c r="Q793">
        <v>84</v>
      </c>
      <c r="R793">
        <v>36036</v>
      </c>
      <c r="S793" t="s">
        <v>25</v>
      </c>
      <c r="T793" t="s">
        <v>41</v>
      </c>
      <c r="U793">
        <v>227</v>
      </c>
      <c r="V793">
        <v>76.790000000000006</v>
      </c>
      <c r="W793">
        <v>22.95</v>
      </c>
      <c r="X793" s="2">
        <v>36036</v>
      </c>
      <c r="Y793" s="2">
        <v>19213.28</v>
      </c>
      <c r="Z793" s="2">
        <v>1942.49</v>
      </c>
      <c r="AA793" s="14"/>
    </row>
    <row r="794" spans="1:27" x14ac:dyDescent="0.3">
      <c r="A794" t="s">
        <v>63</v>
      </c>
      <c r="B794">
        <v>249.47</v>
      </c>
      <c r="C794">
        <v>67</v>
      </c>
      <c r="D794" t="s">
        <v>26</v>
      </c>
      <c r="E794" s="1">
        <v>44546</v>
      </c>
      <c r="F794">
        <v>8</v>
      </c>
      <c r="G794" t="s">
        <v>47</v>
      </c>
      <c r="H794" t="s">
        <v>62</v>
      </c>
      <c r="I794">
        <v>536.09</v>
      </c>
      <c r="J794">
        <v>86.84</v>
      </c>
      <c r="K794">
        <v>46554.0556</v>
      </c>
      <c r="L794">
        <v>13</v>
      </c>
      <c r="M794" t="s">
        <v>40</v>
      </c>
      <c r="N794" s="1">
        <v>44504</v>
      </c>
      <c r="O794" s="1">
        <v>44517</v>
      </c>
      <c r="P794">
        <v>316</v>
      </c>
      <c r="Q794">
        <v>86.3</v>
      </c>
      <c r="R794">
        <v>27270.799999999999</v>
      </c>
      <c r="S794" t="s">
        <v>32</v>
      </c>
      <c r="T794" t="s">
        <v>50</v>
      </c>
      <c r="U794">
        <v>220</v>
      </c>
      <c r="V794">
        <v>32.68</v>
      </c>
      <c r="W794">
        <v>161.74</v>
      </c>
      <c r="X794" s="2">
        <v>27270.799999999999</v>
      </c>
      <c r="Y794" s="2">
        <v>19104.8</v>
      </c>
      <c r="Z794" s="2">
        <v>14045.5</v>
      </c>
      <c r="AA794" s="14"/>
    </row>
    <row r="795" spans="1:27" x14ac:dyDescent="0.3">
      <c r="A795" t="s">
        <v>30</v>
      </c>
      <c r="B795">
        <v>323.41000000000003</v>
      </c>
      <c r="C795">
        <v>72</v>
      </c>
      <c r="D795" t="s">
        <v>26</v>
      </c>
      <c r="E795" s="1">
        <v>44659</v>
      </c>
      <c r="F795">
        <v>4</v>
      </c>
      <c r="G795" t="s">
        <v>39</v>
      </c>
      <c r="H795" t="s">
        <v>70</v>
      </c>
      <c r="I795">
        <v>398.22</v>
      </c>
      <c r="J795">
        <v>34.32</v>
      </c>
      <c r="K795">
        <v>13666.91</v>
      </c>
      <c r="L795">
        <v>24</v>
      </c>
      <c r="M795" t="s">
        <v>40</v>
      </c>
      <c r="N795" s="1">
        <v>44646</v>
      </c>
      <c r="O795" s="1">
        <v>44670</v>
      </c>
      <c r="P795">
        <v>154</v>
      </c>
      <c r="Q795">
        <v>31.58</v>
      </c>
      <c r="R795">
        <v>4863.32</v>
      </c>
      <c r="S795" t="s">
        <v>37</v>
      </c>
      <c r="T795" t="s">
        <v>41</v>
      </c>
      <c r="U795">
        <v>244</v>
      </c>
      <c r="V795">
        <v>37.26</v>
      </c>
      <c r="W795">
        <v>162.22999999999999</v>
      </c>
      <c r="X795" s="2">
        <v>4863.32</v>
      </c>
      <c r="Y795" s="2">
        <v>8374.08</v>
      </c>
      <c r="Z795" s="2">
        <v>5567.73</v>
      </c>
      <c r="AA795" s="14"/>
    </row>
    <row r="796" spans="1:27" x14ac:dyDescent="0.3">
      <c r="A796" t="s">
        <v>25</v>
      </c>
      <c r="B796">
        <v>42.54</v>
      </c>
      <c r="C796">
        <v>29</v>
      </c>
      <c r="D796" t="s">
        <v>33</v>
      </c>
      <c r="E796" s="1">
        <v>44885</v>
      </c>
      <c r="F796">
        <v>6</v>
      </c>
      <c r="G796" t="s">
        <v>51</v>
      </c>
      <c r="H796" t="s">
        <v>52</v>
      </c>
      <c r="I796">
        <v>440.06</v>
      </c>
      <c r="J796">
        <v>11.57</v>
      </c>
      <c r="K796">
        <v>5091.49</v>
      </c>
      <c r="L796">
        <v>5</v>
      </c>
      <c r="M796" t="s">
        <v>40</v>
      </c>
      <c r="N796" s="1">
        <v>44877</v>
      </c>
      <c r="O796" s="1">
        <v>44882</v>
      </c>
      <c r="P796">
        <v>391</v>
      </c>
      <c r="Q796">
        <v>13.06</v>
      </c>
      <c r="R796">
        <v>5106.46</v>
      </c>
      <c r="S796" t="s">
        <v>60</v>
      </c>
      <c r="T796" t="s">
        <v>31</v>
      </c>
      <c r="U796">
        <v>49</v>
      </c>
      <c r="V796">
        <v>19.07</v>
      </c>
      <c r="W796">
        <v>79.27</v>
      </c>
      <c r="X796" s="2">
        <v>5106.46</v>
      </c>
      <c r="Y796" s="2">
        <v>566.92999999999995</v>
      </c>
      <c r="Z796" s="2">
        <v>917.15</v>
      </c>
      <c r="AA796" s="14"/>
    </row>
    <row r="797" spans="1:27" x14ac:dyDescent="0.3">
      <c r="A797" t="s">
        <v>49</v>
      </c>
      <c r="B797">
        <v>267.87</v>
      </c>
      <c r="C797">
        <v>61</v>
      </c>
      <c r="D797" t="s">
        <v>33</v>
      </c>
      <c r="E797" s="1">
        <v>43551</v>
      </c>
      <c r="F797">
        <v>4</v>
      </c>
      <c r="G797" t="s">
        <v>39</v>
      </c>
      <c r="H797" t="s">
        <v>28</v>
      </c>
      <c r="I797">
        <v>854.92</v>
      </c>
      <c r="J797">
        <v>59.32</v>
      </c>
      <c r="K797">
        <v>50713.85</v>
      </c>
      <c r="L797">
        <v>24</v>
      </c>
      <c r="M797" t="s">
        <v>29</v>
      </c>
      <c r="N797" s="1">
        <v>43492</v>
      </c>
      <c r="O797" s="1">
        <v>43516</v>
      </c>
      <c r="P797">
        <v>108</v>
      </c>
      <c r="Q797">
        <v>55.44</v>
      </c>
      <c r="R797">
        <v>5987.52</v>
      </c>
      <c r="S797" t="s">
        <v>46</v>
      </c>
      <c r="T797" t="s">
        <v>50</v>
      </c>
      <c r="U797">
        <v>746</v>
      </c>
      <c r="V797">
        <v>52.16</v>
      </c>
      <c r="W797">
        <v>34.25</v>
      </c>
      <c r="X797" s="2">
        <v>5987.52</v>
      </c>
      <c r="Y797" s="2">
        <v>44252.72</v>
      </c>
      <c r="Z797" s="2">
        <v>2031.71</v>
      </c>
      <c r="AA797" s="14"/>
    </row>
    <row r="798" spans="1:27" x14ac:dyDescent="0.3">
      <c r="A798" t="s">
        <v>59</v>
      </c>
      <c r="B798">
        <v>911.47</v>
      </c>
      <c r="C798">
        <v>37</v>
      </c>
      <c r="D798" t="s">
        <v>42</v>
      </c>
      <c r="E798" s="1">
        <v>44656</v>
      </c>
      <c r="F798">
        <v>2</v>
      </c>
      <c r="G798" t="s">
        <v>68</v>
      </c>
      <c r="H798" t="s">
        <v>48</v>
      </c>
      <c r="I798">
        <v>545.57000000000005</v>
      </c>
      <c r="J798">
        <v>69.3</v>
      </c>
      <c r="K798">
        <v>37808.000999999997</v>
      </c>
      <c r="L798">
        <v>35</v>
      </c>
      <c r="M798" t="s">
        <v>29</v>
      </c>
      <c r="N798" s="1">
        <v>44621</v>
      </c>
      <c r="O798" s="1">
        <v>44656</v>
      </c>
      <c r="P798">
        <v>74</v>
      </c>
      <c r="Q798">
        <v>66.89</v>
      </c>
      <c r="R798">
        <v>4949.8599999999997</v>
      </c>
      <c r="S798" t="s">
        <v>53</v>
      </c>
      <c r="T798" t="s">
        <v>41</v>
      </c>
      <c r="U798">
        <v>471</v>
      </c>
      <c r="V798">
        <v>86.26</v>
      </c>
      <c r="W798">
        <v>58.48</v>
      </c>
      <c r="X798" s="2">
        <v>4949.8599999999997</v>
      </c>
      <c r="Y798" s="2">
        <v>32640.3</v>
      </c>
      <c r="Z798" s="2">
        <v>4052.66</v>
      </c>
      <c r="AA798" s="14"/>
    </row>
    <row r="799" spans="1:27" x14ac:dyDescent="0.3">
      <c r="A799" t="s">
        <v>37</v>
      </c>
      <c r="B799">
        <v>651.27</v>
      </c>
      <c r="C799">
        <v>66</v>
      </c>
      <c r="D799" t="s">
        <v>26</v>
      </c>
      <c r="E799" s="1">
        <v>44466</v>
      </c>
      <c r="F799">
        <v>4</v>
      </c>
      <c r="G799" t="s">
        <v>39</v>
      </c>
      <c r="H799" t="s">
        <v>70</v>
      </c>
      <c r="I799">
        <v>820.95</v>
      </c>
      <c r="J799">
        <v>94.53</v>
      </c>
      <c r="K799">
        <v>77604.399999999994</v>
      </c>
      <c r="L799">
        <v>26</v>
      </c>
      <c r="M799" t="s">
        <v>29</v>
      </c>
      <c r="N799" s="1">
        <v>44462</v>
      </c>
      <c r="O799" s="1">
        <v>44488</v>
      </c>
      <c r="P799">
        <v>819</v>
      </c>
      <c r="Q799">
        <v>95.5</v>
      </c>
      <c r="R799">
        <v>78214.5</v>
      </c>
      <c r="S799" t="s">
        <v>46</v>
      </c>
      <c r="T799" t="s">
        <v>31</v>
      </c>
      <c r="U799">
        <v>1</v>
      </c>
      <c r="V799">
        <v>54.43</v>
      </c>
      <c r="W799">
        <v>63.82</v>
      </c>
      <c r="X799" s="2">
        <v>78214.5</v>
      </c>
      <c r="Y799" s="2">
        <v>94.53</v>
      </c>
      <c r="Z799" s="2">
        <v>6032.9</v>
      </c>
      <c r="AA799" s="14"/>
    </row>
    <row r="800" spans="1:27" x14ac:dyDescent="0.3">
      <c r="A800" t="s">
        <v>49</v>
      </c>
      <c r="B800">
        <v>51.88</v>
      </c>
      <c r="C800">
        <v>48</v>
      </c>
      <c r="D800" t="s">
        <v>26</v>
      </c>
      <c r="E800" s="1">
        <v>44511</v>
      </c>
      <c r="F800">
        <v>10</v>
      </c>
      <c r="G800" t="s">
        <v>66</v>
      </c>
      <c r="H800" t="s">
        <v>35</v>
      </c>
      <c r="I800">
        <v>86.38</v>
      </c>
      <c r="J800">
        <v>17.03</v>
      </c>
      <c r="K800">
        <v>1471.05</v>
      </c>
      <c r="L800">
        <v>66</v>
      </c>
      <c r="M800" t="s">
        <v>67</v>
      </c>
      <c r="N800" s="1">
        <v>44464</v>
      </c>
      <c r="O800" s="1">
        <v>44530</v>
      </c>
      <c r="P800">
        <v>58</v>
      </c>
      <c r="Q800">
        <v>19.96</v>
      </c>
      <c r="R800">
        <v>1157.68</v>
      </c>
      <c r="S800" t="s">
        <v>54</v>
      </c>
      <c r="T800" t="s">
        <v>50</v>
      </c>
      <c r="U800">
        <v>28</v>
      </c>
      <c r="V800">
        <v>46.15</v>
      </c>
      <c r="W800">
        <v>134.94</v>
      </c>
      <c r="X800" s="2">
        <v>1157.68</v>
      </c>
      <c r="Y800" s="2">
        <v>476.84</v>
      </c>
      <c r="Z800" s="2">
        <v>2298.0300000000002</v>
      </c>
      <c r="AA800" s="14"/>
    </row>
    <row r="801" spans="1:27" x14ac:dyDescent="0.3">
      <c r="A801" t="s">
        <v>37</v>
      </c>
      <c r="B801">
        <v>878.31</v>
      </c>
      <c r="C801">
        <v>88</v>
      </c>
      <c r="D801" t="s">
        <v>26</v>
      </c>
      <c r="E801" s="1">
        <v>44302</v>
      </c>
      <c r="F801">
        <v>1</v>
      </c>
      <c r="G801" t="s">
        <v>34</v>
      </c>
      <c r="H801" t="s">
        <v>52</v>
      </c>
      <c r="I801">
        <v>416.52</v>
      </c>
      <c r="J801">
        <v>56.06</v>
      </c>
      <c r="K801">
        <v>23350.11</v>
      </c>
      <c r="L801">
        <v>28</v>
      </c>
      <c r="M801" t="s">
        <v>36</v>
      </c>
      <c r="N801" s="1">
        <v>44301</v>
      </c>
      <c r="O801" s="1">
        <v>44329</v>
      </c>
      <c r="P801">
        <v>276</v>
      </c>
      <c r="Q801">
        <v>53.4</v>
      </c>
      <c r="R801">
        <v>14738.4</v>
      </c>
      <c r="S801" t="s">
        <v>25</v>
      </c>
      <c r="T801" t="s">
        <v>31</v>
      </c>
      <c r="U801">
        <v>140</v>
      </c>
      <c r="V801">
        <v>59.63</v>
      </c>
      <c r="W801">
        <v>95.02</v>
      </c>
      <c r="X801" s="2">
        <v>14738.4</v>
      </c>
      <c r="Y801" s="2">
        <v>7848.4</v>
      </c>
      <c r="Z801" s="2">
        <v>5326.82</v>
      </c>
      <c r="AA801" s="14"/>
    </row>
    <row r="802" spans="1:27" x14ac:dyDescent="0.3">
      <c r="A802" t="s">
        <v>30</v>
      </c>
      <c r="B802">
        <v>213.84</v>
      </c>
      <c r="C802">
        <v>32</v>
      </c>
      <c r="D802" t="s">
        <v>42</v>
      </c>
      <c r="E802" s="1">
        <v>44535</v>
      </c>
      <c r="F802">
        <v>9</v>
      </c>
      <c r="G802" t="s">
        <v>57</v>
      </c>
      <c r="H802" t="s">
        <v>35</v>
      </c>
      <c r="I802">
        <v>459.36</v>
      </c>
      <c r="J802">
        <v>53.1</v>
      </c>
      <c r="K802">
        <v>24392.02</v>
      </c>
      <c r="L802">
        <v>13</v>
      </c>
      <c r="M802" t="s">
        <v>40</v>
      </c>
      <c r="N802" s="1">
        <v>44512</v>
      </c>
      <c r="O802" s="1">
        <v>44525</v>
      </c>
      <c r="P802">
        <v>277</v>
      </c>
      <c r="Q802">
        <v>52.63</v>
      </c>
      <c r="R802">
        <v>14578.51</v>
      </c>
      <c r="S802" t="s">
        <v>45</v>
      </c>
      <c r="T802" t="s">
        <v>41</v>
      </c>
      <c r="U802">
        <v>182</v>
      </c>
      <c r="V802">
        <v>58.12</v>
      </c>
      <c r="W802">
        <v>31.78</v>
      </c>
      <c r="X802" s="2">
        <v>14578.51</v>
      </c>
      <c r="Y802" s="2">
        <v>9664.2000000000007</v>
      </c>
      <c r="Z802" s="2">
        <v>1687.52</v>
      </c>
      <c r="AA802" s="14"/>
    </row>
    <row r="803" spans="1:27" x14ac:dyDescent="0.3">
      <c r="A803" t="s">
        <v>59</v>
      </c>
      <c r="B803">
        <v>875.3</v>
      </c>
      <c r="C803">
        <v>100</v>
      </c>
      <c r="D803" t="s">
        <v>33</v>
      </c>
      <c r="E803" s="1">
        <v>44492</v>
      </c>
      <c r="F803">
        <v>5</v>
      </c>
      <c r="G803" t="s">
        <v>27</v>
      </c>
      <c r="H803" t="s">
        <v>70</v>
      </c>
      <c r="I803">
        <v>615.01</v>
      </c>
      <c r="J803">
        <v>48.94</v>
      </c>
      <c r="K803">
        <v>30098.589399999899</v>
      </c>
      <c r="L803">
        <v>25</v>
      </c>
      <c r="M803" t="s">
        <v>29</v>
      </c>
      <c r="N803" s="1">
        <v>44445</v>
      </c>
      <c r="O803" s="1">
        <v>44470</v>
      </c>
      <c r="P803">
        <v>399</v>
      </c>
      <c r="Q803">
        <v>52.89</v>
      </c>
      <c r="R803">
        <v>21103.11</v>
      </c>
      <c r="S803" t="s">
        <v>60</v>
      </c>
      <c r="T803" t="s">
        <v>50</v>
      </c>
      <c r="U803">
        <v>216</v>
      </c>
      <c r="V803">
        <v>83.37</v>
      </c>
      <c r="W803">
        <v>161.06</v>
      </c>
      <c r="X803" s="2">
        <v>21103.11</v>
      </c>
      <c r="Y803" s="2">
        <v>10571.04</v>
      </c>
      <c r="Z803" s="2">
        <v>7882.28</v>
      </c>
      <c r="AA803" s="14"/>
    </row>
    <row r="804" spans="1:27" x14ac:dyDescent="0.3">
      <c r="A804" t="s">
        <v>60</v>
      </c>
      <c r="B804">
        <v>510.02</v>
      </c>
      <c r="C804">
        <v>98</v>
      </c>
      <c r="D804" t="s">
        <v>26</v>
      </c>
      <c r="E804" s="1">
        <v>44800</v>
      </c>
      <c r="F804">
        <v>9</v>
      </c>
      <c r="G804" t="s">
        <v>57</v>
      </c>
      <c r="H804" t="s">
        <v>62</v>
      </c>
      <c r="I804">
        <v>723.37</v>
      </c>
      <c r="J804">
        <v>95.72</v>
      </c>
      <c r="K804">
        <v>69240.98</v>
      </c>
      <c r="L804">
        <v>10</v>
      </c>
      <c r="M804" t="s">
        <v>40</v>
      </c>
      <c r="N804" s="1">
        <v>44784</v>
      </c>
      <c r="O804" s="1">
        <v>44794</v>
      </c>
      <c r="P804">
        <v>177</v>
      </c>
      <c r="Q804">
        <v>96.81</v>
      </c>
      <c r="R804">
        <v>17135.37</v>
      </c>
      <c r="S804" t="s">
        <v>45</v>
      </c>
      <c r="T804" t="s">
        <v>41</v>
      </c>
      <c r="U804">
        <v>546</v>
      </c>
      <c r="V804">
        <v>69.69</v>
      </c>
      <c r="W804">
        <v>59.18</v>
      </c>
      <c r="X804" s="2">
        <v>17135.37</v>
      </c>
      <c r="Y804" s="2">
        <v>52263.12</v>
      </c>
      <c r="Z804" s="2">
        <v>5664.71</v>
      </c>
      <c r="AA804" s="14"/>
    </row>
    <row r="805" spans="1:27" x14ac:dyDescent="0.3">
      <c r="A805" t="s">
        <v>49</v>
      </c>
      <c r="B805">
        <v>526.08000000000004</v>
      </c>
      <c r="C805">
        <v>61</v>
      </c>
      <c r="D805" t="s">
        <v>33</v>
      </c>
      <c r="E805" s="1">
        <v>44330</v>
      </c>
      <c r="F805">
        <v>8</v>
      </c>
      <c r="G805" t="s">
        <v>47</v>
      </c>
      <c r="H805" t="s">
        <v>52</v>
      </c>
      <c r="I805">
        <v>727.6</v>
      </c>
      <c r="J805">
        <v>31.23</v>
      </c>
      <c r="K805">
        <v>22722.95</v>
      </c>
      <c r="L805">
        <v>13</v>
      </c>
      <c r="M805" t="s">
        <v>40</v>
      </c>
      <c r="N805" s="1">
        <v>44287</v>
      </c>
      <c r="O805" s="1">
        <v>44300</v>
      </c>
      <c r="P805">
        <v>309</v>
      </c>
      <c r="Q805">
        <v>34.93</v>
      </c>
      <c r="R805">
        <v>10793.37</v>
      </c>
      <c r="S805" t="s">
        <v>37</v>
      </c>
      <c r="T805" t="s">
        <v>50</v>
      </c>
      <c r="U805">
        <v>418</v>
      </c>
      <c r="V805">
        <v>87.61</v>
      </c>
      <c r="W805">
        <v>26.09</v>
      </c>
      <c r="X805" s="2">
        <v>10793.37</v>
      </c>
      <c r="Y805" s="2">
        <v>13054.14</v>
      </c>
      <c r="Z805" s="2">
        <v>814.79</v>
      </c>
      <c r="AA805" s="14"/>
    </row>
    <row r="806" spans="1:27" x14ac:dyDescent="0.3">
      <c r="A806" t="s">
        <v>25</v>
      </c>
      <c r="B806">
        <v>78.430000000000007</v>
      </c>
      <c r="C806">
        <v>27</v>
      </c>
      <c r="D806" t="s">
        <v>42</v>
      </c>
      <c r="E806" s="1">
        <v>44209</v>
      </c>
      <c r="F806">
        <v>8</v>
      </c>
      <c r="G806" t="s">
        <v>47</v>
      </c>
      <c r="H806" t="s">
        <v>62</v>
      </c>
      <c r="I806">
        <v>842.56</v>
      </c>
      <c r="J806">
        <v>78</v>
      </c>
      <c r="K806">
        <v>65719.679999999993</v>
      </c>
      <c r="L806">
        <v>11</v>
      </c>
      <c r="M806" t="s">
        <v>40</v>
      </c>
      <c r="N806" s="1">
        <v>44175</v>
      </c>
      <c r="O806" s="1">
        <v>44186</v>
      </c>
      <c r="P806">
        <v>211</v>
      </c>
      <c r="Q806">
        <v>75.400000000000006</v>
      </c>
      <c r="R806">
        <v>15909.4</v>
      </c>
      <c r="S806" t="s">
        <v>45</v>
      </c>
      <c r="T806" t="s">
        <v>50</v>
      </c>
      <c r="U806">
        <v>631</v>
      </c>
      <c r="V806">
        <v>21.66</v>
      </c>
      <c r="W806">
        <v>100.32</v>
      </c>
      <c r="X806" s="2">
        <v>15909.4</v>
      </c>
      <c r="Y806" s="2">
        <v>49218</v>
      </c>
      <c r="Z806" s="2">
        <v>7824.96</v>
      </c>
      <c r="AA806" s="14"/>
    </row>
    <row r="807" spans="1:27" x14ac:dyDescent="0.3">
      <c r="A807" t="s">
        <v>63</v>
      </c>
      <c r="B807">
        <v>592.05999999999995</v>
      </c>
      <c r="C807">
        <v>98</v>
      </c>
      <c r="D807" t="s">
        <v>33</v>
      </c>
      <c r="E807" s="1">
        <v>43992</v>
      </c>
      <c r="F807">
        <v>8</v>
      </c>
      <c r="G807" t="s">
        <v>47</v>
      </c>
      <c r="H807" t="s">
        <v>52</v>
      </c>
      <c r="I807">
        <v>512.5</v>
      </c>
      <c r="J807">
        <v>56.48</v>
      </c>
      <c r="K807">
        <v>28946</v>
      </c>
      <c r="L807">
        <v>8</v>
      </c>
      <c r="M807" t="s">
        <v>40</v>
      </c>
      <c r="N807" s="1">
        <v>43933</v>
      </c>
      <c r="O807" s="1">
        <v>43941</v>
      </c>
      <c r="P807">
        <v>504</v>
      </c>
      <c r="Q807">
        <v>60.63</v>
      </c>
      <c r="R807">
        <v>30557.52</v>
      </c>
      <c r="S807" t="s">
        <v>32</v>
      </c>
      <c r="T807" t="s">
        <v>31</v>
      </c>
      <c r="U807">
        <v>8</v>
      </c>
      <c r="V807">
        <v>95.1</v>
      </c>
      <c r="W807">
        <v>134.83000000000001</v>
      </c>
      <c r="X807" s="2">
        <v>30557.52</v>
      </c>
      <c r="Y807" s="2">
        <v>451.84</v>
      </c>
      <c r="Z807" s="2">
        <v>7615.2</v>
      </c>
      <c r="AA807" s="14"/>
    </row>
    <row r="808" spans="1:27" x14ac:dyDescent="0.3">
      <c r="A808" t="s">
        <v>56</v>
      </c>
      <c r="B808">
        <v>520.42999999999995</v>
      </c>
      <c r="C808">
        <v>30</v>
      </c>
      <c r="D808" t="s">
        <v>42</v>
      </c>
      <c r="E808" s="1">
        <v>44585</v>
      </c>
      <c r="F808">
        <v>9</v>
      </c>
      <c r="G808" t="s">
        <v>57</v>
      </c>
      <c r="H808" t="s">
        <v>52</v>
      </c>
      <c r="I808">
        <v>952.14</v>
      </c>
      <c r="J808">
        <v>46.38</v>
      </c>
      <c r="K808">
        <v>44160.25</v>
      </c>
      <c r="L808">
        <v>10</v>
      </c>
      <c r="M808" t="s">
        <v>40</v>
      </c>
      <c r="N808" s="1">
        <v>44564</v>
      </c>
      <c r="O808" s="1">
        <v>44574</v>
      </c>
      <c r="P808">
        <v>926</v>
      </c>
      <c r="Q808">
        <v>48.37</v>
      </c>
      <c r="R808">
        <v>44790.62</v>
      </c>
      <c r="S808" t="s">
        <v>45</v>
      </c>
      <c r="T808" t="s">
        <v>41</v>
      </c>
      <c r="U808">
        <v>26</v>
      </c>
      <c r="V808">
        <v>13.13</v>
      </c>
      <c r="W808">
        <v>95.47</v>
      </c>
      <c r="X808" s="2">
        <v>44790.62</v>
      </c>
      <c r="Y808" s="2">
        <v>1205.8800000000001</v>
      </c>
      <c r="Z808" s="2">
        <v>4427.8999999999996</v>
      </c>
      <c r="AA808" s="14"/>
    </row>
    <row r="809" spans="1:27" x14ac:dyDescent="0.3">
      <c r="A809" t="s">
        <v>54</v>
      </c>
      <c r="B809">
        <v>881.28</v>
      </c>
      <c r="C809">
        <v>78</v>
      </c>
      <c r="D809" t="s">
        <v>26</v>
      </c>
      <c r="E809" s="1">
        <v>44147</v>
      </c>
      <c r="F809">
        <v>10</v>
      </c>
      <c r="G809" t="s">
        <v>66</v>
      </c>
      <c r="H809" t="s">
        <v>62</v>
      </c>
      <c r="I809">
        <v>463.97</v>
      </c>
      <c r="J809">
        <v>59.24</v>
      </c>
      <c r="K809">
        <v>27485.5828</v>
      </c>
      <c r="L809">
        <v>92</v>
      </c>
      <c r="M809" t="s">
        <v>67</v>
      </c>
      <c r="N809" s="1">
        <v>44088</v>
      </c>
      <c r="O809" s="1">
        <v>44180</v>
      </c>
      <c r="P809">
        <v>1</v>
      </c>
      <c r="Q809">
        <v>63.79</v>
      </c>
      <c r="R809">
        <v>63.79</v>
      </c>
      <c r="S809" t="s">
        <v>60</v>
      </c>
      <c r="T809" t="s">
        <v>31</v>
      </c>
      <c r="U809">
        <v>462</v>
      </c>
      <c r="V809">
        <v>62.2</v>
      </c>
      <c r="W809">
        <v>70.91</v>
      </c>
      <c r="X809" s="2">
        <v>63.79</v>
      </c>
      <c r="Y809" s="2">
        <v>27368.880000000001</v>
      </c>
      <c r="Z809" s="2">
        <v>4200.71</v>
      </c>
      <c r="AA809" s="14"/>
    </row>
    <row r="810" spans="1:27" x14ac:dyDescent="0.3">
      <c r="A810" t="s">
        <v>58</v>
      </c>
      <c r="B810">
        <v>162.57</v>
      </c>
      <c r="C810">
        <v>97</v>
      </c>
      <c r="D810" t="s">
        <v>26</v>
      </c>
      <c r="E810" s="1">
        <v>43484</v>
      </c>
      <c r="F810">
        <v>8</v>
      </c>
      <c r="G810" t="s">
        <v>47</v>
      </c>
      <c r="H810" t="s">
        <v>52</v>
      </c>
      <c r="I810">
        <v>503.23</v>
      </c>
      <c r="J810">
        <v>30.98</v>
      </c>
      <c r="K810">
        <v>15590.065399999999</v>
      </c>
      <c r="L810">
        <v>9</v>
      </c>
      <c r="M810" t="s">
        <v>40</v>
      </c>
      <c r="N810" s="1">
        <v>43468</v>
      </c>
      <c r="O810" s="1">
        <v>43477</v>
      </c>
      <c r="P810">
        <v>302</v>
      </c>
      <c r="Q810">
        <v>34.76</v>
      </c>
      <c r="R810">
        <v>10497.52</v>
      </c>
      <c r="S810" t="s">
        <v>63</v>
      </c>
      <c r="T810" t="s">
        <v>50</v>
      </c>
      <c r="U810">
        <v>201</v>
      </c>
      <c r="V810">
        <v>29.51</v>
      </c>
      <c r="W810">
        <v>192.1</v>
      </c>
      <c r="X810" s="2">
        <v>10497.52</v>
      </c>
      <c r="Y810" s="2">
        <v>6226.98</v>
      </c>
      <c r="Z810" s="2">
        <v>5951.26</v>
      </c>
      <c r="AA810" s="14"/>
    </row>
    <row r="811" spans="1:27" x14ac:dyDescent="0.3">
      <c r="A811" t="s">
        <v>30</v>
      </c>
      <c r="B811">
        <v>780.33</v>
      </c>
      <c r="C811">
        <v>84</v>
      </c>
      <c r="D811" t="s">
        <v>33</v>
      </c>
      <c r="E811" s="1">
        <v>43765</v>
      </c>
      <c r="F811">
        <v>4</v>
      </c>
      <c r="G811" t="s">
        <v>39</v>
      </c>
      <c r="H811" t="s">
        <v>35</v>
      </c>
      <c r="I811">
        <v>272.70999999999998</v>
      </c>
      <c r="J811">
        <v>31.07</v>
      </c>
      <c r="K811">
        <v>8473.0996999999898</v>
      </c>
      <c r="L811">
        <v>26</v>
      </c>
      <c r="M811" t="s">
        <v>40</v>
      </c>
      <c r="N811" s="1">
        <v>43740</v>
      </c>
      <c r="O811" s="1">
        <v>43766</v>
      </c>
      <c r="P811">
        <v>231</v>
      </c>
      <c r="Q811">
        <v>28.61</v>
      </c>
      <c r="R811">
        <v>6608.91</v>
      </c>
      <c r="S811" t="s">
        <v>56</v>
      </c>
      <c r="T811" t="s">
        <v>31</v>
      </c>
      <c r="U811">
        <v>41</v>
      </c>
      <c r="V811">
        <v>10.7</v>
      </c>
      <c r="W811">
        <v>62.85</v>
      </c>
      <c r="X811" s="2">
        <v>6608.91</v>
      </c>
      <c r="Y811" s="2">
        <v>1273.8699999999999</v>
      </c>
      <c r="Z811" s="2">
        <v>1952.75</v>
      </c>
      <c r="AA811" s="14"/>
    </row>
    <row r="812" spans="1:27" x14ac:dyDescent="0.3">
      <c r="A812" t="s">
        <v>25</v>
      </c>
      <c r="B812">
        <v>147.81</v>
      </c>
      <c r="C812">
        <v>90</v>
      </c>
      <c r="D812" t="s">
        <v>42</v>
      </c>
      <c r="E812" s="1">
        <v>43947</v>
      </c>
      <c r="F812">
        <v>6</v>
      </c>
      <c r="G812" t="s">
        <v>51</v>
      </c>
      <c r="H812" t="s">
        <v>35</v>
      </c>
      <c r="I812">
        <v>905.36</v>
      </c>
      <c r="J812">
        <v>33.85</v>
      </c>
      <c r="K812">
        <v>30646.44</v>
      </c>
      <c r="L812">
        <v>5</v>
      </c>
      <c r="M812" t="s">
        <v>40</v>
      </c>
      <c r="N812" s="1">
        <v>43919</v>
      </c>
      <c r="O812" s="1">
        <v>43924</v>
      </c>
      <c r="P812">
        <v>640</v>
      </c>
      <c r="Q812">
        <v>30.88</v>
      </c>
      <c r="R812">
        <v>19763.2</v>
      </c>
      <c r="S812" t="s">
        <v>63</v>
      </c>
      <c r="T812" t="s">
        <v>50</v>
      </c>
      <c r="U812">
        <v>265</v>
      </c>
      <c r="V812">
        <v>82.32</v>
      </c>
      <c r="W812">
        <v>186.66</v>
      </c>
      <c r="X812" s="2">
        <v>19763.2</v>
      </c>
      <c r="Y812" s="2">
        <v>8970.25</v>
      </c>
      <c r="Z812" s="2">
        <v>6318.44</v>
      </c>
      <c r="AA812" s="14"/>
    </row>
    <row r="813" spans="1:27" x14ac:dyDescent="0.3">
      <c r="A813" t="s">
        <v>58</v>
      </c>
      <c r="B813">
        <v>993.15</v>
      </c>
      <c r="C813">
        <v>25</v>
      </c>
      <c r="D813" t="s">
        <v>42</v>
      </c>
      <c r="E813" s="1">
        <v>44662</v>
      </c>
      <c r="F813">
        <v>9</v>
      </c>
      <c r="G813" t="s">
        <v>57</v>
      </c>
      <c r="H813" t="s">
        <v>52</v>
      </c>
      <c r="I813">
        <v>20.77</v>
      </c>
      <c r="J813">
        <v>72.489999999999995</v>
      </c>
      <c r="K813">
        <v>1505.62</v>
      </c>
      <c r="L813">
        <v>11</v>
      </c>
      <c r="M813" t="s">
        <v>40</v>
      </c>
      <c r="N813" s="1">
        <v>44628</v>
      </c>
      <c r="O813" s="1">
        <v>44639</v>
      </c>
      <c r="P813">
        <v>13</v>
      </c>
      <c r="Q813">
        <v>75.31</v>
      </c>
      <c r="R813">
        <v>979.03</v>
      </c>
      <c r="S813" t="s">
        <v>53</v>
      </c>
      <c r="T813" t="s">
        <v>50</v>
      </c>
      <c r="U813">
        <v>7</v>
      </c>
      <c r="V813">
        <v>42.7</v>
      </c>
      <c r="W813">
        <v>188.31</v>
      </c>
      <c r="X813" s="2">
        <v>979.03</v>
      </c>
      <c r="Y813" s="2">
        <v>507.43</v>
      </c>
      <c r="Z813" s="2">
        <v>13650.59</v>
      </c>
      <c r="AA813" s="14"/>
    </row>
    <row r="814" spans="1:27" x14ac:dyDescent="0.3">
      <c r="A814" t="s">
        <v>37</v>
      </c>
      <c r="B814">
        <v>769.71</v>
      </c>
      <c r="C814">
        <v>96</v>
      </c>
      <c r="D814" t="s">
        <v>33</v>
      </c>
      <c r="E814" s="1">
        <v>43850</v>
      </c>
      <c r="F814">
        <v>6</v>
      </c>
      <c r="G814" t="s">
        <v>51</v>
      </c>
      <c r="H814" t="s">
        <v>62</v>
      </c>
      <c r="I814">
        <v>796.65</v>
      </c>
      <c r="J814">
        <v>34.51</v>
      </c>
      <c r="K814">
        <v>27492.3914999999</v>
      </c>
      <c r="L814">
        <v>5</v>
      </c>
      <c r="M814" t="s">
        <v>40</v>
      </c>
      <c r="N814" s="1">
        <v>43828</v>
      </c>
      <c r="O814" s="1">
        <v>43833</v>
      </c>
      <c r="P814">
        <v>7</v>
      </c>
      <c r="Q814">
        <v>32.61</v>
      </c>
      <c r="R814">
        <v>228.27</v>
      </c>
      <c r="S814" t="s">
        <v>60</v>
      </c>
      <c r="T814" t="s">
        <v>50</v>
      </c>
      <c r="U814">
        <v>789</v>
      </c>
      <c r="V814">
        <v>96.8</v>
      </c>
      <c r="W814">
        <v>114.5</v>
      </c>
      <c r="X814" s="2">
        <v>228.27</v>
      </c>
      <c r="Y814" s="2">
        <v>27228.39</v>
      </c>
      <c r="Z814" s="2">
        <v>3951.4</v>
      </c>
      <c r="AA814" s="14"/>
    </row>
    <row r="815" spans="1:27" x14ac:dyDescent="0.3">
      <c r="A815" t="s">
        <v>32</v>
      </c>
      <c r="B815">
        <v>249.83</v>
      </c>
      <c r="C815">
        <v>87</v>
      </c>
      <c r="D815" t="s">
        <v>26</v>
      </c>
      <c r="E815" s="1">
        <v>43852</v>
      </c>
      <c r="F815">
        <v>1</v>
      </c>
      <c r="G815" t="s">
        <v>34</v>
      </c>
      <c r="H815" t="s">
        <v>48</v>
      </c>
      <c r="I815">
        <v>210.11</v>
      </c>
      <c r="J815">
        <v>33.07</v>
      </c>
      <c r="K815">
        <v>6948.3377</v>
      </c>
      <c r="L815">
        <v>23</v>
      </c>
      <c r="M815" t="s">
        <v>36</v>
      </c>
      <c r="N815" s="1">
        <v>43800</v>
      </c>
      <c r="O815" s="1">
        <v>43823</v>
      </c>
      <c r="P815">
        <v>32</v>
      </c>
      <c r="Q815">
        <v>32.770000000000003</v>
      </c>
      <c r="R815">
        <v>1048.6400000000001</v>
      </c>
      <c r="S815" t="s">
        <v>45</v>
      </c>
      <c r="T815" t="s">
        <v>50</v>
      </c>
      <c r="U815">
        <v>178</v>
      </c>
      <c r="V815">
        <v>96.49</v>
      </c>
      <c r="W815">
        <v>56.35</v>
      </c>
      <c r="X815" s="2">
        <v>1048.6400000000001</v>
      </c>
      <c r="Y815" s="2">
        <v>5886.46</v>
      </c>
      <c r="Z815" s="2">
        <v>1863.49</v>
      </c>
      <c r="AA815" s="14"/>
    </row>
    <row r="816" spans="1:27" x14ac:dyDescent="0.3">
      <c r="A816" t="s">
        <v>46</v>
      </c>
      <c r="B816">
        <v>317.81</v>
      </c>
      <c r="C816">
        <v>31</v>
      </c>
      <c r="D816" t="s">
        <v>33</v>
      </c>
      <c r="E816" s="1">
        <v>44251</v>
      </c>
      <c r="F816">
        <v>5</v>
      </c>
      <c r="G816" t="s">
        <v>27</v>
      </c>
      <c r="H816" t="s">
        <v>35</v>
      </c>
      <c r="I816">
        <v>233.8</v>
      </c>
      <c r="J816">
        <v>74.650000000000006</v>
      </c>
      <c r="K816">
        <v>17453.169999999998</v>
      </c>
      <c r="L816">
        <v>21</v>
      </c>
      <c r="M816" t="s">
        <v>29</v>
      </c>
      <c r="N816" s="1">
        <v>44223</v>
      </c>
      <c r="O816" s="1">
        <v>44244</v>
      </c>
      <c r="P816">
        <v>167</v>
      </c>
      <c r="Q816">
        <v>76.959999999999994</v>
      </c>
      <c r="R816">
        <v>12852.32</v>
      </c>
      <c r="S816" t="s">
        <v>60</v>
      </c>
      <c r="T816" t="s">
        <v>31</v>
      </c>
      <c r="U816">
        <v>66</v>
      </c>
      <c r="V816">
        <v>74.37</v>
      </c>
      <c r="W816">
        <v>134.33000000000001</v>
      </c>
      <c r="X816" s="2">
        <v>12852.32</v>
      </c>
      <c r="Y816" s="2">
        <v>4926.8999999999996</v>
      </c>
      <c r="Z816" s="2">
        <v>10027.73</v>
      </c>
      <c r="AA816" s="14"/>
    </row>
    <row r="817" spans="1:27" x14ac:dyDescent="0.3">
      <c r="A817" t="s">
        <v>37</v>
      </c>
      <c r="B817">
        <v>840.71</v>
      </c>
      <c r="C817">
        <v>69</v>
      </c>
      <c r="D817" t="s">
        <v>33</v>
      </c>
      <c r="E817" s="1">
        <v>44460</v>
      </c>
      <c r="F817">
        <v>1</v>
      </c>
      <c r="G817" t="s">
        <v>34</v>
      </c>
      <c r="H817" t="s">
        <v>62</v>
      </c>
      <c r="I817">
        <v>785.16</v>
      </c>
      <c r="J817">
        <v>78.61</v>
      </c>
      <c r="K817">
        <v>61721.427599999901</v>
      </c>
      <c r="L817">
        <v>2</v>
      </c>
      <c r="M817" t="s">
        <v>65</v>
      </c>
      <c r="N817" s="1">
        <v>44445</v>
      </c>
      <c r="O817" s="1">
        <v>44447</v>
      </c>
      <c r="P817">
        <v>90</v>
      </c>
      <c r="Q817">
        <v>74.099999999999994</v>
      </c>
      <c r="R817">
        <v>6669</v>
      </c>
      <c r="S817" t="s">
        <v>25</v>
      </c>
      <c r="T817" t="s">
        <v>31</v>
      </c>
      <c r="U817">
        <v>695</v>
      </c>
      <c r="V817">
        <v>60.77</v>
      </c>
      <c r="W817">
        <v>42.52</v>
      </c>
      <c r="X817" s="2">
        <v>6669</v>
      </c>
      <c r="Y817" s="2">
        <v>54633.95</v>
      </c>
      <c r="Z817" s="2">
        <v>3342.5</v>
      </c>
      <c r="AA817" s="14"/>
    </row>
    <row r="818" spans="1:27" x14ac:dyDescent="0.3">
      <c r="A818" t="s">
        <v>45</v>
      </c>
      <c r="B818">
        <v>392.26</v>
      </c>
      <c r="C818">
        <v>59</v>
      </c>
      <c r="D818" t="s">
        <v>33</v>
      </c>
      <c r="E818" s="1">
        <v>44204</v>
      </c>
      <c r="F818">
        <v>8</v>
      </c>
      <c r="G818" t="s">
        <v>47</v>
      </c>
      <c r="H818" t="s">
        <v>52</v>
      </c>
      <c r="I818">
        <v>649.70000000000005</v>
      </c>
      <c r="J818">
        <v>83.26</v>
      </c>
      <c r="K818">
        <v>54094.021999999997</v>
      </c>
      <c r="L818">
        <v>13</v>
      </c>
      <c r="M818" t="s">
        <v>40</v>
      </c>
      <c r="N818" s="1">
        <v>44147</v>
      </c>
      <c r="O818" s="1">
        <v>44160</v>
      </c>
      <c r="P818">
        <v>563</v>
      </c>
      <c r="Q818">
        <v>80.349999999999994</v>
      </c>
      <c r="R818">
        <v>45237.05</v>
      </c>
      <c r="S818" t="s">
        <v>30</v>
      </c>
      <c r="T818" t="s">
        <v>50</v>
      </c>
      <c r="U818">
        <v>86</v>
      </c>
      <c r="V818">
        <v>22.78</v>
      </c>
      <c r="W818">
        <v>184.88</v>
      </c>
      <c r="X818" s="2">
        <v>45237.05</v>
      </c>
      <c r="Y818" s="2">
        <v>7160.36</v>
      </c>
      <c r="Z818" s="2">
        <v>15393.11</v>
      </c>
      <c r="AA818" s="14"/>
    </row>
    <row r="819" spans="1:27" x14ac:dyDescent="0.3">
      <c r="A819" t="s">
        <v>32</v>
      </c>
      <c r="B819">
        <v>480.49</v>
      </c>
      <c r="C819">
        <v>88</v>
      </c>
      <c r="D819" t="s">
        <v>42</v>
      </c>
      <c r="E819" s="1">
        <v>44096</v>
      </c>
      <c r="F819">
        <v>5</v>
      </c>
      <c r="G819" t="s">
        <v>27</v>
      </c>
      <c r="H819" t="s">
        <v>35</v>
      </c>
      <c r="I819">
        <v>790.85</v>
      </c>
      <c r="J819">
        <v>48.88</v>
      </c>
      <c r="K819">
        <v>38656.75</v>
      </c>
      <c r="L819">
        <v>28</v>
      </c>
      <c r="M819" t="s">
        <v>29</v>
      </c>
      <c r="N819" s="1">
        <v>44093</v>
      </c>
      <c r="O819" s="1">
        <v>44121</v>
      </c>
      <c r="P819">
        <v>722</v>
      </c>
      <c r="Q819">
        <v>50.89</v>
      </c>
      <c r="R819">
        <v>36742.58</v>
      </c>
      <c r="S819" t="s">
        <v>58</v>
      </c>
      <c r="T819" t="s">
        <v>50</v>
      </c>
      <c r="U819">
        <v>68</v>
      </c>
      <c r="V819">
        <v>67.3</v>
      </c>
      <c r="W819">
        <v>47.61</v>
      </c>
      <c r="X819" s="2">
        <v>36742.58</v>
      </c>
      <c r="Y819" s="2">
        <v>3323.84</v>
      </c>
      <c r="Z819" s="2">
        <v>2327.1799999999998</v>
      </c>
      <c r="AA819" s="14"/>
    </row>
    <row r="820" spans="1:27" x14ac:dyDescent="0.3">
      <c r="A820" t="s">
        <v>56</v>
      </c>
      <c r="B820">
        <v>258</v>
      </c>
      <c r="C820">
        <v>58</v>
      </c>
      <c r="D820" t="s">
        <v>33</v>
      </c>
      <c r="E820" s="1">
        <v>43941</v>
      </c>
      <c r="F820">
        <v>7</v>
      </c>
      <c r="G820" t="s">
        <v>61</v>
      </c>
      <c r="H820" t="s">
        <v>35</v>
      </c>
      <c r="I820">
        <v>913.82</v>
      </c>
      <c r="J820">
        <v>73.510000000000005</v>
      </c>
      <c r="K820">
        <v>67174.91</v>
      </c>
      <c r="L820">
        <v>16</v>
      </c>
      <c r="M820" t="s">
        <v>40</v>
      </c>
      <c r="N820" s="1">
        <v>43883</v>
      </c>
      <c r="O820" s="1">
        <v>43899</v>
      </c>
      <c r="P820">
        <v>323</v>
      </c>
      <c r="Q820">
        <v>71.89</v>
      </c>
      <c r="R820">
        <v>23220.47</v>
      </c>
      <c r="S820" t="s">
        <v>53</v>
      </c>
      <c r="T820" t="s">
        <v>31</v>
      </c>
      <c r="U820">
        <v>590</v>
      </c>
      <c r="V820">
        <v>94.16</v>
      </c>
      <c r="W820">
        <v>142.36000000000001</v>
      </c>
      <c r="X820" s="2">
        <v>23220.47</v>
      </c>
      <c r="Y820" s="2">
        <v>43370.9</v>
      </c>
      <c r="Z820" s="2">
        <v>10464.879999999999</v>
      </c>
      <c r="AA820" s="14"/>
    </row>
    <row r="821" spans="1:27" x14ac:dyDescent="0.3">
      <c r="A821" t="s">
        <v>37</v>
      </c>
      <c r="B821">
        <v>203.31</v>
      </c>
      <c r="C821">
        <v>25</v>
      </c>
      <c r="D821" t="s">
        <v>42</v>
      </c>
      <c r="E821" s="1">
        <v>44087</v>
      </c>
      <c r="F821">
        <v>2</v>
      </c>
      <c r="G821" t="s">
        <v>68</v>
      </c>
      <c r="H821" t="s">
        <v>35</v>
      </c>
      <c r="I821">
        <v>435.51</v>
      </c>
      <c r="J821">
        <v>38.94</v>
      </c>
      <c r="K821">
        <v>16958.759999999998</v>
      </c>
      <c r="L821">
        <v>35</v>
      </c>
      <c r="M821" t="s">
        <v>40</v>
      </c>
      <c r="N821" s="1">
        <v>44067</v>
      </c>
      <c r="O821" s="1">
        <v>44102</v>
      </c>
      <c r="P821">
        <v>21</v>
      </c>
      <c r="Q821">
        <v>41.71</v>
      </c>
      <c r="R821">
        <v>875.91</v>
      </c>
      <c r="S821" t="s">
        <v>56</v>
      </c>
      <c r="T821" t="s">
        <v>50</v>
      </c>
      <c r="U821">
        <v>414</v>
      </c>
      <c r="V821">
        <v>49.62</v>
      </c>
      <c r="W821">
        <v>115.79</v>
      </c>
      <c r="X821" s="2">
        <v>875.91</v>
      </c>
      <c r="Y821" s="2">
        <v>16121.16</v>
      </c>
      <c r="Z821" s="2">
        <v>4508.8599999999997</v>
      </c>
      <c r="AA821" s="14"/>
    </row>
    <row r="822" spans="1:27" x14ac:dyDescent="0.3">
      <c r="A822" t="s">
        <v>46</v>
      </c>
      <c r="B822">
        <v>802.17</v>
      </c>
      <c r="C822">
        <v>42</v>
      </c>
      <c r="D822" t="s">
        <v>26</v>
      </c>
      <c r="E822" s="1">
        <v>43683</v>
      </c>
      <c r="F822">
        <v>5</v>
      </c>
      <c r="G822" t="s">
        <v>27</v>
      </c>
      <c r="H822" t="s">
        <v>70</v>
      </c>
      <c r="I822">
        <v>232.16</v>
      </c>
      <c r="J822">
        <v>96.98</v>
      </c>
      <c r="K822">
        <v>22514.876799999998</v>
      </c>
      <c r="L822">
        <v>21</v>
      </c>
      <c r="M822" t="s">
        <v>29</v>
      </c>
      <c r="N822" s="1">
        <v>43641</v>
      </c>
      <c r="O822" s="1">
        <v>43662</v>
      </c>
      <c r="P822">
        <v>196</v>
      </c>
      <c r="Q822">
        <v>92.9</v>
      </c>
      <c r="R822">
        <v>18208.400000000001</v>
      </c>
      <c r="S822" t="s">
        <v>63</v>
      </c>
      <c r="T822" t="s">
        <v>41</v>
      </c>
      <c r="U822">
        <v>36</v>
      </c>
      <c r="V822">
        <v>10.32</v>
      </c>
      <c r="W822">
        <v>111.56</v>
      </c>
      <c r="X822" s="2">
        <v>18208.400000000001</v>
      </c>
      <c r="Y822" s="2">
        <v>3491.28</v>
      </c>
      <c r="Z822" s="2">
        <v>10819.09</v>
      </c>
      <c r="AA822" s="14"/>
    </row>
    <row r="823" spans="1:27" x14ac:dyDescent="0.3">
      <c r="A823" t="s">
        <v>30</v>
      </c>
      <c r="B823">
        <v>318.91000000000003</v>
      </c>
      <c r="C823">
        <v>78</v>
      </c>
      <c r="D823" t="s">
        <v>42</v>
      </c>
      <c r="E823" s="1">
        <v>43973</v>
      </c>
      <c r="F823">
        <v>1</v>
      </c>
      <c r="G823" t="s">
        <v>34</v>
      </c>
      <c r="H823" t="s">
        <v>62</v>
      </c>
      <c r="I823">
        <v>495.25</v>
      </c>
      <c r="J823">
        <v>96.69</v>
      </c>
      <c r="K823">
        <v>47885.722499999902</v>
      </c>
      <c r="L823">
        <v>21</v>
      </c>
      <c r="M823" t="s">
        <v>36</v>
      </c>
      <c r="N823" s="1">
        <v>43942</v>
      </c>
      <c r="O823" s="1">
        <v>43963</v>
      </c>
      <c r="P823">
        <v>411</v>
      </c>
      <c r="Q823">
        <v>95.54</v>
      </c>
      <c r="R823">
        <v>39266.94</v>
      </c>
      <c r="S823" t="s">
        <v>38</v>
      </c>
      <c r="T823" t="s">
        <v>31</v>
      </c>
      <c r="U823">
        <v>84</v>
      </c>
      <c r="V823">
        <v>74.819999999999993</v>
      </c>
      <c r="W823">
        <v>189.27</v>
      </c>
      <c r="X823" s="2">
        <v>39266.94</v>
      </c>
      <c r="Y823" s="2">
        <v>8121.96</v>
      </c>
      <c r="Z823" s="2">
        <v>18300.52</v>
      </c>
      <c r="AA823" s="14"/>
    </row>
    <row r="824" spans="1:27" x14ac:dyDescent="0.3">
      <c r="A824" t="s">
        <v>60</v>
      </c>
      <c r="B824">
        <v>71.14</v>
      </c>
      <c r="C824">
        <v>19</v>
      </c>
      <c r="D824" t="s">
        <v>42</v>
      </c>
      <c r="E824" s="1">
        <v>43722</v>
      </c>
      <c r="F824">
        <v>9</v>
      </c>
      <c r="G824" t="s">
        <v>57</v>
      </c>
      <c r="H824" t="s">
        <v>52</v>
      </c>
      <c r="I824">
        <v>430.59</v>
      </c>
      <c r="J824">
        <v>38.409999999999997</v>
      </c>
      <c r="K824">
        <v>16538.96</v>
      </c>
      <c r="L824">
        <v>8</v>
      </c>
      <c r="M824" t="s">
        <v>40</v>
      </c>
      <c r="N824" s="1">
        <v>43665</v>
      </c>
      <c r="O824" s="1">
        <v>43673</v>
      </c>
      <c r="P824">
        <v>250</v>
      </c>
      <c r="Q824">
        <v>43.39</v>
      </c>
      <c r="R824">
        <v>10847.5</v>
      </c>
      <c r="S824" t="s">
        <v>46</v>
      </c>
      <c r="T824" t="s">
        <v>31</v>
      </c>
      <c r="U824">
        <v>180</v>
      </c>
      <c r="V824">
        <v>34.15</v>
      </c>
      <c r="W824">
        <v>23.9</v>
      </c>
      <c r="X824" s="2">
        <v>10847.5</v>
      </c>
      <c r="Y824" s="2">
        <v>6913.8</v>
      </c>
      <c r="Z824" s="2">
        <v>918</v>
      </c>
      <c r="AA824" s="14"/>
    </row>
    <row r="825" spans="1:27" x14ac:dyDescent="0.3">
      <c r="A825" t="s">
        <v>30</v>
      </c>
      <c r="B825">
        <v>645.66</v>
      </c>
      <c r="C825">
        <v>77</v>
      </c>
      <c r="D825" t="s">
        <v>33</v>
      </c>
      <c r="E825" s="1">
        <v>43567</v>
      </c>
      <c r="F825">
        <v>7</v>
      </c>
      <c r="G825" t="s">
        <v>61</v>
      </c>
      <c r="H825" t="s">
        <v>62</v>
      </c>
      <c r="I825">
        <v>326.85000000000002</v>
      </c>
      <c r="J825">
        <v>74.260000000000005</v>
      </c>
      <c r="K825">
        <v>24271.881000000001</v>
      </c>
      <c r="L825">
        <v>13</v>
      </c>
      <c r="M825" t="s">
        <v>40</v>
      </c>
      <c r="N825" s="1">
        <v>43552</v>
      </c>
      <c r="O825" s="1">
        <v>43565</v>
      </c>
      <c r="P825">
        <v>310</v>
      </c>
      <c r="Q825">
        <v>79.11</v>
      </c>
      <c r="R825">
        <v>24524.1</v>
      </c>
      <c r="S825" t="s">
        <v>58</v>
      </c>
      <c r="T825" t="s">
        <v>41</v>
      </c>
      <c r="U825">
        <v>16</v>
      </c>
      <c r="V825">
        <v>90.97</v>
      </c>
      <c r="W825">
        <v>59.27</v>
      </c>
      <c r="X825" s="2">
        <v>24524.1</v>
      </c>
      <c r="Y825" s="2">
        <v>1188.1600000000001</v>
      </c>
      <c r="Z825" s="2">
        <v>4401.3900000000003</v>
      </c>
      <c r="AA825" s="14"/>
    </row>
    <row r="826" spans="1:27" x14ac:dyDescent="0.3">
      <c r="A826" t="s">
        <v>63</v>
      </c>
      <c r="B826">
        <v>71.14</v>
      </c>
      <c r="C826">
        <v>84</v>
      </c>
      <c r="D826" t="s">
        <v>33</v>
      </c>
      <c r="E826" s="1">
        <v>44743</v>
      </c>
      <c r="F826">
        <v>1</v>
      </c>
      <c r="G826" t="s">
        <v>34</v>
      </c>
      <c r="H826" t="s">
        <v>35</v>
      </c>
      <c r="I826">
        <v>949.82</v>
      </c>
      <c r="J826">
        <v>83.9</v>
      </c>
      <c r="K826">
        <v>79689.898000000001</v>
      </c>
      <c r="L826">
        <v>24</v>
      </c>
      <c r="M826" t="s">
        <v>36</v>
      </c>
      <c r="N826" s="1">
        <v>44700</v>
      </c>
      <c r="O826" s="1">
        <v>44724</v>
      </c>
      <c r="P826">
        <v>622</v>
      </c>
      <c r="Q826">
        <v>81.86</v>
      </c>
      <c r="R826">
        <v>50916.92</v>
      </c>
      <c r="S826" t="s">
        <v>56</v>
      </c>
      <c r="T826" t="s">
        <v>41</v>
      </c>
      <c r="U826">
        <v>327</v>
      </c>
      <c r="V826">
        <v>41.13</v>
      </c>
      <c r="W826">
        <v>156.97</v>
      </c>
      <c r="X826" s="2">
        <v>50916.92</v>
      </c>
      <c r="Y826" s="2">
        <v>27435.3</v>
      </c>
      <c r="Z826" s="2">
        <v>13169.78</v>
      </c>
      <c r="AA826" s="14"/>
    </row>
    <row r="827" spans="1:27" x14ac:dyDescent="0.3">
      <c r="A827" t="s">
        <v>45</v>
      </c>
      <c r="B827">
        <v>66.930000000000007</v>
      </c>
      <c r="C827">
        <v>49</v>
      </c>
      <c r="D827" t="s">
        <v>33</v>
      </c>
      <c r="E827" s="1">
        <v>43937</v>
      </c>
      <c r="F827">
        <v>10</v>
      </c>
      <c r="G827" t="s">
        <v>66</v>
      </c>
      <c r="H827" t="s">
        <v>52</v>
      </c>
      <c r="I827">
        <v>508.72</v>
      </c>
      <c r="J827">
        <v>13.93</v>
      </c>
      <c r="K827">
        <v>7086.47</v>
      </c>
      <c r="L827">
        <v>131</v>
      </c>
      <c r="M827" t="s">
        <v>67</v>
      </c>
      <c r="N827" s="1">
        <v>43914</v>
      </c>
      <c r="O827" s="1">
        <v>44045</v>
      </c>
      <c r="P827">
        <v>237</v>
      </c>
      <c r="Q827">
        <v>12.61</v>
      </c>
      <c r="R827">
        <v>2988.57</v>
      </c>
      <c r="S827" t="s">
        <v>58</v>
      </c>
      <c r="T827" t="s">
        <v>31</v>
      </c>
      <c r="U827">
        <v>271</v>
      </c>
      <c r="V827">
        <v>37.340000000000003</v>
      </c>
      <c r="W827">
        <v>128.19999999999999</v>
      </c>
      <c r="X827" s="2">
        <v>2988.57</v>
      </c>
      <c r="Y827" s="2">
        <v>3775.03</v>
      </c>
      <c r="Z827" s="2">
        <v>1785.83</v>
      </c>
      <c r="AA827" s="14"/>
    </row>
    <row r="828" spans="1:27" x14ac:dyDescent="0.3">
      <c r="A828" t="s">
        <v>54</v>
      </c>
      <c r="B828">
        <v>998.99</v>
      </c>
      <c r="C828">
        <v>31</v>
      </c>
      <c r="D828" t="s">
        <v>26</v>
      </c>
      <c r="E828" s="1">
        <v>44746</v>
      </c>
      <c r="F828">
        <v>4</v>
      </c>
      <c r="G828" t="s">
        <v>39</v>
      </c>
      <c r="H828" t="s">
        <v>48</v>
      </c>
      <c r="I828">
        <v>669.74</v>
      </c>
      <c r="J828">
        <v>40.049999999999997</v>
      </c>
      <c r="K828">
        <v>26823.09</v>
      </c>
      <c r="L828">
        <v>24</v>
      </c>
      <c r="M828" t="s">
        <v>29</v>
      </c>
      <c r="N828" s="1">
        <v>44688</v>
      </c>
      <c r="O828" s="1">
        <v>44712</v>
      </c>
      <c r="P828">
        <v>255</v>
      </c>
      <c r="Q828">
        <v>40.1</v>
      </c>
      <c r="R828">
        <v>10225.5</v>
      </c>
      <c r="S828" t="s">
        <v>59</v>
      </c>
      <c r="T828" t="s">
        <v>50</v>
      </c>
      <c r="U828">
        <v>414</v>
      </c>
      <c r="V828">
        <v>33.29</v>
      </c>
      <c r="W828">
        <v>173.94</v>
      </c>
      <c r="X828" s="2">
        <v>10225.5</v>
      </c>
      <c r="Y828" s="2">
        <v>16580.7</v>
      </c>
      <c r="Z828" s="2">
        <v>6966.3</v>
      </c>
      <c r="AA828" s="14"/>
    </row>
    <row r="829" spans="1:27" x14ac:dyDescent="0.3">
      <c r="A829" t="s">
        <v>30</v>
      </c>
      <c r="B829">
        <v>573.12</v>
      </c>
      <c r="C829">
        <v>73</v>
      </c>
      <c r="D829" t="s">
        <v>26</v>
      </c>
      <c r="E829" s="1">
        <v>44918</v>
      </c>
      <c r="F829">
        <v>1</v>
      </c>
      <c r="G829" t="s">
        <v>34</v>
      </c>
      <c r="H829" t="s">
        <v>35</v>
      </c>
      <c r="I829">
        <v>306.48</v>
      </c>
      <c r="J829">
        <v>97.59</v>
      </c>
      <c r="K829">
        <v>29909.3832</v>
      </c>
      <c r="L829">
        <v>2</v>
      </c>
      <c r="M829" t="s">
        <v>65</v>
      </c>
      <c r="N829" s="1">
        <v>44865</v>
      </c>
      <c r="O829" s="1">
        <v>44867</v>
      </c>
      <c r="P829">
        <v>29</v>
      </c>
      <c r="Q829">
        <v>93.23</v>
      </c>
      <c r="R829">
        <v>2703.67</v>
      </c>
      <c r="S829" t="s">
        <v>59</v>
      </c>
      <c r="T829" t="s">
        <v>50</v>
      </c>
      <c r="U829">
        <v>277</v>
      </c>
      <c r="V829">
        <v>44.21</v>
      </c>
      <c r="W829">
        <v>107.88</v>
      </c>
      <c r="X829" s="2">
        <v>2703.67</v>
      </c>
      <c r="Y829" s="2">
        <v>27032.43</v>
      </c>
      <c r="Z829" s="2">
        <v>10528.01</v>
      </c>
      <c r="AA829" s="14"/>
    </row>
    <row r="830" spans="1:27" x14ac:dyDescent="0.3">
      <c r="A830" t="s">
        <v>56</v>
      </c>
      <c r="B830">
        <v>864.12</v>
      </c>
      <c r="C830">
        <v>56</v>
      </c>
      <c r="D830" t="s">
        <v>26</v>
      </c>
      <c r="E830" s="1">
        <v>44890</v>
      </c>
      <c r="F830">
        <v>10</v>
      </c>
      <c r="G830" t="s">
        <v>66</v>
      </c>
      <c r="H830" t="s">
        <v>62</v>
      </c>
      <c r="I830">
        <v>730.2</v>
      </c>
      <c r="J830">
        <v>61.56</v>
      </c>
      <c r="K830">
        <v>44951.11</v>
      </c>
      <c r="L830">
        <v>141</v>
      </c>
      <c r="M830" t="s">
        <v>67</v>
      </c>
      <c r="N830" s="1">
        <v>44883</v>
      </c>
      <c r="O830" s="1">
        <v>45024</v>
      </c>
      <c r="P830">
        <v>11</v>
      </c>
      <c r="Q830">
        <v>64.27</v>
      </c>
      <c r="R830">
        <v>706.97</v>
      </c>
      <c r="S830" t="s">
        <v>46</v>
      </c>
      <c r="T830" t="s">
        <v>50</v>
      </c>
      <c r="U830">
        <v>719</v>
      </c>
      <c r="V830">
        <v>67.78</v>
      </c>
      <c r="W830">
        <v>105.62</v>
      </c>
      <c r="X830" s="2">
        <v>706.97</v>
      </c>
      <c r="Y830" s="2">
        <v>44261.64</v>
      </c>
      <c r="Z830" s="2">
        <v>6501.97</v>
      </c>
      <c r="AA830" s="14"/>
    </row>
    <row r="831" spans="1:27" x14ac:dyDescent="0.3">
      <c r="A831" t="s">
        <v>60</v>
      </c>
      <c r="B831">
        <v>464.68</v>
      </c>
      <c r="C831">
        <v>47</v>
      </c>
      <c r="D831" t="s">
        <v>33</v>
      </c>
      <c r="E831" s="1">
        <v>44765</v>
      </c>
      <c r="F831">
        <v>7</v>
      </c>
      <c r="G831" t="s">
        <v>61</v>
      </c>
      <c r="H831" t="s">
        <v>62</v>
      </c>
      <c r="I831">
        <v>487.46</v>
      </c>
      <c r="J831">
        <v>58.35</v>
      </c>
      <c r="K831">
        <v>28443.29</v>
      </c>
      <c r="L831">
        <v>17</v>
      </c>
      <c r="M831" t="s">
        <v>40</v>
      </c>
      <c r="N831" s="1">
        <v>44707</v>
      </c>
      <c r="O831" s="1">
        <v>44724</v>
      </c>
      <c r="P831">
        <v>414</v>
      </c>
      <c r="Q831">
        <v>61.26</v>
      </c>
      <c r="R831">
        <v>25361.64</v>
      </c>
      <c r="S831" t="s">
        <v>49</v>
      </c>
      <c r="T831" t="s">
        <v>41</v>
      </c>
      <c r="U831">
        <v>73</v>
      </c>
      <c r="V831">
        <v>42.39</v>
      </c>
      <c r="W831">
        <v>149.78</v>
      </c>
      <c r="X831" s="2">
        <v>25361.64</v>
      </c>
      <c r="Y831" s="2">
        <v>4259.55</v>
      </c>
      <c r="Z831" s="2">
        <v>8739.66</v>
      </c>
      <c r="AA831" s="14"/>
    </row>
    <row r="832" spans="1:27" x14ac:dyDescent="0.3">
      <c r="A832" t="s">
        <v>54</v>
      </c>
      <c r="B832">
        <v>632.87</v>
      </c>
      <c r="C832">
        <v>25</v>
      </c>
      <c r="D832" t="s">
        <v>26</v>
      </c>
      <c r="E832" s="1">
        <v>44266</v>
      </c>
      <c r="F832">
        <v>4</v>
      </c>
      <c r="G832" t="s">
        <v>39</v>
      </c>
      <c r="H832" t="s">
        <v>48</v>
      </c>
      <c r="I832">
        <v>692.74</v>
      </c>
      <c r="J832">
        <v>68.86</v>
      </c>
      <c r="K832">
        <v>47702.080000000002</v>
      </c>
      <c r="L832">
        <v>21</v>
      </c>
      <c r="M832" t="s">
        <v>40</v>
      </c>
      <c r="N832" s="1">
        <v>44251</v>
      </c>
      <c r="O832" s="1">
        <v>44272</v>
      </c>
      <c r="P832">
        <v>22</v>
      </c>
      <c r="Q832">
        <v>68.86</v>
      </c>
      <c r="R832">
        <v>1514.92</v>
      </c>
      <c r="S832" t="s">
        <v>37</v>
      </c>
      <c r="T832" t="s">
        <v>31</v>
      </c>
      <c r="U832">
        <v>670</v>
      </c>
      <c r="V832">
        <v>63.08</v>
      </c>
      <c r="W832">
        <v>119.33</v>
      </c>
      <c r="X832" s="2">
        <v>1514.92</v>
      </c>
      <c r="Y832" s="2">
        <v>46136.2</v>
      </c>
      <c r="Z832" s="2">
        <v>8217.06</v>
      </c>
      <c r="AA832" s="14"/>
    </row>
    <row r="833" spans="1:27" x14ac:dyDescent="0.3">
      <c r="A833" t="s">
        <v>46</v>
      </c>
      <c r="B833">
        <v>118.73</v>
      </c>
      <c r="C833">
        <v>36</v>
      </c>
      <c r="D833" t="s">
        <v>42</v>
      </c>
      <c r="E833" s="1">
        <v>44146</v>
      </c>
      <c r="F833">
        <v>6</v>
      </c>
      <c r="G833" t="s">
        <v>51</v>
      </c>
      <c r="H833" t="s">
        <v>62</v>
      </c>
      <c r="I833">
        <v>66.319999999999993</v>
      </c>
      <c r="J833">
        <v>72.19</v>
      </c>
      <c r="K833">
        <v>4787.6407999999901</v>
      </c>
      <c r="L833">
        <v>5</v>
      </c>
      <c r="M833" t="s">
        <v>40</v>
      </c>
      <c r="N833" s="1">
        <v>44098</v>
      </c>
      <c r="O833" s="1">
        <v>44103</v>
      </c>
      <c r="P833">
        <v>65</v>
      </c>
      <c r="Q833">
        <v>73.59</v>
      </c>
      <c r="R833">
        <v>4783.3500000000004</v>
      </c>
      <c r="S833" t="s">
        <v>60</v>
      </c>
      <c r="T833" t="s">
        <v>50</v>
      </c>
      <c r="U833">
        <v>1</v>
      </c>
      <c r="V833">
        <v>90.3</v>
      </c>
      <c r="W833">
        <v>72.17</v>
      </c>
      <c r="X833" s="2">
        <v>4783.3500000000004</v>
      </c>
      <c r="Y833" s="2">
        <v>72.19</v>
      </c>
      <c r="Z833" s="2">
        <v>5209.95</v>
      </c>
      <c r="AA833" s="14"/>
    </row>
    <row r="834" spans="1:27" x14ac:dyDescent="0.3">
      <c r="A834" t="s">
        <v>63</v>
      </c>
      <c r="B834">
        <v>40.630000000000003</v>
      </c>
      <c r="C834">
        <v>68</v>
      </c>
      <c r="D834" t="s">
        <v>42</v>
      </c>
      <c r="E834" s="1">
        <v>43901</v>
      </c>
      <c r="F834">
        <v>4</v>
      </c>
      <c r="G834" t="s">
        <v>39</v>
      </c>
      <c r="H834" t="s">
        <v>70</v>
      </c>
      <c r="I834">
        <v>446.4</v>
      </c>
      <c r="J834">
        <v>88.47</v>
      </c>
      <c r="K834">
        <v>39493.0079999999</v>
      </c>
      <c r="L834">
        <v>22</v>
      </c>
      <c r="M834" t="s">
        <v>29</v>
      </c>
      <c r="N834" s="1">
        <v>43857</v>
      </c>
      <c r="O834" s="1">
        <v>43879</v>
      </c>
      <c r="P834">
        <v>269</v>
      </c>
      <c r="Q834">
        <v>85.06</v>
      </c>
      <c r="R834">
        <v>22881.14</v>
      </c>
      <c r="S834" t="s">
        <v>60</v>
      </c>
      <c r="T834" t="s">
        <v>31</v>
      </c>
      <c r="U834">
        <v>177</v>
      </c>
      <c r="V834">
        <v>97.73</v>
      </c>
      <c r="W834">
        <v>100.03</v>
      </c>
      <c r="X834" s="2">
        <v>22881.14</v>
      </c>
      <c r="Y834" s="2">
        <v>15659.19</v>
      </c>
      <c r="Z834" s="2">
        <v>8849.65</v>
      </c>
      <c r="AA834" s="14"/>
    </row>
    <row r="835" spans="1:27" x14ac:dyDescent="0.3">
      <c r="A835" t="s">
        <v>60</v>
      </c>
      <c r="B835">
        <v>297.44</v>
      </c>
      <c r="C835">
        <v>76</v>
      </c>
      <c r="D835" t="s">
        <v>42</v>
      </c>
      <c r="E835" s="1">
        <v>44354</v>
      </c>
      <c r="F835">
        <v>7</v>
      </c>
      <c r="G835" t="s">
        <v>61</v>
      </c>
      <c r="H835" t="s">
        <v>62</v>
      </c>
      <c r="I835">
        <v>184.92</v>
      </c>
      <c r="J835">
        <v>47.36</v>
      </c>
      <c r="K835">
        <v>8757.81</v>
      </c>
      <c r="L835">
        <v>16</v>
      </c>
      <c r="M835" t="s">
        <v>40</v>
      </c>
      <c r="N835" s="1">
        <v>44297</v>
      </c>
      <c r="O835" s="1">
        <v>44313</v>
      </c>
      <c r="P835">
        <v>153</v>
      </c>
      <c r="Q835">
        <v>48.72</v>
      </c>
      <c r="R835">
        <v>7454.16</v>
      </c>
      <c r="S835" t="s">
        <v>53</v>
      </c>
      <c r="T835" t="s">
        <v>41</v>
      </c>
      <c r="U835">
        <v>31</v>
      </c>
      <c r="V835">
        <v>15.6</v>
      </c>
      <c r="W835">
        <v>180.52</v>
      </c>
      <c r="X835" s="2">
        <v>7454.16</v>
      </c>
      <c r="Y835" s="2">
        <v>1468.16</v>
      </c>
      <c r="Z835" s="2">
        <v>8549.43</v>
      </c>
      <c r="AA835" s="14"/>
    </row>
    <row r="836" spans="1:27" x14ac:dyDescent="0.3">
      <c r="A836" t="s">
        <v>49</v>
      </c>
      <c r="B836">
        <v>327.68</v>
      </c>
      <c r="C836">
        <v>42</v>
      </c>
      <c r="D836" t="s">
        <v>26</v>
      </c>
      <c r="E836" s="1">
        <v>44383</v>
      </c>
      <c r="F836">
        <v>1</v>
      </c>
      <c r="G836" t="s">
        <v>34</v>
      </c>
      <c r="H836" t="s">
        <v>52</v>
      </c>
      <c r="I836">
        <v>754.71</v>
      </c>
      <c r="J836">
        <v>47.13</v>
      </c>
      <c r="K836">
        <v>35569.480000000003</v>
      </c>
      <c r="L836">
        <v>1</v>
      </c>
      <c r="M836" t="s">
        <v>65</v>
      </c>
      <c r="N836" s="1">
        <v>44358</v>
      </c>
      <c r="O836" s="1">
        <v>44359</v>
      </c>
      <c r="P836">
        <v>462</v>
      </c>
      <c r="Q836">
        <v>49.07</v>
      </c>
      <c r="R836">
        <v>22670.34</v>
      </c>
      <c r="S836" t="s">
        <v>25</v>
      </c>
      <c r="T836" t="s">
        <v>41</v>
      </c>
      <c r="U836">
        <v>292</v>
      </c>
      <c r="V836">
        <v>77.78</v>
      </c>
      <c r="W836">
        <v>96.38</v>
      </c>
      <c r="X836" s="2">
        <v>22670.34</v>
      </c>
      <c r="Y836" s="2">
        <v>13761.96</v>
      </c>
      <c r="Z836" s="2">
        <v>4542.3900000000003</v>
      </c>
      <c r="AA836" s="14"/>
    </row>
    <row r="837" spans="1:27" x14ac:dyDescent="0.3">
      <c r="A837" t="s">
        <v>32</v>
      </c>
      <c r="B837">
        <v>704.9</v>
      </c>
      <c r="C837">
        <v>100</v>
      </c>
      <c r="D837" t="s">
        <v>33</v>
      </c>
      <c r="E837" s="1">
        <v>44508</v>
      </c>
      <c r="F837">
        <v>9</v>
      </c>
      <c r="G837" t="s">
        <v>57</v>
      </c>
      <c r="H837" t="s">
        <v>48</v>
      </c>
      <c r="I837">
        <v>410.84</v>
      </c>
      <c r="J837">
        <v>65.14</v>
      </c>
      <c r="K837">
        <v>26762.1175999999</v>
      </c>
      <c r="L837">
        <v>11</v>
      </c>
      <c r="M837" t="s">
        <v>40</v>
      </c>
      <c r="N837" s="1">
        <v>44487</v>
      </c>
      <c r="O837" s="1">
        <v>44498</v>
      </c>
      <c r="P837">
        <v>226</v>
      </c>
      <c r="Q837">
        <v>62.44</v>
      </c>
      <c r="R837">
        <v>14111.44</v>
      </c>
      <c r="S837" t="s">
        <v>60</v>
      </c>
      <c r="T837" t="s">
        <v>31</v>
      </c>
      <c r="U837">
        <v>184</v>
      </c>
      <c r="V837">
        <v>77.650000000000006</v>
      </c>
      <c r="W837">
        <v>107.81</v>
      </c>
      <c r="X837" s="2">
        <v>14111.44</v>
      </c>
      <c r="Y837" s="2">
        <v>11985.76</v>
      </c>
      <c r="Z837" s="2">
        <v>7022.74</v>
      </c>
      <c r="AA837" s="14"/>
    </row>
    <row r="838" spans="1:27" x14ac:dyDescent="0.3">
      <c r="A838" t="s">
        <v>25</v>
      </c>
      <c r="B838">
        <v>318.12</v>
      </c>
      <c r="C838">
        <v>28</v>
      </c>
      <c r="D838" t="s">
        <v>42</v>
      </c>
      <c r="E838" s="1">
        <v>43550</v>
      </c>
      <c r="F838">
        <v>3</v>
      </c>
      <c r="G838" t="s">
        <v>43</v>
      </c>
      <c r="H838" t="s">
        <v>35</v>
      </c>
      <c r="I838">
        <v>115.3</v>
      </c>
      <c r="J838">
        <v>10.41</v>
      </c>
      <c r="K838">
        <v>1200.27</v>
      </c>
      <c r="L838">
        <v>43</v>
      </c>
      <c r="M838" t="s">
        <v>40</v>
      </c>
      <c r="N838" s="1">
        <v>43518</v>
      </c>
      <c r="O838" s="1">
        <v>43561</v>
      </c>
      <c r="P838">
        <v>82</v>
      </c>
      <c r="Q838">
        <v>6.77</v>
      </c>
      <c r="R838">
        <v>555.14</v>
      </c>
      <c r="S838" t="s">
        <v>60</v>
      </c>
      <c r="T838" t="s">
        <v>50</v>
      </c>
      <c r="U838">
        <v>33</v>
      </c>
      <c r="V838">
        <v>30.32</v>
      </c>
      <c r="W838">
        <v>176.3</v>
      </c>
      <c r="X838" s="2">
        <v>555.14</v>
      </c>
      <c r="Y838" s="2">
        <v>343.53</v>
      </c>
      <c r="Z838" s="2">
        <v>1835.28</v>
      </c>
      <c r="AA838" s="14"/>
    </row>
    <row r="839" spans="1:27" x14ac:dyDescent="0.3">
      <c r="A839" t="s">
        <v>46</v>
      </c>
      <c r="B839">
        <v>298.06</v>
      </c>
      <c r="C839">
        <v>12</v>
      </c>
      <c r="D839" t="s">
        <v>26</v>
      </c>
      <c r="E839" s="1">
        <v>43935</v>
      </c>
      <c r="F839">
        <v>2</v>
      </c>
      <c r="G839" t="s">
        <v>68</v>
      </c>
      <c r="H839" t="s">
        <v>71</v>
      </c>
      <c r="I839">
        <v>849.92</v>
      </c>
      <c r="J839">
        <v>38.590000000000003</v>
      </c>
      <c r="K839">
        <v>32798.410000000003</v>
      </c>
      <c r="L839">
        <v>37</v>
      </c>
      <c r="M839" t="s">
        <v>40</v>
      </c>
      <c r="N839" s="1">
        <v>43902</v>
      </c>
      <c r="O839" s="1">
        <v>43939</v>
      </c>
      <c r="P839">
        <v>256</v>
      </c>
      <c r="Q839">
        <v>40.090000000000003</v>
      </c>
      <c r="R839">
        <v>10263.040000000001</v>
      </c>
      <c r="S839" t="s">
        <v>38</v>
      </c>
      <c r="T839" t="s">
        <v>41</v>
      </c>
      <c r="U839">
        <v>593</v>
      </c>
      <c r="V839">
        <v>36.619999999999997</v>
      </c>
      <c r="W839">
        <v>85.87</v>
      </c>
      <c r="X839" s="2">
        <v>10263.040000000001</v>
      </c>
      <c r="Y839" s="2">
        <v>22883.87</v>
      </c>
      <c r="Z839" s="2">
        <v>3313.72</v>
      </c>
      <c r="AA839" s="14"/>
    </row>
    <row r="840" spans="1:27" x14ac:dyDescent="0.3">
      <c r="A840" t="s">
        <v>45</v>
      </c>
      <c r="B840">
        <v>500.67</v>
      </c>
      <c r="C840">
        <v>19</v>
      </c>
      <c r="D840" t="s">
        <v>26</v>
      </c>
      <c r="E840" s="1">
        <v>43720</v>
      </c>
      <c r="F840">
        <v>7</v>
      </c>
      <c r="G840" t="s">
        <v>61</v>
      </c>
      <c r="H840" t="s">
        <v>52</v>
      </c>
      <c r="I840">
        <v>814.38</v>
      </c>
      <c r="J840">
        <v>40.880000000000003</v>
      </c>
      <c r="K840">
        <v>33291.854399999997</v>
      </c>
      <c r="L840">
        <v>15</v>
      </c>
      <c r="M840" t="s">
        <v>40</v>
      </c>
      <c r="N840" s="1">
        <v>43660</v>
      </c>
      <c r="O840" s="1">
        <v>43675</v>
      </c>
      <c r="P840">
        <v>481</v>
      </c>
      <c r="Q840">
        <v>40.549999999999997</v>
      </c>
      <c r="R840">
        <v>19504.55</v>
      </c>
      <c r="S840" t="s">
        <v>60</v>
      </c>
      <c r="T840" t="s">
        <v>50</v>
      </c>
      <c r="U840">
        <v>333</v>
      </c>
      <c r="V840">
        <v>65.010000000000005</v>
      </c>
      <c r="W840">
        <v>53.95</v>
      </c>
      <c r="X840" s="2">
        <v>19504.55</v>
      </c>
      <c r="Y840" s="2">
        <v>13613.04</v>
      </c>
      <c r="Z840" s="2">
        <v>2205.48</v>
      </c>
      <c r="AA840" s="14"/>
    </row>
    <row r="841" spans="1:27" x14ac:dyDescent="0.3">
      <c r="A841" t="s">
        <v>58</v>
      </c>
      <c r="B841">
        <v>527.23</v>
      </c>
      <c r="C841">
        <v>67</v>
      </c>
      <c r="D841" t="s">
        <v>42</v>
      </c>
      <c r="E841" s="1">
        <v>43897</v>
      </c>
      <c r="F841">
        <v>6</v>
      </c>
      <c r="G841" t="s">
        <v>51</v>
      </c>
      <c r="H841" t="s">
        <v>62</v>
      </c>
      <c r="I841">
        <v>499.31</v>
      </c>
      <c r="J841">
        <v>16.059999999999999</v>
      </c>
      <c r="K841">
        <v>8018.91859999999</v>
      </c>
      <c r="L841">
        <v>6</v>
      </c>
      <c r="M841" t="s">
        <v>40</v>
      </c>
      <c r="N841" s="1">
        <v>43895</v>
      </c>
      <c r="O841" s="1">
        <v>43901</v>
      </c>
      <c r="P841">
        <v>15</v>
      </c>
      <c r="Q841">
        <v>15.67</v>
      </c>
      <c r="R841">
        <v>235.05</v>
      </c>
      <c r="S841" t="s">
        <v>60</v>
      </c>
      <c r="T841" t="s">
        <v>50</v>
      </c>
      <c r="U841">
        <v>484</v>
      </c>
      <c r="V841">
        <v>81.45</v>
      </c>
      <c r="W841">
        <v>100.71</v>
      </c>
      <c r="X841" s="2">
        <v>235.05</v>
      </c>
      <c r="Y841" s="2">
        <v>7773.04</v>
      </c>
      <c r="Z841" s="2">
        <v>1617.4</v>
      </c>
      <c r="AA841" s="14"/>
    </row>
    <row r="842" spans="1:27" x14ac:dyDescent="0.3">
      <c r="A842" t="s">
        <v>59</v>
      </c>
      <c r="B842">
        <v>922.3</v>
      </c>
      <c r="C842">
        <v>83</v>
      </c>
      <c r="D842" t="s">
        <v>33</v>
      </c>
      <c r="E842" s="1">
        <v>43834</v>
      </c>
      <c r="F842">
        <v>6</v>
      </c>
      <c r="G842" t="s">
        <v>51</v>
      </c>
      <c r="H842" t="s">
        <v>35</v>
      </c>
      <c r="I842">
        <v>194.04</v>
      </c>
      <c r="J842">
        <v>73.31</v>
      </c>
      <c r="K842">
        <v>14225.07</v>
      </c>
      <c r="L842">
        <v>6</v>
      </c>
      <c r="M842" t="s">
        <v>40</v>
      </c>
      <c r="N842" s="1">
        <v>43784</v>
      </c>
      <c r="O842" s="1">
        <v>43790</v>
      </c>
      <c r="P842">
        <v>44</v>
      </c>
      <c r="Q842">
        <v>72.28</v>
      </c>
      <c r="R842">
        <v>3180.32</v>
      </c>
      <c r="S842" t="s">
        <v>45</v>
      </c>
      <c r="T842" t="s">
        <v>31</v>
      </c>
      <c r="U842">
        <v>150</v>
      </c>
      <c r="V842">
        <v>84.29</v>
      </c>
      <c r="W842">
        <v>112.44</v>
      </c>
      <c r="X842" s="2">
        <v>3180.32</v>
      </c>
      <c r="Y842" s="2">
        <v>10996.5</v>
      </c>
      <c r="Z842" s="2">
        <v>8242.98</v>
      </c>
      <c r="AA842" s="14"/>
    </row>
    <row r="843" spans="1:27" x14ac:dyDescent="0.3">
      <c r="A843" t="s">
        <v>46</v>
      </c>
      <c r="B843">
        <v>197.23</v>
      </c>
      <c r="C843">
        <v>30</v>
      </c>
      <c r="D843" t="s">
        <v>42</v>
      </c>
      <c r="E843" s="1">
        <v>44746</v>
      </c>
      <c r="F843">
        <v>9</v>
      </c>
      <c r="G843" t="s">
        <v>57</v>
      </c>
      <c r="H843" t="s">
        <v>48</v>
      </c>
      <c r="I843">
        <v>300.62</v>
      </c>
      <c r="J843">
        <v>38.78</v>
      </c>
      <c r="K843">
        <v>11658.04</v>
      </c>
      <c r="L843">
        <v>12</v>
      </c>
      <c r="M843" t="s">
        <v>40</v>
      </c>
      <c r="N843" s="1">
        <v>44735</v>
      </c>
      <c r="O843" s="1">
        <v>44747</v>
      </c>
      <c r="P843">
        <v>60</v>
      </c>
      <c r="Q843">
        <v>35.630000000000003</v>
      </c>
      <c r="R843">
        <v>2137.8000000000002</v>
      </c>
      <c r="S843" t="s">
        <v>59</v>
      </c>
      <c r="T843" t="s">
        <v>41</v>
      </c>
      <c r="U843">
        <v>240</v>
      </c>
      <c r="V843">
        <v>50.29</v>
      </c>
      <c r="W843">
        <v>94.68</v>
      </c>
      <c r="X843" s="2">
        <v>2137.8000000000002</v>
      </c>
      <c r="Y843" s="2">
        <v>9307.2000000000007</v>
      </c>
      <c r="Z843" s="2">
        <v>3671.69</v>
      </c>
      <c r="AA843" s="14"/>
    </row>
    <row r="844" spans="1:27" x14ac:dyDescent="0.3">
      <c r="A844" t="s">
        <v>53</v>
      </c>
      <c r="B844">
        <v>443.51</v>
      </c>
      <c r="C844">
        <v>32</v>
      </c>
      <c r="D844" t="s">
        <v>26</v>
      </c>
      <c r="E844" s="1">
        <v>44003</v>
      </c>
      <c r="F844">
        <v>10</v>
      </c>
      <c r="G844" t="s">
        <v>66</v>
      </c>
      <c r="H844" t="s">
        <v>62</v>
      </c>
      <c r="I844">
        <v>234.57</v>
      </c>
      <c r="J844">
        <v>68.52</v>
      </c>
      <c r="K844">
        <v>16072.7363999999</v>
      </c>
      <c r="L844">
        <v>117</v>
      </c>
      <c r="M844" t="s">
        <v>67</v>
      </c>
      <c r="N844" s="1">
        <v>43979</v>
      </c>
      <c r="O844" s="1">
        <v>44096</v>
      </c>
      <c r="P844">
        <v>112</v>
      </c>
      <c r="Q844">
        <v>64.53</v>
      </c>
      <c r="R844">
        <v>7227.36</v>
      </c>
      <c r="S844" t="s">
        <v>32</v>
      </c>
      <c r="T844" t="s">
        <v>31</v>
      </c>
      <c r="U844">
        <v>122</v>
      </c>
      <c r="V844">
        <v>12.8</v>
      </c>
      <c r="W844">
        <v>60.75</v>
      </c>
      <c r="X844" s="2">
        <v>7227.36</v>
      </c>
      <c r="Y844" s="2">
        <v>8359.44</v>
      </c>
      <c r="Z844" s="2">
        <v>4162.59</v>
      </c>
      <c r="AA844" s="14"/>
    </row>
    <row r="845" spans="1:27" x14ac:dyDescent="0.3">
      <c r="A845" t="s">
        <v>32</v>
      </c>
      <c r="B845">
        <v>142.88999999999999</v>
      </c>
      <c r="C845">
        <v>86</v>
      </c>
      <c r="D845" t="s">
        <v>26</v>
      </c>
      <c r="E845" s="1">
        <v>44760</v>
      </c>
      <c r="F845">
        <v>5</v>
      </c>
      <c r="G845" t="s">
        <v>27</v>
      </c>
      <c r="H845" t="s">
        <v>70</v>
      </c>
      <c r="I845">
        <v>204.1</v>
      </c>
      <c r="J845">
        <v>93.05</v>
      </c>
      <c r="K845">
        <v>18991.504999999899</v>
      </c>
      <c r="L845">
        <v>23</v>
      </c>
      <c r="M845" t="s">
        <v>29</v>
      </c>
      <c r="N845" s="1">
        <v>44726</v>
      </c>
      <c r="O845" s="1">
        <v>44749</v>
      </c>
      <c r="P845">
        <v>98</v>
      </c>
      <c r="Q845">
        <v>94.33</v>
      </c>
      <c r="R845">
        <v>9244.34</v>
      </c>
      <c r="S845" t="s">
        <v>30</v>
      </c>
      <c r="T845" t="s">
        <v>31</v>
      </c>
      <c r="U845">
        <v>106</v>
      </c>
      <c r="V845">
        <v>29.77</v>
      </c>
      <c r="W845">
        <v>25.36</v>
      </c>
      <c r="X845" s="2">
        <v>9244.34</v>
      </c>
      <c r="Y845" s="2">
        <v>9863.2999999999993</v>
      </c>
      <c r="Z845" s="2">
        <v>2359.75</v>
      </c>
      <c r="AA845" s="14"/>
    </row>
    <row r="846" spans="1:27" x14ac:dyDescent="0.3">
      <c r="A846" t="s">
        <v>30</v>
      </c>
      <c r="B846">
        <v>535.39</v>
      </c>
      <c r="C846">
        <v>60</v>
      </c>
      <c r="D846" t="s">
        <v>33</v>
      </c>
      <c r="E846" s="1">
        <v>44394</v>
      </c>
      <c r="F846">
        <v>8</v>
      </c>
      <c r="G846" t="s">
        <v>47</v>
      </c>
      <c r="H846" t="s">
        <v>35</v>
      </c>
      <c r="I846">
        <v>31.09</v>
      </c>
      <c r="J846">
        <v>26.77</v>
      </c>
      <c r="K846">
        <v>832.28</v>
      </c>
      <c r="L846">
        <v>13</v>
      </c>
      <c r="M846" t="s">
        <v>40</v>
      </c>
      <c r="N846" s="1">
        <v>44390</v>
      </c>
      <c r="O846" s="1">
        <v>44403</v>
      </c>
      <c r="P846">
        <v>30</v>
      </c>
      <c r="Q846">
        <v>31.06</v>
      </c>
      <c r="R846">
        <v>931.8</v>
      </c>
      <c r="S846" t="s">
        <v>58</v>
      </c>
      <c r="T846" t="s">
        <v>31</v>
      </c>
      <c r="U846">
        <v>1</v>
      </c>
      <c r="V846">
        <v>26.46</v>
      </c>
      <c r="W846">
        <v>161.30000000000001</v>
      </c>
      <c r="X846" s="2">
        <v>931.8</v>
      </c>
      <c r="Y846" s="2">
        <v>26.77</v>
      </c>
      <c r="Z846" s="2">
        <v>4318</v>
      </c>
      <c r="AA846" s="14"/>
    </row>
    <row r="847" spans="1:27" x14ac:dyDescent="0.3">
      <c r="A847" t="s">
        <v>60</v>
      </c>
      <c r="B847">
        <v>677.91</v>
      </c>
      <c r="C847">
        <v>91</v>
      </c>
      <c r="D847" t="s">
        <v>42</v>
      </c>
      <c r="E847" s="1">
        <v>43511</v>
      </c>
      <c r="F847">
        <v>4</v>
      </c>
      <c r="G847" t="s">
        <v>39</v>
      </c>
      <c r="H847" t="s">
        <v>28</v>
      </c>
      <c r="I847">
        <v>370.74</v>
      </c>
      <c r="J847">
        <v>30.34</v>
      </c>
      <c r="K847">
        <v>11248.25</v>
      </c>
      <c r="L847">
        <v>24</v>
      </c>
      <c r="M847" t="s">
        <v>40</v>
      </c>
      <c r="N847" s="1">
        <v>43476</v>
      </c>
      <c r="O847" s="1">
        <v>43500</v>
      </c>
      <c r="P847">
        <v>121</v>
      </c>
      <c r="Q847">
        <v>26.77</v>
      </c>
      <c r="R847">
        <v>3239.17</v>
      </c>
      <c r="S847" t="s">
        <v>60</v>
      </c>
      <c r="T847" t="s">
        <v>31</v>
      </c>
      <c r="U847">
        <v>249</v>
      </c>
      <c r="V847">
        <v>18.329999999999998</v>
      </c>
      <c r="W847">
        <v>101.73</v>
      </c>
      <c r="X847" s="2">
        <v>3239.17</v>
      </c>
      <c r="Y847" s="2">
        <v>7554.66</v>
      </c>
      <c r="Z847" s="2">
        <v>3086.49</v>
      </c>
      <c r="AA847" s="14"/>
    </row>
    <row r="848" spans="1:27" x14ac:dyDescent="0.3">
      <c r="A848" t="s">
        <v>56</v>
      </c>
      <c r="B848">
        <v>696.15</v>
      </c>
      <c r="C848">
        <v>63</v>
      </c>
      <c r="D848" t="s">
        <v>33</v>
      </c>
      <c r="E848" s="1">
        <v>44257</v>
      </c>
      <c r="F848">
        <v>10</v>
      </c>
      <c r="G848" t="s">
        <v>66</v>
      </c>
      <c r="H848" t="s">
        <v>62</v>
      </c>
      <c r="I848">
        <v>442.2</v>
      </c>
      <c r="J848">
        <v>48.8</v>
      </c>
      <c r="K848">
        <v>21579.359999999899</v>
      </c>
      <c r="L848">
        <v>66</v>
      </c>
      <c r="M848" t="s">
        <v>67</v>
      </c>
      <c r="N848" s="1">
        <v>44200</v>
      </c>
      <c r="O848" s="1">
        <v>44266</v>
      </c>
      <c r="P848">
        <v>301</v>
      </c>
      <c r="Q848">
        <v>47.99</v>
      </c>
      <c r="R848">
        <v>14444.99</v>
      </c>
      <c r="S848" t="s">
        <v>54</v>
      </c>
      <c r="T848" t="s">
        <v>50</v>
      </c>
      <c r="U848">
        <v>141</v>
      </c>
      <c r="V848">
        <v>66.86</v>
      </c>
      <c r="W848">
        <v>150</v>
      </c>
      <c r="X848" s="2">
        <v>14444.99</v>
      </c>
      <c r="Y848" s="2">
        <v>6880.8</v>
      </c>
      <c r="Z848" s="2">
        <v>7320</v>
      </c>
      <c r="AA848" s="14"/>
    </row>
    <row r="849" spans="1:27" x14ac:dyDescent="0.3">
      <c r="A849" t="s">
        <v>32</v>
      </c>
      <c r="B849">
        <v>555.53</v>
      </c>
      <c r="C849">
        <v>16</v>
      </c>
      <c r="D849" t="s">
        <v>33</v>
      </c>
      <c r="E849" s="1">
        <v>44049</v>
      </c>
      <c r="F849">
        <v>10</v>
      </c>
      <c r="G849" t="s">
        <v>66</v>
      </c>
      <c r="H849" t="s">
        <v>48</v>
      </c>
      <c r="I849">
        <v>187.79</v>
      </c>
      <c r="J849">
        <v>15.19</v>
      </c>
      <c r="K849">
        <v>2852.53</v>
      </c>
      <c r="L849">
        <v>85</v>
      </c>
      <c r="M849" t="s">
        <v>67</v>
      </c>
      <c r="N849" s="1">
        <v>44024</v>
      </c>
      <c r="O849" s="1">
        <v>44109</v>
      </c>
      <c r="P849">
        <v>8</v>
      </c>
      <c r="Q849">
        <v>17.12</v>
      </c>
      <c r="R849">
        <v>136.96</v>
      </c>
      <c r="S849" t="s">
        <v>53</v>
      </c>
      <c r="T849" t="s">
        <v>50</v>
      </c>
      <c r="U849">
        <v>179</v>
      </c>
      <c r="V849">
        <v>84.5</v>
      </c>
      <c r="W849">
        <v>106.45</v>
      </c>
      <c r="X849" s="2">
        <v>136.96</v>
      </c>
      <c r="Y849" s="2">
        <v>2719.01</v>
      </c>
      <c r="Z849" s="2">
        <v>1616.98</v>
      </c>
      <c r="AA849" s="14"/>
    </row>
    <row r="850" spans="1:27" x14ac:dyDescent="0.3">
      <c r="A850" t="s">
        <v>53</v>
      </c>
      <c r="B850">
        <v>865.05</v>
      </c>
      <c r="C850">
        <v>70</v>
      </c>
      <c r="D850" t="s">
        <v>33</v>
      </c>
      <c r="E850" s="1">
        <v>44036</v>
      </c>
      <c r="F850">
        <v>10</v>
      </c>
      <c r="G850" t="s">
        <v>66</v>
      </c>
      <c r="H850" t="s">
        <v>52</v>
      </c>
      <c r="I850">
        <v>270.20999999999998</v>
      </c>
      <c r="J850">
        <v>96.31</v>
      </c>
      <c r="K850">
        <v>26023.93</v>
      </c>
      <c r="L850">
        <v>81</v>
      </c>
      <c r="M850" t="s">
        <v>67</v>
      </c>
      <c r="N850" s="1">
        <v>44027</v>
      </c>
      <c r="O850" s="1">
        <v>44108</v>
      </c>
      <c r="P850">
        <v>217</v>
      </c>
      <c r="Q850">
        <v>91.62</v>
      </c>
      <c r="R850">
        <v>19881.54</v>
      </c>
      <c r="S850" t="s">
        <v>30</v>
      </c>
      <c r="T850" t="s">
        <v>50</v>
      </c>
      <c r="U850">
        <v>53</v>
      </c>
      <c r="V850">
        <v>69.98</v>
      </c>
      <c r="W850">
        <v>183.24</v>
      </c>
      <c r="X850" s="2">
        <v>19881.54</v>
      </c>
      <c r="Y850" s="2">
        <v>5104.43</v>
      </c>
      <c r="Z850" s="2">
        <v>17647.84</v>
      </c>
      <c r="AA850" s="14"/>
    </row>
    <row r="851" spans="1:27" x14ac:dyDescent="0.3">
      <c r="A851" t="s">
        <v>58</v>
      </c>
      <c r="B851">
        <v>972.97</v>
      </c>
      <c r="C851">
        <v>70</v>
      </c>
      <c r="D851" t="s">
        <v>33</v>
      </c>
      <c r="E851" s="1">
        <v>44132</v>
      </c>
      <c r="F851">
        <v>9</v>
      </c>
      <c r="G851" t="s">
        <v>57</v>
      </c>
      <c r="H851" t="s">
        <v>48</v>
      </c>
      <c r="I851">
        <v>788.45</v>
      </c>
      <c r="J851">
        <v>19.2</v>
      </c>
      <c r="K851">
        <v>15138.24</v>
      </c>
      <c r="L851">
        <v>7</v>
      </c>
      <c r="M851" t="s">
        <v>40</v>
      </c>
      <c r="N851" s="1">
        <v>44073</v>
      </c>
      <c r="O851" s="1">
        <v>44080</v>
      </c>
      <c r="P851">
        <v>134</v>
      </c>
      <c r="Q851">
        <v>23.81</v>
      </c>
      <c r="R851">
        <v>3190.54</v>
      </c>
      <c r="S851" t="s">
        <v>59</v>
      </c>
      <c r="T851" t="s">
        <v>50</v>
      </c>
      <c r="U851">
        <v>654</v>
      </c>
      <c r="V851">
        <v>92.11</v>
      </c>
      <c r="W851">
        <v>119.48</v>
      </c>
      <c r="X851" s="2">
        <v>3190.54</v>
      </c>
      <c r="Y851" s="2">
        <v>12556.8</v>
      </c>
      <c r="Z851" s="2">
        <v>2294.02</v>
      </c>
      <c r="AA851" s="14"/>
    </row>
    <row r="852" spans="1:27" x14ac:dyDescent="0.3">
      <c r="A852" t="s">
        <v>49</v>
      </c>
      <c r="B852">
        <v>209.76</v>
      </c>
      <c r="C852">
        <v>10</v>
      </c>
      <c r="D852" t="s">
        <v>42</v>
      </c>
      <c r="E852" s="1">
        <v>43641</v>
      </c>
      <c r="F852">
        <v>7</v>
      </c>
      <c r="G852" t="s">
        <v>61</v>
      </c>
      <c r="H852" t="s">
        <v>48</v>
      </c>
      <c r="I852">
        <v>456.81</v>
      </c>
      <c r="J852">
        <v>81.7</v>
      </c>
      <c r="K852">
        <v>37321.379999999997</v>
      </c>
      <c r="L852">
        <v>13</v>
      </c>
      <c r="M852" t="s">
        <v>40</v>
      </c>
      <c r="N852" s="1">
        <v>43617</v>
      </c>
      <c r="O852" s="1">
        <v>43630</v>
      </c>
      <c r="P852">
        <v>117</v>
      </c>
      <c r="Q852">
        <v>79.790000000000006</v>
      </c>
      <c r="R852">
        <v>9335.43</v>
      </c>
      <c r="S852" t="s">
        <v>25</v>
      </c>
      <c r="T852" t="s">
        <v>50</v>
      </c>
      <c r="U852">
        <v>339</v>
      </c>
      <c r="V852">
        <v>58.28</v>
      </c>
      <c r="W852">
        <v>35.9</v>
      </c>
      <c r="X852" s="2">
        <v>9335.43</v>
      </c>
      <c r="Y852" s="2">
        <v>27696.3</v>
      </c>
      <c r="Z852" s="2">
        <v>2933.03</v>
      </c>
      <c r="AA852" s="14"/>
    </row>
    <row r="853" spans="1:27" x14ac:dyDescent="0.3">
      <c r="A853" t="s">
        <v>53</v>
      </c>
      <c r="B853">
        <v>531.66999999999996</v>
      </c>
      <c r="C853">
        <v>66</v>
      </c>
      <c r="D853" t="s">
        <v>42</v>
      </c>
      <c r="E853" s="1">
        <v>44129</v>
      </c>
      <c r="F853">
        <v>7</v>
      </c>
      <c r="G853" t="s">
        <v>61</v>
      </c>
      <c r="H853" t="s">
        <v>52</v>
      </c>
      <c r="I853">
        <v>594.21</v>
      </c>
      <c r="J853">
        <v>66.31</v>
      </c>
      <c r="K853">
        <v>39402.0651</v>
      </c>
      <c r="L853">
        <v>17</v>
      </c>
      <c r="M853" t="s">
        <v>40</v>
      </c>
      <c r="N853" s="1">
        <v>44102</v>
      </c>
      <c r="O853" s="1">
        <v>44119</v>
      </c>
      <c r="P853">
        <v>136</v>
      </c>
      <c r="Q853">
        <v>62.03</v>
      </c>
      <c r="R853">
        <v>8436.08</v>
      </c>
      <c r="S853" t="s">
        <v>46</v>
      </c>
      <c r="T853" t="s">
        <v>41</v>
      </c>
      <c r="U853">
        <v>458</v>
      </c>
      <c r="V853">
        <v>69.8</v>
      </c>
      <c r="W853">
        <v>28.27</v>
      </c>
      <c r="X853" s="2">
        <v>8436.08</v>
      </c>
      <c r="Y853" s="2">
        <v>30369.98</v>
      </c>
      <c r="Z853" s="2">
        <v>1874.58</v>
      </c>
      <c r="AA853" s="14"/>
    </row>
    <row r="854" spans="1:27" x14ac:dyDescent="0.3">
      <c r="A854" t="s">
        <v>53</v>
      </c>
      <c r="B854">
        <v>441.18</v>
      </c>
      <c r="C854">
        <v>22</v>
      </c>
      <c r="D854" t="s">
        <v>42</v>
      </c>
      <c r="E854" s="1">
        <v>44059</v>
      </c>
      <c r="F854">
        <v>7</v>
      </c>
      <c r="G854" t="s">
        <v>61</v>
      </c>
      <c r="H854" t="s">
        <v>35</v>
      </c>
      <c r="I854">
        <v>665.07</v>
      </c>
      <c r="J854">
        <v>31.25</v>
      </c>
      <c r="K854">
        <v>20783.439999999999</v>
      </c>
      <c r="L854">
        <v>18</v>
      </c>
      <c r="M854" t="s">
        <v>40</v>
      </c>
      <c r="N854" s="1">
        <v>44003</v>
      </c>
      <c r="O854" s="1">
        <v>44021</v>
      </c>
      <c r="P854">
        <v>44</v>
      </c>
      <c r="Q854">
        <v>35.03</v>
      </c>
      <c r="R854">
        <v>1541.32</v>
      </c>
      <c r="S854" t="s">
        <v>63</v>
      </c>
      <c r="T854" t="s">
        <v>41</v>
      </c>
      <c r="U854">
        <v>621</v>
      </c>
      <c r="V854">
        <v>12.82</v>
      </c>
      <c r="W854">
        <v>108.62</v>
      </c>
      <c r="X854" s="2">
        <v>1541.32</v>
      </c>
      <c r="Y854" s="2">
        <v>19406.25</v>
      </c>
      <c r="Z854" s="2">
        <v>3394.38</v>
      </c>
      <c r="AA854" s="14"/>
    </row>
    <row r="855" spans="1:27" x14ac:dyDescent="0.3">
      <c r="A855" t="s">
        <v>49</v>
      </c>
      <c r="B855">
        <v>703.32</v>
      </c>
      <c r="C855">
        <v>81</v>
      </c>
      <c r="D855" t="s">
        <v>26</v>
      </c>
      <c r="E855" s="1">
        <v>44087</v>
      </c>
      <c r="F855">
        <v>3</v>
      </c>
      <c r="G855" t="s">
        <v>43</v>
      </c>
      <c r="H855" t="s">
        <v>44</v>
      </c>
      <c r="I855">
        <v>724.92</v>
      </c>
      <c r="J855">
        <v>40.479999999999997</v>
      </c>
      <c r="K855">
        <v>29344.7615999999</v>
      </c>
      <c r="L855">
        <v>46</v>
      </c>
      <c r="M855" t="s">
        <v>29</v>
      </c>
      <c r="N855" s="1">
        <v>44075</v>
      </c>
      <c r="O855" s="1">
        <v>44121</v>
      </c>
      <c r="P855">
        <v>695</v>
      </c>
      <c r="Q855">
        <v>44.37</v>
      </c>
      <c r="R855">
        <v>30837.15</v>
      </c>
      <c r="S855" t="s">
        <v>63</v>
      </c>
      <c r="T855" t="s">
        <v>41</v>
      </c>
      <c r="U855">
        <v>29</v>
      </c>
      <c r="V855">
        <v>98.36</v>
      </c>
      <c r="W855">
        <v>154.86000000000001</v>
      </c>
      <c r="X855" s="2">
        <v>30837.15</v>
      </c>
      <c r="Y855" s="2">
        <v>1173.92</v>
      </c>
      <c r="Z855" s="2">
        <v>6268.73</v>
      </c>
      <c r="AA855" s="14"/>
    </row>
    <row r="856" spans="1:27" x14ac:dyDescent="0.3">
      <c r="A856" t="s">
        <v>38</v>
      </c>
      <c r="B856">
        <v>235.32</v>
      </c>
      <c r="C856">
        <v>10</v>
      </c>
      <c r="D856" t="s">
        <v>33</v>
      </c>
      <c r="E856" s="1">
        <v>44100</v>
      </c>
      <c r="F856">
        <v>9</v>
      </c>
      <c r="G856" t="s">
        <v>57</v>
      </c>
      <c r="H856" t="s">
        <v>52</v>
      </c>
      <c r="I856">
        <v>829.83</v>
      </c>
      <c r="J856">
        <v>32.64</v>
      </c>
      <c r="K856">
        <v>27085.65</v>
      </c>
      <c r="L856">
        <v>8</v>
      </c>
      <c r="M856" t="s">
        <v>40</v>
      </c>
      <c r="N856" s="1">
        <v>44080</v>
      </c>
      <c r="O856" s="1">
        <v>44088</v>
      </c>
      <c r="P856">
        <v>651</v>
      </c>
      <c r="Q856">
        <v>29.6</v>
      </c>
      <c r="R856">
        <v>19269.599999999999</v>
      </c>
      <c r="S856" t="s">
        <v>46</v>
      </c>
      <c r="T856" t="s">
        <v>41</v>
      </c>
      <c r="U856">
        <v>178</v>
      </c>
      <c r="V856">
        <v>37.020000000000003</v>
      </c>
      <c r="W856">
        <v>52.82</v>
      </c>
      <c r="X856" s="2">
        <v>19269.599999999999</v>
      </c>
      <c r="Y856" s="2">
        <v>5809.92</v>
      </c>
      <c r="Z856" s="2">
        <v>1724.04</v>
      </c>
      <c r="AA856" s="14"/>
    </row>
    <row r="857" spans="1:27" x14ac:dyDescent="0.3">
      <c r="A857" t="s">
        <v>53</v>
      </c>
      <c r="B857">
        <v>636.91</v>
      </c>
      <c r="C857">
        <v>16</v>
      </c>
      <c r="D857" t="s">
        <v>42</v>
      </c>
      <c r="E857" s="1">
        <v>44845</v>
      </c>
      <c r="F857">
        <v>2</v>
      </c>
      <c r="G857" t="s">
        <v>68</v>
      </c>
      <c r="H857" t="s">
        <v>71</v>
      </c>
      <c r="I857">
        <v>436.35</v>
      </c>
      <c r="J857">
        <v>98.08</v>
      </c>
      <c r="K857">
        <v>42797.21</v>
      </c>
      <c r="L857">
        <v>26</v>
      </c>
      <c r="M857" t="s">
        <v>29</v>
      </c>
      <c r="N857" s="1">
        <v>44827</v>
      </c>
      <c r="O857" s="1">
        <v>44853</v>
      </c>
      <c r="P857">
        <v>133</v>
      </c>
      <c r="Q857">
        <v>100.43</v>
      </c>
      <c r="R857">
        <v>13357.19</v>
      </c>
      <c r="S857" t="s">
        <v>63</v>
      </c>
      <c r="T857" t="s">
        <v>50</v>
      </c>
      <c r="U857">
        <v>303</v>
      </c>
      <c r="V857">
        <v>82.62</v>
      </c>
      <c r="W857">
        <v>193.98</v>
      </c>
      <c r="X857" s="2">
        <v>13357.19</v>
      </c>
      <c r="Y857" s="2">
        <v>29718.240000000002</v>
      </c>
      <c r="Z857" s="2">
        <v>19025.560000000001</v>
      </c>
      <c r="AA857" s="14"/>
    </row>
    <row r="858" spans="1:27" x14ac:dyDescent="0.3">
      <c r="A858" t="s">
        <v>54</v>
      </c>
      <c r="B858">
        <v>313.91000000000003</v>
      </c>
      <c r="C858">
        <v>62</v>
      </c>
      <c r="D858" t="s">
        <v>42</v>
      </c>
      <c r="E858" s="1">
        <v>44143</v>
      </c>
      <c r="F858">
        <v>2</v>
      </c>
      <c r="G858" t="s">
        <v>68</v>
      </c>
      <c r="H858" t="s">
        <v>48</v>
      </c>
      <c r="I858">
        <v>199.89</v>
      </c>
      <c r="J858">
        <v>37.799999999999997</v>
      </c>
      <c r="K858">
        <v>7555.8419999999896</v>
      </c>
      <c r="L858">
        <v>29</v>
      </c>
      <c r="M858" t="s">
        <v>29</v>
      </c>
      <c r="N858" s="1">
        <v>44111</v>
      </c>
      <c r="O858" s="1">
        <v>44140</v>
      </c>
      <c r="P858">
        <v>193</v>
      </c>
      <c r="Q858">
        <v>33.520000000000003</v>
      </c>
      <c r="R858">
        <v>6469.36</v>
      </c>
      <c r="S858" t="s">
        <v>58</v>
      </c>
      <c r="T858" t="s">
        <v>50</v>
      </c>
      <c r="U858">
        <v>6</v>
      </c>
      <c r="V858">
        <v>36.83</v>
      </c>
      <c r="W858">
        <v>67.959999999999994</v>
      </c>
      <c r="X858" s="2">
        <v>6469.36</v>
      </c>
      <c r="Y858" s="2">
        <v>226.8</v>
      </c>
      <c r="Z858" s="2">
        <v>2568.89</v>
      </c>
      <c r="AA858" s="14"/>
    </row>
    <row r="859" spans="1:27" x14ac:dyDescent="0.3">
      <c r="A859" t="s">
        <v>45</v>
      </c>
      <c r="B859">
        <v>340.18</v>
      </c>
      <c r="C859">
        <v>90</v>
      </c>
      <c r="D859" t="s">
        <v>26</v>
      </c>
      <c r="E859" s="1">
        <v>44275</v>
      </c>
      <c r="F859">
        <v>3</v>
      </c>
      <c r="G859" t="s">
        <v>43</v>
      </c>
      <c r="H859" t="s">
        <v>44</v>
      </c>
      <c r="I859">
        <v>159.33000000000001</v>
      </c>
      <c r="J859">
        <v>77.72</v>
      </c>
      <c r="K859">
        <v>12383.1276</v>
      </c>
      <c r="L859">
        <v>81</v>
      </c>
      <c r="M859" t="s">
        <v>29</v>
      </c>
      <c r="N859" s="1">
        <v>44261</v>
      </c>
      <c r="O859" s="1">
        <v>44342</v>
      </c>
      <c r="P859">
        <v>144</v>
      </c>
      <c r="Q859">
        <v>82.38</v>
      </c>
      <c r="R859">
        <v>11862.72</v>
      </c>
      <c r="S859" t="s">
        <v>59</v>
      </c>
      <c r="T859" t="s">
        <v>41</v>
      </c>
      <c r="U859">
        <v>15</v>
      </c>
      <c r="V859">
        <v>56.54</v>
      </c>
      <c r="W859">
        <v>76.45</v>
      </c>
      <c r="X859" s="2">
        <v>11862.72</v>
      </c>
      <c r="Y859" s="2">
        <v>1165.8</v>
      </c>
      <c r="Z859" s="2">
        <v>5941.69</v>
      </c>
      <c r="AA859" s="14"/>
    </row>
    <row r="860" spans="1:27" x14ac:dyDescent="0.3">
      <c r="A860" t="s">
        <v>60</v>
      </c>
      <c r="B860">
        <v>542.09</v>
      </c>
      <c r="C860">
        <v>46</v>
      </c>
      <c r="D860" t="s">
        <v>26</v>
      </c>
      <c r="E860" s="1">
        <v>44048</v>
      </c>
      <c r="F860">
        <v>8</v>
      </c>
      <c r="G860" t="s">
        <v>47</v>
      </c>
      <c r="H860" t="s">
        <v>35</v>
      </c>
      <c r="I860">
        <v>103.55</v>
      </c>
      <c r="J860">
        <v>81.44</v>
      </c>
      <c r="K860">
        <v>8433.11</v>
      </c>
      <c r="L860">
        <v>10</v>
      </c>
      <c r="M860" t="s">
        <v>40</v>
      </c>
      <c r="N860" s="1">
        <v>44047</v>
      </c>
      <c r="O860" s="1">
        <v>44057</v>
      </c>
      <c r="P860">
        <v>17</v>
      </c>
      <c r="Q860">
        <v>78.16</v>
      </c>
      <c r="R860">
        <v>1328.72</v>
      </c>
      <c r="S860" t="s">
        <v>49</v>
      </c>
      <c r="T860" t="s">
        <v>31</v>
      </c>
      <c r="U860">
        <v>86</v>
      </c>
      <c r="V860">
        <v>64.89</v>
      </c>
      <c r="W860">
        <v>151.63999999999999</v>
      </c>
      <c r="X860" s="2">
        <v>1328.72</v>
      </c>
      <c r="Y860" s="2">
        <v>7003.84</v>
      </c>
      <c r="Z860" s="2">
        <v>12349.56</v>
      </c>
      <c r="AA860" s="14"/>
    </row>
    <row r="861" spans="1:27" x14ac:dyDescent="0.3">
      <c r="A861" t="s">
        <v>49</v>
      </c>
      <c r="B861">
        <v>139.05000000000001</v>
      </c>
      <c r="C861">
        <v>61</v>
      </c>
      <c r="D861" t="s">
        <v>42</v>
      </c>
      <c r="E861" s="1">
        <v>44253</v>
      </c>
      <c r="F861">
        <v>10</v>
      </c>
      <c r="G861" t="s">
        <v>66</v>
      </c>
      <c r="H861" t="s">
        <v>52</v>
      </c>
      <c r="I861">
        <v>938.27</v>
      </c>
      <c r="J861">
        <v>68.209999999999994</v>
      </c>
      <c r="K861">
        <v>63999.396699999903</v>
      </c>
      <c r="L861">
        <v>109</v>
      </c>
      <c r="M861" t="s">
        <v>67</v>
      </c>
      <c r="N861" s="1">
        <v>44252</v>
      </c>
      <c r="O861" s="1">
        <v>44361</v>
      </c>
      <c r="P861">
        <v>419</v>
      </c>
      <c r="Q861">
        <v>64.819999999999993</v>
      </c>
      <c r="R861">
        <v>27159.58</v>
      </c>
      <c r="S861" t="s">
        <v>63</v>
      </c>
      <c r="T861" t="s">
        <v>41</v>
      </c>
      <c r="U861">
        <v>519</v>
      </c>
      <c r="V861">
        <v>67.97</v>
      </c>
      <c r="W861">
        <v>150.6</v>
      </c>
      <c r="X861" s="2">
        <v>27159.58</v>
      </c>
      <c r="Y861" s="2">
        <v>35400.99</v>
      </c>
      <c r="Z861" s="2">
        <v>10272.43</v>
      </c>
      <c r="AA861" s="14"/>
    </row>
    <row r="862" spans="1:27" x14ac:dyDescent="0.3">
      <c r="A862" t="s">
        <v>37</v>
      </c>
      <c r="B862">
        <v>40.71</v>
      </c>
      <c r="C862">
        <v>72</v>
      </c>
      <c r="D862" t="s">
        <v>42</v>
      </c>
      <c r="E862" s="1">
        <v>44703</v>
      </c>
      <c r="F862">
        <v>1</v>
      </c>
      <c r="G862" t="s">
        <v>34</v>
      </c>
      <c r="H862" t="s">
        <v>35</v>
      </c>
      <c r="I862">
        <v>605.73</v>
      </c>
      <c r="J862">
        <v>89.78</v>
      </c>
      <c r="K862">
        <v>54382.44</v>
      </c>
      <c r="L862">
        <v>1</v>
      </c>
      <c r="M862" t="s">
        <v>65</v>
      </c>
      <c r="N862" s="1">
        <v>44643</v>
      </c>
      <c r="O862" s="1">
        <v>44644</v>
      </c>
      <c r="P862">
        <v>492</v>
      </c>
      <c r="Q862">
        <v>94.68</v>
      </c>
      <c r="R862">
        <v>46582.559999999998</v>
      </c>
      <c r="S862" t="s">
        <v>59</v>
      </c>
      <c r="T862" t="s">
        <v>31</v>
      </c>
      <c r="U862">
        <v>113</v>
      </c>
      <c r="V862">
        <v>51.66</v>
      </c>
      <c r="W862">
        <v>148.66</v>
      </c>
      <c r="X862" s="2">
        <v>46582.559999999998</v>
      </c>
      <c r="Y862" s="2">
        <v>10145.14</v>
      </c>
      <c r="Z862" s="2">
        <v>13346.69</v>
      </c>
      <c r="AA862" s="14"/>
    </row>
    <row r="863" spans="1:27" x14ac:dyDescent="0.3">
      <c r="A863" t="s">
        <v>49</v>
      </c>
      <c r="B863">
        <v>712.58</v>
      </c>
      <c r="C863">
        <v>89</v>
      </c>
      <c r="D863" t="s">
        <v>42</v>
      </c>
      <c r="E863" s="1">
        <v>44735</v>
      </c>
      <c r="F863">
        <v>3</v>
      </c>
      <c r="G863" t="s">
        <v>43</v>
      </c>
      <c r="H863" t="s">
        <v>44</v>
      </c>
      <c r="I863">
        <v>292.97000000000003</v>
      </c>
      <c r="J863">
        <v>26.38</v>
      </c>
      <c r="K863">
        <v>7728.55</v>
      </c>
      <c r="L863">
        <v>82</v>
      </c>
      <c r="M863" t="s">
        <v>29</v>
      </c>
      <c r="N863" s="1">
        <v>44702</v>
      </c>
      <c r="O863" s="1">
        <v>44784</v>
      </c>
      <c r="P863">
        <v>132</v>
      </c>
      <c r="Q863">
        <v>23.63</v>
      </c>
      <c r="R863">
        <v>3119.16</v>
      </c>
      <c r="S863" t="s">
        <v>63</v>
      </c>
      <c r="T863" t="s">
        <v>50</v>
      </c>
      <c r="U863">
        <v>160</v>
      </c>
      <c r="V863">
        <v>65.819999999999993</v>
      </c>
      <c r="W863">
        <v>197.4</v>
      </c>
      <c r="X863" s="2">
        <v>3119.16</v>
      </c>
      <c r="Y863" s="2">
        <v>4220.8</v>
      </c>
      <c r="Z863" s="2">
        <v>5207.41</v>
      </c>
      <c r="AA863" s="14"/>
    </row>
    <row r="864" spans="1:27" x14ac:dyDescent="0.3">
      <c r="A864" t="s">
        <v>38</v>
      </c>
      <c r="B864">
        <v>106.77</v>
      </c>
      <c r="C864">
        <v>36</v>
      </c>
      <c r="D864" t="s">
        <v>26</v>
      </c>
      <c r="E864" s="1">
        <v>43858</v>
      </c>
      <c r="F864">
        <v>4</v>
      </c>
      <c r="G864" t="s">
        <v>39</v>
      </c>
      <c r="H864" t="s">
        <v>28</v>
      </c>
      <c r="I864">
        <v>968.17</v>
      </c>
      <c r="J864">
        <v>35.61</v>
      </c>
      <c r="K864">
        <v>34476.53</v>
      </c>
      <c r="L864">
        <v>25</v>
      </c>
      <c r="M864" t="s">
        <v>29</v>
      </c>
      <c r="N864" s="1">
        <v>43850</v>
      </c>
      <c r="O864" s="1">
        <v>43875</v>
      </c>
      <c r="P864">
        <v>842</v>
      </c>
      <c r="Q864">
        <v>37.29</v>
      </c>
      <c r="R864">
        <v>31398.18</v>
      </c>
      <c r="S864" t="s">
        <v>46</v>
      </c>
      <c r="T864" t="s">
        <v>41</v>
      </c>
      <c r="U864">
        <v>126</v>
      </c>
      <c r="V864">
        <v>83.32</v>
      </c>
      <c r="W864">
        <v>42.57</v>
      </c>
      <c r="X864" s="2">
        <v>31398.18</v>
      </c>
      <c r="Y864" s="2">
        <v>4486.8599999999997</v>
      </c>
      <c r="Z864" s="2">
        <v>1515.92</v>
      </c>
      <c r="AA864" s="14"/>
    </row>
    <row r="865" spans="1:27" x14ac:dyDescent="0.3">
      <c r="A865" t="s">
        <v>46</v>
      </c>
      <c r="B865">
        <v>714.59</v>
      </c>
      <c r="C865">
        <v>46</v>
      </c>
      <c r="D865" t="s">
        <v>42</v>
      </c>
      <c r="E865" s="1">
        <v>44647</v>
      </c>
      <c r="F865">
        <v>1</v>
      </c>
      <c r="G865" t="s">
        <v>34</v>
      </c>
      <c r="H865" t="s">
        <v>48</v>
      </c>
      <c r="I865">
        <v>912.1</v>
      </c>
      <c r="J865">
        <v>95.77</v>
      </c>
      <c r="K865">
        <v>87351.82</v>
      </c>
      <c r="L865">
        <v>2</v>
      </c>
      <c r="M865" t="s">
        <v>65</v>
      </c>
      <c r="N865" s="1">
        <v>44614</v>
      </c>
      <c r="O865" s="1">
        <v>44616</v>
      </c>
      <c r="P865">
        <v>148</v>
      </c>
      <c r="Q865">
        <v>94.95</v>
      </c>
      <c r="R865">
        <v>14052.6</v>
      </c>
      <c r="S865" t="s">
        <v>63</v>
      </c>
      <c r="T865" t="s">
        <v>41</v>
      </c>
      <c r="U865">
        <v>764</v>
      </c>
      <c r="V865">
        <v>47.65</v>
      </c>
      <c r="W865">
        <v>105.42</v>
      </c>
      <c r="X865" s="2">
        <v>14052.6</v>
      </c>
      <c r="Y865" s="2">
        <v>73168.28</v>
      </c>
      <c r="Z865" s="2">
        <v>10096.07</v>
      </c>
      <c r="AA865" s="14"/>
    </row>
    <row r="866" spans="1:27" x14ac:dyDescent="0.3">
      <c r="A866" t="s">
        <v>46</v>
      </c>
      <c r="B866">
        <v>284.93</v>
      </c>
      <c r="C866">
        <v>75</v>
      </c>
      <c r="D866" t="s">
        <v>42</v>
      </c>
      <c r="E866" s="1">
        <v>43760</v>
      </c>
      <c r="F866">
        <v>9</v>
      </c>
      <c r="G866" t="s">
        <v>57</v>
      </c>
      <c r="H866" t="s">
        <v>52</v>
      </c>
      <c r="I866">
        <v>739.64</v>
      </c>
      <c r="J866">
        <v>19.47</v>
      </c>
      <c r="K866">
        <v>14400.790799999901</v>
      </c>
      <c r="L866">
        <v>14</v>
      </c>
      <c r="M866" t="s">
        <v>40</v>
      </c>
      <c r="N866" s="1">
        <v>43744</v>
      </c>
      <c r="O866" s="1">
        <v>43758</v>
      </c>
      <c r="P866">
        <v>239</v>
      </c>
      <c r="Q866">
        <v>15.74</v>
      </c>
      <c r="R866">
        <v>3761.86</v>
      </c>
      <c r="S866" t="s">
        <v>25</v>
      </c>
      <c r="T866" t="s">
        <v>41</v>
      </c>
      <c r="U866">
        <v>500</v>
      </c>
      <c r="V866">
        <v>70.709999999999994</v>
      </c>
      <c r="W866">
        <v>112.03</v>
      </c>
      <c r="X866" s="2">
        <v>3761.86</v>
      </c>
      <c r="Y866" s="2">
        <v>9735</v>
      </c>
      <c r="Z866" s="2">
        <v>2181.2199999999998</v>
      </c>
      <c r="AA866" s="14"/>
    </row>
    <row r="867" spans="1:27" x14ac:dyDescent="0.3">
      <c r="A867" t="s">
        <v>63</v>
      </c>
      <c r="B867">
        <v>947.39</v>
      </c>
      <c r="C867">
        <v>96</v>
      </c>
      <c r="D867" t="s">
        <v>33</v>
      </c>
      <c r="E867" s="1">
        <v>44247</v>
      </c>
      <c r="F867">
        <v>4</v>
      </c>
      <c r="G867" t="s">
        <v>39</v>
      </c>
      <c r="H867" t="s">
        <v>70</v>
      </c>
      <c r="I867">
        <v>820.1</v>
      </c>
      <c r="J867">
        <v>51.68</v>
      </c>
      <c r="K867">
        <v>42382.767999999996</v>
      </c>
      <c r="L867">
        <v>24</v>
      </c>
      <c r="M867" t="s">
        <v>29</v>
      </c>
      <c r="N867" s="1">
        <v>44190</v>
      </c>
      <c r="O867" s="1">
        <v>44214</v>
      </c>
      <c r="P867">
        <v>385</v>
      </c>
      <c r="Q867">
        <v>50.05</v>
      </c>
      <c r="R867">
        <v>19269.25</v>
      </c>
      <c r="S867" t="s">
        <v>56</v>
      </c>
      <c r="T867" t="s">
        <v>50</v>
      </c>
      <c r="U867">
        <v>435</v>
      </c>
      <c r="V867">
        <v>62.57</v>
      </c>
      <c r="W867">
        <v>108.02</v>
      </c>
      <c r="X867" s="2">
        <v>19269.25</v>
      </c>
      <c r="Y867" s="2">
        <v>22480.799999999999</v>
      </c>
      <c r="Z867" s="2">
        <v>5582.47</v>
      </c>
      <c r="AA867" s="14"/>
    </row>
    <row r="868" spans="1:27" x14ac:dyDescent="0.3">
      <c r="A868" t="s">
        <v>59</v>
      </c>
      <c r="B868">
        <v>285.95</v>
      </c>
      <c r="C868">
        <v>20</v>
      </c>
      <c r="D868" t="s">
        <v>33</v>
      </c>
      <c r="E868" s="1">
        <v>43663</v>
      </c>
      <c r="F868">
        <v>7</v>
      </c>
      <c r="G868" t="s">
        <v>61</v>
      </c>
      <c r="H868" t="s">
        <v>35</v>
      </c>
      <c r="I868">
        <v>773.61</v>
      </c>
      <c r="J868">
        <v>67.650000000000006</v>
      </c>
      <c r="K868">
        <v>52334.720000000001</v>
      </c>
      <c r="L868">
        <v>13</v>
      </c>
      <c r="M868" t="s">
        <v>40</v>
      </c>
      <c r="N868" s="1">
        <v>43650</v>
      </c>
      <c r="O868" s="1">
        <v>43663</v>
      </c>
      <c r="P868">
        <v>597</v>
      </c>
      <c r="Q868">
        <v>67.5</v>
      </c>
      <c r="R868">
        <v>40297.5</v>
      </c>
      <c r="S868" t="s">
        <v>46</v>
      </c>
      <c r="T868" t="s">
        <v>31</v>
      </c>
      <c r="U868">
        <v>176</v>
      </c>
      <c r="V868">
        <v>97.77</v>
      </c>
      <c r="W868">
        <v>118.32</v>
      </c>
      <c r="X868" s="2">
        <v>40297.5</v>
      </c>
      <c r="Y868" s="2">
        <v>11906.4</v>
      </c>
      <c r="Z868" s="2">
        <v>8004.35</v>
      </c>
      <c r="AA868" s="14"/>
    </row>
    <row r="869" spans="1:27" x14ac:dyDescent="0.3">
      <c r="A869" t="s">
        <v>56</v>
      </c>
      <c r="B869">
        <v>403.55</v>
      </c>
      <c r="C869">
        <v>85</v>
      </c>
      <c r="D869" t="s">
        <v>42</v>
      </c>
      <c r="E869" s="1">
        <v>43977</v>
      </c>
      <c r="F869">
        <v>3</v>
      </c>
      <c r="G869" t="s">
        <v>43</v>
      </c>
      <c r="H869" t="s">
        <v>44</v>
      </c>
      <c r="I869">
        <v>655.72</v>
      </c>
      <c r="J869">
        <v>14.42</v>
      </c>
      <c r="K869">
        <v>9455.48</v>
      </c>
      <c r="L869">
        <v>26</v>
      </c>
      <c r="M869" t="s">
        <v>40</v>
      </c>
      <c r="N869" s="1">
        <v>43956</v>
      </c>
      <c r="O869" s="1">
        <v>43982</v>
      </c>
      <c r="P869">
        <v>329</v>
      </c>
      <c r="Q869">
        <v>11.6</v>
      </c>
      <c r="R869">
        <v>3816.4</v>
      </c>
      <c r="S869" t="s">
        <v>37</v>
      </c>
      <c r="T869" t="s">
        <v>41</v>
      </c>
      <c r="U869">
        <v>326</v>
      </c>
      <c r="V869">
        <v>27.59</v>
      </c>
      <c r="W869">
        <v>90.87</v>
      </c>
      <c r="X869" s="2">
        <v>3816.4</v>
      </c>
      <c r="Y869" s="2">
        <v>4700.92</v>
      </c>
      <c r="Z869" s="2">
        <v>1310.3499999999999</v>
      </c>
      <c r="AA869" s="14"/>
    </row>
    <row r="870" spans="1:27" x14ac:dyDescent="0.3">
      <c r="A870" t="s">
        <v>46</v>
      </c>
      <c r="B870">
        <v>858.57</v>
      </c>
      <c r="C870">
        <v>30</v>
      </c>
      <c r="D870" t="s">
        <v>33</v>
      </c>
      <c r="E870" s="1">
        <v>43713</v>
      </c>
      <c r="F870">
        <v>1</v>
      </c>
      <c r="G870" t="s">
        <v>34</v>
      </c>
      <c r="H870" t="s">
        <v>48</v>
      </c>
      <c r="I870">
        <v>909.03</v>
      </c>
      <c r="J870">
        <v>84.61</v>
      </c>
      <c r="K870">
        <v>76913.028299999904</v>
      </c>
      <c r="L870">
        <v>30</v>
      </c>
      <c r="M870" t="s">
        <v>36</v>
      </c>
      <c r="N870" s="1">
        <v>43711</v>
      </c>
      <c r="O870" s="1">
        <v>43741</v>
      </c>
      <c r="P870">
        <v>443</v>
      </c>
      <c r="Q870">
        <v>85.52</v>
      </c>
      <c r="R870">
        <v>37885.360000000001</v>
      </c>
      <c r="S870" t="s">
        <v>56</v>
      </c>
      <c r="T870" t="s">
        <v>31</v>
      </c>
      <c r="U870">
        <v>466</v>
      </c>
      <c r="V870">
        <v>61.92</v>
      </c>
      <c r="W870">
        <v>80.239999999999995</v>
      </c>
      <c r="X870" s="2">
        <v>37885.360000000001</v>
      </c>
      <c r="Y870" s="2">
        <v>39428.26</v>
      </c>
      <c r="Z870" s="2">
        <v>6789.11</v>
      </c>
      <c r="AA870" s="14"/>
    </row>
    <row r="871" spans="1:27" x14ac:dyDescent="0.3">
      <c r="A871" t="s">
        <v>59</v>
      </c>
      <c r="B871">
        <v>390.31</v>
      </c>
      <c r="C871">
        <v>54</v>
      </c>
      <c r="D871" t="s">
        <v>42</v>
      </c>
      <c r="E871" s="1">
        <v>44441</v>
      </c>
      <c r="F871">
        <v>3</v>
      </c>
      <c r="G871" t="s">
        <v>43</v>
      </c>
      <c r="H871" t="s">
        <v>44</v>
      </c>
      <c r="I871">
        <v>829.91</v>
      </c>
      <c r="J871">
        <v>28.02</v>
      </c>
      <c r="K871">
        <v>23254.080000000002</v>
      </c>
      <c r="L871">
        <v>55</v>
      </c>
      <c r="M871" t="s">
        <v>29</v>
      </c>
      <c r="N871" s="1">
        <v>44403</v>
      </c>
      <c r="O871" s="1">
        <v>44458</v>
      </c>
      <c r="P871">
        <v>757</v>
      </c>
      <c r="Q871">
        <v>32.36</v>
      </c>
      <c r="R871">
        <v>24496.52</v>
      </c>
      <c r="S871" t="s">
        <v>46</v>
      </c>
      <c r="T871" t="s">
        <v>50</v>
      </c>
      <c r="U871">
        <v>72</v>
      </c>
      <c r="V871">
        <v>84.27</v>
      </c>
      <c r="W871">
        <v>70.290000000000006</v>
      </c>
      <c r="X871" s="2">
        <v>24496.52</v>
      </c>
      <c r="Y871" s="2">
        <v>2017.44</v>
      </c>
      <c r="Z871" s="2">
        <v>1969.53</v>
      </c>
      <c r="AA871" s="14"/>
    </row>
    <row r="872" spans="1:27" x14ac:dyDescent="0.3">
      <c r="A872" t="s">
        <v>63</v>
      </c>
      <c r="B872">
        <v>864.46</v>
      </c>
      <c r="C872">
        <v>30</v>
      </c>
      <c r="D872" t="s">
        <v>33</v>
      </c>
      <c r="E872" s="1">
        <v>43912</v>
      </c>
      <c r="F872">
        <v>6</v>
      </c>
      <c r="G872" t="s">
        <v>51</v>
      </c>
      <c r="H872" t="s">
        <v>48</v>
      </c>
      <c r="I872">
        <v>224.6</v>
      </c>
      <c r="J872">
        <v>95.23</v>
      </c>
      <c r="K872">
        <v>21388.66</v>
      </c>
      <c r="L872">
        <v>6</v>
      </c>
      <c r="M872" t="s">
        <v>40</v>
      </c>
      <c r="N872" s="1">
        <v>43871</v>
      </c>
      <c r="O872" s="1">
        <v>43877</v>
      </c>
      <c r="P872">
        <v>19</v>
      </c>
      <c r="Q872">
        <v>91.61</v>
      </c>
      <c r="R872">
        <v>1740.59</v>
      </c>
      <c r="S872" t="s">
        <v>38</v>
      </c>
      <c r="T872" t="s">
        <v>41</v>
      </c>
      <c r="U872">
        <v>205</v>
      </c>
      <c r="V872">
        <v>15.95</v>
      </c>
      <c r="W872">
        <v>82.19</v>
      </c>
      <c r="X872" s="2">
        <v>1740.59</v>
      </c>
      <c r="Y872" s="2">
        <v>19522.150000000001</v>
      </c>
      <c r="Z872" s="2">
        <v>7826.95</v>
      </c>
      <c r="AA872" s="14"/>
    </row>
    <row r="873" spans="1:27" x14ac:dyDescent="0.3">
      <c r="A873" t="s">
        <v>25</v>
      </c>
      <c r="B873">
        <v>735.46</v>
      </c>
      <c r="C873">
        <v>56</v>
      </c>
      <c r="D873" t="s">
        <v>42</v>
      </c>
      <c r="E873" s="1">
        <v>43868</v>
      </c>
      <c r="F873">
        <v>9</v>
      </c>
      <c r="G873" t="s">
        <v>57</v>
      </c>
      <c r="H873" t="s">
        <v>35</v>
      </c>
      <c r="I873">
        <v>277.20999999999998</v>
      </c>
      <c r="J873">
        <v>66.37</v>
      </c>
      <c r="K873">
        <v>18398.43</v>
      </c>
      <c r="L873">
        <v>11</v>
      </c>
      <c r="M873" t="s">
        <v>40</v>
      </c>
      <c r="N873" s="1">
        <v>43865</v>
      </c>
      <c r="O873" s="1">
        <v>43876</v>
      </c>
      <c r="P873">
        <v>267</v>
      </c>
      <c r="Q873">
        <v>70.91</v>
      </c>
      <c r="R873">
        <v>18932.97</v>
      </c>
      <c r="S873" t="s">
        <v>59</v>
      </c>
      <c r="T873" t="s">
        <v>50</v>
      </c>
      <c r="U873">
        <v>10</v>
      </c>
      <c r="V873">
        <v>65.099999999999994</v>
      </c>
      <c r="W873">
        <v>107.02</v>
      </c>
      <c r="X873" s="2">
        <v>18932.97</v>
      </c>
      <c r="Y873" s="2">
        <v>663.7</v>
      </c>
      <c r="Z873" s="2">
        <v>7102.92</v>
      </c>
      <c r="AA873" s="14"/>
    </row>
    <row r="874" spans="1:27" x14ac:dyDescent="0.3">
      <c r="A874" t="s">
        <v>37</v>
      </c>
      <c r="B874">
        <v>208.65</v>
      </c>
      <c r="C874">
        <v>16</v>
      </c>
      <c r="D874" t="s">
        <v>42</v>
      </c>
      <c r="E874" s="1">
        <v>43790</v>
      </c>
      <c r="F874">
        <v>7</v>
      </c>
      <c r="G874" t="s">
        <v>61</v>
      </c>
      <c r="H874" t="s">
        <v>48</v>
      </c>
      <c r="I874">
        <v>757.12</v>
      </c>
      <c r="J874">
        <v>15.81</v>
      </c>
      <c r="K874">
        <v>11970.0672</v>
      </c>
      <c r="L874">
        <v>15</v>
      </c>
      <c r="M874" t="s">
        <v>40</v>
      </c>
      <c r="N874" s="1">
        <v>43758</v>
      </c>
      <c r="O874" s="1">
        <v>43773</v>
      </c>
      <c r="P874">
        <v>177</v>
      </c>
      <c r="Q874">
        <v>12.38</v>
      </c>
      <c r="R874">
        <v>2191.2600000000002</v>
      </c>
      <c r="S874" t="s">
        <v>60</v>
      </c>
      <c r="T874" t="s">
        <v>31</v>
      </c>
      <c r="U874">
        <v>580</v>
      </c>
      <c r="V874">
        <v>19.440000000000001</v>
      </c>
      <c r="W874">
        <v>74.84</v>
      </c>
      <c r="X874" s="2">
        <v>2191.2600000000002</v>
      </c>
      <c r="Y874" s="2">
        <v>9169.7999999999993</v>
      </c>
      <c r="Z874" s="2">
        <v>1183.22</v>
      </c>
      <c r="AA874" s="14"/>
    </row>
    <row r="875" spans="1:27" x14ac:dyDescent="0.3">
      <c r="A875" t="s">
        <v>58</v>
      </c>
      <c r="B875">
        <v>546.54</v>
      </c>
      <c r="C875">
        <v>33</v>
      </c>
      <c r="D875" t="s">
        <v>26</v>
      </c>
      <c r="E875" s="1">
        <v>43476</v>
      </c>
      <c r="F875">
        <v>1</v>
      </c>
      <c r="G875" t="s">
        <v>34</v>
      </c>
      <c r="H875" t="s">
        <v>35</v>
      </c>
      <c r="I875">
        <v>842.01</v>
      </c>
      <c r="J875">
        <v>48.67</v>
      </c>
      <c r="K875">
        <v>40980.629999999997</v>
      </c>
      <c r="L875">
        <v>23</v>
      </c>
      <c r="M875" t="s">
        <v>36</v>
      </c>
      <c r="N875" s="1">
        <v>43441</v>
      </c>
      <c r="O875" s="1">
        <v>43464</v>
      </c>
      <c r="P875">
        <v>668</v>
      </c>
      <c r="Q875">
        <v>47.24</v>
      </c>
      <c r="R875">
        <v>31556.32</v>
      </c>
      <c r="S875" t="s">
        <v>60</v>
      </c>
      <c r="T875" t="s">
        <v>50</v>
      </c>
      <c r="U875">
        <v>174</v>
      </c>
      <c r="V875">
        <v>40.56</v>
      </c>
      <c r="W875">
        <v>121.29</v>
      </c>
      <c r="X875" s="2">
        <v>31556.32</v>
      </c>
      <c r="Y875" s="2">
        <v>8468.58</v>
      </c>
      <c r="Z875" s="2">
        <v>5903.18</v>
      </c>
      <c r="AA875" s="14"/>
    </row>
    <row r="876" spans="1:27" x14ac:dyDescent="0.3">
      <c r="A876" t="s">
        <v>60</v>
      </c>
      <c r="B876">
        <v>413.06</v>
      </c>
      <c r="C876">
        <v>46</v>
      </c>
      <c r="D876" t="s">
        <v>33</v>
      </c>
      <c r="E876" s="1">
        <v>44010</v>
      </c>
      <c r="F876">
        <v>10</v>
      </c>
      <c r="G876" t="s">
        <v>66</v>
      </c>
      <c r="H876" t="s">
        <v>35</v>
      </c>
      <c r="I876">
        <v>834.79</v>
      </c>
      <c r="J876">
        <v>69.97</v>
      </c>
      <c r="K876">
        <v>58410.256299999899</v>
      </c>
      <c r="L876">
        <v>69</v>
      </c>
      <c r="M876" t="s">
        <v>67</v>
      </c>
      <c r="N876" s="1">
        <v>43992</v>
      </c>
      <c r="O876" s="1">
        <v>44061</v>
      </c>
      <c r="P876">
        <v>597</v>
      </c>
      <c r="Q876">
        <v>72.13</v>
      </c>
      <c r="R876">
        <v>43061.61</v>
      </c>
      <c r="S876" t="s">
        <v>38</v>
      </c>
      <c r="T876" t="s">
        <v>31</v>
      </c>
      <c r="U876">
        <v>237</v>
      </c>
      <c r="V876">
        <v>20.13</v>
      </c>
      <c r="W876">
        <v>163.29</v>
      </c>
      <c r="X876" s="2">
        <v>43061.61</v>
      </c>
      <c r="Y876" s="2">
        <v>16582.89</v>
      </c>
      <c r="Z876" s="2">
        <v>11425.4</v>
      </c>
      <c r="AA876" s="14"/>
    </row>
    <row r="877" spans="1:27" x14ac:dyDescent="0.3">
      <c r="A877" t="s">
        <v>32</v>
      </c>
      <c r="B877">
        <v>683.46</v>
      </c>
      <c r="C877">
        <v>53</v>
      </c>
      <c r="D877" t="s">
        <v>26</v>
      </c>
      <c r="E877" s="1">
        <v>43580</v>
      </c>
      <c r="F877">
        <v>10</v>
      </c>
      <c r="G877" t="s">
        <v>66</v>
      </c>
      <c r="H877" t="s">
        <v>62</v>
      </c>
      <c r="I877">
        <v>423.59</v>
      </c>
      <c r="J877">
        <v>11.53</v>
      </c>
      <c r="K877">
        <v>4883.99</v>
      </c>
      <c r="L877">
        <v>150</v>
      </c>
      <c r="M877" t="s">
        <v>67</v>
      </c>
      <c r="N877" s="1">
        <v>43556</v>
      </c>
      <c r="O877" s="1">
        <v>43706</v>
      </c>
      <c r="P877">
        <v>118</v>
      </c>
      <c r="Q877">
        <v>15.52</v>
      </c>
      <c r="R877">
        <v>1831.36</v>
      </c>
      <c r="S877" t="s">
        <v>25</v>
      </c>
      <c r="T877" t="s">
        <v>50</v>
      </c>
      <c r="U877">
        <v>305</v>
      </c>
      <c r="V877">
        <v>52.32</v>
      </c>
      <c r="W877">
        <v>122.58</v>
      </c>
      <c r="X877" s="2">
        <v>1831.36</v>
      </c>
      <c r="Y877" s="2">
        <v>3516.65</v>
      </c>
      <c r="Z877" s="2">
        <v>1413.35</v>
      </c>
      <c r="AA877" s="14"/>
    </row>
    <row r="878" spans="1:27" x14ac:dyDescent="0.3">
      <c r="A878" t="s">
        <v>49</v>
      </c>
      <c r="B878">
        <v>804.26</v>
      </c>
      <c r="C878">
        <v>50</v>
      </c>
      <c r="D878" t="s">
        <v>42</v>
      </c>
      <c r="E878" s="1">
        <v>43633</v>
      </c>
      <c r="F878">
        <v>2</v>
      </c>
      <c r="G878" t="s">
        <v>68</v>
      </c>
      <c r="H878" t="s">
        <v>48</v>
      </c>
      <c r="I878">
        <v>502.18</v>
      </c>
      <c r="J878">
        <v>49.58</v>
      </c>
      <c r="K878">
        <v>24898.080000000002</v>
      </c>
      <c r="L878">
        <v>38</v>
      </c>
      <c r="M878" t="s">
        <v>29</v>
      </c>
      <c r="N878" s="1">
        <v>43631</v>
      </c>
      <c r="O878" s="1">
        <v>43669</v>
      </c>
      <c r="P878">
        <v>36</v>
      </c>
      <c r="Q878">
        <v>51.33</v>
      </c>
      <c r="R878">
        <v>1847.88</v>
      </c>
      <c r="S878" t="s">
        <v>60</v>
      </c>
      <c r="T878" t="s">
        <v>41</v>
      </c>
      <c r="U878">
        <v>466</v>
      </c>
      <c r="V878">
        <v>45.49</v>
      </c>
      <c r="W878">
        <v>148.01</v>
      </c>
      <c r="X878" s="2">
        <v>1847.88</v>
      </c>
      <c r="Y878" s="2">
        <v>23104.28</v>
      </c>
      <c r="Z878" s="2">
        <v>7338.34</v>
      </c>
      <c r="AA878" s="14"/>
    </row>
    <row r="879" spans="1:27" x14ac:dyDescent="0.3">
      <c r="A879" t="s">
        <v>60</v>
      </c>
      <c r="B879">
        <v>61.53</v>
      </c>
      <c r="C879">
        <v>35</v>
      </c>
      <c r="D879" t="s">
        <v>42</v>
      </c>
      <c r="E879" s="1">
        <v>43670</v>
      </c>
      <c r="F879">
        <v>9</v>
      </c>
      <c r="G879" t="s">
        <v>57</v>
      </c>
      <c r="H879" t="s">
        <v>48</v>
      </c>
      <c r="I879">
        <v>202.2</v>
      </c>
      <c r="J879">
        <v>75.069999999999993</v>
      </c>
      <c r="K879">
        <v>15179.1539999999</v>
      </c>
      <c r="L879">
        <v>13</v>
      </c>
      <c r="M879" t="s">
        <v>40</v>
      </c>
      <c r="N879" s="1">
        <v>43620</v>
      </c>
      <c r="O879" s="1">
        <v>43633</v>
      </c>
      <c r="P879">
        <v>91</v>
      </c>
      <c r="Q879">
        <v>70.81</v>
      </c>
      <c r="R879">
        <v>6443.71</v>
      </c>
      <c r="S879" t="s">
        <v>54</v>
      </c>
      <c r="T879" t="s">
        <v>50</v>
      </c>
      <c r="U879">
        <v>111</v>
      </c>
      <c r="V879">
        <v>12.2</v>
      </c>
      <c r="W879">
        <v>35.18</v>
      </c>
      <c r="X879" s="2">
        <v>6443.71</v>
      </c>
      <c r="Y879" s="2">
        <v>8332.77</v>
      </c>
      <c r="Z879" s="2">
        <v>2640.96</v>
      </c>
      <c r="AA879" s="14"/>
    </row>
    <row r="880" spans="1:27" x14ac:dyDescent="0.3">
      <c r="A880" t="s">
        <v>49</v>
      </c>
      <c r="B880">
        <v>930.44</v>
      </c>
      <c r="C880">
        <v>25</v>
      </c>
      <c r="D880" t="s">
        <v>33</v>
      </c>
      <c r="E880" s="1">
        <v>44905</v>
      </c>
      <c r="F880">
        <v>7</v>
      </c>
      <c r="G880" t="s">
        <v>61</v>
      </c>
      <c r="H880" t="s">
        <v>62</v>
      </c>
      <c r="I880">
        <v>741.95</v>
      </c>
      <c r="J880">
        <v>84.28</v>
      </c>
      <c r="K880">
        <v>62531.55</v>
      </c>
      <c r="L880">
        <v>13</v>
      </c>
      <c r="M880" t="s">
        <v>40</v>
      </c>
      <c r="N880" s="1">
        <v>44904</v>
      </c>
      <c r="O880" s="1">
        <v>44917</v>
      </c>
      <c r="P880">
        <v>251</v>
      </c>
      <c r="Q880">
        <v>89.27</v>
      </c>
      <c r="R880">
        <v>22406.77</v>
      </c>
      <c r="S880" t="s">
        <v>32</v>
      </c>
      <c r="T880" t="s">
        <v>31</v>
      </c>
      <c r="U880">
        <v>490</v>
      </c>
      <c r="V880">
        <v>72.39</v>
      </c>
      <c r="W880">
        <v>146.72999999999999</v>
      </c>
      <c r="X880" s="2">
        <v>22406.77</v>
      </c>
      <c r="Y880" s="2">
        <v>41297.199999999997</v>
      </c>
      <c r="Z880" s="2">
        <v>12366.4</v>
      </c>
      <c r="AA880" s="14"/>
    </row>
    <row r="881" spans="1:27" x14ac:dyDescent="0.3">
      <c r="A881" t="s">
        <v>45</v>
      </c>
      <c r="B881">
        <v>652.46</v>
      </c>
      <c r="C881">
        <v>85</v>
      </c>
      <c r="D881" t="s">
        <v>26</v>
      </c>
      <c r="E881" s="1">
        <v>43956</v>
      </c>
      <c r="F881">
        <v>7</v>
      </c>
      <c r="G881" t="s">
        <v>61</v>
      </c>
      <c r="H881" t="s">
        <v>62</v>
      </c>
      <c r="I881">
        <v>356.66</v>
      </c>
      <c r="J881">
        <v>28.8</v>
      </c>
      <c r="K881">
        <v>10271.81</v>
      </c>
      <c r="L881">
        <v>18</v>
      </c>
      <c r="M881" t="s">
        <v>40</v>
      </c>
      <c r="N881" s="1">
        <v>43955</v>
      </c>
      <c r="O881" s="1">
        <v>43973</v>
      </c>
      <c r="P881">
        <v>32</v>
      </c>
      <c r="Q881">
        <v>28.92</v>
      </c>
      <c r="R881">
        <v>925.44</v>
      </c>
      <c r="S881" t="s">
        <v>25</v>
      </c>
      <c r="T881" t="s">
        <v>50</v>
      </c>
      <c r="U881">
        <v>324</v>
      </c>
      <c r="V881">
        <v>85.77</v>
      </c>
      <c r="W881">
        <v>186.02</v>
      </c>
      <c r="X881" s="2">
        <v>925.44</v>
      </c>
      <c r="Y881" s="2">
        <v>9331.2000000000007</v>
      </c>
      <c r="Z881" s="2">
        <v>5357.38</v>
      </c>
      <c r="AA881" s="14"/>
    </row>
    <row r="882" spans="1:27" x14ac:dyDescent="0.3">
      <c r="A882" t="s">
        <v>60</v>
      </c>
      <c r="B882">
        <v>470.5</v>
      </c>
      <c r="C882">
        <v>17</v>
      </c>
      <c r="D882" t="s">
        <v>42</v>
      </c>
      <c r="E882" s="1">
        <v>44423</v>
      </c>
      <c r="F882">
        <v>1</v>
      </c>
      <c r="G882" t="s">
        <v>34</v>
      </c>
      <c r="H882" t="s">
        <v>52</v>
      </c>
      <c r="I882">
        <v>247.12</v>
      </c>
      <c r="J882">
        <v>35.67</v>
      </c>
      <c r="K882">
        <v>8814.7703999999994</v>
      </c>
      <c r="L882">
        <v>25</v>
      </c>
      <c r="M882" t="s">
        <v>36</v>
      </c>
      <c r="N882" s="1">
        <v>44402</v>
      </c>
      <c r="O882" s="1">
        <v>44427</v>
      </c>
      <c r="P882">
        <v>204</v>
      </c>
      <c r="Q882">
        <v>34.58</v>
      </c>
      <c r="R882">
        <v>7054.32</v>
      </c>
      <c r="S882" t="s">
        <v>37</v>
      </c>
      <c r="T882" t="s">
        <v>41</v>
      </c>
      <c r="U882">
        <v>43</v>
      </c>
      <c r="V882">
        <v>56.69</v>
      </c>
      <c r="W882">
        <v>89.35</v>
      </c>
      <c r="X882" s="2">
        <v>7054.32</v>
      </c>
      <c r="Y882" s="2">
        <v>1533.81</v>
      </c>
      <c r="Z882" s="2">
        <v>3187.11</v>
      </c>
      <c r="AA882" s="14"/>
    </row>
    <row r="883" spans="1:27" x14ac:dyDescent="0.3">
      <c r="A883" t="s">
        <v>60</v>
      </c>
      <c r="B883">
        <v>529.28</v>
      </c>
      <c r="C883">
        <v>13</v>
      </c>
      <c r="D883" t="s">
        <v>33</v>
      </c>
      <c r="E883" s="1">
        <v>43629</v>
      </c>
      <c r="F883">
        <v>9</v>
      </c>
      <c r="G883" t="s">
        <v>57</v>
      </c>
      <c r="H883" t="s">
        <v>52</v>
      </c>
      <c r="I883">
        <v>487.52</v>
      </c>
      <c r="J883">
        <v>62.35</v>
      </c>
      <c r="K883">
        <v>30396.87</v>
      </c>
      <c r="L883">
        <v>7</v>
      </c>
      <c r="M883" t="s">
        <v>40</v>
      </c>
      <c r="N883" s="1">
        <v>43625</v>
      </c>
      <c r="O883" s="1">
        <v>43632</v>
      </c>
      <c r="P883">
        <v>297</v>
      </c>
      <c r="Q883">
        <v>66.67</v>
      </c>
      <c r="R883">
        <v>19800.990000000002</v>
      </c>
      <c r="S883" t="s">
        <v>63</v>
      </c>
      <c r="T883" t="s">
        <v>31</v>
      </c>
      <c r="U883">
        <v>190</v>
      </c>
      <c r="V883">
        <v>82.44</v>
      </c>
      <c r="W883">
        <v>110.18</v>
      </c>
      <c r="X883" s="2">
        <v>19800.990000000002</v>
      </c>
      <c r="Y883" s="2">
        <v>11846.5</v>
      </c>
      <c r="Z883" s="2">
        <v>6869.72</v>
      </c>
      <c r="AA883" s="14"/>
    </row>
    <row r="884" spans="1:27" x14ac:dyDescent="0.3">
      <c r="A884" t="s">
        <v>63</v>
      </c>
      <c r="B884">
        <v>737.53</v>
      </c>
      <c r="C884">
        <v>76</v>
      </c>
      <c r="D884" t="s">
        <v>26</v>
      </c>
      <c r="E884" s="1">
        <v>44689</v>
      </c>
      <c r="F884">
        <v>9</v>
      </c>
      <c r="G884" t="s">
        <v>57</v>
      </c>
      <c r="H884" t="s">
        <v>62</v>
      </c>
      <c r="I884">
        <v>607.04</v>
      </c>
      <c r="J884">
        <v>55.17</v>
      </c>
      <c r="K884">
        <v>33490.400000000001</v>
      </c>
      <c r="L884">
        <v>14</v>
      </c>
      <c r="M884" t="s">
        <v>40</v>
      </c>
      <c r="N884" s="1">
        <v>44658</v>
      </c>
      <c r="O884" s="1">
        <v>44672</v>
      </c>
      <c r="P884">
        <v>367</v>
      </c>
      <c r="Q884">
        <v>50.53</v>
      </c>
      <c r="R884">
        <v>18544.509999999998</v>
      </c>
      <c r="S884" t="s">
        <v>63</v>
      </c>
      <c r="T884" t="s">
        <v>50</v>
      </c>
      <c r="U884">
        <v>240</v>
      </c>
      <c r="V884">
        <v>50.72</v>
      </c>
      <c r="W884">
        <v>188.17</v>
      </c>
      <c r="X884" s="2">
        <v>18544.509999999998</v>
      </c>
      <c r="Y884" s="2">
        <v>13240.8</v>
      </c>
      <c r="Z884" s="2">
        <v>10381.34</v>
      </c>
      <c r="AA884" s="14"/>
    </row>
    <row r="885" spans="1:27" x14ac:dyDescent="0.3">
      <c r="A885" t="s">
        <v>30</v>
      </c>
      <c r="B885">
        <v>225.74</v>
      </c>
      <c r="C885">
        <v>79</v>
      </c>
      <c r="D885" t="s">
        <v>26</v>
      </c>
      <c r="E885" s="1">
        <v>44274</v>
      </c>
      <c r="F885">
        <v>4</v>
      </c>
      <c r="G885" t="s">
        <v>39</v>
      </c>
      <c r="H885" t="s">
        <v>28</v>
      </c>
      <c r="I885">
        <v>70.27</v>
      </c>
      <c r="J885">
        <v>35.14</v>
      </c>
      <c r="K885">
        <v>2469.29</v>
      </c>
      <c r="L885">
        <v>24</v>
      </c>
      <c r="M885" t="s">
        <v>40</v>
      </c>
      <c r="N885" s="1">
        <v>44250</v>
      </c>
      <c r="O885" s="1">
        <v>44274</v>
      </c>
      <c r="P885">
        <v>38</v>
      </c>
      <c r="Q885">
        <v>37.200000000000003</v>
      </c>
      <c r="R885">
        <v>1413.6</v>
      </c>
      <c r="S885" t="s">
        <v>56</v>
      </c>
      <c r="T885" t="s">
        <v>50</v>
      </c>
      <c r="U885">
        <v>32</v>
      </c>
      <c r="V885">
        <v>43.18</v>
      </c>
      <c r="W885">
        <v>170.33</v>
      </c>
      <c r="X885" s="2">
        <v>1413.6</v>
      </c>
      <c r="Y885" s="2">
        <v>1124.48</v>
      </c>
      <c r="Z885" s="2">
        <v>5985.4</v>
      </c>
      <c r="AA885" s="14"/>
    </row>
    <row r="886" spans="1:27" x14ac:dyDescent="0.3">
      <c r="A886" t="s">
        <v>45</v>
      </c>
      <c r="B886">
        <v>838.28</v>
      </c>
      <c r="C886">
        <v>68</v>
      </c>
      <c r="D886" t="s">
        <v>26</v>
      </c>
      <c r="E886" s="1">
        <v>43777</v>
      </c>
      <c r="F886">
        <v>2</v>
      </c>
      <c r="G886" t="s">
        <v>68</v>
      </c>
      <c r="H886" t="s">
        <v>35</v>
      </c>
      <c r="I886">
        <v>776.61</v>
      </c>
      <c r="J886">
        <v>89.92</v>
      </c>
      <c r="K886">
        <v>69832.77</v>
      </c>
      <c r="L886">
        <v>27</v>
      </c>
      <c r="M886" t="s">
        <v>40</v>
      </c>
      <c r="N886" s="1">
        <v>43750</v>
      </c>
      <c r="O886" s="1">
        <v>43777</v>
      </c>
      <c r="P886">
        <v>723</v>
      </c>
      <c r="Q886">
        <v>86.16</v>
      </c>
      <c r="R886">
        <v>62293.68</v>
      </c>
      <c r="S886" t="s">
        <v>49</v>
      </c>
      <c r="T886" t="s">
        <v>31</v>
      </c>
      <c r="U886">
        <v>53</v>
      </c>
      <c r="V886">
        <v>43.77</v>
      </c>
      <c r="W886">
        <v>163.22999999999999</v>
      </c>
      <c r="X886" s="2">
        <v>62293.68</v>
      </c>
      <c r="Y886" s="2">
        <v>4765.76</v>
      </c>
      <c r="Z886" s="2">
        <v>14677.64</v>
      </c>
      <c r="AA886" s="14"/>
    </row>
    <row r="887" spans="1:27" x14ac:dyDescent="0.3">
      <c r="A887" t="s">
        <v>53</v>
      </c>
      <c r="B887">
        <v>111.43</v>
      </c>
      <c r="C887">
        <v>76</v>
      </c>
      <c r="D887" t="s">
        <v>33</v>
      </c>
      <c r="E887" s="1">
        <v>43595</v>
      </c>
      <c r="F887">
        <v>9</v>
      </c>
      <c r="G887" t="s">
        <v>57</v>
      </c>
      <c r="H887" t="s">
        <v>48</v>
      </c>
      <c r="I887">
        <v>614.13</v>
      </c>
      <c r="J887">
        <v>32.9</v>
      </c>
      <c r="K887">
        <v>20204.88</v>
      </c>
      <c r="L887">
        <v>13</v>
      </c>
      <c r="M887" t="s">
        <v>40</v>
      </c>
      <c r="N887" s="1">
        <v>43589</v>
      </c>
      <c r="O887" s="1">
        <v>43602</v>
      </c>
      <c r="P887">
        <v>153</v>
      </c>
      <c r="Q887">
        <v>32.96</v>
      </c>
      <c r="R887">
        <v>5042.88</v>
      </c>
      <c r="S887" t="s">
        <v>46</v>
      </c>
      <c r="T887" t="s">
        <v>50</v>
      </c>
      <c r="U887">
        <v>461</v>
      </c>
      <c r="V887">
        <v>33.1</v>
      </c>
      <c r="W887">
        <v>173.23</v>
      </c>
      <c r="X887" s="2">
        <v>5042.88</v>
      </c>
      <c r="Y887" s="2">
        <v>15166.9</v>
      </c>
      <c r="Z887" s="2">
        <v>5699.27</v>
      </c>
      <c r="AA887" s="14"/>
    </row>
    <row r="888" spans="1:27" x14ac:dyDescent="0.3">
      <c r="A888" t="s">
        <v>30</v>
      </c>
      <c r="B888">
        <v>637.37</v>
      </c>
      <c r="C888">
        <v>32</v>
      </c>
      <c r="D888" t="s">
        <v>33</v>
      </c>
      <c r="E888" s="1">
        <v>43792</v>
      </c>
      <c r="F888">
        <v>3</v>
      </c>
      <c r="G888" t="s">
        <v>43</v>
      </c>
      <c r="H888" t="s">
        <v>55</v>
      </c>
      <c r="I888">
        <v>247.81</v>
      </c>
      <c r="J888">
        <v>30.91</v>
      </c>
      <c r="K888">
        <v>7659.81</v>
      </c>
      <c r="L888">
        <v>38</v>
      </c>
      <c r="M888" t="s">
        <v>29</v>
      </c>
      <c r="N888" s="1">
        <v>43786</v>
      </c>
      <c r="O888" s="1">
        <v>43824</v>
      </c>
      <c r="P888">
        <v>107</v>
      </c>
      <c r="Q888">
        <v>35.520000000000003</v>
      </c>
      <c r="R888">
        <v>3800.64</v>
      </c>
      <c r="S888" t="s">
        <v>37</v>
      </c>
      <c r="T888" t="s">
        <v>31</v>
      </c>
      <c r="U888">
        <v>140</v>
      </c>
      <c r="V888">
        <v>44.02</v>
      </c>
      <c r="W888">
        <v>158.88</v>
      </c>
      <c r="X888" s="2">
        <v>3800.64</v>
      </c>
      <c r="Y888" s="2">
        <v>4327.3999999999996</v>
      </c>
      <c r="Z888" s="2">
        <v>4910.9799999999996</v>
      </c>
      <c r="AA888" s="14"/>
    </row>
    <row r="889" spans="1:27" x14ac:dyDescent="0.3">
      <c r="A889" t="s">
        <v>30</v>
      </c>
      <c r="B889">
        <v>792.38</v>
      </c>
      <c r="C889">
        <v>85</v>
      </c>
      <c r="D889" t="s">
        <v>26</v>
      </c>
      <c r="E889" s="1">
        <v>44036</v>
      </c>
      <c r="F889">
        <v>2</v>
      </c>
      <c r="G889" t="s">
        <v>68</v>
      </c>
      <c r="H889" t="s">
        <v>48</v>
      </c>
      <c r="I889">
        <v>30.64</v>
      </c>
      <c r="J889">
        <v>61.14</v>
      </c>
      <c r="K889">
        <v>1873.33</v>
      </c>
      <c r="L889">
        <v>27</v>
      </c>
      <c r="M889" t="s">
        <v>40</v>
      </c>
      <c r="N889" s="1">
        <v>44033</v>
      </c>
      <c r="O889" s="1">
        <v>44060</v>
      </c>
      <c r="P889">
        <v>18</v>
      </c>
      <c r="Q889">
        <v>56.29</v>
      </c>
      <c r="R889">
        <v>1013.22</v>
      </c>
      <c r="S889" t="s">
        <v>45</v>
      </c>
      <c r="T889" t="s">
        <v>31</v>
      </c>
      <c r="U889">
        <v>12</v>
      </c>
      <c r="V889">
        <v>82.35</v>
      </c>
      <c r="W889">
        <v>159.37</v>
      </c>
      <c r="X889" s="2">
        <v>1013.22</v>
      </c>
      <c r="Y889" s="2">
        <v>733.68</v>
      </c>
      <c r="Z889" s="2">
        <v>9743.8799999999992</v>
      </c>
      <c r="AA889" s="14"/>
    </row>
    <row r="890" spans="1:27" x14ac:dyDescent="0.3">
      <c r="A890" t="s">
        <v>49</v>
      </c>
      <c r="B890">
        <v>876.97</v>
      </c>
      <c r="C890">
        <v>34</v>
      </c>
      <c r="D890" t="s">
        <v>33</v>
      </c>
      <c r="E890" s="1">
        <v>44546</v>
      </c>
      <c r="F890">
        <v>1</v>
      </c>
      <c r="G890" t="s">
        <v>34</v>
      </c>
      <c r="H890" t="s">
        <v>48</v>
      </c>
      <c r="I890">
        <v>601.92999999999995</v>
      </c>
      <c r="J890">
        <v>33.020000000000003</v>
      </c>
      <c r="K890">
        <v>19875.73</v>
      </c>
      <c r="L890">
        <v>2</v>
      </c>
      <c r="M890" t="s">
        <v>65</v>
      </c>
      <c r="N890" s="1">
        <v>44530</v>
      </c>
      <c r="O890" s="1">
        <v>44532</v>
      </c>
      <c r="P890">
        <v>386</v>
      </c>
      <c r="Q890">
        <v>31.53</v>
      </c>
      <c r="R890">
        <v>12170.58</v>
      </c>
      <c r="S890" t="s">
        <v>60</v>
      </c>
      <c r="T890" t="s">
        <v>41</v>
      </c>
      <c r="U890">
        <v>215</v>
      </c>
      <c r="V890">
        <v>16.399999999999999</v>
      </c>
      <c r="W890">
        <v>40.17</v>
      </c>
      <c r="X890" s="2">
        <v>12170.58</v>
      </c>
      <c r="Y890" s="2">
        <v>7099.3</v>
      </c>
      <c r="Z890" s="2">
        <v>1326.41</v>
      </c>
      <c r="AA890" s="14"/>
    </row>
    <row r="891" spans="1:27" x14ac:dyDescent="0.3">
      <c r="A891" t="s">
        <v>38</v>
      </c>
      <c r="B891">
        <v>977.86</v>
      </c>
      <c r="C891">
        <v>46</v>
      </c>
      <c r="D891" t="s">
        <v>26</v>
      </c>
      <c r="E891" s="1">
        <v>44461</v>
      </c>
      <c r="F891">
        <v>4</v>
      </c>
      <c r="G891" t="s">
        <v>39</v>
      </c>
      <c r="H891" t="s">
        <v>35</v>
      </c>
      <c r="I891">
        <v>469.32</v>
      </c>
      <c r="J891">
        <v>31.56</v>
      </c>
      <c r="K891">
        <v>14811.74</v>
      </c>
      <c r="L891">
        <v>23</v>
      </c>
      <c r="M891" t="s">
        <v>29</v>
      </c>
      <c r="N891" s="1">
        <v>44456</v>
      </c>
      <c r="O891" s="1">
        <v>44479</v>
      </c>
      <c r="P891">
        <v>192</v>
      </c>
      <c r="Q891">
        <v>35.18</v>
      </c>
      <c r="R891">
        <v>6754.56</v>
      </c>
      <c r="S891" t="s">
        <v>46</v>
      </c>
      <c r="T891" t="s">
        <v>41</v>
      </c>
      <c r="U891">
        <v>277</v>
      </c>
      <c r="V891">
        <v>38.25</v>
      </c>
      <c r="W891">
        <v>61.67</v>
      </c>
      <c r="X891" s="2">
        <v>6754.56</v>
      </c>
      <c r="Y891" s="2">
        <v>8742.1200000000008</v>
      </c>
      <c r="Z891" s="2">
        <v>1946.31</v>
      </c>
      <c r="AA891" s="14"/>
    </row>
    <row r="892" spans="1:27" x14ac:dyDescent="0.3">
      <c r="A892" t="s">
        <v>58</v>
      </c>
      <c r="B892">
        <v>837.04</v>
      </c>
      <c r="C892">
        <v>21</v>
      </c>
      <c r="D892" t="s">
        <v>26</v>
      </c>
      <c r="E892" s="1">
        <v>44709</v>
      </c>
      <c r="F892">
        <v>8</v>
      </c>
      <c r="G892" t="s">
        <v>47</v>
      </c>
      <c r="H892" t="s">
        <v>35</v>
      </c>
      <c r="I892">
        <v>419.23</v>
      </c>
      <c r="J892">
        <v>72.239999999999995</v>
      </c>
      <c r="K892">
        <v>30285.1751999999</v>
      </c>
      <c r="L892">
        <v>13</v>
      </c>
      <c r="M892" t="s">
        <v>40</v>
      </c>
      <c r="N892" s="1">
        <v>44688</v>
      </c>
      <c r="O892" s="1">
        <v>44701</v>
      </c>
      <c r="P892">
        <v>176</v>
      </c>
      <c r="Q892">
        <v>71.709999999999994</v>
      </c>
      <c r="R892">
        <v>12620.96</v>
      </c>
      <c r="S892" t="s">
        <v>46</v>
      </c>
      <c r="T892" t="s">
        <v>41</v>
      </c>
      <c r="U892">
        <v>243</v>
      </c>
      <c r="V892">
        <v>42.53</v>
      </c>
      <c r="W892">
        <v>82.2</v>
      </c>
      <c r="X892" s="2">
        <v>12620.96</v>
      </c>
      <c r="Y892" s="2">
        <v>17554.32</v>
      </c>
      <c r="Z892" s="2">
        <v>5938.13</v>
      </c>
      <c r="AA892" s="14"/>
    </row>
    <row r="893" spans="1:27" x14ac:dyDescent="0.3">
      <c r="A893" t="s">
        <v>38</v>
      </c>
      <c r="B893">
        <v>862.12</v>
      </c>
      <c r="C893">
        <v>91</v>
      </c>
      <c r="D893" t="s">
        <v>42</v>
      </c>
      <c r="E893" s="1">
        <v>43976</v>
      </c>
      <c r="F893">
        <v>10</v>
      </c>
      <c r="G893" t="s">
        <v>66</v>
      </c>
      <c r="H893" t="s">
        <v>52</v>
      </c>
      <c r="I893">
        <v>886.48</v>
      </c>
      <c r="J893">
        <v>53.46</v>
      </c>
      <c r="K893">
        <v>47391.22</v>
      </c>
      <c r="L893">
        <v>61</v>
      </c>
      <c r="M893" t="s">
        <v>67</v>
      </c>
      <c r="N893" s="1">
        <v>43920</v>
      </c>
      <c r="O893" s="1">
        <v>43981</v>
      </c>
      <c r="P893">
        <v>192</v>
      </c>
      <c r="Q893">
        <v>56.15</v>
      </c>
      <c r="R893">
        <v>10780.8</v>
      </c>
      <c r="S893" t="s">
        <v>46</v>
      </c>
      <c r="T893" t="s">
        <v>50</v>
      </c>
      <c r="U893">
        <v>694</v>
      </c>
      <c r="V893">
        <v>96.37</v>
      </c>
      <c r="W893">
        <v>188.55</v>
      </c>
      <c r="X893" s="2">
        <v>10780.8</v>
      </c>
      <c r="Y893" s="2">
        <v>37101.24</v>
      </c>
      <c r="Z893" s="2">
        <v>10079.879999999999</v>
      </c>
      <c r="AA893" s="14"/>
    </row>
    <row r="894" spans="1:27" x14ac:dyDescent="0.3">
      <c r="A894" t="s">
        <v>59</v>
      </c>
      <c r="B894">
        <v>892.71</v>
      </c>
      <c r="C894">
        <v>81</v>
      </c>
      <c r="D894" t="s">
        <v>33</v>
      </c>
      <c r="E894" s="1">
        <v>44494</v>
      </c>
      <c r="F894">
        <v>5</v>
      </c>
      <c r="G894" t="s">
        <v>27</v>
      </c>
      <c r="H894" t="s">
        <v>48</v>
      </c>
      <c r="I894">
        <v>928.57</v>
      </c>
      <c r="J894">
        <v>49.56</v>
      </c>
      <c r="K894">
        <v>46019.929199999999</v>
      </c>
      <c r="L894">
        <v>28</v>
      </c>
      <c r="M894" t="s">
        <v>29</v>
      </c>
      <c r="N894" s="1">
        <v>44480</v>
      </c>
      <c r="O894" s="1">
        <v>44508</v>
      </c>
      <c r="P894">
        <v>778</v>
      </c>
      <c r="Q894">
        <v>53.39</v>
      </c>
      <c r="R894">
        <v>41537.42</v>
      </c>
      <c r="S894" t="s">
        <v>63</v>
      </c>
      <c r="T894" t="s">
        <v>50</v>
      </c>
      <c r="U894">
        <v>150</v>
      </c>
      <c r="V894">
        <v>92.41</v>
      </c>
      <c r="W894">
        <v>83.7</v>
      </c>
      <c r="X894" s="2">
        <v>41537.42</v>
      </c>
      <c r="Y894" s="2">
        <v>7434</v>
      </c>
      <c r="Z894" s="2">
        <v>4148.17</v>
      </c>
      <c r="AA894" s="14"/>
    </row>
    <row r="895" spans="1:27" x14ac:dyDescent="0.3">
      <c r="A895" t="s">
        <v>38</v>
      </c>
      <c r="B895">
        <v>358.09</v>
      </c>
      <c r="C895">
        <v>59</v>
      </c>
      <c r="D895" t="s">
        <v>33</v>
      </c>
      <c r="E895" s="1">
        <v>44726</v>
      </c>
      <c r="F895">
        <v>2</v>
      </c>
      <c r="G895" t="s">
        <v>68</v>
      </c>
      <c r="H895" t="s">
        <v>69</v>
      </c>
      <c r="I895">
        <v>686.59</v>
      </c>
      <c r="J895">
        <v>90.54</v>
      </c>
      <c r="K895">
        <v>62163.8586</v>
      </c>
      <c r="L895">
        <v>34</v>
      </c>
      <c r="M895" t="s">
        <v>40</v>
      </c>
      <c r="N895" s="1">
        <v>44718</v>
      </c>
      <c r="O895" s="1">
        <v>44752</v>
      </c>
      <c r="P895">
        <v>166</v>
      </c>
      <c r="Q895">
        <v>94.52</v>
      </c>
      <c r="R895">
        <v>15690.32</v>
      </c>
      <c r="S895" t="s">
        <v>46</v>
      </c>
      <c r="T895" t="s">
        <v>41</v>
      </c>
      <c r="U895">
        <v>520</v>
      </c>
      <c r="V895">
        <v>65.03</v>
      </c>
      <c r="W895">
        <v>166.89</v>
      </c>
      <c r="X895" s="2">
        <v>15690.32</v>
      </c>
      <c r="Y895" s="2">
        <v>47080.800000000003</v>
      </c>
      <c r="Z895" s="2">
        <v>15110.22</v>
      </c>
      <c r="AA895" s="14"/>
    </row>
    <row r="896" spans="1:27" x14ac:dyDescent="0.3">
      <c r="A896" t="s">
        <v>53</v>
      </c>
      <c r="B896">
        <v>965.65</v>
      </c>
      <c r="C896">
        <v>11</v>
      </c>
      <c r="D896" t="s">
        <v>42</v>
      </c>
      <c r="E896" s="1">
        <v>43666</v>
      </c>
      <c r="F896">
        <v>3</v>
      </c>
      <c r="G896" t="s">
        <v>43</v>
      </c>
      <c r="H896" t="s">
        <v>55</v>
      </c>
      <c r="I896">
        <v>34.5</v>
      </c>
      <c r="J896">
        <v>91.1</v>
      </c>
      <c r="K896">
        <v>3142.95</v>
      </c>
      <c r="L896">
        <v>27</v>
      </c>
      <c r="M896" t="s">
        <v>29</v>
      </c>
      <c r="N896" s="1">
        <v>43662</v>
      </c>
      <c r="O896" s="1">
        <v>43689</v>
      </c>
      <c r="P896">
        <v>14</v>
      </c>
      <c r="Q896">
        <v>88.63</v>
      </c>
      <c r="R896">
        <v>1240.82</v>
      </c>
      <c r="S896" t="s">
        <v>63</v>
      </c>
      <c r="T896" t="s">
        <v>50</v>
      </c>
      <c r="U896">
        <v>20</v>
      </c>
      <c r="V896">
        <v>15.37</v>
      </c>
      <c r="W896">
        <v>137.63</v>
      </c>
      <c r="X896" s="2">
        <v>1240.82</v>
      </c>
      <c r="Y896" s="2">
        <v>1822</v>
      </c>
      <c r="Z896" s="2">
        <v>12538.09</v>
      </c>
      <c r="AA896" s="14"/>
    </row>
    <row r="897" spans="1:27" x14ac:dyDescent="0.3">
      <c r="A897" t="s">
        <v>60</v>
      </c>
      <c r="B897">
        <v>176.93</v>
      </c>
      <c r="C897">
        <v>37</v>
      </c>
      <c r="D897" t="s">
        <v>42</v>
      </c>
      <c r="E897" s="1">
        <v>43522</v>
      </c>
      <c r="F897">
        <v>6</v>
      </c>
      <c r="G897" t="s">
        <v>51</v>
      </c>
      <c r="H897" t="s">
        <v>35</v>
      </c>
      <c r="I897">
        <v>127.22</v>
      </c>
      <c r="J897">
        <v>56.68</v>
      </c>
      <c r="K897">
        <v>7210.83</v>
      </c>
      <c r="L897">
        <v>7</v>
      </c>
      <c r="M897" t="s">
        <v>40</v>
      </c>
      <c r="N897" s="1">
        <v>43482</v>
      </c>
      <c r="O897" s="1">
        <v>43489</v>
      </c>
      <c r="P897">
        <v>55</v>
      </c>
      <c r="Q897">
        <v>52.47</v>
      </c>
      <c r="R897">
        <v>2885.85</v>
      </c>
      <c r="S897" t="s">
        <v>45</v>
      </c>
      <c r="T897" t="s">
        <v>50</v>
      </c>
      <c r="U897">
        <v>72</v>
      </c>
      <c r="V897">
        <v>39.64</v>
      </c>
      <c r="W897">
        <v>73.400000000000006</v>
      </c>
      <c r="X897" s="2">
        <v>2885.85</v>
      </c>
      <c r="Y897" s="2">
        <v>4080.96</v>
      </c>
      <c r="Z897" s="2">
        <v>4160.3100000000004</v>
      </c>
      <c r="AA897" s="14"/>
    </row>
    <row r="898" spans="1:27" x14ac:dyDescent="0.3">
      <c r="A898" t="s">
        <v>59</v>
      </c>
      <c r="B898">
        <v>424.58</v>
      </c>
      <c r="C898">
        <v>67</v>
      </c>
      <c r="D898" t="s">
        <v>33</v>
      </c>
      <c r="E898" s="1">
        <v>44150</v>
      </c>
      <c r="F898">
        <v>8</v>
      </c>
      <c r="G898" t="s">
        <v>47</v>
      </c>
      <c r="H898" t="s">
        <v>62</v>
      </c>
      <c r="I898">
        <v>419.67</v>
      </c>
      <c r="J898">
        <v>24.6</v>
      </c>
      <c r="K898">
        <v>10323.882</v>
      </c>
      <c r="L898">
        <v>12</v>
      </c>
      <c r="M898" t="s">
        <v>40</v>
      </c>
      <c r="N898" s="1">
        <v>44121</v>
      </c>
      <c r="O898" s="1">
        <v>44133</v>
      </c>
      <c r="P898">
        <v>86</v>
      </c>
      <c r="Q898">
        <v>27.42</v>
      </c>
      <c r="R898">
        <v>2358.12</v>
      </c>
      <c r="S898" t="s">
        <v>45</v>
      </c>
      <c r="T898" t="s">
        <v>50</v>
      </c>
      <c r="U898">
        <v>333</v>
      </c>
      <c r="V898">
        <v>55.37</v>
      </c>
      <c r="W898">
        <v>78.69</v>
      </c>
      <c r="X898" s="2">
        <v>2358.12</v>
      </c>
      <c r="Y898" s="2">
        <v>8191.8</v>
      </c>
      <c r="Z898" s="2">
        <v>1935.77</v>
      </c>
      <c r="AA898" s="14"/>
    </row>
    <row r="899" spans="1:27" x14ac:dyDescent="0.3">
      <c r="A899" t="s">
        <v>25</v>
      </c>
      <c r="B899">
        <v>390.48</v>
      </c>
      <c r="C899">
        <v>97</v>
      </c>
      <c r="D899" t="s">
        <v>33</v>
      </c>
      <c r="E899" s="1">
        <v>43660</v>
      </c>
      <c r="F899">
        <v>3</v>
      </c>
      <c r="G899" t="s">
        <v>43</v>
      </c>
      <c r="H899" t="s">
        <v>55</v>
      </c>
      <c r="I899">
        <v>373.35</v>
      </c>
      <c r="J899">
        <v>14.08</v>
      </c>
      <c r="K899">
        <v>5256.77</v>
      </c>
      <c r="L899">
        <v>44</v>
      </c>
      <c r="M899" t="s">
        <v>40</v>
      </c>
      <c r="N899" s="1">
        <v>43628</v>
      </c>
      <c r="O899" s="1">
        <v>43672</v>
      </c>
      <c r="P899">
        <v>229</v>
      </c>
      <c r="Q899">
        <v>13.35</v>
      </c>
      <c r="R899">
        <v>3057.15</v>
      </c>
      <c r="S899" t="s">
        <v>63</v>
      </c>
      <c r="T899" t="s">
        <v>31</v>
      </c>
      <c r="U899">
        <v>144</v>
      </c>
      <c r="V899">
        <v>25.01</v>
      </c>
      <c r="W899">
        <v>171.47</v>
      </c>
      <c r="X899" s="2">
        <v>3057.15</v>
      </c>
      <c r="Y899" s="2">
        <v>2027.52</v>
      </c>
      <c r="Z899" s="2">
        <v>2414.3000000000002</v>
      </c>
      <c r="AA899" s="14"/>
    </row>
    <row r="900" spans="1:27" x14ac:dyDescent="0.3">
      <c r="A900" t="s">
        <v>58</v>
      </c>
      <c r="B900">
        <v>23.24</v>
      </c>
      <c r="C900">
        <v>31</v>
      </c>
      <c r="D900" t="s">
        <v>33</v>
      </c>
      <c r="E900" s="1">
        <v>44852</v>
      </c>
      <c r="F900">
        <v>7</v>
      </c>
      <c r="G900" t="s">
        <v>61</v>
      </c>
      <c r="H900" t="s">
        <v>52</v>
      </c>
      <c r="I900">
        <v>763.48</v>
      </c>
      <c r="J900">
        <v>12.08</v>
      </c>
      <c r="K900">
        <v>9222.84</v>
      </c>
      <c r="L900">
        <v>18</v>
      </c>
      <c r="M900" t="s">
        <v>40</v>
      </c>
      <c r="N900" s="1">
        <v>44827</v>
      </c>
      <c r="O900" s="1">
        <v>44845</v>
      </c>
      <c r="P900">
        <v>565</v>
      </c>
      <c r="Q900">
        <v>11.53</v>
      </c>
      <c r="R900">
        <v>6514.45</v>
      </c>
      <c r="S900" t="s">
        <v>63</v>
      </c>
      <c r="T900" t="s">
        <v>50</v>
      </c>
      <c r="U900">
        <v>198</v>
      </c>
      <c r="V900">
        <v>46.62</v>
      </c>
      <c r="W900">
        <v>63.38</v>
      </c>
      <c r="X900" s="2">
        <v>6514.45</v>
      </c>
      <c r="Y900" s="2">
        <v>2391.84</v>
      </c>
      <c r="Z900" s="2">
        <v>765.63</v>
      </c>
      <c r="AA900" s="14"/>
    </row>
    <row r="901" spans="1:27" x14ac:dyDescent="0.3">
      <c r="A901" t="s">
        <v>53</v>
      </c>
      <c r="B901">
        <v>113.01</v>
      </c>
      <c r="C901">
        <v>98</v>
      </c>
      <c r="D901" t="s">
        <v>26</v>
      </c>
      <c r="E901" s="1">
        <v>44029</v>
      </c>
      <c r="F901">
        <v>5</v>
      </c>
      <c r="G901" t="s">
        <v>27</v>
      </c>
      <c r="H901" t="s">
        <v>28</v>
      </c>
      <c r="I901">
        <v>909.73</v>
      </c>
      <c r="J901">
        <v>12.78</v>
      </c>
      <c r="K901">
        <v>11626.35</v>
      </c>
      <c r="L901">
        <v>28</v>
      </c>
      <c r="M901" t="s">
        <v>29</v>
      </c>
      <c r="N901" s="1">
        <v>43973</v>
      </c>
      <c r="O901" s="1">
        <v>44001</v>
      </c>
      <c r="P901">
        <v>424</v>
      </c>
      <c r="Q901">
        <v>8.1300000000000008</v>
      </c>
      <c r="R901">
        <v>3447.12</v>
      </c>
      <c r="S901" t="s">
        <v>32</v>
      </c>
      <c r="T901" t="s">
        <v>31</v>
      </c>
      <c r="U901">
        <v>485</v>
      </c>
      <c r="V901">
        <v>40.35</v>
      </c>
      <c r="W901">
        <v>126.79</v>
      </c>
      <c r="X901" s="2">
        <v>3447.12</v>
      </c>
      <c r="Y901" s="2">
        <v>6198.3</v>
      </c>
      <c r="Z901" s="2">
        <v>1620.38</v>
      </c>
      <c r="AA901" s="14"/>
    </row>
    <row r="902" spans="1:27" x14ac:dyDescent="0.3">
      <c r="A902" t="s">
        <v>63</v>
      </c>
      <c r="B902">
        <v>901.6</v>
      </c>
      <c r="C902">
        <v>93</v>
      </c>
      <c r="D902" t="s">
        <v>42</v>
      </c>
      <c r="E902" s="1">
        <v>43996</v>
      </c>
      <c r="F902">
        <v>5</v>
      </c>
      <c r="G902" t="s">
        <v>27</v>
      </c>
      <c r="H902" t="s">
        <v>28</v>
      </c>
      <c r="I902">
        <v>848.03</v>
      </c>
      <c r="J902">
        <v>92.97</v>
      </c>
      <c r="K902">
        <v>78841.349099999905</v>
      </c>
      <c r="L902">
        <v>30</v>
      </c>
      <c r="M902" t="s">
        <v>29</v>
      </c>
      <c r="N902" s="1">
        <v>43993</v>
      </c>
      <c r="O902" s="1">
        <v>44023</v>
      </c>
      <c r="P902">
        <v>441</v>
      </c>
      <c r="Q902">
        <v>90.81</v>
      </c>
      <c r="R902">
        <v>40047.21</v>
      </c>
      <c r="S902" t="s">
        <v>56</v>
      </c>
      <c r="T902" t="s">
        <v>50</v>
      </c>
      <c r="U902">
        <v>407</v>
      </c>
      <c r="V902">
        <v>87.6</v>
      </c>
      <c r="W902">
        <v>107.27</v>
      </c>
      <c r="X902" s="2">
        <v>40047.21</v>
      </c>
      <c r="Y902" s="2">
        <v>37838.79</v>
      </c>
      <c r="Z902" s="2">
        <v>9972.89</v>
      </c>
      <c r="AA902" s="14"/>
    </row>
    <row r="903" spans="1:27" x14ac:dyDescent="0.3">
      <c r="A903" t="s">
        <v>56</v>
      </c>
      <c r="B903">
        <v>417.91</v>
      </c>
      <c r="C903">
        <v>26</v>
      </c>
      <c r="D903" t="s">
        <v>26</v>
      </c>
      <c r="E903" s="1">
        <v>43586</v>
      </c>
      <c r="F903">
        <v>2</v>
      </c>
      <c r="G903" t="s">
        <v>68</v>
      </c>
      <c r="H903" t="s">
        <v>35</v>
      </c>
      <c r="I903">
        <v>281.3</v>
      </c>
      <c r="J903">
        <v>11.45</v>
      </c>
      <c r="K903">
        <v>3220.8849999999902</v>
      </c>
      <c r="L903">
        <v>31</v>
      </c>
      <c r="M903" t="s">
        <v>40</v>
      </c>
      <c r="N903" s="1">
        <v>43530</v>
      </c>
      <c r="O903" s="1">
        <v>43561</v>
      </c>
      <c r="P903">
        <v>135</v>
      </c>
      <c r="Q903">
        <v>16.23</v>
      </c>
      <c r="R903">
        <v>2191.0500000000002</v>
      </c>
      <c r="S903" t="s">
        <v>56</v>
      </c>
      <c r="T903" t="s">
        <v>41</v>
      </c>
      <c r="U903">
        <v>146</v>
      </c>
      <c r="V903">
        <v>65.010000000000005</v>
      </c>
      <c r="W903">
        <v>22.34</v>
      </c>
      <c r="X903" s="2">
        <v>2191.0500000000002</v>
      </c>
      <c r="Y903" s="2">
        <v>1671.7</v>
      </c>
      <c r="Z903" s="2">
        <v>255.79</v>
      </c>
      <c r="AA903" s="14"/>
    </row>
    <row r="904" spans="1:27" x14ac:dyDescent="0.3">
      <c r="A904" t="s">
        <v>46</v>
      </c>
      <c r="B904">
        <v>327.17</v>
      </c>
      <c r="C904">
        <v>99</v>
      </c>
      <c r="D904" t="s">
        <v>33</v>
      </c>
      <c r="E904" s="1">
        <v>44798</v>
      </c>
      <c r="F904">
        <v>8</v>
      </c>
      <c r="G904" t="s">
        <v>47</v>
      </c>
      <c r="H904" t="s">
        <v>35</v>
      </c>
      <c r="I904">
        <v>828.27</v>
      </c>
      <c r="J904">
        <v>75.92</v>
      </c>
      <c r="K904">
        <v>62882.26</v>
      </c>
      <c r="L904">
        <v>13</v>
      </c>
      <c r="M904" t="s">
        <v>40</v>
      </c>
      <c r="N904" s="1">
        <v>44765</v>
      </c>
      <c r="O904" s="1">
        <v>44778</v>
      </c>
      <c r="P904">
        <v>634</v>
      </c>
      <c r="Q904">
        <v>79.849999999999994</v>
      </c>
      <c r="R904">
        <v>50624.9</v>
      </c>
      <c r="S904" t="s">
        <v>59</v>
      </c>
      <c r="T904" t="s">
        <v>50</v>
      </c>
      <c r="U904">
        <v>194</v>
      </c>
      <c r="V904">
        <v>86.37</v>
      </c>
      <c r="W904">
        <v>23.71</v>
      </c>
      <c r="X904" s="2">
        <v>50624.9</v>
      </c>
      <c r="Y904" s="2">
        <v>14728.48</v>
      </c>
      <c r="Z904" s="2">
        <v>1800.06</v>
      </c>
      <c r="AA904" s="14"/>
    </row>
    <row r="905" spans="1:27" x14ac:dyDescent="0.3">
      <c r="A905" t="s">
        <v>49</v>
      </c>
      <c r="B905">
        <v>221.6</v>
      </c>
      <c r="C905">
        <v>87</v>
      </c>
      <c r="D905" t="s">
        <v>26</v>
      </c>
      <c r="E905" s="1">
        <v>44604</v>
      </c>
      <c r="F905">
        <v>3</v>
      </c>
      <c r="G905" t="s">
        <v>43</v>
      </c>
      <c r="H905" t="s">
        <v>55</v>
      </c>
      <c r="I905">
        <v>282.43</v>
      </c>
      <c r="J905">
        <v>14.78</v>
      </c>
      <c r="K905">
        <v>4174.3153999999904</v>
      </c>
      <c r="L905">
        <v>57</v>
      </c>
      <c r="M905" t="s">
        <v>29</v>
      </c>
      <c r="N905" s="1">
        <v>44585</v>
      </c>
      <c r="O905" s="1">
        <v>44642</v>
      </c>
      <c r="P905">
        <v>80</v>
      </c>
      <c r="Q905">
        <v>11.33</v>
      </c>
      <c r="R905">
        <v>906.4</v>
      </c>
      <c r="S905" t="s">
        <v>63</v>
      </c>
      <c r="T905" t="s">
        <v>50</v>
      </c>
      <c r="U905">
        <v>202</v>
      </c>
      <c r="V905">
        <v>41.28</v>
      </c>
      <c r="W905">
        <v>95.17</v>
      </c>
      <c r="X905" s="2">
        <v>906.4</v>
      </c>
      <c r="Y905" s="2">
        <v>2985.56</v>
      </c>
      <c r="Z905" s="2">
        <v>1406.61</v>
      </c>
      <c r="AA905" s="14"/>
    </row>
    <row r="906" spans="1:27" x14ac:dyDescent="0.3">
      <c r="A906" t="s">
        <v>60</v>
      </c>
      <c r="B906">
        <v>61.82</v>
      </c>
      <c r="C906">
        <v>99</v>
      </c>
      <c r="D906" t="s">
        <v>26</v>
      </c>
      <c r="E906" s="1">
        <v>44037</v>
      </c>
      <c r="F906">
        <v>8</v>
      </c>
      <c r="G906" t="s">
        <v>47</v>
      </c>
      <c r="H906" t="s">
        <v>35</v>
      </c>
      <c r="I906">
        <v>940.62</v>
      </c>
      <c r="J906">
        <v>22.1</v>
      </c>
      <c r="K906">
        <v>20787.7</v>
      </c>
      <c r="L906">
        <v>11</v>
      </c>
      <c r="M906" t="s">
        <v>40</v>
      </c>
      <c r="N906" s="1">
        <v>44017</v>
      </c>
      <c r="O906" s="1">
        <v>44028</v>
      </c>
      <c r="P906">
        <v>906</v>
      </c>
      <c r="Q906">
        <v>24.66</v>
      </c>
      <c r="R906">
        <v>22341.96</v>
      </c>
      <c r="S906" t="s">
        <v>45</v>
      </c>
      <c r="T906" t="s">
        <v>31</v>
      </c>
      <c r="U906">
        <v>34</v>
      </c>
      <c r="V906">
        <v>67.06</v>
      </c>
      <c r="W906">
        <v>70.239999999999995</v>
      </c>
      <c r="X906" s="2">
        <v>22341.96</v>
      </c>
      <c r="Y906" s="2">
        <v>751.4</v>
      </c>
      <c r="Z906" s="2">
        <v>1552.3</v>
      </c>
      <c r="AA906" s="14"/>
    </row>
    <row r="907" spans="1:27" x14ac:dyDescent="0.3">
      <c r="A907" t="s">
        <v>63</v>
      </c>
      <c r="B907">
        <v>644.80999999999995</v>
      </c>
      <c r="C907">
        <v>77</v>
      </c>
      <c r="D907" t="s">
        <v>42</v>
      </c>
      <c r="E907" s="1">
        <v>44149</v>
      </c>
      <c r="F907">
        <v>9</v>
      </c>
      <c r="G907" t="s">
        <v>57</v>
      </c>
      <c r="H907" t="s">
        <v>48</v>
      </c>
      <c r="I907">
        <v>307.33</v>
      </c>
      <c r="J907">
        <v>56.54</v>
      </c>
      <c r="K907">
        <v>17376.439999999999</v>
      </c>
      <c r="L907">
        <v>7</v>
      </c>
      <c r="M907" t="s">
        <v>40</v>
      </c>
      <c r="N907" s="1">
        <v>44100</v>
      </c>
      <c r="O907" s="1">
        <v>44107</v>
      </c>
      <c r="P907">
        <v>7</v>
      </c>
      <c r="Q907">
        <v>57.31</v>
      </c>
      <c r="R907">
        <v>401.17</v>
      </c>
      <c r="S907" t="s">
        <v>38</v>
      </c>
      <c r="T907" t="s">
        <v>50</v>
      </c>
      <c r="U907">
        <v>300</v>
      </c>
      <c r="V907">
        <v>23.62</v>
      </c>
      <c r="W907">
        <v>23.93</v>
      </c>
      <c r="X907" s="2">
        <v>401.17</v>
      </c>
      <c r="Y907" s="2">
        <v>16962</v>
      </c>
      <c r="Z907" s="2">
        <v>1353</v>
      </c>
      <c r="AA907" s="14"/>
    </row>
    <row r="908" spans="1:27" x14ac:dyDescent="0.3">
      <c r="A908" t="s">
        <v>45</v>
      </c>
      <c r="B908">
        <v>787.87</v>
      </c>
      <c r="C908">
        <v>57</v>
      </c>
      <c r="D908" t="s">
        <v>42</v>
      </c>
      <c r="E908" s="1">
        <v>43639</v>
      </c>
      <c r="F908">
        <v>6</v>
      </c>
      <c r="G908" t="s">
        <v>51</v>
      </c>
      <c r="H908" t="s">
        <v>52</v>
      </c>
      <c r="I908">
        <v>298.76</v>
      </c>
      <c r="J908">
        <v>41.38</v>
      </c>
      <c r="K908">
        <v>12362.69</v>
      </c>
      <c r="L908">
        <v>6</v>
      </c>
      <c r="M908" t="s">
        <v>40</v>
      </c>
      <c r="N908" s="1">
        <v>43605</v>
      </c>
      <c r="O908" s="1">
        <v>43611</v>
      </c>
      <c r="P908">
        <v>216</v>
      </c>
      <c r="Q908">
        <v>43.11</v>
      </c>
      <c r="R908">
        <v>9311.76</v>
      </c>
      <c r="S908" t="s">
        <v>63</v>
      </c>
      <c r="T908" t="s">
        <v>31</v>
      </c>
      <c r="U908">
        <v>82</v>
      </c>
      <c r="V908">
        <v>30.78</v>
      </c>
      <c r="W908">
        <v>95.37</v>
      </c>
      <c r="X908" s="2">
        <v>9311.76</v>
      </c>
      <c r="Y908" s="2">
        <v>3393.16</v>
      </c>
      <c r="Z908" s="2">
        <v>3946.41</v>
      </c>
      <c r="AA908" s="14"/>
    </row>
    <row r="909" spans="1:27" x14ac:dyDescent="0.3">
      <c r="A909" t="s">
        <v>46</v>
      </c>
      <c r="B909">
        <v>409.47</v>
      </c>
      <c r="C909">
        <v>52</v>
      </c>
      <c r="D909" t="s">
        <v>42</v>
      </c>
      <c r="E909" s="1">
        <v>43835</v>
      </c>
      <c r="F909">
        <v>9</v>
      </c>
      <c r="G909" t="s">
        <v>57</v>
      </c>
      <c r="H909" t="s">
        <v>35</v>
      </c>
      <c r="I909">
        <v>245.72</v>
      </c>
      <c r="J909">
        <v>97.56</v>
      </c>
      <c r="K909">
        <v>23972.44</v>
      </c>
      <c r="L909">
        <v>8</v>
      </c>
      <c r="M909" t="s">
        <v>40</v>
      </c>
      <c r="N909" s="1">
        <v>43777</v>
      </c>
      <c r="O909" s="1">
        <v>43785</v>
      </c>
      <c r="P909">
        <v>5</v>
      </c>
      <c r="Q909">
        <v>93.59</v>
      </c>
      <c r="R909">
        <v>467.95</v>
      </c>
      <c r="S909" t="s">
        <v>53</v>
      </c>
      <c r="T909" t="s">
        <v>50</v>
      </c>
      <c r="U909">
        <v>240</v>
      </c>
      <c r="V909">
        <v>48.17</v>
      </c>
      <c r="W909">
        <v>183.95</v>
      </c>
      <c r="X909" s="2">
        <v>467.95</v>
      </c>
      <c r="Y909" s="2">
        <v>23414.400000000001</v>
      </c>
      <c r="Z909" s="2">
        <v>17946.16</v>
      </c>
      <c r="AA909" s="14"/>
    </row>
    <row r="910" spans="1:27" x14ac:dyDescent="0.3">
      <c r="A910" t="s">
        <v>46</v>
      </c>
      <c r="B910">
        <v>858.3</v>
      </c>
      <c r="C910">
        <v>25</v>
      </c>
      <c r="D910" t="s">
        <v>42</v>
      </c>
      <c r="E910" s="1">
        <v>44048</v>
      </c>
      <c r="F910">
        <v>9</v>
      </c>
      <c r="G910" t="s">
        <v>57</v>
      </c>
      <c r="H910" t="s">
        <v>48</v>
      </c>
      <c r="I910">
        <v>45.09</v>
      </c>
      <c r="J910">
        <v>27.05</v>
      </c>
      <c r="K910">
        <v>1219.68</v>
      </c>
      <c r="L910">
        <v>14</v>
      </c>
      <c r="M910" t="s">
        <v>40</v>
      </c>
      <c r="N910" s="1">
        <v>43995</v>
      </c>
      <c r="O910" s="1">
        <v>44009</v>
      </c>
      <c r="P910">
        <v>39</v>
      </c>
      <c r="Q910">
        <v>28.93</v>
      </c>
      <c r="R910">
        <v>1128.27</v>
      </c>
      <c r="S910" t="s">
        <v>59</v>
      </c>
      <c r="T910" t="s">
        <v>50</v>
      </c>
      <c r="U910">
        <v>6</v>
      </c>
      <c r="V910">
        <v>17.05</v>
      </c>
      <c r="W910">
        <v>130.02000000000001</v>
      </c>
      <c r="X910" s="2">
        <v>1128.27</v>
      </c>
      <c r="Y910" s="2">
        <v>162.30000000000001</v>
      </c>
      <c r="Z910" s="2">
        <v>3517.04</v>
      </c>
      <c r="AA910" s="14"/>
    </row>
    <row r="911" spans="1:27" x14ac:dyDescent="0.3">
      <c r="A911" t="s">
        <v>25</v>
      </c>
      <c r="B911">
        <v>471.64</v>
      </c>
      <c r="C911">
        <v>34</v>
      </c>
      <c r="D911" t="s">
        <v>42</v>
      </c>
      <c r="E911" s="1">
        <v>44662</v>
      </c>
      <c r="F911">
        <v>7</v>
      </c>
      <c r="G911" t="s">
        <v>61</v>
      </c>
      <c r="H911" t="s">
        <v>48</v>
      </c>
      <c r="I911">
        <v>186.92</v>
      </c>
      <c r="J911">
        <v>96.13</v>
      </c>
      <c r="K911">
        <v>17968.6195999999</v>
      </c>
      <c r="L911">
        <v>12</v>
      </c>
      <c r="M911" t="s">
        <v>40</v>
      </c>
      <c r="N911" s="1">
        <v>44609</v>
      </c>
      <c r="O911" s="1">
        <v>44621</v>
      </c>
      <c r="P911">
        <v>45</v>
      </c>
      <c r="Q911">
        <v>98.16</v>
      </c>
      <c r="R911">
        <v>4417.2</v>
      </c>
      <c r="S911" t="s">
        <v>60</v>
      </c>
      <c r="T911" t="s">
        <v>41</v>
      </c>
      <c r="U911">
        <v>141</v>
      </c>
      <c r="V911">
        <v>14.4</v>
      </c>
      <c r="W911">
        <v>141.46</v>
      </c>
      <c r="X911" s="2">
        <v>4417.2</v>
      </c>
      <c r="Y911" s="2">
        <v>13554.33</v>
      </c>
      <c r="Z911" s="2">
        <v>13598.55</v>
      </c>
      <c r="AA911" s="14"/>
    </row>
    <row r="912" spans="1:27" x14ac:dyDescent="0.3">
      <c r="A912" t="s">
        <v>30</v>
      </c>
      <c r="B912">
        <v>274.38</v>
      </c>
      <c r="C912">
        <v>49</v>
      </c>
      <c r="D912" t="s">
        <v>26</v>
      </c>
      <c r="E912" s="1">
        <v>44564</v>
      </c>
      <c r="F912">
        <v>6</v>
      </c>
      <c r="G912" t="s">
        <v>51</v>
      </c>
      <c r="H912" t="s">
        <v>48</v>
      </c>
      <c r="I912">
        <v>328.37</v>
      </c>
      <c r="J912">
        <v>84.12</v>
      </c>
      <c r="K912">
        <v>27622.48</v>
      </c>
      <c r="L912">
        <v>6</v>
      </c>
      <c r="M912" t="s">
        <v>40</v>
      </c>
      <c r="N912" s="1">
        <v>44531</v>
      </c>
      <c r="O912" s="1">
        <v>44537</v>
      </c>
      <c r="P912">
        <v>95</v>
      </c>
      <c r="Q912">
        <v>84.25</v>
      </c>
      <c r="R912">
        <v>8003.75</v>
      </c>
      <c r="S912" t="s">
        <v>49</v>
      </c>
      <c r="T912" t="s">
        <v>50</v>
      </c>
      <c r="U912">
        <v>233</v>
      </c>
      <c r="V912">
        <v>19.87</v>
      </c>
      <c r="W912">
        <v>83.15</v>
      </c>
      <c r="X912" s="2">
        <v>8003.75</v>
      </c>
      <c r="Y912" s="2">
        <v>19599.96</v>
      </c>
      <c r="Z912" s="2">
        <v>6994.58</v>
      </c>
      <c r="AA912" s="14"/>
    </row>
    <row r="913" spans="1:27" x14ac:dyDescent="0.3">
      <c r="A913" t="s">
        <v>49</v>
      </c>
      <c r="B913">
        <v>14.99</v>
      </c>
      <c r="C913">
        <v>58</v>
      </c>
      <c r="D913" t="s">
        <v>26</v>
      </c>
      <c r="E913" s="1">
        <v>43599</v>
      </c>
      <c r="F913">
        <v>1</v>
      </c>
      <c r="G913" t="s">
        <v>34</v>
      </c>
      <c r="H913" t="s">
        <v>62</v>
      </c>
      <c r="I913">
        <v>475.09</v>
      </c>
      <c r="J913">
        <v>98.87</v>
      </c>
      <c r="K913">
        <v>46972.15</v>
      </c>
      <c r="L913">
        <v>29</v>
      </c>
      <c r="M913" t="s">
        <v>36</v>
      </c>
      <c r="N913" s="1">
        <v>43596</v>
      </c>
      <c r="O913" s="1">
        <v>43625</v>
      </c>
      <c r="P913">
        <v>272</v>
      </c>
      <c r="Q913">
        <v>102.79</v>
      </c>
      <c r="R913">
        <v>27958.880000000001</v>
      </c>
      <c r="S913" t="s">
        <v>46</v>
      </c>
      <c r="T913" t="s">
        <v>41</v>
      </c>
      <c r="U913">
        <v>203</v>
      </c>
      <c r="V913">
        <v>50.18</v>
      </c>
      <c r="W913">
        <v>21.39</v>
      </c>
      <c r="X913" s="2">
        <v>27958.880000000001</v>
      </c>
      <c r="Y913" s="2">
        <v>20070.61</v>
      </c>
      <c r="Z913" s="2">
        <v>2114.83</v>
      </c>
      <c r="AA913" s="14"/>
    </row>
    <row r="914" spans="1:27" x14ac:dyDescent="0.3">
      <c r="A914" t="s">
        <v>38</v>
      </c>
      <c r="B914">
        <v>882.37</v>
      </c>
      <c r="C914">
        <v>75</v>
      </c>
      <c r="D914" t="s">
        <v>33</v>
      </c>
      <c r="E914" s="1">
        <v>43669</v>
      </c>
      <c r="F914">
        <v>1</v>
      </c>
      <c r="G914" t="s">
        <v>34</v>
      </c>
      <c r="H914" t="s">
        <v>48</v>
      </c>
      <c r="I914">
        <v>723.83</v>
      </c>
      <c r="J914">
        <v>28.75</v>
      </c>
      <c r="K914">
        <v>20810.112499999999</v>
      </c>
      <c r="L914">
        <v>2</v>
      </c>
      <c r="M914" t="s">
        <v>65</v>
      </c>
      <c r="N914" s="1">
        <v>43611</v>
      </c>
      <c r="O914" s="1">
        <v>43613</v>
      </c>
      <c r="P914">
        <v>191</v>
      </c>
      <c r="Q914">
        <v>25.47</v>
      </c>
      <c r="R914">
        <v>4864.7700000000004</v>
      </c>
      <c r="S914" t="s">
        <v>49</v>
      </c>
      <c r="T914" t="s">
        <v>31</v>
      </c>
      <c r="U914">
        <v>532</v>
      </c>
      <c r="V914">
        <v>31.38</v>
      </c>
      <c r="W914">
        <v>41.66</v>
      </c>
      <c r="X914" s="2">
        <v>4864.7700000000004</v>
      </c>
      <c r="Y914" s="2">
        <v>15295</v>
      </c>
      <c r="Z914" s="2">
        <v>1197.73</v>
      </c>
      <c r="AA914" s="14"/>
    </row>
    <row r="915" spans="1:27" x14ac:dyDescent="0.3">
      <c r="A915" t="s">
        <v>56</v>
      </c>
      <c r="B915">
        <v>770.04</v>
      </c>
      <c r="C915">
        <v>28</v>
      </c>
      <c r="D915" t="s">
        <v>42</v>
      </c>
      <c r="E915" s="1">
        <v>43844</v>
      </c>
      <c r="F915">
        <v>3</v>
      </c>
      <c r="G915" t="s">
        <v>43</v>
      </c>
      <c r="H915" t="s">
        <v>55</v>
      </c>
      <c r="I915">
        <v>43.17</v>
      </c>
      <c r="J915">
        <v>65.72</v>
      </c>
      <c r="K915">
        <v>2837.13</v>
      </c>
      <c r="L915">
        <v>60</v>
      </c>
      <c r="M915" t="s">
        <v>40</v>
      </c>
      <c r="N915" s="1">
        <v>43839</v>
      </c>
      <c r="O915" s="1">
        <v>43899</v>
      </c>
      <c r="P915">
        <v>42</v>
      </c>
      <c r="Q915">
        <v>70.569999999999993</v>
      </c>
      <c r="R915">
        <v>2963.94</v>
      </c>
      <c r="S915" t="s">
        <v>53</v>
      </c>
      <c r="T915" t="s">
        <v>31</v>
      </c>
      <c r="U915">
        <v>1</v>
      </c>
      <c r="V915">
        <v>37.29</v>
      </c>
      <c r="W915">
        <v>44.03</v>
      </c>
      <c r="X915" s="2">
        <v>2963.94</v>
      </c>
      <c r="Y915" s="2">
        <v>65.72</v>
      </c>
      <c r="Z915" s="2">
        <v>2893.65</v>
      </c>
      <c r="AA915" s="14"/>
    </row>
    <row r="916" spans="1:27" x14ac:dyDescent="0.3">
      <c r="A916" t="s">
        <v>60</v>
      </c>
      <c r="B916">
        <v>690.79</v>
      </c>
      <c r="C916">
        <v>92</v>
      </c>
      <c r="D916" t="s">
        <v>42</v>
      </c>
      <c r="E916" s="1">
        <v>44633</v>
      </c>
      <c r="F916">
        <v>8</v>
      </c>
      <c r="G916" t="s">
        <v>47</v>
      </c>
      <c r="H916" t="s">
        <v>35</v>
      </c>
      <c r="I916">
        <v>462.95</v>
      </c>
      <c r="J916">
        <v>41.91</v>
      </c>
      <c r="K916">
        <v>19402.23</v>
      </c>
      <c r="L916">
        <v>9</v>
      </c>
      <c r="M916" t="s">
        <v>40</v>
      </c>
      <c r="N916" s="1">
        <v>44585</v>
      </c>
      <c r="O916" s="1">
        <v>44594</v>
      </c>
      <c r="P916">
        <v>223</v>
      </c>
      <c r="Q916">
        <v>46.35</v>
      </c>
      <c r="R916">
        <v>10336.049999999999</v>
      </c>
      <c r="S916" t="s">
        <v>54</v>
      </c>
      <c r="T916" t="s">
        <v>31</v>
      </c>
      <c r="U916">
        <v>239</v>
      </c>
      <c r="V916">
        <v>83.03</v>
      </c>
      <c r="W916">
        <v>112.46</v>
      </c>
      <c r="X916" s="2">
        <v>10336.049999999999</v>
      </c>
      <c r="Y916" s="2">
        <v>10016.49</v>
      </c>
      <c r="Z916" s="2">
        <v>4713.2</v>
      </c>
      <c r="AA916" s="14"/>
    </row>
    <row r="917" spans="1:27" x14ac:dyDescent="0.3">
      <c r="A917" t="s">
        <v>38</v>
      </c>
      <c r="B917">
        <v>598.84</v>
      </c>
      <c r="C917">
        <v>80</v>
      </c>
      <c r="D917" t="s">
        <v>42</v>
      </c>
      <c r="E917" s="1">
        <v>43875</v>
      </c>
      <c r="F917">
        <v>3</v>
      </c>
      <c r="G917" t="s">
        <v>43</v>
      </c>
      <c r="H917" t="s">
        <v>64</v>
      </c>
      <c r="I917">
        <v>498.23</v>
      </c>
      <c r="J917">
        <v>60.45</v>
      </c>
      <c r="K917">
        <v>30118.003499999999</v>
      </c>
      <c r="L917">
        <v>75</v>
      </c>
      <c r="M917" t="s">
        <v>29</v>
      </c>
      <c r="N917" s="1">
        <v>43849</v>
      </c>
      <c r="O917" s="1">
        <v>43924</v>
      </c>
      <c r="P917">
        <v>225</v>
      </c>
      <c r="Q917">
        <v>57.28</v>
      </c>
      <c r="R917">
        <v>12888</v>
      </c>
      <c r="S917" t="s">
        <v>49</v>
      </c>
      <c r="T917" t="s">
        <v>41</v>
      </c>
      <c r="U917">
        <v>273</v>
      </c>
      <c r="V917">
        <v>84.4</v>
      </c>
      <c r="W917">
        <v>95.54</v>
      </c>
      <c r="X917" s="2">
        <v>12888</v>
      </c>
      <c r="Y917" s="2">
        <v>16502.849999999999</v>
      </c>
      <c r="Z917" s="2">
        <v>5775.39</v>
      </c>
      <c r="AA917" s="14"/>
    </row>
    <row r="918" spans="1:27" x14ac:dyDescent="0.3">
      <c r="A918" t="s">
        <v>32</v>
      </c>
      <c r="B918">
        <v>941.69</v>
      </c>
      <c r="C918">
        <v>45</v>
      </c>
      <c r="D918" t="s">
        <v>33</v>
      </c>
      <c r="E918" s="1">
        <v>44883</v>
      </c>
      <c r="F918">
        <v>4</v>
      </c>
      <c r="G918" t="s">
        <v>39</v>
      </c>
      <c r="H918" t="s">
        <v>70</v>
      </c>
      <c r="I918">
        <v>12.3</v>
      </c>
      <c r="J918">
        <v>17.98</v>
      </c>
      <c r="K918">
        <v>221.154</v>
      </c>
      <c r="L918">
        <v>26</v>
      </c>
      <c r="M918" t="s">
        <v>29</v>
      </c>
      <c r="N918" s="1">
        <v>44856</v>
      </c>
      <c r="O918" s="1">
        <v>44882</v>
      </c>
      <c r="P918">
        <v>12</v>
      </c>
      <c r="Q918">
        <v>19.149999999999999</v>
      </c>
      <c r="R918">
        <v>229.8</v>
      </c>
      <c r="S918" t="s">
        <v>49</v>
      </c>
      <c r="T918" t="s">
        <v>31</v>
      </c>
      <c r="U918">
        <v>0</v>
      </c>
      <c r="V918">
        <v>43.51</v>
      </c>
      <c r="W918">
        <v>98.48</v>
      </c>
      <c r="X918" s="2">
        <v>229.8</v>
      </c>
      <c r="Y918" s="2">
        <v>0</v>
      </c>
      <c r="Z918" s="2">
        <v>1770.67</v>
      </c>
      <c r="AA918" s="14"/>
    </row>
    <row r="919" spans="1:27" x14ac:dyDescent="0.3">
      <c r="A919" t="s">
        <v>60</v>
      </c>
      <c r="B919">
        <v>884.92</v>
      </c>
      <c r="C919">
        <v>45</v>
      </c>
      <c r="D919" t="s">
        <v>33</v>
      </c>
      <c r="E919" s="1">
        <v>43576</v>
      </c>
      <c r="F919">
        <v>10</v>
      </c>
      <c r="G919" t="s">
        <v>66</v>
      </c>
      <c r="H919" t="s">
        <v>52</v>
      </c>
      <c r="I919">
        <v>75.67</v>
      </c>
      <c r="J919">
        <v>28.05</v>
      </c>
      <c r="K919">
        <v>2122.54</v>
      </c>
      <c r="L919">
        <v>130</v>
      </c>
      <c r="M919" t="s">
        <v>67</v>
      </c>
      <c r="N919" s="1">
        <v>43550</v>
      </c>
      <c r="O919" s="1">
        <v>43680</v>
      </c>
      <c r="P919">
        <v>38</v>
      </c>
      <c r="Q919">
        <v>32.46</v>
      </c>
      <c r="R919">
        <v>1233.48</v>
      </c>
      <c r="S919" t="s">
        <v>63</v>
      </c>
      <c r="T919" t="s">
        <v>31</v>
      </c>
      <c r="U919">
        <v>37</v>
      </c>
      <c r="V919">
        <v>15.09</v>
      </c>
      <c r="W919">
        <v>146.4</v>
      </c>
      <c r="X919" s="2">
        <v>1233.48</v>
      </c>
      <c r="Y919" s="2">
        <v>1037.8499999999999</v>
      </c>
      <c r="Z919" s="2">
        <v>4106.5200000000004</v>
      </c>
      <c r="AA919" s="14"/>
    </row>
    <row r="920" spans="1:27" x14ac:dyDescent="0.3">
      <c r="A920" t="s">
        <v>32</v>
      </c>
      <c r="B920">
        <v>696.99</v>
      </c>
      <c r="C920">
        <v>91</v>
      </c>
      <c r="D920" t="s">
        <v>33</v>
      </c>
      <c r="E920" s="1">
        <v>43703</v>
      </c>
      <c r="F920">
        <v>8</v>
      </c>
      <c r="G920" t="s">
        <v>47</v>
      </c>
      <c r="H920" t="s">
        <v>52</v>
      </c>
      <c r="I920">
        <v>119.49</v>
      </c>
      <c r="J920">
        <v>30.44</v>
      </c>
      <c r="K920">
        <v>3637.28</v>
      </c>
      <c r="L920">
        <v>11</v>
      </c>
      <c r="M920" t="s">
        <v>40</v>
      </c>
      <c r="N920" s="1">
        <v>43695</v>
      </c>
      <c r="O920" s="1">
        <v>43706</v>
      </c>
      <c r="P920">
        <v>6</v>
      </c>
      <c r="Q920">
        <v>30.35</v>
      </c>
      <c r="R920">
        <v>182.1</v>
      </c>
      <c r="S920" t="s">
        <v>45</v>
      </c>
      <c r="T920" t="s">
        <v>41</v>
      </c>
      <c r="U920">
        <v>113</v>
      </c>
      <c r="V920">
        <v>94.21</v>
      </c>
      <c r="W920">
        <v>141.36000000000001</v>
      </c>
      <c r="X920" s="2">
        <v>182.1</v>
      </c>
      <c r="Y920" s="2">
        <v>3439.72</v>
      </c>
      <c r="Z920" s="2">
        <v>4303</v>
      </c>
      <c r="AA920" s="14"/>
    </row>
    <row r="921" spans="1:27" x14ac:dyDescent="0.3">
      <c r="A921" t="s">
        <v>63</v>
      </c>
      <c r="B921">
        <v>720.37</v>
      </c>
      <c r="C921">
        <v>46</v>
      </c>
      <c r="D921" t="s">
        <v>33</v>
      </c>
      <c r="E921" s="1">
        <v>44866</v>
      </c>
      <c r="F921">
        <v>4</v>
      </c>
      <c r="G921" t="s">
        <v>39</v>
      </c>
      <c r="H921" t="s">
        <v>70</v>
      </c>
      <c r="I921">
        <v>250.06</v>
      </c>
      <c r="J921">
        <v>47.29</v>
      </c>
      <c r="K921">
        <v>11825.34</v>
      </c>
      <c r="L921">
        <v>29</v>
      </c>
      <c r="M921" t="s">
        <v>40</v>
      </c>
      <c r="N921" s="1">
        <v>44819</v>
      </c>
      <c r="O921" s="1">
        <v>44848</v>
      </c>
      <c r="P921">
        <v>98</v>
      </c>
      <c r="Q921">
        <v>44.74</v>
      </c>
      <c r="R921">
        <v>4384.5200000000004</v>
      </c>
      <c r="S921" t="s">
        <v>25</v>
      </c>
      <c r="T921" t="s">
        <v>31</v>
      </c>
      <c r="U921">
        <v>152</v>
      </c>
      <c r="V921">
        <v>28.81</v>
      </c>
      <c r="W921">
        <v>183.67</v>
      </c>
      <c r="X921" s="2">
        <v>4384.5200000000004</v>
      </c>
      <c r="Y921" s="2">
        <v>7188.08</v>
      </c>
      <c r="Z921" s="2">
        <v>8685.75</v>
      </c>
      <c r="AA921" s="14"/>
    </row>
    <row r="922" spans="1:27" x14ac:dyDescent="0.3">
      <c r="A922" t="s">
        <v>63</v>
      </c>
      <c r="B922">
        <v>46.11</v>
      </c>
      <c r="C922">
        <v>87</v>
      </c>
      <c r="D922" t="s">
        <v>42</v>
      </c>
      <c r="E922" s="1">
        <v>44151</v>
      </c>
      <c r="F922">
        <v>4</v>
      </c>
      <c r="G922" t="s">
        <v>39</v>
      </c>
      <c r="H922" t="s">
        <v>70</v>
      </c>
      <c r="I922">
        <v>10.4</v>
      </c>
      <c r="J922">
        <v>48.2</v>
      </c>
      <c r="K922">
        <v>501.28</v>
      </c>
      <c r="L922">
        <v>27</v>
      </c>
      <c r="M922" t="s">
        <v>40</v>
      </c>
      <c r="N922" s="1">
        <v>44134</v>
      </c>
      <c r="O922" s="1">
        <v>44161</v>
      </c>
      <c r="P922">
        <v>9</v>
      </c>
      <c r="Q922">
        <v>46.68</v>
      </c>
      <c r="R922">
        <v>420.12</v>
      </c>
      <c r="S922" t="s">
        <v>60</v>
      </c>
      <c r="T922" t="s">
        <v>31</v>
      </c>
      <c r="U922">
        <v>1</v>
      </c>
      <c r="V922">
        <v>54.97</v>
      </c>
      <c r="W922">
        <v>106.19</v>
      </c>
      <c r="X922" s="2">
        <v>420.12</v>
      </c>
      <c r="Y922" s="2">
        <v>48.2</v>
      </c>
      <c r="Z922" s="2">
        <v>5118.3599999999997</v>
      </c>
      <c r="AA922" s="14"/>
    </row>
    <row r="923" spans="1:27" x14ac:dyDescent="0.3">
      <c r="A923" t="s">
        <v>30</v>
      </c>
      <c r="B923">
        <v>908.45</v>
      </c>
      <c r="C923">
        <v>73</v>
      </c>
      <c r="D923" t="s">
        <v>42</v>
      </c>
      <c r="E923" s="1">
        <v>43596</v>
      </c>
      <c r="F923">
        <v>3</v>
      </c>
      <c r="G923" t="s">
        <v>43</v>
      </c>
      <c r="H923" t="s">
        <v>44</v>
      </c>
      <c r="I923">
        <v>103.28</v>
      </c>
      <c r="J923">
        <v>13.07</v>
      </c>
      <c r="K923">
        <v>1349.87</v>
      </c>
      <c r="L923">
        <v>25</v>
      </c>
      <c r="M923" t="s">
        <v>40</v>
      </c>
      <c r="N923" s="1">
        <v>43563</v>
      </c>
      <c r="O923" s="1">
        <v>43588</v>
      </c>
      <c r="P923">
        <v>51</v>
      </c>
      <c r="Q923">
        <v>16.27</v>
      </c>
      <c r="R923">
        <v>829.77</v>
      </c>
      <c r="S923" t="s">
        <v>56</v>
      </c>
      <c r="T923" t="s">
        <v>41</v>
      </c>
      <c r="U923">
        <v>52</v>
      </c>
      <c r="V923">
        <v>46.47</v>
      </c>
      <c r="W923">
        <v>173.77</v>
      </c>
      <c r="X923" s="2">
        <v>829.77</v>
      </c>
      <c r="Y923" s="2">
        <v>679.64</v>
      </c>
      <c r="Z923" s="2">
        <v>2271.17</v>
      </c>
      <c r="AA923" s="14"/>
    </row>
    <row r="924" spans="1:27" x14ac:dyDescent="0.3">
      <c r="A924" t="s">
        <v>53</v>
      </c>
      <c r="B924">
        <v>286.73</v>
      </c>
      <c r="C924">
        <v>12</v>
      </c>
      <c r="D924" t="s">
        <v>42</v>
      </c>
      <c r="E924" s="1">
        <v>43559</v>
      </c>
      <c r="F924">
        <v>3</v>
      </c>
      <c r="G924" t="s">
        <v>43</v>
      </c>
      <c r="H924" t="s">
        <v>64</v>
      </c>
      <c r="I924">
        <v>442.02</v>
      </c>
      <c r="J924">
        <v>84.63</v>
      </c>
      <c r="K924">
        <v>37408.152599999899</v>
      </c>
      <c r="L924">
        <v>66</v>
      </c>
      <c r="M924" t="s">
        <v>29</v>
      </c>
      <c r="N924" s="1">
        <v>43554</v>
      </c>
      <c r="O924" s="1">
        <v>43620</v>
      </c>
      <c r="P924">
        <v>438</v>
      </c>
      <c r="Q924">
        <v>86.46</v>
      </c>
      <c r="R924">
        <v>37869.480000000003</v>
      </c>
      <c r="S924" t="s">
        <v>63</v>
      </c>
      <c r="T924" t="s">
        <v>31</v>
      </c>
      <c r="U924">
        <v>4</v>
      </c>
      <c r="V924">
        <v>16.420000000000002</v>
      </c>
      <c r="W924">
        <v>85.23</v>
      </c>
      <c r="X924" s="2">
        <v>37869.480000000003</v>
      </c>
      <c r="Y924" s="2">
        <v>338.52</v>
      </c>
      <c r="Z924" s="2">
        <v>7213.01</v>
      </c>
      <c r="AA924" s="14"/>
    </row>
    <row r="925" spans="1:27" x14ac:dyDescent="0.3">
      <c r="A925" t="s">
        <v>56</v>
      </c>
      <c r="B925">
        <v>76.739999999999995</v>
      </c>
      <c r="C925">
        <v>13</v>
      </c>
      <c r="D925" t="s">
        <v>33</v>
      </c>
      <c r="E925" s="1">
        <v>44244</v>
      </c>
      <c r="F925">
        <v>4</v>
      </c>
      <c r="G925" t="s">
        <v>39</v>
      </c>
      <c r="H925" t="s">
        <v>35</v>
      </c>
      <c r="I925">
        <v>602.96</v>
      </c>
      <c r="J925">
        <v>46.83</v>
      </c>
      <c r="K925">
        <v>28236.62</v>
      </c>
      <c r="L925">
        <v>25</v>
      </c>
      <c r="M925" t="s">
        <v>29</v>
      </c>
      <c r="N925" s="1">
        <v>44240</v>
      </c>
      <c r="O925" s="1">
        <v>44265</v>
      </c>
      <c r="P925">
        <v>257</v>
      </c>
      <c r="Q925">
        <v>45.9</v>
      </c>
      <c r="R925">
        <v>11796.3</v>
      </c>
      <c r="S925" t="s">
        <v>59</v>
      </c>
      <c r="T925" t="s">
        <v>31</v>
      </c>
      <c r="U925">
        <v>345</v>
      </c>
      <c r="V925">
        <v>77.59</v>
      </c>
      <c r="W925">
        <v>88.45</v>
      </c>
      <c r="X925" s="2">
        <v>11796.3</v>
      </c>
      <c r="Y925" s="2">
        <v>16156.35</v>
      </c>
      <c r="Z925" s="2">
        <v>4142.1099999999997</v>
      </c>
      <c r="AA925" s="14"/>
    </row>
    <row r="926" spans="1:27" x14ac:dyDescent="0.3">
      <c r="A926" t="s">
        <v>49</v>
      </c>
      <c r="B926">
        <v>321.55</v>
      </c>
      <c r="C926">
        <v>16</v>
      </c>
      <c r="D926" t="s">
        <v>42</v>
      </c>
      <c r="E926" s="1">
        <v>43835</v>
      </c>
      <c r="F926">
        <v>8</v>
      </c>
      <c r="G926" t="s">
        <v>47</v>
      </c>
      <c r="H926" t="s">
        <v>52</v>
      </c>
      <c r="I926">
        <v>540</v>
      </c>
      <c r="J926">
        <v>43.79</v>
      </c>
      <c r="K926">
        <v>23646.6</v>
      </c>
      <c r="L926">
        <v>9</v>
      </c>
      <c r="M926" t="s">
        <v>40</v>
      </c>
      <c r="N926" s="1">
        <v>43819</v>
      </c>
      <c r="O926" s="1">
        <v>43828</v>
      </c>
      <c r="P926">
        <v>290</v>
      </c>
      <c r="Q926">
        <v>43.17</v>
      </c>
      <c r="R926">
        <v>12519.3</v>
      </c>
      <c r="S926" t="s">
        <v>37</v>
      </c>
      <c r="T926" t="s">
        <v>50</v>
      </c>
      <c r="U926">
        <v>250</v>
      </c>
      <c r="V926">
        <v>14.41</v>
      </c>
      <c r="W926">
        <v>32.21</v>
      </c>
      <c r="X926" s="2">
        <v>12519.3</v>
      </c>
      <c r="Y926" s="2">
        <v>10947.5</v>
      </c>
      <c r="Z926" s="2">
        <v>1410.48</v>
      </c>
      <c r="AA926" s="14"/>
    </row>
    <row r="927" spans="1:27" x14ac:dyDescent="0.3">
      <c r="A927" t="s">
        <v>58</v>
      </c>
      <c r="B927">
        <v>359.04</v>
      </c>
      <c r="C927">
        <v>60</v>
      </c>
      <c r="D927" t="s">
        <v>26</v>
      </c>
      <c r="E927" s="1">
        <v>44001</v>
      </c>
      <c r="F927">
        <v>1</v>
      </c>
      <c r="G927" t="s">
        <v>34</v>
      </c>
      <c r="H927" t="s">
        <v>52</v>
      </c>
      <c r="I927">
        <v>479.73</v>
      </c>
      <c r="J927">
        <v>32.19</v>
      </c>
      <c r="K927">
        <v>15442.51</v>
      </c>
      <c r="L927">
        <v>2</v>
      </c>
      <c r="M927" t="s">
        <v>65</v>
      </c>
      <c r="N927" s="1">
        <v>43949</v>
      </c>
      <c r="O927" s="1">
        <v>43951</v>
      </c>
      <c r="P927">
        <v>449</v>
      </c>
      <c r="Q927">
        <v>28.55</v>
      </c>
      <c r="R927">
        <v>12818.95</v>
      </c>
      <c r="S927" t="s">
        <v>58</v>
      </c>
      <c r="T927" t="s">
        <v>31</v>
      </c>
      <c r="U927">
        <v>30</v>
      </c>
      <c r="V927">
        <v>23.48</v>
      </c>
      <c r="W927">
        <v>173.97</v>
      </c>
      <c r="X927" s="2">
        <v>12818.95</v>
      </c>
      <c r="Y927" s="2">
        <v>965.7</v>
      </c>
      <c r="Z927" s="2">
        <v>5600.09</v>
      </c>
      <c r="AA927" s="14"/>
    </row>
    <row r="928" spans="1:27" x14ac:dyDescent="0.3">
      <c r="A928" t="s">
        <v>58</v>
      </c>
      <c r="B928">
        <v>734.1</v>
      </c>
      <c r="C928">
        <v>54</v>
      </c>
      <c r="D928" t="s">
        <v>33</v>
      </c>
      <c r="E928" s="1">
        <v>43572</v>
      </c>
      <c r="F928">
        <v>10</v>
      </c>
      <c r="G928" t="s">
        <v>66</v>
      </c>
      <c r="H928" t="s">
        <v>48</v>
      </c>
      <c r="I928">
        <v>243.39</v>
      </c>
      <c r="J928">
        <v>65.45</v>
      </c>
      <c r="K928">
        <v>15929.88</v>
      </c>
      <c r="L928">
        <v>95</v>
      </c>
      <c r="M928" t="s">
        <v>67</v>
      </c>
      <c r="N928" s="1">
        <v>43533</v>
      </c>
      <c r="O928" s="1">
        <v>43628</v>
      </c>
      <c r="P928">
        <v>152</v>
      </c>
      <c r="Q928">
        <v>60.82</v>
      </c>
      <c r="R928">
        <v>9244.64</v>
      </c>
      <c r="S928" t="s">
        <v>37</v>
      </c>
      <c r="T928" t="s">
        <v>50</v>
      </c>
      <c r="U928">
        <v>91</v>
      </c>
      <c r="V928">
        <v>82.89</v>
      </c>
      <c r="W928">
        <v>135.16999999999999</v>
      </c>
      <c r="X928" s="2">
        <v>9244.64</v>
      </c>
      <c r="Y928" s="2">
        <v>5955.95</v>
      </c>
      <c r="Z928" s="2">
        <v>8846.8799999999992</v>
      </c>
      <c r="AA928" s="14"/>
    </row>
    <row r="929" spans="1:27" x14ac:dyDescent="0.3">
      <c r="A929" t="s">
        <v>56</v>
      </c>
      <c r="B929">
        <v>221.62</v>
      </c>
      <c r="C929">
        <v>37</v>
      </c>
      <c r="D929" t="s">
        <v>26</v>
      </c>
      <c r="E929" s="1">
        <v>44335</v>
      </c>
      <c r="F929">
        <v>10</v>
      </c>
      <c r="G929" t="s">
        <v>66</v>
      </c>
      <c r="H929" t="s">
        <v>52</v>
      </c>
      <c r="I929">
        <v>625.80999999999995</v>
      </c>
      <c r="J929">
        <v>84.23</v>
      </c>
      <c r="K929">
        <v>52711.9762999999</v>
      </c>
      <c r="L929">
        <v>150</v>
      </c>
      <c r="M929" t="s">
        <v>67</v>
      </c>
      <c r="N929" s="1">
        <v>44324</v>
      </c>
      <c r="O929" s="1">
        <v>44474</v>
      </c>
      <c r="P929">
        <v>290</v>
      </c>
      <c r="Q929">
        <v>80.400000000000006</v>
      </c>
      <c r="R929">
        <v>23316</v>
      </c>
      <c r="S929" t="s">
        <v>49</v>
      </c>
      <c r="T929" t="s">
        <v>41</v>
      </c>
      <c r="U929">
        <v>335</v>
      </c>
      <c r="V929">
        <v>90.52</v>
      </c>
      <c r="W929">
        <v>131.08000000000001</v>
      </c>
      <c r="X929" s="2">
        <v>23316</v>
      </c>
      <c r="Y929" s="2">
        <v>28217.05</v>
      </c>
      <c r="Z929" s="2">
        <v>11040.87</v>
      </c>
      <c r="AA929" s="14"/>
    </row>
    <row r="930" spans="1:27" x14ac:dyDescent="0.3">
      <c r="A930" t="s">
        <v>60</v>
      </c>
      <c r="B930">
        <v>500.03</v>
      </c>
      <c r="C930">
        <v>54</v>
      </c>
      <c r="D930" t="s">
        <v>26</v>
      </c>
      <c r="E930" s="1">
        <v>43472</v>
      </c>
      <c r="F930">
        <v>7</v>
      </c>
      <c r="G930" t="s">
        <v>61</v>
      </c>
      <c r="H930" t="s">
        <v>52</v>
      </c>
      <c r="I930">
        <v>701.6</v>
      </c>
      <c r="J930">
        <v>26.49</v>
      </c>
      <c r="K930">
        <v>18585.38</v>
      </c>
      <c r="L930">
        <v>18</v>
      </c>
      <c r="M930" t="s">
        <v>40</v>
      </c>
      <c r="N930" s="1">
        <v>43413</v>
      </c>
      <c r="O930" s="1">
        <v>43431</v>
      </c>
      <c r="P930">
        <v>679</v>
      </c>
      <c r="Q930">
        <v>26.63</v>
      </c>
      <c r="R930">
        <v>18081.77</v>
      </c>
      <c r="S930" t="s">
        <v>38</v>
      </c>
      <c r="T930" t="s">
        <v>50</v>
      </c>
      <c r="U930">
        <v>22</v>
      </c>
      <c r="V930">
        <v>97.04</v>
      </c>
      <c r="W930">
        <v>43.21</v>
      </c>
      <c r="X930" s="2">
        <v>18081.77</v>
      </c>
      <c r="Y930" s="2">
        <v>582.78</v>
      </c>
      <c r="Z930" s="2">
        <v>1144.6300000000001</v>
      </c>
      <c r="AA930" s="14"/>
    </row>
    <row r="931" spans="1:27" x14ac:dyDescent="0.3">
      <c r="A931" t="s">
        <v>25</v>
      </c>
      <c r="B931">
        <v>707.77</v>
      </c>
      <c r="C931">
        <v>17</v>
      </c>
      <c r="D931" t="s">
        <v>42</v>
      </c>
      <c r="E931" s="1">
        <v>43658</v>
      </c>
      <c r="F931">
        <v>4</v>
      </c>
      <c r="G931" t="s">
        <v>39</v>
      </c>
      <c r="H931" t="s">
        <v>70</v>
      </c>
      <c r="I931">
        <v>152.88</v>
      </c>
      <c r="J931">
        <v>34.56</v>
      </c>
      <c r="K931">
        <v>5283.53</v>
      </c>
      <c r="L931">
        <v>21</v>
      </c>
      <c r="M931" t="s">
        <v>29</v>
      </c>
      <c r="N931" s="1">
        <v>43611</v>
      </c>
      <c r="O931" s="1">
        <v>43632</v>
      </c>
      <c r="P931">
        <v>95</v>
      </c>
      <c r="Q931">
        <v>36.770000000000003</v>
      </c>
      <c r="R931">
        <v>3493.15</v>
      </c>
      <c r="S931" t="s">
        <v>60</v>
      </c>
      <c r="T931" t="s">
        <v>50</v>
      </c>
      <c r="U931">
        <v>57</v>
      </c>
      <c r="V931">
        <v>86.69</v>
      </c>
      <c r="W931">
        <v>136.08000000000001</v>
      </c>
      <c r="X931" s="2">
        <v>3493.15</v>
      </c>
      <c r="Y931" s="2">
        <v>1969.92</v>
      </c>
      <c r="Z931" s="2">
        <v>4702.92</v>
      </c>
      <c r="AA931" s="14"/>
    </row>
    <row r="932" spans="1:27" x14ac:dyDescent="0.3">
      <c r="A932" t="s">
        <v>30</v>
      </c>
      <c r="B932">
        <v>410.12</v>
      </c>
      <c r="C932">
        <v>74</v>
      </c>
      <c r="D932" t="s">
        <v>33</v>
      </c>
      <c r="E932" s="1">
        <v>44524</v>
      </c>
      <c r="F932">
        <v>8</v>
      </c>
      <c r="G932" t="s">
        <v>47</v>
      </c>
      <c r="H932" t="s">
        <v>48</v>
      </c>
      <c r="I932">
        <v>224.4</v>
      </c>
      <c r="J932">
        <v>78.27</v>
      </c>
      <c r="K932">
        <v>17563.79</v>
      </c>
      <c r="L932">
        <v>9</v>
      </c>
      <c r="M932" t="s">
        <v>40</v>
      </c>
      <c r="N932" s="1">
        <v>44467</v>
      </c>
      <c r="O932" s="1">
        <v>44476</v>
      </c>
      <c r="P932">
        <v>200</v>
      </c>
      <c r="Q932">
        <v>80.2</v>
      </c>
      <c r="R932">
        <v>16040</v>
      </c>
      <c r="S932" t="s">
        <v>38</v>
      </c>
      <c r="T932" t="s">
        <v>31</v>
      </c>
      <c r="U932">
        <v>24</v>
      </c>
      <c r="V932">
        <v>27.75</v>
      </c>
      <c r="W932">
        <v>122.21</v>
      </c>
      <c r="X932" s="2">
        <v>16040</v>
      </c>
      <c r="Y932" s="2">
        <v>1878.48</v>
      </c>
      <c r="Z932" s="2">
        <v>9565.3799999999992</v>
      </c>
      <c r="AA932" s="14"/>
    </row>
    <row r="933" spans="1:27" x14ac:dyDescent="0.3">
      <c r="A933" t="s">
        <v>56</v>
      </c>
      <c r="B933">
        <v>845.6</v>
      </c>
      <c r="C933">
        <v>57</v>
      </c>
      <c r="D933" t="s">
        <v>26</v>
      </c>
      <c r="E933" s="1">
        <v>44020</v>
      </c>
      <c r="F933">
        <v>3</v>
      </c>
      <c r="G933" t="s">
        <v>43</v>
      </c>
      <c r="H933" t="s">
        <v>35</v>
      </c>
      <c r="I933">
        <v>209.17</v>
      </c>
      <c r="J933">
        <v>65.150000000000006</v>
      </c>
      <c r="K933">
        <v>13627.425499999999</v>
      </c>
      <c r="L933">
        <v>45</v>
      </c>
      <c r="M933" t="s">
        <v>40</v>
      </c>
      <c r="N933" s="1">
        <v>43991</v>
      </c>
      <c r="O933" s="1">
        <v>44036</v>
      </c>
      <c r="P933">
        <v>121</v>
      </c>
      <c r="Q933">
        <v>69.989999999999995</v>
      </c>
      <c r="R933">
        <v>8468.7900000000009</v>
      </c>
      <c r="S933" t="s">
        <v>46</v>
      </c>
      <c r="T933" t="s">
        <v>50</v>
      </c>
      <c r="U933">
        <v>88</v>
      </c>
      <c r="V933">
        <v>46.56</v>
      </c>
      <c r="W933">
        <v>188.1</v>
      </c>
      <c r="X933" s="2">
        <v>8468.7900000000009</v>
      </c>
      <c r="Y933" s="2">
        <v>5733.2</v>
      </c>
      <c r="Z933" s="2">
        <v>12254.72</v>
      </c>
      <c r="AA933" s="14"/>
    </row>
    <row r="934" spans="1:27" x14ac:dyDescent="0.3">
      <c r="A934" t="s">
        <v>45</v>
      </c>
      <c r="B934">
        <v>611.86</v>
      </c>
      <c r="C934">
        <v>11</v>
      </c>
      <c r="D934" t="s">
        <v>26</v>
      </c>
      <c r="E934" s="1">
        <v>44046</v>
      </c>
      <c r="F934">
        <v>6</v>
      </c>
      <c r="G934" t="s">
        <v>51</v>
      </c>
      <c r="H934" t="s">
        <v>35</v>
      </c>
      <c r="I934">
        <v>951.04</v>
      </c>
      <c r="J934">
        <v>96.06</v>
      </c>
      <c r="K934">
        <v>91356.902399999904</v>
      </c>
      <c r="L934">
        <v>6</v>
      </c>
      <c r="M934" t="s">
        <v>40</v>
      </c>
      <c r="N934" s="1">
        <v>44002</v>
      </c>
      <c r="O934" s="1">
        <v>44008</v>
      </c>
      <c r="P934">
        <v>163</v>
      </c>
      <c r="Q934">
        <v>96.29</v>
      </c>
      <c r="R934">
        <v>15695.27</v>
      </c>
      <c r="S934" t="s">
        <v>59</v>
      </c>
      <c r="T934" t="s">
        <v>50</v>
      </c>
      <c r="U934">
        <v>788</v>
      </c>
      <c r="V934">
        <v>70.05</v>
      </c>
      <c r="W934">
        <v>167.2</v>
      </c>
      <c r="X934" s="2">
        <v>15695.27</v>
      </c>
      <c r="Y934" s="2">
        <v>75695.28</v>
      </c>
      <c r="Z934" s="2">
        <v>16061.23</v>
      </c>
      <c r="AA934" s="14"/>
    </row>
    <row r="935" spans="1:27" x14ac:dyDescent="0.3">
      <c r="A935" t="s">
        <v>56</v>
      </c>
      <c r="B935">
        <v>221.46</v>
      </c>
      <c r="C935">
        <v>50</v>
      </c>
      <c r="D935" t="s">
        <v>33</v>
      </c>
      <c r="E935" s="1">
        <v>44915</v>
      </c>
      <c r="F935">
        <v>9</v>
      </c>
      <c r="G935" t="s">
        <v>57</v>
      </c>
      <c r="H935" t="s">
        <v>62</v>
      </c>
      <c r="I935">
        <v>778.25</v>
      </c>
      <c r="J935">
        <v>50.2</v>
      </c>
      <c r="K935">
        <v>39068.15</v>
      </c>
      <c r="L935">
        <v>9</v>
      </c>
      <c r="M935" t="s">
        <v>40</v>
      </c>
      <c r="N935" s="1">
        <v>44875</v>
      </c>
      <c r="O935" s="1">
        <v>44884</v>
      </c>
      <c r="P935">
        <v>635</v>
      </c>
      <c r="Q935">
        <v>47.1</v>
      </c>
      <c r="R935">
        <v>29908.5</v>
      </c>
      <c r="S935" t="s">
        <v>54</v>
      </c>
      <c r="T935" t="s">
        <v>41</v>
      </c>
      <c r="U935">
        <v>143</v>
      </c>
      <c r="V935">
        <v>22.27</v>
      </c>
      <c r="W935">
        <v>161.88999999999999</v>
      </c>
      <c r="X935" s="2">
        <v>29908.5</v>
      </c>
      <c r="Y935" s="2">
        <v>7178.6</v>
      </c>
      <c r="Z935" s="2">
        <v>8126.88</v>
      </c>
      <c r="AA935" s="14"/>
    </row>
    <row r="936" spans="1:27" x14ac:dyDescent="0.3">
      <c r="A936" t="s">
        <v>37</v>
      </c>
      <c r="B936">
        <v>759.69</v>
      </c>
      <c r="C936">
        <v>11</v>
      </c>
      <c r="D936" t="s">
        <v>33</v>
      </c>
      <c r="E936" s="1">
        <v>43971</v>
      </c>
      <c r="F936">
        <v>4</v>
      </c>
      <c r="G936" t="s">
        <v>39</v>
      </c>
      <c r="H936" t="s">
        <v>70</v>
      </c>
      <c r="I936">
        <v>895.74</v>
      </c>
      <c r="J936">
        <v>79.47</v>
      </c>
      <c r="K936">
        <v>71184.460000000006</v>
      </c>
      <c r="L936">
        <v>27</v>
      </c>
      <c r="M936" t="s">
        <v>40</v>
      </c>
      <c r="N936" s="1">
        <v>43957</v>
      </c>
      <c r="O936" s="1">
        <v>43984</v>
      </c>
      <c r="P936">
        <v>272</v>
      </c>
      <c r="Q936">
        <v>82.86</v>
      </c>
      <c r="R936">
        <v>22537.919999999998</v>
      </c>
      <c r="S936" t="s">
        <v>60</v>
      </c>
      <c r="T936" t="s">
        <v>31</v>
      </c>
      <c r="U936">
        <v>623</v>
      </c>
      <c r="V936">
        <v>35.380000000000003</v>
      </c>
      <c r="W936">
        <v>44.99</v>
      </c>
      <c r="X936" s="2">
        <v>22537.919999999998</v>
      </c>
      <c r="Y936" s="2">
        <v>49509.81</v>
      </c>
      <c r="Z936" s="2">
        <v>3575.36</v>
      </c>
      <c r="AA936" s="14"/>
    </row>
    <row r="937" spans="1:27" x14ac:dyDescent="0.3">
      <c r="A937" t="s">
        <v>46</v>
      </c>
      <c r="B937">
        <v>74.11</v>
      </c>
      <c r="C937">
        <v>11</v>
      </c>
      <c r="D937" t="s">
        <v>42</v>
      </c>
      <c r="E937" s="1">
        <v>43914</v>
      </c>
      <c r="F937">
        <v>3</v>
      </c>
      <c r="G937" t="s">
        <v>43</v>
      </c>
      <c r="H937" t="s">
        <v>55</v>
      </c>
      <c r="I937">
        <v>786.2</v>
      </c>
      <c r="J937">
        <v>60.06</v>
      </c>
      <c r="K937">
        <v>47219.171999999999</v>
      </c>
      <c r="L937">
        <v>82</v>
      </c>
      <c r="M937" t="s">
        <v>40</v>
      </c>
      <c r="N937" s="1">
        <v>43901</v>
      </c>
      <c r="O937" s="1">
        <v>43983</v>
      </c>
      <c r="P937">
        <v>544</v>
      </c>
      <c r="Q937">
        <v>56.31</v>
      </c>
      <c r="R937">
        <v>30632.639999999999</v>
      </c>
      <c r="S937" t="s">
        <v>56</v>
      </c>
      <c r="T937" t="s">
        <v>41</v>
      </c>
      <c r="U937">
        <v>242</v>
      </c>
      <c r="V937">
        <v>16.670000000000002</v>
      </c>
      <c r="W937">
        <v>80.489999999999995</v>
      </c>
      <c r="X937" s="2">
        <v>30632.639999999999</v>
      </c>
      <c r="Y937" s="2">
        <v>14534.52</v>
      </c>
      <c r="Z937" s="2">
        <v>4834.2299999999996</v>
      </c>
      <c r="AA937" s="14"/>
    </row>
    <row r="938" spans="1:27" x14ac:dyDescent="0.3">
      <c r="A938" t="s">
        <v>45</v>
      </c>
      <c r="B938">
        <v>113.57</v>
      </c>
      <c r="C938">
        <v>94</v>
      </c>
      <c r="D938" t="s">
        <v>26</v>
      </c>
      <c r="E938" s="1">
        <v>43509</v>
      </c>
      <c r="F938">
        <v>9</v>
      </c>
      <c r="G938" t="s">
        <v>57</v>
      </c>
      <c r="H938" t="s">
        <v>52</v>
      </c>
      <c r="I938">
        <v>480.87</v>
      </c>
      <c r="J938">
        <v>70.3</v>
      </c>
      <c r="K938">
        <v>33805.160000000003</v>
      </c>
      <c r="L938">
        <v>9</v>
      </c>
      <c r="M938" t="s">
        <v>40</v>
      </c>
      <c r="N938" s="1">
        <v>43473</v>
      </c>
      <c r="O938" s="1">
        <v>43482</v>
      </c>
      <c r="P938">
        <v>292</v>
      </c>
      <c r="Q938">
        <v>67.95</v>
      </c>
      <c r="R938">
        <v>19841.400000000001</v>
      </c>
      <c r="S938" t="s">
        <v>32</v>
      </c>
      <c r="T938" t="s">
        <v>31</v>
      </c>
      <c r="U938">
        <v>188</v>
      </c>
      <c r="V938">
        <v>61.51</v>
      </c>
      <c r="W938">
        <v>145.13</v>
      </c>
      <c r="X938" s="2">
        <v>19841.400000000001</v>
      </c>
      <c r="Y938" s="2">
        <v>13216.4</v>
      </c>
      <c r="Z938" s="2">
        <v>10202.64</v>
      </c>
      <c r="AA938" s="14"/>
    </row>
    <row r="939" spans="1:27" x14ac:dyDescent="0.3">
      <c r="A939" t="s">
        <v>37</v>
      </c>
      <c r="B939">
        <v>638.79</v>
      </c>
      <c r="C939">
        <v>42</v>
      </c>
      <c r="D939" t="s">
        <v>33</v>
      </c>
      <c r="E939" s="1">
        <v>44733</v>
      </c>
      <c r="F939">
        <v>10</v>
      </c>
      <c r="G939" t="s">
        <v>66</v>
      </c>
      <c r="H939" t="s">
        <v>62</v>
      </c>
      <c r="I939">
        <v>197.25</v>
      </c>
      <c r="J939">
        <v>53.11</v>
      </c>
      <c r="K939">
        <v>10475.950000000001</v>
      </c>
      <c r="L939">
        <v>89</v>
      </c>
      <c r="M939" t="s">
        <v>67</v>
      </c>
      <c r="N939" s="1">
        <v>44699</v>
      </c>
      <c r="O939" s="1">
        <v>44788</v>
      </c>
      <c r="P939">
        <v>132</v>
      </c>
      <c r="Q939">
        <v>57.82</v>
      </c>
      <c r="R939">
        <v>7632.24</v>
      </c>
      <c r="S939" t="s">
        <v>38</v>
      </c>
      <c r="T939" t="s">
        <v>50</v>
      </c>
      <c r="U939">
        <v>65</v>
      </c>
      <c r="V939">
        <v>20.77</v>
      </c>
      <c r="W939">
        <v>125.64</v>
      </c>
      <c r="X939" s="2">
        <v>7632.24</v>
      </c>
      <c r="Y939" s="2">
        <v>3452.15</v>
      </c>
      <c r="Z939" s="2">
        <v>6672.74</v>
      </c>
      <c r="AA939" s="14"/>
    </row>
    <row r="940" spans="1:27" x14ac:dyDescent="0.3">
      <c r="A940" t="s">
        <v>25</v>
      </c>
      <c r="B940">
        <v>211.14</v>
      </c>
      <c r="C940">
        <v>99</v>
      </c>
      <c r="D940" t="s">
        <v>33</v>
      </c>
      <c r="E940" s="1">
        <v>44620</v>
      </c>
      <c r="F940">
        <v>9</v>
      </c>
      <c r="G940" t="s">
        <v>57</v>
      </c>
      <c r="H940" t="s">
        <v>52</v>
      </c>
      <c r="I940">
        <v>98.19</v>
      </c>
      <c r="J940">
        <v>44.05</v>
      </c>
      <c r="K940">
        <v>4325.2694999999903</v>
      </c>
      <c r="L940">
        <v>8</v>
      </c>
      <c r="M940" t="s">
        <v>40</v>
      </c>
      <c r="N940" s="1">
        <v>44590</v>
      </c>
      <c r="O940" s="1">
        <v>44598</v>
      </c>
      <c r="P940">
        <v>58</v>
      </c>
      <c r="Q940">
        <v>40.85</v>
      </c>
      <c r="R940">
        <v>2369.3000000000002</v>
      </c>
      <c r="S940" t="s">
        <v>63</v>
      </c>
      <c r="T940" t="s">
        <v>41</v>
      </c>
      <c r="U940">
        <v>40</v>
      </c>
      <c r="V940">
        <v>28.87</v>
      </c>
      <c r="W940">
        <v>144.09</v>
      </c>
      <c r="X940" s="2">
        <v>2369.3000000000002</v>
      </c>
      <c r="Y940" s="2">
        <v>1762</v>
      </c>
      <c r="Z940" s="2">
        <v>6347.16</v>
      </c>
      <c r="AA940" s="14"/>
    </row>
    <row r="941" spans="1:27" x14ac:dyDescent="0.3">
      <c r="A941" t="s">
        <v>38</v>
      </c>
      <c r="B941">
        <v>725.42</v>
      </c>
      <c r="C941">
        <v>23</v>
      </c>
      <c r="D941" t="s">
        <v>26</v>
      </c>
      <c r="E941" s="1">
        <v>44168</v>
      </c>
      <c r="F941">
        <v>5</v>
      </c>
      <c r="G941" t="s">
        <v>27</v>
      </c>
      <c r="H941" t="s">
        <v>35</v>
      </c>
      <c r="I941">
        <v>850.47</v>
      </c>
      <c r="J941">
        <v>89.26</v>
      </c>
      <c r="K941">
        <v>75912.95</v>
      </c>
      <c r="L941">
        <v>23</v>
      </c>
      <c r="M941" t="s">
        <v>29</v>
      </c>
      <c r="N941" s="1">
        <v>44167</v>
      </c>
      <c r="O941" s="1">
        <v>44190</v>
      </c>
      <c r="P941">
        <v>659</v>
      </c>
      <c r="Q941">
        <v>90.65</v>
      </c>
      <c r="R941">
        <v>59738.35</v>
      </c>
      <c r="S941" t="s">
        <v>49</v>
      </c>
      <c r="T941" t="s">
        <v>31</v>
      </c>
      <c r="U941">
        <v>191</v>
      </c>
      <c r="V941">
        <v>21.76</v>
      </c>
      <c r="W941">
        <v>22.55</v>
      </c>
      <c r="X941" s="2">
        <v>59738.35</v>
      </c>
      <c r="Y941" s="2">
        <v>17048.66</v>
      </c>
      <c r="Z941" s="2">
        <v>2012.81</v>
      </c>
      <c r="AA941" s="14"/>
    </row>
    <row r="942" spans="1:27" x14ac:dyDescent="0.3">
      <c r="A942" t="s">
        <v>63</v>
      </c>
      <c r="B942">
        <v>297.10000000000002</v>
      </c>
      <c r="C942">
        <v>46</v>
      </c>
      <c r="D942" t="s">
        <v>42</v>
      </c>
      <c r="E942" s="1">
        <v>43973</v>
      </c>
      <c r="F942">
        <v>10</v>
      </c>
      <c r="G942" t="s">
        <v>66</v>
      </c>
      <c r="H942" t="s">
        <v>35</v>
      </c>
      <c r="I942">
        <v>217.19</v>
      </c>
      <c r="J942">
        <v>56.6</v>
      </c>
      <c r="K942">
        <v>12292.95</v>
      </c>
      <c r="L942">
        <v>127</v>
      </c>
      <c r="M942" t="s">
        <v>67</v>
      </c>
      <c r="N942" s="1">
        <v>43960</v>
      </c>
      <c r="O942" s="1">
        <v>44087</v>
      </c>
      <c r="P942">
        <v>193</v>
      </c>
      <c r="Q942">
        <v>54.87</v>
      </c>
      <c r="R942">
        <v>10589.91</v>
      </c>
      <c r="S942" t="s">
        <v>60</v>
      </c>
      <c r="T942" t="s">
        <v>31</v>
      </c>
      <c r="U942">
        <v>24</v>
      </c>
      <c r="V942">
        <v>21.65</v>
      </c>
      <c r="W942">
        <v>96.28</v>
      </c>
      <c r="X942" s="2">
        <v>10589.91</v>
      </c>
      <c r="Y942" s="2">
        <v>1358.4</v>
      </c>
      <c r="Z942" s="2">
        <v>5449.45</v>
      </c>
      <c r="AA942" s="14"/>
    </row>
    <row r="943" spans="1:27" x14ac:dyDescent="0.3">
      <c r="A943" t="s">
        <v>63</v>
      </c>
      <c r="B943">
        <v>829.35</v>
      </c>
      <c r="C943">
        <v>92</v>
      </c>
      <c r="D943" t="s">
        <v>26</v>
      </c>
      <c r="E943" s="1">
        <v>44555</v>
      </c>
      <c r="F943">
        <v>4</v>
      </c>
      <c r="G943" t="s">
        <v>39</v>
      </c>
      <c r="H943" t="s">
        <v>35</v>
      </c>
      <c r="I943">
        <v>447.59</v>
      </c>
      <c r="J943">
        <v>36.44</v>
      </c>
      <c r="K943">
        <v>16310.179599999899</v>
      </c>
      <c r="L943">
        <v>27</v>
      </c>
      <c r="M943" t="s">
        <v>40</v>
      </c>
      <c r="N943" s="1">
        <v>44497</v>
      </c>
      <c r="O943" s="1">
        <v>44524</v>
      </c>
      <c r="P943">
        <v>81</v>
      </c>
      <c r="Q943">
        <v>32.53</v>
      </c>
      <c r="R943">
        <v>2634.93</v>
      </c>
      <c r="S943" t="s">
        <v>54</v>
      </c>
      <c r="T943" t="s">
        <v>31</v>
      </c>
      <c r="U943">
        <v>366</v>
      </c>
      <c r="V943">
        <v>24.65</v>
      </c>
      <c r="W943">
        <v>124.08</v>
      </c>
      <c r="X943" s="2">
        <v>2634.93</v>
      </c>
      <c r="Y943" s="2">
        <v>13337.04</v>
      </c>
      <c r="Z943" s="2">
        <v>4521.4799999999996</v>
      </c>
      <c r="AA943" s="14"/>
    </row>
    <row r="944" spans="1:27" x14ac:dyDescent="0.3">
      <c r="A944" t="s">
        <v>63</v>
      </c>
      <c r="B944">
        <v>886.27</v>
      </c>
      <c r="C944">
        <v>32</v>
      </c>
      <c r="D944" t="s">
        <v>42</v>
      </c>
      <c r="E944" s="1">
        <v>44093</v>
      </c>
      <c r="F944">
        <v>8</v>
      </c>
      <c r="G944" t="s">
        <v>47</v>
      </c>
      <c r="H944" t="s">
        <v>35</v>
      </c>
      <c r="I944">
        <v>128.53</v>
      </c>
      <c r="J944">
        <v>83.55</v>
      </c>
      <c r="K944">
        <v>10738.68</v>
      </c>
      <c r="L944">
        <v>9</v>
      </c>
      <c r="M944" t="s">
        <v>40</v>
      </c>
      <c r="N944" s="1">
        <v>44064</v>
      </c>
      <c r="O944" s="1">
        <v>44073</v>
      </c>
      <c r="P944">
        <v>54</v>
      </c>
      <c r="Q944">
        <v>78.75</v>
      </c>
      <c r="R944">
        <v>4252.5</v>
      </c>
      <c r="S944" t="s">
        <v>45</v>
      </c>
      <c r="T944" t="s">
        <v>50</v>
      </c>
      <c r="U944">
        <v>74</v>
      </c>
      <c r="V944">
        <v>79.78</v>
      </c>
      <c r="W944">
        <v>126.91</v>
      </c>
      <c r="X944" s="2">
        <v>4252.5</v>
      </c>
      <c r="Y944" s="2">
        <v>6182.7</v>
      </c>
      <c r="Z944" s="2">
        <v>10603.33</v>
      </c>
      <c r="AA944" s="14"/>
    </row>
    <row r="945" spans="1:27" x14ac:dyDescent="0.3">
      <c r="A945" t="s">
        <v>46</v>
      </c>
      <c r="B945">
        <v>528.27</v>
      </c>
      <c r="C945">
        <v>49</v>
      </c>
      <c r="D945" t="s">
        <v>33</v>
      </c>
      <c r="E945" s="1">
        <v>44396</v>
      </c>
      <c r="F945">
        <v>6</v>
      </c>
      <c r="G945" t="s">
        <v>51</v>
      </c>
      <c r="H945" t="s">
        <v>62</v>
      </c>
      <c r="I945">
        <v>212.47</v>
      </c>
      <c r="J945">
        <v>45.04</v>
      </c>
      <c r="K945">
        <v>9569.6487999999899</v>
      </c>
      <c r="L945">
        <v>5</v>
      </c>
      <c r="M945" t="s">
        <v>40</v>
      </c>
      <c r="N945" s="1">
        <v>44391</v>
      </c>
      <c r="O945" s="1">
        <v>44396</v>
      </c>
      <c r="P945">
        <v>149</v>
      </c>
      <c r="Q945">
        <v>40.22</v>
      </c>
      <c r="R945">
        <v>5992.78</v>
      </c>
      <c r="S945" t="s">
        <v>54</v>
      </c>
      <c r="T945" t="s">
        <v>31</v>
      </c>
      <c r="U945">
        <v>63</v>
      </c>
      <c r="V945">
        <v>81.77</v>
      </c>
      <c r="W945">
        <v>78.59</v>
      </c>
      <c r="X945" s="2">
        <v>5992.78</v>
      </c>
      <c r="Y945" s="2">
        <v>2837.52</v>
      </c>
      <c r="Z945" s="2">
        <v>3539.69</v>
      </c>
      <c r="AA945" s="14"/>
    </row>
    <row r="946" spans="1:27" x14ac:dyDescent="0.3">
      <c r="A946" t="s">
        <v>63</v>
      </c>
      <c r="B946">
        <v>58.81</v>
      </c>
      <c r="C946">
        <v>38</v>
      </c>
      <c r="D946" t="s">
        <v>26</v>
      </c>
      <c r="E946" s="1">
        <v>43701</v>
      </c>
      <c r="F946">
        <v>1</v>
      </c>
      <c r="G946" t="s">
        <v>34</v>
      </c>
      <c r="H946" t="s">
        <v>48</v>
      </c>
      <c r="I946">
        <v>313.83999999999997</v>
      </c>
      <c r="J946">
        <v>71.11</v>
      </c>
      <c r="K946">
        <v>22317.162399999899</v>
      </c>
      <c r="L946">
        <v>2</v>
      </c>
      <c r="M946" t="s">
        <v>65</v>
      </c>
      <c r="N946" s="1">
        <v>43657</v>
      </c>
      <c r="O946" s="1">
        <v>43659</v>
      </c>
      <c r="P946">
        <v>24</v>
      </c>
      <c r="Q946">
        <v>75.84</v>
      </c>
      <c r="R946">
        <v>1820.16</v>
      </c>
      <c r="S946" t="s">
        <v>63</v>
      </c>
      <c r="T946" t="s">
        <v>31</v>
      </c>
      <c r="U946">
        <v>289</v>
      </c>
      <c r="V946">
        <v>85.32</v>
      </c>
      <c r="W946">
        <v>127.18</v>
      </c>
      <c r="X946" s="2">
        <v>1820.16</v>
      </c>
      <c r="Y946" s="2">
        <v>20550.79</v>
      </c>
      <c r="Z946" s="2">
        <v>9043.77</v>
      </c>
      <c r="AA946" s="14"/>
    </row>
    <row r="947" spans="1:27" x14ac:dyDescent="0.3">
      <c r="A947" t="s">
        <v>54</v>
      </c>
      <c r="B947">
        <v>174.19</v>
      </c>
      <c r="C947">
        <v>98</v>
      </c>
      <c r="D947" t="s">
        <v>42</v>
      </c>
      <c r="E947" s="1">
        <v>44691</v>
      </c>
      <c r="F947">
        <v>8</v>
      </c>
      <c r="G947" t="s">
        <v>47</v>
      </c>
      <c r="H947" t="s">
        <v>48</v>
      </c>
      <c r="I947">
        <v>505.82</v>
      </c>
      <c r="J947">
        <v>83.5</v>
      </c>
      <c r="K947">
        <v>42235.97</v>
      </c>
      <c r="L947">
        <v>13</v>
      </c>
      <c r="M947" t="s">
        <v>40</v>
      </c>
      <c r="N947" s="1">
        <v>44650</v>
      </c>
      <c r="O947" s="1">
        <v>44663</v>
      </c>
      <c r="P947">
        <v>142</v>
      </c>
      <c r="Q947">
        <v>79.59</v>
      </c>
      <c r="R947">
        <v>11301.78</v>
      </c>
      <c r="S947" t="s">
        <v>49</v>
      </c>
      <c r="T947" t="s">
        <v>41</v>
      </c>
      <c r="U947">
        <v>363</v>
      </c>
      <c r="V947">
        <v>56.09</v>
      </c>
      <c r="W947">
        <v>175.1</v>
      </c>
      <c r="X947" s="2">
        <v>11301.78</v>
      </c>
      <c r="Y947" s="2">
        <v>30310.5</v>
      </c>
      <c r="Z947" s="2">
        <v>14620.85</v>
      </c>
      <c r="AA947" s="14"/>
    </row>
    <row r="948" spans="1:27" x14ac:dyDescent="0.3">
      <c r="A948" t="s">
        <v>46</v>
      </c>
      <c r="B948">
        <v>215.8</v>
      </c>
      <c r="C948">
        <v>22</v>
      </c>
      <c r="D948" t="s">
        <v>26</v>
      </c>
      <c r="E948" s="1">
        <v>44881</v>
      </c>
      <c r="F948">
        <v>4</v>
      </c>
      <c r="G948" t="s">
        <v>39</v>
      </c>
      <c r="H948" t="s">
        <v>28</v>
      </c>
      <c r="I948">
        <v>775.23</v>
      </c>
      <c r="J948">
        <v>29.45</v>
      </c>
      <c r="K948">
        <v>22830.52</v>
      </c>
      <c r="L948">
        <v>22</v>
      </c>
      <c r="M948" t="s">
        <v>29</v>
      </c>
      <c r="N948" s="1">
        <v>44863</v>
      </c>
      <c r="O948" s="1">
        <v>44885</v>
      </c>
      <c r="P948">
        <v>683</v>
      </c>
      <c r="Q948">
        <v>28.98</v>
      </c>
      <c r="R948">
        <v>19793.34</v>
      </c>
      <c r="S948" t="s">
        <v>25</v>
      </c>
      <c r="T948" t="s">
        <v>41</v>
      </c>
      <c r="U948">
        <v>92</v>
      </c>
      <c r="V948">
        <v>64.3</v>
      </c>
      <c r="W948">
        <v>100.09</v>
      </c>
      <c r="X948" s="2">
        <v>19793.34</v>
      </c>
      <c r="Y948" s="2">
        <v>2709.4</v>
      </c>
      <c r="Z948" s="2">
        <v>2947.65</v>
      </c>
      <c r="AA948" s="14"/>
    </row>
    <row r="949" spans="1:27" x14ac:dyDescent="0.3">
      <c r="A949" t="s">
        <v>63</v>
      </c>
      <c r="B949">
        <v>15.8</v>
      </c>
      <c r="C949">
        <v>42</v>
      </c>
      <c r="D949" t="s">
        <v>42</v>
      </c>
      <c r="E949" s="1">
        <v>43747</v>
      </c>
      <c r="F949">
        <v>4</v>
      </c>
      <c r="G949" t="s">
        <v>39</v>
      </c>
      <c r="H949" t="s">
        <v>70</v>
      </c>
      <c r="I949">
        <v>430.18</v>
      </c>
      <c r="J949">
        <v>98.36</v>
      </c>
      <c r="K949">
        <v>42312.5</v>
      </c>
      <c r="L949">
        <v>25</v>
      </c>
      <c r="M949" t="s">
        <v>29</v>
      </c>
      <c r="N949" s="1">
        <v>43702</v>
      </c>
      <c r="O949" s="1">
        <v>43727</v>
      </c>
      <c r="P949">
        <v>193</v>
      </c>
      <c r="Q949">
        <v>102.31</v>
      </c>
      <c r="R949">
        <v>19745.830000000002</v>
      </c>
      <c r="S949" t="s">
        <v>63</v>
      </c>
      <c r="T949" t="s">
        <v>50</v>
      </c>
      <c r="U949">
        <v>237</v>
      </c>
      <c r="V949">
        <v>35.06</v>
      </c>
      <c r="W949">
        <v>84.01</v>
      </c>
      <c r="X949" s="2">
        <v>19745.830000000002</v>
      </c>
      <c r="Y949" s="2">
        <v>23311.32</v>
      </c>
      <c r="Z949" s="2">
        <v>8263.2199999999993</v>
      </c>
      <c r="AA949" s="14"/>
    </row>
    <row r="950" spans="1:27" x14ac:dyDescent="0.3">
      <c r="A950" t="s">
        <v>32</v>
      </c>
      <c r="B950">
        <v>413.22</v>
      </c>
      <c r="C950">
        <v>47</v>
      </c>
      <c r="D950" t="s">
        <v>42</v>
      </c>
      <c r="E950" s="1">
        <v>43833</v>
      </c>
      <c r="F950">
        <v>6</v>
      </c>
      <c r="G950" t="s">
        <v>51</v>
      </c>
      <c r="H950" t="s">
        <v>52</v>
      </c>
      <c r="I950">
        <v>118.09</v>
      </c>
      <c r="J950">
        <v>71.55</v>
      </c>
      <c r="K950">
        <v>8449.34</v>
      </c>
      <c r="L950">
        <v>5</v>
      </c>
      <c r="M950" t="s">
        <v>40</v>
      </c>
      <c r="N950" s="1">
        <v>43818</v>
      </c>
      <c r="O950" s="1">
        <v>43823</v>
      </c>
      <c r="P950">
        <v>82</v>
      </c>
      <c r="Q950">
        <v>71.06</v>
      </c>
      <c r="R950">
        <v>5826.92</v>
      </c>
      <c r="S950" t="s">
        <v>45</v>
      </c>
      <c r="T950" t="s">
        <v>41</v>
      </c>
      <c r="U950">
        <v>36</v>
      </c>
      <c r="V950">
        <v>81.97</v>
      </c>
      <c r="W950">
        <v>49.19</v>
      </c>
      <c r="X950" s="2">
        <v>5826.92</v>
      </c>
      <c r="Y950" s="2">
        <v>2575.8000000000002</v>
      </c>
      <c r="Z950" s="2">
        <v>3519.54</v>
      </c>
      <c r="AA950" s="14"/>
    </row>
    <row r="951" spans="1:27" x14ac:dyDescent="0.3">
      <c r="A951" t="s">
        <v>54</v>
      </c>
      <c r="B951">
        <v>920.47</v>
      </c>
      <c r="C951">
        <v>59</v>
      </c>
      <c r="D951" t="s">
        <v>26</v>
      </c>
      <c r="E951" s="1">
        <v>44512</v>
      </c>
      <c r="F951">
        <v>2</v>
      </c>
      <c r="G951" t="s">
        <v>68</v>
      </c>
      <c r="H951" t="s">
        <v>69</v>
      </c>
      <c r="I951">
        <v>798.54</v>
      </c>
      <c r="J951">
        <v>29.73</v>
      </c>
      <c r="K951">
        <v>23740.59</v>
      </c>
      <c r="L951">
        <v>39</v>
      </c>
      <c r="M951" t="s">
        <v>29</v>
      </c>
      <c r="N951" s="1">
        <v>44492</v>
      </c>
      <c r="O951" s="1">
        <v>44531</v>
      </c>
      <c r="P951">
        <v>722</v>
      </c>
      <c r="Q951">
        <v>25.04</v>
      </c>
      <c r="R951">
        <v>18078.88</v>
      </c>
      <c r="S951" t="s">
        <v>59</v>
      </c>
      <c r="T951" t="s">
        <v>41</v>
      </c>
      <c r="U951">
        <v>76</v>
      </c>
      <c r="V951">
        <v>67.290000000000006</v>
      </c>
      <c r="W951">
        <v>186.91</v>
      </c>
      <c r="X951" s="2">
        <v>18078.88</v>
      </c>
      <c r="Y951" s="2">
        <v>2259.48</v>
      </c>
      <c r="Z951" s="2">
        <v>5556.83</v>
      </c>
      <c r="AA951" s="14"/>
    </row>
    <row r="952" spans="1:27" x14ac:dyDescent="0.3">
      <c r="A952" t="s">
        <v>59</v>
      </c>
      <c r="B952">
        <v>332.44</v>
      </c>
      <c r="C952">
        <v>17</v>
      </c>
      <c r="D952" t="s">
        <v>33</v>
      </c>
      <c r="E952" s="1">
        <v>44616</v>
      </c>
      <c r="F952">
        <v>9</v>
      </c>
      <c r="G952" t="s">
        <v>57</v>
      </c>
      <c r="H952" t="s">
        <v>62</v>
      </c>
      <c r="I952">
        <v>198.24</v>
      </c>
      <c r="J952">
        <v>35.81</v>
      </c>
      <c r="K952">
        <v>7098.9744000000001</v>
      </c>
      <c r="L952">
        <v>14</v>
      </c>
      <c r="M952" t="s">
        <v>40</v>
      </c>
      <c r="N952" s="1">
        <v>44595</v>
      </c>
      <c r="O952" s="1">
        <v>44609</v>
      </c>
      <c r="P952">
        <v>160</v>
      </c>
      <c r="Q952">
        <v>36.590000000000003</v>
      </c>
      <c r="R952">
        <v>5854.4</v>
      </c>
      <c r="S952" t="s">
        <v>59</v>
      </c>
      <c r="T952" t="s">
        <v>31</v>
      </c>
      <c r="U952">
        <v>38</v>
      </c>
      <c r="V952">
        <v>18.3</v>
      </c>
      <c r="W952">
        <v>172.81</v>
      </c>
      <c r="X952" s="2">
        <v>5854.4</v>
      </c>
      <c r="Y952" s="2">
        <v>1360.78</v>
      </c>
      <c r="Z952" s="2">
        <v>6188.33</v>
      </c>
      <c r="AA952" s="14"/>
    </row>
    <row r="953" spans="1:27" x14ac:dyDescent="0.3">
      <c r="A953" t="s">
        <v>46</v>
      </c>
      <c r="B953">
        <v>225.07</v>
      </c>
      <c r="C953">
        <v>54</v>
      </c>
      <c r="D953" t="s">
        <v>42</v>
      </c>
      <c r="E953" s="1">
        <v>43472</v>
      </c>
      <c r="F953">
        <v>2</v>
      </c>
      <c r="G953" t="s">
        <v>68</v>
      </c>
      <c r="H953" t="s">
        <v>69</v>
      </c>
      <c r="I953">
        <v>821.77</v>
      </c>
      <c r="J953">
        <v>43.29</v>
      </c>
      <c r="K953">
        <v>35574.4232999999</v>
      </c>
      <c r="L953">
        <v>32</v>
      </c>
      <c r="M953" t="s">
        <v>29</v>
      </c>
      <c r="N953" s="1">
        <v>43429</v>
      </c>
      <c r="O953" s="1">
        <v>43461</v>
      </c>
      <c r="P953">
        <v>776</v>
      </c>
      <c r="Q953">
        <v>47.92</v>
      </c>
      <c r="R953">
        <v>37185.919999999998</v>
      </c>
      <c r="S953" t="s">
        <v>63</v>
      </c>
      <c r="T953" t="s">
        <v>31</v>
      </c>
      <c r="U953">
        <v>45</v>
      </c>
      <c r="V953">
        <v>62.18</v>
      </c>
      <c r="W953">
        <v>168.12</v>
      </c>
      <c r="X953" s="2">
        <v>37185.919999999998</v>
      </c>
      <c r="Y953" s="2">
        <v>1948.05</v>
      </c>
      <c r="Z953" s="2">
        <v>7277.91</v>
      </c>
      <c r="AA953" s="14"/>
    </row>
    <row r="954" spans="1:27" x14ac:dyDescent="0.3">
      <c r="A954" t="s">
        <v>46</v>
      </c>
      <c r="B954">
        <v>96.7</v>
      </c>
      <c r="C954">
        <v>21</v>
      </c>
      <c r="D954" t="s">
        <v>42</v>
      </c>
      <c r="E954" s="1">
        <v>44482</v>
      </c>
      <c r="F954">
        <v>2</v>
      </c>
      <c r="G954" t="s">
        <v>68</v>
      </c>
      <c r="H954" t="s">
        <v>69</v>
      </c>
      <c r="I954">
        <v>257.57</v>
      </c>
      <c r="J954">
        <v>76.12</v>
      </c>
      <c r="K954">
        <v>19606.23</v>
      </c>
      <c r="L954">
        <v>27</v>
      </c>
      <c r="M954" t="s">
        <v>29</v>
      </c>
      <c r="N954" s="1">
        <v>44467</v>
      </c>
      <c r="O954" s="1">
        <v>44494</v>
      </c>
      <c r="P954">
        <v>74</v>
      </c>
      <c r="Q954">
        <v>80.930000000000007</v>
      </c>
      <c r="R954">
        <v>5988.82</v>
      </c>
      <c r="S954" t="s">
        <v>45</v>
      </c>
      <c r="T954" t="s">
        <v>50</v>
      </c>
      <c r="U954">
        <v>183</v>
      </c>
      <c r="V954">
        <v>39.68</v>
      </c>
      <c r="W954">
        <v>122.43</v>
      </c>
      <c r="X954" s="2">
        <v>5988.82</v>
      </c>
      <c r="Y954" s="2">
        <v>13929.96</v>
      </c>
      <c r="Z954" s="2">
        <v>9319.3700000000008</v>
      </c>
      <c r="AA954" s="14"/>
    </row>
    <row r="955" spans="1:27" x14ac:dyDescent="0.3">
      <c r="A955" t="s">
        <v>56</v>
      </c>
      <c r="B955">
        <v>783.8</v>
      </c>
      <c r="C955">
        <v>22</v>
      </c>
      <c r="D955" t="s">
        <v>33</v>
      </c>
      <c r="E955" s="1">
        <v>44229</v>
      </c>
      <c r="F955">
        <v>4</v>
      </c>
      <c r="G955" t="s">
        <v>39</v>
      </c>
      <c r="H955" t="s">
        <v>35</v>
      </c>
      <c r="I955">
        <v>301.18</v>
      </c>
      <c r="J955">
        <v>76.36</v>
      </c>
      <c r="K955">
        <v>22998.1</v>
      </c>
      <c r="L955">
        <v>29</v>
      </c>
      <c r="M955" t="s">
        <v>29</v>
      </c>
      <c r="N955" s="1">
        <v>44189</v>
      </c>
      <c r="O955" s="1">
        <v>44218</v>
      </c>
      <c r="P955">
        <v>62</v>
      </c>
      <c r="Q955">
        <v>75.7</v>
      </c>
      <c r="R955">
        <v>4693.3999999999996</v>
      </c>
      <c r="S955" t="s">
        <v>45</v>
      </c>
      <c r="T955" t="s">
        <v>31</v>
      </c>
      <c r="U955">
        <v>239</v>
      </c>
      <c r="V955">
        <v>82.13</v>
      </c>
      <c r="W955">
        <v>48.95</v>
      </c>
      <c r="X955" s="2">
        <v>4693.3999999999996</v>
      </c>
      <c r="Y955" s="2">
        <v>18250.04</v>
      </c>
      <c r="Z955" s="2">
        <v>3737.82</v>
      </c>
      <c r="AA955" s="14"/>
    </row>
    <row r="956" spans="1:27" x14ac:dyDescent="0.3">
      <c r="A956" t="s">
        <v>63</v>
      </c>
      <c r="B956">
        <v>617.19000000000005</v>
      </c>
      <c r="C956">
        <v>21</v>
      </c>
      <c r="D956" t="s">
        <v>26</v>
      </c>
      <c r="E956" s="1">
        <v>43796</v>
      </c>
      <c r="F956">
        <v>10</v>
      </c>
      <c r="G956" t="s">
        <v>66</v>
      </c>
      <c r="H956" t="s">
        <v>48</v>
      </c>
      <c r="I956">
        <v>581.52</v>
      </c>
      <c r="J956">
        <v>68.11</v>
      </c>
      <c r="K956">
        <v>39607.33</v>
      </c>
      <c r="L956">
        <v>131</v>
      </c>
      <c r="M956" t="s">
        <v>67</v>
      </c>
      <c r="N956" s="1">
        <v>43741</v>
      </c>
      <c r="O956" s="1">
        <v>43872</v>
      </c>
      <c r="P956">
        <v>141</v>
      </c>
      <c r="Q956">
        <v>70.17</v>
      </c>
      <c r="R956">
        <v>9893.9699999999993</v>
      </c>
      <c r="S956" t="s">
        <v>63</v>
      </c>
      <c r="T956" t="s">
        <v>50</v>
      </c>
      <c r="U956">
        <v>440</v>
      </c>
      <c r="V956">
        <v>50.56</v>
      </c>
      <c r="W956">
        <v>78.650000000000006</v>
      </c>
      <c r="X956" s="2">
        <v>9893.9699999999993</v>
      </c>
      <c r="Y956" s="2">
        <v>29968.400000000001</v>
      </c>
      <c r="Z956" s="2">
        <v>5356.85</v>
      </c>
      <c r="AA956" s="14"/>
    </row>
    <row r="957" spans="1:27" x14ac:dyDescent="0.3">
      <c r="A957" t="s">
        <v>32</v>
      </c>
      <c r="B957">
        <v>775.41</v>
      </c>
      <c r="C957">
        <v>39</v>
      </c>
      <c r="D957" t="s">
        <v>26</v>
      </c>
      <c r="E957" s="1">
        <v>44177</v>
      </c>
      <c r="F957">
        <v>10</v>
      </c>
      <c r="G957" t="s">
        <v>66</v>
      </c>
      <c r="H957" t="s">
        <v>52</v>
      </c>
      <c r="I957">
        <v>297.77</v>
      </c>
      <c r="J957">
        <v>57.76</v>
      </c>
      <c r="K957">
        <v>17199.2</v>
      </c>
      <c r="L957">
        <v>118</v>
      </c>
      <c r="M957" t="s">
        <v>67</v>
      </c>
      <c r="N957" s="1">
        <v>44126</v>
      </c>
      <c r="O957" s="1">
        <v>44244</v>
      </c>
      <c r="P957">
        <v>188</v>
      </c>
      <c r="Q957">
        <v>54.9</v>
      </c>
      <c r="R957">
        <v>10321.200000000001</v>
      </c>
      <c r="S957" t="s">
        <v>60</v>
      </c>
      <c r="T957" t="s">
        <v>41</v>
      </c>
      <c r="U957">
        <v>109</v>
      </c>
      <c r="V957">
        <v>13.24</v>
      </c>
      <c r="W957">
        <v>144.56</v>
      </c>
      <c r="X957" s="2">
        <v>10321.200000000001</v>
      </c>
      <c r="Y957" s="2">
        <v>6295.84</v>
      </c>
      <c r="Z957" s="2">
        <v>8349.7900000000009</v>
      </c>
      <c r="AA957" s="14"/>
    </row>
    <row r="958" spans="1:27" x14ac:dyDescent="0.3">
      <c r="A958" t="s">
        <v>30</v>
      </c>
      <c r="B958">
        <v>128.33000000000001</v>
      </c>
      <c r="C958">
        <v>98</v>
      </c>
      <c r="D958" t="s">
        <v>26</v>
      </c>
      <c r="E958" s="1">
        <v>44028</v>
      </c>
      <c r="F958">
        <v>1</v>
      </c>
      <c r="G958" t="s">
        <v>34</v>
      </c>
      <c r="H958" t="s">
        <v>52</v>
      </c>
      <c r="I958">
        <v>861.63</v>
      </c>
      <c r="J958">
        <v>74.56</v>
      </c>
      <c r="K958">
        <v>64243.13</v>
      </c>
      <c r="L958">
        <v>2</v>
      </c>
      <c r="M958" t="s">
        <v>65</v>
      </c>
      <c r="N958" s="1">
        <v>44008</v>
      </c>
      <c r="O958" s="1">
        <v>44010</v>
      </c>
      <c r="P958">
        <v>583</v>
      </c>
      <c r="Q958">
        <v>71.459999999999994</v>
      </c>
      <c r="R958">
        <v>41661.18</v>
      </c>
      <c r="S958" t="s">
        <v>49</v>
      </c>
      <c r="T958" t="s">
        <v>31</v>
      </c>
      <c r="U958">
        <v>278</v>
      </c>
      <c r="V958">
        <v>15.43</v>
      </c>
      <c r="W958">
        <v>187.01</v>
      </c>
      <c r="X958" s="2">
        <v>41661.18</v>
      </c>
      <c r="Y958" s="2">
        <v>20727.68</v>
      </c>
      <c r="Z958" s="2">
        <v>13943.47</v>
      </c>
      <c r="AA958" s="14"/>
    </row>
    <row r="959" spans="1:27" x14ac:dyDescent="0.3">
      <c r="A959" t="s">
        <v>46</v>
      </c>
      <c r="B959">
        <v>25.25</v>
      </c>
      <c r="C959">
        <v>43</v>
      </c>
      <c r="D959" t="s">
        <v>33</v>
      </c>
      <c r="E959" s="1">
        <v>44210</v>
      </c>
      <c r="F959">
        <v>2</v>
      </c>
      <c r="G959" t="s">
        <v>68</v>
      </c>
      <c r="H959" t="s">
        <v>69</v>
      </c>
      <c r="I959">
        <v>598.28</v>
      </c>
      <c r="J959">
        <v>64.39</v>
      </c>
      <c r="K959">
        <v>38523.25</v>
      </c>
      <c r="L959">
        <v>32</v>
      </c>
      <c r="M959" t="s">
        <v>29</v>
      </c>
      <c r="N959" s="1">
        <v>44184</v>
      </c>
      <c r="O959" s="1">
        <v>44216</v>
      </c>
      <c r="P959">
        <v>506</v>
      </c>
      <c r="Q959">
        <v>68.75</v>
      </c>
      <c r="R959">
        <v>34787.5</v>
      </c>
      <c r="S959" t="s">
        <v>54</v>
      </c>
      <c r="T959" t="s">
        <v>50</v>
      </c>
      <c r="U959">
        <v>92</v>
      </c>
      <c r="V959">
        <v>37.979999999999997</v>
      </c>
      <c r="W959">
        <v>53.75</v>
      </c>
      <c r="X959" s="2">
        <v>34787.5</v>
      </c>
      <c r="Y959" s="2">
        <v>5923.88</v>
      </c>
      <c r="Z959" s="2">
        <v>3460.96</v>
      </c>
      <c r="AA959" s="14"/>
    </row>
    <row r="960" spans="1:27" x14ac:dyDescent="0.3">
      <c r="A960" t="s">
        <v>54</v>
      </c>
      <c r="B960">
        <v>922.53</v>
      </c>
      <c r="C960">
        <v>30</v>
      </c>
      <c r="D960" t="s">
        <v>42</v>
      </c>
      <c r="E960" s="1">
        <v>44451</v>
      </c>
      <c r="F960">
        <v>7</v>
      </c>
      <c r="G960" t="s">
        <v>61</v>
      </c>
      <c r="H960" t="s">
        <v>35</v>
      </c>
      <c r="I960">
        <v>457.09</v>
      </c>
      <c r="J960">
        <v>42.1</v>
      </c>
      <c r="K960">
        <v>19243.490000000002</v>
      </c>
      <c r="L960">
        <v>13</v>
      </c>
      <c r="M960" t="s">
        <v>40</v>
      </c>
      <c r="N960" s="1">
        <v>44443</v>
      </c>
      <c r="O960" s="1">
        <v>44456</v>
      </c>
      <c r="P960">
        <v>66</v>
      </c>
      <c r="Q960">
        <v>38.4</v>
      </c>
      <c r="R960">
        <v>2534.4</v>
      </c>
      <c r="S960" t="s">
        <v>59</v>
      </c>
      <c r="T960" t="s">
        <v>31</v>
      </c>
      <c r="U960">
        <v>391</v>
      </c>
      <c r="V960">
        <v>64.010000000000005</v>
      </c>
      <c r="W960">
        <v>187.46</v>
      </c>
      <c r="X960" s="2">
        <v>2534.4</v>
      </c>
      <c r="Y960" s="2">
        <v>16461.099999999999</v>
      </c>
      <c r="Z960" s="2">
        <v>7892.07</v>
      </c>
      <c r="AA960" s="14"/>
    </row>
    <row r="961" spans="1:27" x14ac:dyDescent="0.3">
      <c r="A961" t="s">
        <v>54</v>
      </c>
      <c r="B961">
        <v>530.25</v>
      </c>
      <c r="C961">
        <v>82</v>
      </c>
      <c r="D961" t="s">
        <v>33</v>
      </c>
      <c r="E961" s="1">
        <v>43641</v>
      </c>
      <c r="F961">
        <v>5</v>
      </c>
      <c r="G961" t="s">
        <v>27</v>
      </c>
      <c r="H961" t="s">
        <v>70</v>
      </c>
      <c r="I961">
        <v>841.8</v>
      </c>
      <c r="J961">
        <v>18.29</v>
      </c>
      <c r="K961">
        <v>15396.521999999901</v>
      </c>
      <c r="L961">
        <v>28</v>
      </c>
      <c r="M961" t="s">
        <v>29</v>
      </c>
      <c r="N961" s="1">
        <v>43597</v>
      </c>
      <c r="O961" s="1">
        <v>43625</v>
      </c>
      <c r="P961">
        <v>816</v>
      </c>
      <c r="Q961">
        <v>23.06</v>
      </c>
      <c r="R961">
        <v>18816.96</v>
      </c>
      <c r="S961" t="s">
        <v>46</v>
      </c>
      <c r="T961" t="s">
        <v>50</v>
      </c>
      <c r="U961">
        <v>25</v>
      </c>
      <c r="V961">
        <v>86.71</v>
      </c>
      <c r="W961">
        <v>96.05</v>
      </c>
      <c r="X961" s="2">
        <v>18816.96</v>
      </c>
      <c r="Y961" s="2">
        <v>457.25</v>
      </c>
      <c r="Z961" s="2">
        <v>1756.75</v>
      </c>
      <c r="AA961" s="14"/>
    </row>
    <row r="962" spans="1:27" x14ac:dyDescent="0.3">
      <c r="A962" t="s">
        <v>32</v>
      </c>
      <c r="B962">
        <v>60.55</v>
      </c>
      <c r="C962">
        <v>19</v>
      </c>
      <c r="D962" t="s">
        <v>42</v>
      </c>
      <c r="E962" s="1">
        <v>43595</v>
      </c>
      <c r="F962">
        <v>9</v>
      </c>
      <c r="G962" t="s">
        <v>57</v>
      </c>
      <c r="H962" t="s">
        <v>52</v>
      </c>
      <c r="I962">
        <v>106.97</v>
      </c>
      <c r="J962">
        <v>29.08</v>
      </c>
      <c r="K962">
        <v>3110.6875999999902</v>
      </c>
      <c r="L962">
        <v>8</v>
      </c>
      <c r="M962" t="s">
        <v>40</v>
      </c>
      <c r="N962" s="1">
        <v>43549</v>
      </c>
      <c r="O962" s="1">
        <v>43557</v>
      </c>
      <c r="P962">
        <v>97</v>
      </c>
      <c r="Q962">
        <v>31.68</v>
      </c>
      <c r="R962">
        <v>3072.96</v>
      </c>
      <c r="S962" t="s">
        <v>58</v>
      </c>
      <c r="T962" t="s">
        <v>50</v>
      </c>
      <c r="U962">
        <v>9</v>
      </c>
      <c r="V962">
        <v>91.84</v>
      </c>
      <c r="W962">
        <v>23.64</v>
      </c>
      <c r="X962" s="2">
        <v>3072.96</v>
      </c>
      <c r="Y962" s="2">
        <v>261.72000000000003</v>
      </c>
      <c r="Z962" s="2">
        <v>687.45</v>
      </c>
      <c r="AA962" s="14"/>
    </row>
    <row r="963" spans="1:27" x14ac:dyDescent="0.3">
      <c r="A963" t="s">
        <v>45</v>
      </c>
      <c r="B963">
        <v>908.8</v>
      </c>
      <c r="C963">
        <v>80</v>
      </c>
      <c r="D963" t="s">
        <v>26</v>
      </c>
      <c r="E963" s="1">
        <v>43899</v>
      </c>
      <c r="F963">
        <v>8</v>
      </c>
      <c r="G963" t="s">
        <v>47</v>
      </c>
      <c r="H963" t="s">
        <v>48</v>
      </c>
      <c r="I963">
        <v>4.92</v>
      </c>
      <c r="J963">
        <v>33.99</v>
      </c>
      <c r="K963">
        <v>167.23079999999999</v>
      </c>
      <c r="L963">
        <v>10</v>
      </c>
      <c r="M963" t="s">
        <v>40</v>
      </c>
      <c r="N963" s="1">
        <v>43839</v>
      </c>
      <c r="O963" s="1">
        <v>43849</v>
      </c>
      <c r="P963">
        <v>1</v>
      </c>
      <c r="Q963">
        <v>37.83</v>
      </c>
      <c r="R963">
        <v>37.83</v>
      </c>
      <c r="S963" t="s">
        <v>46</v>
      </c>
      <c r="T963" t="s">
        <v>41</v>
      </c>
      <c r="U963">
        <v>3</v>
      </c>
      <c r="V963">
        <v>31.62</v>
      </c>
      <c r="W963">
        <v>21.3</v>
      </c>
      <c r="X963" s="2">
        <v>37.83</v>
      </c>
      <c r="Y963" s="2">
        <v>101.97</v>
      </c>
      <c r="Z963" s="2">
        <v>723.99</v>
      </c>
      <c r="AA963" s="14"/>
    </row>
    <row r="964" spans="1:27" x14ac:dyDescent="0.3">
      <c r="A964" t="s">
        <v>53</v>
      </c>
      <c r="B964">
        <v>405.72</v>
      </c>
      <c r="C964">
        <v>11</v>
      </c>
      <c r="D964" t="s">
        <v>26</v>
      </c>
      <c r="E964" s="1">
        <v>44367</v>
      </c>
      <c r="F964">
        <v>7</v>
      </c>
      <c r="G964" t="s">
        <v>61</v>
      </c>
      <c r="H964" t="s">
        <v>48</v>
      </c>
      <c r="I964">
        <v>181.93</v>
      </c>
      <c r="J964">
        <v>14.53</v>
      </c>
      <c r="K964">
        <v>2643.44</v>
      </c>
      <c r="L964">
        <v>14</v>
      </c>
      <c r="M964" t="s">
        <v>40</v>
      </c>
      <c r="N964" s="1">
        <v>44318</v>
      </c>
      <c r="O964" s="1">
        <v>44332</v>
      </c>
      <c r="P964">
        <v>151</v>
      </c>
      <c r="Q964">
        <v>18.920000000000002</v>
      </c>
      <c r="R964">
        <v>2856.92</v>
      </c>
      <c r="S964" t="s">
        <v>25</v>
      </c>
      <c r="T964" t="s">
        <v>31</v>
      </c>
      <c r="U964">
        <v>30</v>
      </c>
      <c r="V964">
        <v>36.340000000000003</v>
      </c>
      <c r="W964">
        <v>116.04</v>
      </c>
      <c r="X964" s="2">
        <v>2856.92</v>
      </c>
      <c r="Y964" s="2">
        <v>435.9</v>
      </c>
      <c r="Z964" s="2">
        <v>1686.06</v>
      </c>
      <c r="AA964" s="14"/>
    </row>
    <row r="965" spans="1:27" x14ac:dyDescent="0.3">
      <c r="A965" t="s">
        <v>58</v>
      </c>
      <c r="B965">
        <v>839.48</v>
      </c>
      <c r="C965">
        <v>83</v>
      </c>
      <c r="D965" t="s">
        <v>33</v>
      </c>
      <c r="E965" s="1">
        <v>44603</v>
      </c>
      <c r="F965">
        <v>6</v>
      </c>
      <c r="G965" t="s">
        <v>51</v>
      </c>
      <c r="H965" t="s">
        <v>62</v>
      </c>
      <c r="I965">
        <v>145</v>
      </c>
      <c r="J965">
        <v>75.09</v>
      </c>
      <c r="K965">
        <v>10888.05</v>
      </c>
      <c r="L965">
        <v>7</v>
      </c>
      <c r="M965" t="s">
        <v>40</v>
      </c>
      <c r="N965" s="1">
        <v>44553</v>
      </c>
      <c r="O965" s="1">
        <v>44560</v>
      </c>
      <c r="P965">
        <v>101</v>
      </c>
      <c r="Q965">
        <v>70.95</v>
      </c>
      <c r="R965">
        <v>7165.95</v>
      </c>
      <c r="S965" t="s">
        <v>37</v>
      </c>
      <c r="T965" t="s">
        <v>50</v>
      </c>
      <c r="U965">
        <v>44</v>
      </c>
      <c r="V965">
        <v>40.04</v>
      </c>
      <c r="W965">
        <v>190.12</v>
      </c>
      <c r="X965" s="2">
        <v>7165.95</v>
      </c>
      <c r="Y965" s="2">
        <v>3303.96</v>
      </c>
      <c r="Z965" s="2">
        <v>14276.11</v>
      </c>
      <c r="AA965" s="14"/>
    </row>
    <row r="966" spans="1:27" x14ac:dyDescent="0.3">
      <c r="A966" t="s">
        <v>59</v>
      </c>
      <c r="B966">
        <v>327.73</v>
      </c>
      <c r="C966">
        <v>50</v>
      </c>
      <c r="D966" t="s">
        <v>33</v>
      </c>
      <c r="E966" s="1">
        <v>44844</v>
      </c>
      <c r="F966">
        <v>8</v>
      </c>
      <c r="G966" t="s">
        <v>47</v>
      </c>
      <c r="H966" t="s">
        <v>62</v>
      </c>
      <c r="I966">
        <v>103.12</v>
      </c>
      <c r="J966">
        <v>12.84</v>
      </c>
      <c r="K966">
        <v>1324.06</v>
      </c>
      <c r="L966">
        <v>10</v>
      </c>
      <c r="M966" t="s">
        <v>40</v>
      </c>
      <c r="N966" s="1">
        <v>44791</v>
      </c>
      <c r="O966" s="1">
        <v>44801</v>
      </c>
      <c r="P966">
        <v>50</v>
      </c>
      <c r="Q966">
        <v>11.97</v>
      </c>
      <c r="R966">
        <v>598.5</v>
      </c>
      <c r="S966" t="s">
        <v>38</v>
      </c>
      <c r="T966" t="s">
        <v>50</v>
      </c>
      <c r="U966">
        <v>53</v>
      </c>
      <c r="V966">
        <v>73.260000000000005</v>
      </c>
      <c r="W966">
        <v>108.34</v>
      </c>
      <c r="X966" s="2">
        <v>598.5</v>
      </c>
      <c r="Y966" s="2">
        <v>680.52</v>
      </c>
      <c r="Z966" s="2">
        <v>1391.09</v>
      </c>
      <c r="AA966" s="14"/>
    </row>
    <row r="967" spans="1:27" x14ac:dyDescent="0.3">
      <c r="A967" t="s">
        <v>56</v>
      </c>
      <c r="B967">
        <v>854.94</v>
      </c>
      <c r="C967">
        <v>21</v>
      </c>
      <c r="D967" t="s">
        <v>33</v>
      </c>
      <c r="E967" s="1">
        <v>44417</v>
      </c>
      <c r="F967">
        <v>5</v>
      </c>
      <c r="G967" t="s">
        <v>27</v>
      </c>
      <c r="H967" t="s">
        <v>35</v>
      </c>
      <c r="I967">
        <v>988.41</v>
      </c>
      <c r="J967">
        <v>30.02</v>
      </c>
      <c r="K967">
        <v>29672.0681999999</v>
      </c>
      <c r="L967">
        <v>21</v>
      </c>
      <c r="M967" t="s">
        <v>29</v>
      </c>
      <c r="N967" s="1">
        <v>44398</v>
      </c>
      <c r="O967" s="1">
        <v>44419</v>
      </c>
      <c r="P967">
        <v>757</v>
      </c>
      <c r="Q967">
        <v>31.6</v>
      </c>
      <c r="R967">
        <v>23921.200000000001</v>
      </c>
      <c r="S967" t="s">
        <v>54</v>
      </c>
      <c r="T967" t="s">
        <v>31</v>
      </c>
      <c r="U967">
        <v>231</v>
      </c>
      <c r="V967">
        <v>90.35</v>
      </c>
      <c r="W967">
        <v>163.41</v>
      </c>
      <c r="X967" s="2">
        <v>23921.200000000001</v>
      </c>
      <c r="Y967" s="2">
        <v>6934.62</v>
      </c>
      <c r="Z967" s="2">
        <v>4905.57</v>
      </c>
      <c r="AA967" s="14"/>
    </row>
    <row r="968" spans="1:27" x14ac:dyDescent="0.3">
      <c r="A968" t="s">
        <v>60</v>
      </c>
      <c r="B968">
        <v>666.02</v>
      </c>
      <c r="C968">
        <v>82</v>
      </c>
      <c r="D968" t="s">
        <v>26</v>
      </c>
      <c r="E968" s="1">
        <v>43979</v>
      </c>
      <c r="F968">
        <v>7</v>
      </c>
      <c r="G968" t="s">
        <v>61</v>
      </c>
      <c r="H968" t="s">
        <v>48</v>
      </c>
      <c r="I968">
        <v>809.49</v>
      </c>
      <c r="J968">
        <v>14.4</v>
      </c>
      <c r="K968">
        <v>11656.66</v>
      </c>
      <c r="L968">
        <v>14</v>
      </c>
      <c r="M968" t="s">
        <v>40</v>
      </c>
      <c r="N968" s="1">
        <v>43965</v>
      </c>
      <c r="O968" s="1">
        <v>43979</v>
      </c>
      <c r="P968">
        <v>422</v>
      </c>
      <c r="Q968">
        <v>17.37</v>
      </c>
      <c r="R968">
        <v>7330.14</v>
      </c>
      <c r="S968" t="s">
        <v>60</v>
      </c>
      <c r="T968" t="s">
        <v>50</v>
      </c>
      <c r="U968">
        <v>387</v>
      </c>
      <c r="V968">
        <v>79.760000000000005</v>
      </c>
      <c r="W968">
        <v>20.23</v>
      </c>
      <c r="X968" s="2">
        <v>7330.14</v>
      </c>
      <c r="Y968" s="2">
        <v>5572.8</v>
      </c>
      <c r="Z968" s="2">
        <v>291.31</v>
      </c>
      <c r="AA968" s="14"/>
    </row>
    <row r="969" spans="1:27" x14ac:dyDescent="0.3">
      <c r="A969" t="s">
        <v>38</v>
      </c>
      <c r="B969">
        <v>314.12</v>
      </c>
      <c r="C969">
        <v>46</v>
      </c>
      <c r="D969" t="s">
        <v>42</v>
      </c>
      <c r="E969" s="1">
        <v>44053</v>
      </c>
      <c r="F969">
        <v>4</v>
      </c>
      <c r="G969" t="s">
        <v>39</v>
      </c>
      <c r="H969" t="s">
        <v>35</v>
      </c>
      <c r="I969">
        <v>8.92</v>
      </c>
      <c r="J969">
        <v>96.34</v>
      </c>
      <c r="K969">
        <v>859.35</v>
      </c>
      <c r="L969">
        <v>27</v>
      </c>
      <c r="M969" t="s">
        <v>40</v>
      </c>
      <c r="N969" s="1">
        <v>44020</v>
      </c>
      <c r="O969" s="1">
        <v>44047</v>
      </c>
      <c r="P969">
        <v>8</v>
      </c>
      <c r="Q969">
        <v>99.2</v>
      </c>
      <c r="R969">
        <v>793.6</v>
      </c>
      <c r="S969" t="s">
        <v>37</v>
      </c>
      <c r="T969" t="s">
        <v>41</v>
      </c>
      <c r="U969">
        <v>0</v>
      </c>
      <c r="V969">
        <v>89.37</v>
      </c>
      <c r="W969">
        <v>165.58</v>
      </c>
      <c r="X969" s="2">
        <v>793.6</v>
      </c>
      <c r="Y969" s="2">
        <v>0</v>
      </c>
      <c r="Z969" s="2">
        <v>15951.98</v>
      </c>
      <c r="AA969" s="14"/>
    </row>
    <row r="970" spans="1:27" x14ac:dyDescent="0.3">
      <c r="A970" t="s">
        <v>63</v>
      </c>
      <c r="B970">
        <v>334.78</v>
      </c>
      <c r="C970">
        <v>65</v>
      </c>
      <c r="D970" t="s">
        <v>33</v>
      </c>
      <c r="E970" s="1">
        <v>43517</v>
      </c>
      <c r="F970">
        <v>7</v>
      </c>
      <c r="G970" t="s">
        <v>61</v>
      </c>
      <c r="H970" t="s">
        <v>62</v>
      </c>
      <c r="I970">
        <v>211.13</v>
      </c>
      <c r="J970">
        <v>94.88</v>
      </c>
      <c r="K970">
        <v>20032.009999999998</v>
      </c>
      <c r="L970">
        <v>12</v>
      </c>
      <c r="M970" t="s">
        <v>40</v>
      </c>
      <c r="N970" s="1">
        <v>43509</v>
      </c>
      <c r="O970" s="1">
        <v>43521</v>
      </c>
      <c r="P970">
        <v>46</v>
      </c>
      <c r="Q970">
        <v>93.27</v>
      </c>
      <c r="R970">
        <v>4290.42</v>
      </c>
      <c r="S970" t="s">
        <v>58</v>
      </c>
      <c r="T970" t="s">
        <v>41</v>
      </c>
      <c r="U970">
        <v>165</v>
      </c>
      <c r="V970">
        <v>69.540000000000006</v>
      </c>
      <c r="W970">
        <v>147.24</v>
      </c>
      <c r="X970" s="2">
        <v>4290.42</v>
      </c>
      <c r="Y970" s="2">
        <v>15655.2</v>
      </c>
      <c r="Z970" s="2">
        <v>13970.13</v>
      </c>
      <c r="AA970" s="14"/>
    </row>
    <row r="971" spans="1:27" x14ac:dyDescent="0.3">
      <c r="A971" t="s">
        <v>37</v>
      </c>
      <c r="B971">
        <v>412.38</v>
      </c>
      <c r="C971">
        <v>15</v>
      </c>
      <c r="D971" t="s">
        <v>26</v>
      </c>
      <c r="E971" s="1">
        <v>43774</v>
      </c>
      <c r="F971">
        <v>5</v>
      </c>
      <c r="G971" t="s">
        <v>27</v>
      </c>
      <c r="H971" t="s">
        <v>70</v>
      </c>
      <c r="I971">
        <v>460.37</v>
      </c>
      <c r="J971">
        <v>40.659999999999997</v>
      </c>
      <c r="K971">
        <v>18718.64</v>
      </c>
      <c r="L971">
        <v>27</v>
      </c>
      <c r="M971" t="s">
        <v>29</v>
      </c>
      <c r="N971" s="1">
        <v>43726</v>
      </c>
      <c r="O971" s="1">
        <v>43753</v>
      </c>
      <c r="P971">
        <v>17</v>
      </c>
      <c r="Q971">
        <v>40.43</v>
      </c>
      <c r="R971">
        <v>687.31</v>
      </c>
      <c r="S971" t="s">
        <v>63</v>
      </c>
      <c r="T971" t="s">
        <v>50</v>
      </c>
      <c r="U971">
        <v>443</v>
      </c>
      <c r="V971">
        <v>88.35</v>
      </c>
      <c r="W971">
        <v>73.040000000000006</v>
      </c>
      <c r="X971" s="2">
        <v>687.31</v>
      </c>
      <c r="Y971" s="2">
        <v>18012.38</v>
      </c>
      <c r="Z971" s="2">
        <v>2969.81</v>
      </c>
      <c r="AA971" s="14"/>
    </row>
    <row r="972" spans="1:27" x14ac:dyDescent="0.3">
      <c r="A972" t="s">
        <v>30</v>
      </c>
      <c r="B972">
        <v>23.71</v>
      </c>
      <c r="C972">
        <v>89</v>
      </c>
      <c r="D972" t="s">
        <v>26</v>
      </c>
      <c r="E972" s="1">
        <v>44111</v>
      </c>
      <c r="F972">
        <v>2</v>
      </c>
      <c r="G972" t="s">
        <v>68</v>
      </c>
      <c r="H972" t="s">
        <v>35</v>
      </c>
      <c r="I972">
        <v>356.58</v>
      </c>
      <c r="J972">
        <v>72.040000000000006</v>
      </c>
      <c r="K972">
        <v>25688.02</v>
      </c>
      <c r="L972">
        <v>28</v>
      </c>
      <c r="M972" t="s">
        <v>40</v>
      </c>
      <c r="N972" s="1">
        <v>44058</v>
      </c>
      <c r="O972" s="1">
        <v>44086</v>
      </c>
      <c r="P972">
        <v>110</v>
      </c>
      <c r="Q972">
        <v>70.27</v>
      </c>
      <c r="R972">
        <v>7729.7</v>
      </c>
      <c r="S972" t="s">
        <v>49</v>
      </c>
      <c r="T972" t="s">
        <v>31</v>
      </c>
      <c r="U972">
        <v>246</v>
      </c>
      <c r="V972">
        <v>25.29</v>
      </c>
      <c r="W972">
        <v>139.76</v>
      </c>
      <c r="X972" s="2">
        <v>7729.7</v>
      </c>
      <c r="Y972" s="2">
        <v>17721.84</v>
      </c>
      <c r="Z972" s="2">
        <v>10068.31</v>
      </c>
      <c r="AA972" s="14"/>
    </row>
    <row r="973" spans="1:27" x14ac:dyDescent="0.3">
      <c r="A973" t="s">
        <v>45</v>
      </c>
      <c r="B973">
        <v>628.74</v>
      </c>
      <c r="C973">
        <v>31</v>
      </c>
      <c r="D973" t="s">
        <v>33</v>
      </c>
      <c r="E973" s="1">
        <v>43562</v>
      </c>
      <c r="F973">
        <v>4</v>
      </c>
      <c r="G973" t="s">
        <v>39</v>
      </c>
      <c r="H973" t="s">
        <v>70</v>
      </c>
      <c r="I973">
        <v>57.09</v>
      </c>
      <c r="J973">
        <v>12.34</v>
      </c>
      <c r="K973">
        <v>704.49059999999997</v>
      </c>
      <c r="L973">
        <v>21</v>
      </c>
      <c r="M973" t="s">
        <v>40</v>
      </c>
      <c r="N973" s="1">
        <v>43551</v>
      </c>
      <c r="O973" s="1">
        <v>43572</v>
      </c>
      <c r="P973">
        <v>56</v>
      </c>
      <c r="Q973">
        <v>11.02</v>
      </c>
      <c r="R973">
        <v>617.12</v>
      </c>
      <c r="S973" t="s">
        <v>37</v>
      </c>
      <c r="T973" t="s">
        <v>50</v>
      </c>
      <c r="U973">
        <v>1</v>
      </c>
      <c r="V973">
        <v>53.15</v>
      </c>
      <c r="W973">
        <v>155</v>
      </c>
      <c r="X973" s="2">
        <v>617.12</v>
      </c>
      <c r="Y973" s="2">
        <v>12.34</v>
      </c>
      <c r="Z973" s="2">
        <v>1912.7</v>
      </c>
      <c r="AA973" s="14"/>
    </row>
    <row r="974" spans="1:27" x14ac:dyDescent="0.3">
      <c r="A974" t="s">
        <v>37</v>
      </c>
      <c r="B974">
        <v>149.80000000000001</v>
      </c>
      <c r="C974">
        <v>56</v>
      </c>
      <c r="D974" t="s">
        <v>42</v>
      </c>
      <c r="E974" s="1">
        <v>44273</v>
      </c>
      <c r="F974">
        <v>7</v>
      </c>
      <c r="G974" t="s">
        <v>61</v>
      </c>
      <c r="H974" t="s">
        <v>52</v>
      </c>
      <c r="I974">
        <v>936.96</v>
      </c>
      <c r="J974">
        <v>76.27</v>
      </c>
      <c r="K974">
        <v>71461.94</v>
      </c>
      <c r="L974">
        <v>17</v>
      </c>
      <c r="M974" t="s">
        <v>40</v>
      </c>
      <c r="N974" s="1">
        <v>44249</v>
      </c>
      <c r="O974" s="1">
        <v>44266</v>
      </c>
      <c r="P974">
        <v>120</v>
      </c>
      <c r="Q974">
        <v>76.489999999999995</v>
      </c>
      <c r="R974">
        <v>9178.7999999999993</v>
      </c>
      <c r="S974" t="s">
        <v>45</v>
      </c>
      <c r="T974" t="s">
        <v>50</v>
      </c>
      <c r="U974">
        <v>816</v>
      </c>
      <c r="V974">
        <v>94.86</v>
      </c>
      <c r="W974">
        <v>195.1</v>
      </c>
      <c r="X974" s="2">
        <v>9178.7999999999993</v>
      </c>
      <c r="Y974" s="2">
        <v>62236.32</v>
      </c>
      <c r="Z974" s="2">
        <v>14880.28</v>
      </c>
      <c r="AA974" s="14"/>
    </row>
    <row r="975" spans="1:27" x14ac:dyDescent="0.3">
      <c r="A975" t="s">
        <v>58</v>
      </c>
      <c r="B975">
        <v>894.02</v>
      </c>
      <c r="C975">
        <v>90</v>
      </c>
      <c r="D975" t="s">
        <v>42</v>
      </c>
      <c r="E975" s="1">
        <v>44309</v>
      </c>
      <c r="F975">
        <v>1</v>
      </c>
      <c r="G975" t="s">
        <v>34</v>
      </c>
      <c r="H975" t="s">
        <v>48</v>
      </c>
      <c r="I975">
        <v>789.19</v>
      </c>
      <c r="J975">
        <v>92.89</v>
      </c>
      <c r="K975">
        <v>73307.86</v>
      </c>
      <c r="L975">
        <v>22</v>
      </c>
      <c r="M975" t="s">
        <v>36</v>
      </c>
      <c r="N975" s="1">
        <v>44282</v>
      </c>
      <c r="O975" s="1">
        <v>44304</v>
      </c>
      <c r="P975">
        <v>134</v>
      </c>
      <c r="Q975">
        <v>91.17</v>
      </c>
      <c r="R975">
        <v>12216.78</v>
      </c>
      <c r="S975" t="s">
        <v>63</v>
      </c>
      <c r="T975" t="s">
        <v>31</v>
      </c>
      <c r="U975">
        <v>655</v>
      </c>
      <c r="V975">
        <v>73.28</v>
      </c>
      <c r="W975">
        <v>135.61000000000001</v>
      </c>
      <c r="X975" s="2">
        <v>12216.78</v>
      </c>
      <c r="Y975" s="2">
        <v>60842.95</v>
      </c>
      <c r="Z975" s="2">
        <v>12596.81</v>
      </c>
      <c r="AA975" s="14"/>
    </row>
    <row r="976" spans="1:27" x14ac:dyDescent="0.3">
      <c r="A976" t="s">
        <v>25</v>
      </c>
      <c r="B976">
        <v>184.98</v>
      </c>
      <c r="C976">
        <v>54</v>
      </c>
      <c r="D976" t="s">
        <v>26</v>
      </c>
      <c r="E976" s="1">
        <v>43552</v>
      </c>
      <c r="F976">
        <v>8</v>
      </c>
      <c r="G976" t="s">
        <v>47</v>
      </c>
      <c r="H976" t="s">
        <v>62</v>
      </c>
      <c r="I976">
        <v>277.99</v>
      </c>
      <c r="J976">
        <v>14.12</v>
      </c>
      <c r="K976">
        <v>3925.22</v>
      </c>
      <c r="L976">
        <v>9</v>
      </c>
      <c r="M976" t="s">
        <v>40</v>
      </c>
      <c r="N976" s="1">
        <v>43497</v>
      </c>
      <c r="O976" s="1">
        <v>43506</v>
      </c>
      <c r="P976">
        <v>85</v>
      </c>
      <c r="Q976">
        <v>12.1</v>
      </c>
      <c r="R976">
        <v>1028.5</v>
      </c>
      <c r="S976" t="s">
        <v>38</v>
      </c>
      <c r="T976" t="s">
        <v>41</v>
      </c>
      <c r="U976">
        <v>192</v>
      </c>
      <c r="V976">
        <v>36.99</v>
      </c>
      <c r="W976">
        <v>88.68</v>
      </c>
      <c r="X976" s="2">
        <v>1028.5</v>
      </c>
      <c r="Y976" s="2">
        <v>2711.04</v>
      </c>
      <c r="Z976" s="2">
        <v>1252.1600000000001</v>
      </c>
      <c r="AA976" s="14"/>
    </row>
    <row r="977" spans="1:27" x14ac:dyDescent="0.3">
      <c r="A977" t="s">
        <v>38</v>
      </c>
      <c r="B977">
        <v>863.23</v>
      </c>
      <c r="C977">
        <v>34</v>
      </c>
      <c r="D977" t="s">
        <v>26</v>
      </c>
      <c r="E977" s="1">
        <v>43529</v>
      </c>
      <c r="F977">
        <v>10</v>
      </c>
      <c r="G977" t="s">
        <v>66</v>
      </c>
      <c r="H977" t="s">
        <v>62</v>
      </c>
      <c r="I977">
        <v>443.29</v>
      </c>
      <c r="J977">
        <v>99.65</v>
      </c>
      <c r="K977">
        <v>44173.8485</v>
      </c>
      <c r="L977">
        <v>60</v>
      </c>
      <c r="M977" t="s">
        <v>67</v>
      </c>
      <c r="N977" s="1">
        <v>43475</v>
      </c>
      <c r="O977" s="1">
        <v>43535</v>
      </c>
      <c r="P977">
        <v>382</v>
      </c>
      <c r="Q977">
        <v>103.11</v>
      </c>
      <c r="R977">
        <v>39388.019999999997</v>
      </c>
      <c r="S977" t="s">
        <v>53</v>
      </c>
      <c r="T977" t="s">
        <v>31</v>
      </c>
      <c r="U977">
        <v>61</v>
      </c>
      <c r="V977">
        <v>70.78</v>
      </c>
      <c r="W977">
        <v>82.01</v>
      </c>
      <c r="X977" s="2">
        <v>39388.019999999997</v>
      </c>
      <c r="Y977" s="2">
        <v>6078.65</v>
      </c>
      <c r="Z977" s="2">
        <v>8172.3</v>
      </c>
      <c r="AA977" s="14"/>
    </row>
    <row r="978" spans="1:27" x14ac:dyDescent="0.3">
      <c r="A978" t="s">
        <v>59</v>
      </c>
      <c r="B978">
        <v>884.41</v>
      </c>
      <c r="C978">
        <v>68</v>
      </c>
      <c r="D978" t="s">
        <v>42</v>
      </c>
      <c r="E978" s="1">
        <v>43874</v>
      </c>
      <c r="F978">
        <v>8</v>
      </c>
      <c r="G978" t="s">
        <v>47</v>
      </c>
      <c r="H978" t="s">
        <v>62</v>
      </c>
      <c r="I978">
        <v>664.72</v>
      </c>
      <c r="J978">
        <v>75.739999999999995</v>
      </c>
      <c r="K978">
        <v>50345.89</v>
      </c>
      <c r="L978">
        <v>7</v>
      </c>
      <c r="M978" t="s">
        <v>40</v>
      </c>
      <c r="N978" s="1">
        <v>43840</v>
      </c>
      <c r="O978" s="1">
        <v>43847</v>
      </c>
      <c r="P978">
        <v>635</v>
      </c>
      <c r="Q978">
        <v>78.849999999999994</v>
      </c>
      <c r="R978">
        <v>50069.75</v>
      </c>
      <c r="S978" t="s">
        <v>63</v>
      </c>
      <c r="T978" t="s">
        <v>31</v>
      </c>
      <c r="U978">
        <v>29</v>
      </c>
      <c r="V978">
        <v>42.43</v>
      </c>
      <c r="W978">
        <v>157.47999999999999</v>
      </c>
      <c r="X978" s="2">
        <v>50069.75</v>
      </c>
      <c r="Y978" s="2">
        <v>2196.46</v>
      </c>
      <c r="Z978" s="2">
        <v>11927.54</v>
      </c>
      <c r="AA978" s="14"/>
    </row>
    <row r="979" spans="1:27" x14ac:dyDescent="0.3">
      <c r="A979" t="s">
        <v>59</v>
      </c>
      <c r="B979">
        <v>300.23</v>
      </c>
      <c r="C979">
        <v>18</v>
      </c>
      <c r="D979" t="s">
        <v>42</v>
      </c>
      <c r="E979" s="1">
        <v>44597</v>
      </c>
      <c r="F979">
        <v>6</v>
      </c>
      <c r="G979" t="s">
        <v>51</v>
      </c>
      <c r="H979" t="s">
        <v>48</v>
      </c>
      <c r="I979">
        <v>42.13</v>
      </c>
      <c r="J979">
        <v>76.650000000000006</v>
      </c>
      <c r="K979">
        <v>3229.26</v>
      </c>
      <c r="L979">
        <v>6</v>
      </c>
      <c r="M979" t="s">
        <v>40</v>
      </c>
      <c r="N979" s="1">
        <v>44545</v>
      </c>
      <c r="O979" s="1">
        <v>44551</v>
      </c>
      <c r="P979">
        <v>10</v>
      </c>
      <c r="Q979">
        <v>78.819999999999993</v>
      </c>
      <c r="R979">
        <v>788.2</v>
      </c>
      <c r="S979" t="s">
        <v>63</v>
      </c>
      <c r="T979" t="s">
        <v>41</v>
      </c>
      <c r="U979">
        <v>32</v>
      </c>
      <c r="V979">
        <v>64.27</v>
      </c>
      <c r="W979">
        <v>173.67</v>
      </c>
      <c r="X979" s="2">
        <v>788.2</v>
      </c>
      <c r="Y979" s="2">
        <v>2452.8000000000002</v>
      </c>
      <c r="Z979" s="2">
        <v>13311.81</v>
      </c>
      <c r="AA979" s="14"/>
    </row>
    <row r="980" spans="1:27" x14ac:dyDescent="0.3">
      <c r="A980" t="s">
        <v>60</v>
      </c>
      <c r="B980">
        <v>664.99</v>
      </c>
      <c r="C980">
        <v>66</v>
      </c>
      <c r="D980" t="s">
        <v>33</v>
      </c>
      <c r="E980" s="1">
        <v>43591</v>
      </c>
      <c r="F980">
        <v>2</v>
      </c>
      <c r="G980" t="s">
        <v>68</v>
      </c>
      <c r="H980" t="s">
        <v>71</v>
      </c>
      <c r="I980">
        <v>764.41</v>
      </c>
      <c r="J980">
        <v>68.75</v>
      </c>
      <c r="K980">
        <v>52553.19</v>
      </c>
      <c r="L980">
        <v>27</v>
      </c>
      <c r="M980" t="s">
        <v>40</v>
      </c>
      <c r="N980" s="1">
        <v>43539</v>
      </c>
      <c r="O980" s="1">
        <v>43566</v>
      </c>
      <c r="P980">
        <v>398</v>
      </c>
      <c r="Q980">
        <v>68.41</v>
      </c>
      <c r="R980">
        <v>27227.18</v>
      </c>
      <c r="S980" t="s">
        <v>45</v>
      </c>
      <c r="T980" t="s">
        <v>41</v>
      </c>
      <c r="U980">
        <v>366</v>
      </c>
      <c r="V980">
        <v>29.93</v>
      </c>
      <c r="W980">
        <v>120</v>
      </c>
      <c r="X980" s="2">
        <v>27227.18</v>
      </c>
      <c r="Y980" s="2">
        <v>25162.5</v>
      </c>
      <c r="Z980" s="2">
        <v>8250</v>
      </c>
      <c r="AA980" s="14"/>
    </row>
    <row r="981" spans="1:27" x14ac:dyDescent="0.3">
      <c r="A981" t="s">
        <v>30</v>
      </c>
      <c r="B981">
        <v>28.92</v>
      </c>
      <c r="C981">
        <v>22</v>
      </c>
      <c r="D981" t="s">
        <v>26</v>
      </c>
      <c r="E981" s="1">
        <v>44455</v>
      </c>
      <c r="F981">
        <v>1</v>
      </c>
      <c r="G981" t="s">
        <v>34</v>
      </c>
      <c r="H981" t="s">
        <v>35</v>
      </c>
      <c r="I981">
        <v>903.11</v>
      </c>
      <c r="J981">
        <v>54.38</v>
      </c>
      <c r="K981">
        <v>49111.12</v>
      </c>
      <c r="L981">
        <v>2</v>
      </c>
      <c r="M981" t="s">
        <v>65</v>
      </c>
      <c r="N981" s="1">
        <v>44418</v>
      </c>
      <c r="O981" s="1">
        <v>44420</v>
      </c>
      <c r="P981">
        <v>82</v>
      </c>
      <c r="Q981">
        <v>58.65</v>
      </c>
      <c r="R981">
        <v>4809.3</v>
      </c>
      <c r="S981" t="s">
        <v>60</v>
      </c>
      <c r="T981" t="s">
        <v>31</v>
      </c>
      <c r="U981">
        <v>821</v>
      </c>
      <c r="V981">
        <v>43.27</v>
      </c>
      <c r="W981">
        <v>84.5</v>
      </c>
      <c r="X981" s="2">
        <v>4809.3</v>
      </c>
      <c r="Y981" s="2">
        <v>44645.98</v>
      </c>
      <c r="Z981" s="2">
        <v>4595.1099999999997</v>
      </c>
      <c r="AA981" s="14"/>
    </row>
    <row r="982" spans="1:27" x14ac:dyDescent="0.3">
      <c r="A982" t="s">
        <v>56</v>
      </c>
      <c r="B982">
        <v>52.56</v>
      </c>
      <c r="C982">
        <v>58</v>
      </c>
      <c r="D982" t="s">
        <v>26</v>
      </c>
      <c r="E982" s="1">
        <v>43741</v>
      </c>
      <c r="F982">
        <v>9</v>
      </c>
      <c r="G982" t="s">
        <v>57</v>
      </c>
      <c r="H982" t="s">
        <v>52</v>
      </c>
      <c r="I982">
        <v>978.29</v>
      </c>
      <c r="J982">
        <v>72.66</v>
      </c>
      <c r="K982">
        <v>71082.55</v>
      </c>
      <c r="L982">
        <v>12</v>
      </c>
      <c r="M982" t="s">
        <v>40</v>
      </c>
      <c r="N982" s="1">
        <v>43727</v>
      </c>
      <c r="O982" s="1">
        <v>43739</v>
      </c>
      <c r="P982">
        <v>792</v>
      </c>
      <c r="Q982">
        <v>71.09</v>
      </c>
      <c r="R982">
        <v>56303.28</v>
      </c>
      <c r="S982" t="s">
        <v>37</v>
      </c>
      <c r="T982" t="s">
        <v>31</v>
      </c>
      <c r="U982">
        <v>186</v>
      </c>
      <c r="V982">
        <v>50.1</v>
      </c>
      <c r="W982">
        <v>40.549999999999997</v>
      </c>
      <c r="X982" s="2">
        <v>56303.28</v>
      </c>
      <c r="Y982" s="2">
        <v>13514.76</v>
      </c>
      <c r="Z982" s="2">
        <v>2946.36</v>
      </c>
      <c r="AA982" s="14"/>
    </row>
    <row r="983" spans="1:27" x14ac:dyDescent="0.3">
      <c r="A983" t="s">
        <v>63</v>
      </c>
      <c r="B983">
        <v>703.04</v>
      </c>
      <c r="C983">
        <v>77</v>
      </c>
      <c r="D983" t="s">
        <v>26</v>
      </c>
      <c r="E983" s="1">
        <v>43941</v>
      </c>
      <c r="F983">
        <v>10</v>
      </c>
      <c r="G983" t="s">
        <v>66</v>
      </c>
      <c r="H983" t="s">
        <v>48</v>
      </c>
      <c r="I983">
        <v>387.02</v>
      </c>
      <c r="J983">
        <v>61.92</v>
      </c>
      <c r="K983">
        <v>23964.28</v>
      </c>
      <c r="L983">
        <v>92</v>
      </c>
      <c r="M983" t="s">
        <v>67</v>
      </c>
      <c r="N983" s="1">
        <v>43893</v>
      </c>
      <c r="O983" s="1">
        <v>43985</v>
      </c>
      <c r="P983">
        <v>17</v>
      </c>
      <c r="Q983">
        <v>61.52</v>
      </c>
      <c r="R983">
        <v>1045.8399999999999</v>
      </c>
      <c r="S983" t="s">
        <v>63</v>
      </c>
      <c r="T983" t="s">
        <v>41</v>
      </c>
      <c r="U983">
        <v>370</v>
      </c>
      <c r="V983">
        <v>39.53</v>
      </c>
      <c r="W983">
        <v>77.760000000000005</v>
      </c>
      <c r="X983" s="2">
        <v>1045.8399999999999</v>
      </c>
      <c r="Y983" s="2">
        <v>22910.400000000001</v>
      </c>
      <c r="Z983" s="2">
        <v>4814.8999999999996</v>
      </c>
      <c r="AA983" s="14"/>
    </row>
    <row r="984" spans="1:27" x14ac:dyDescent="0.3">
      <c r="A984" t="s">
        <v>59</v>
      </c>
      <c r="B984">
        <v>787.9</v>
      </c>
      <c r="C984">
        <v>49</v>
      </c>
      <c r="D984" t="s">
        <v>26</v>
      </c>
      <c r="E984" s="1">
        <v>44839</v>
      </c>
      <c r="F984">
        <v>9</v>
      </c>
      <c r="G984" t="s">
        <v>57</v>
      </c>
      <c r="H984" t="s">
        <v>35</v>
      </c>
      <c r="I984">
        <v>929.42</v>
      </c>
      <c r="J984">
        <v>28.42</v>
      </c>
      <c r="K984">
        <v>26414.12</v>
      </c>
      <c r="L984">
        <v>10</v>
      </c>
      <c r="M984" t="s">
        <v>40</v>
      </c>
      <c r="N984" s="1">
        <v>44821</v>
      </c>
      <c r="O984" s="1">
        <v>44831</v>
      </c>
      <c r="P984">
        <v>87</v>
      </c>
      <c r="Q984">
        <v>24.14</v>
      </c>
      <c r="R984">
        <v>2100.1799999999998</v>
      </c>
      <c r="S984" t="s">
        <v>53</v>
      </c>
      <c r="T984" t="s">
        <v>31</v>
      </c>
      <c r="U984">
        <v>842</v>
      </c>
      <c r="V984">
        <v>83.05</v>
      </c>
      <c r="W984">
        <v>36.56</v>
      </c>
      <c r="X984" s="2">
        <v>2100.1799999999998</v>
      </c>
      <c r="Y984" s="2">
        <v>23929.64</v>
      </c>
      <c r="Z984" s="2">
        <v>1039.04</v>
      </c>
      <c r="AA984" s="14"/>
    </row>
    <row r="985" spans="1:27" x14ac:dyDescent="0.3">
      <c r="A985" t="s">
        <v>63</v>
      </c>
      <c r="B985">
        <v>705.79</v>
      </c>
      <c r="C985">
        <v>98</v>
      </c>
      <c r="D985" t="s">
        <v>42</v>
      </c>
      <c r="E985" s="1">
        <v>44531</v>
      </c>
      <c r="F985">
        <v>9</v>
      </c>
      <c r="G985" t="s">
        <v>57</v>
      </c>
      <c r="H985" t="s">
        <v>35</v>
      </c>
      <c r="I985">
        <v>811.16</v>
      </c>
      <c r="J985">
        <v>45.63</v>
      </c>
      <c r="K985">
        <v>37013.230000000003</v>
      </c>
      <c r="L985">
        <v>7</v>
      </c>
      <c r="M985" t="s">
        <v>40</v>
      </c>
      <c r="N985" s="1">
        <v>44510</v>
      </c>
      <c r="O985" s="1">
        <v>44517</v>
      </c>
      <c r="P985">
        <v>730</v>
      </c>
      <c r="Q985">
        <v>43.36</v>
      </c>
      <c r="R985">
        <v>31652.799999999999</v>
      </c>
      <c r="S985" t="s">
        <v>38</v>
      </c>
      <c r="T985" t="s">
        <v>41</v>
      </c>
      <c r="U985">
        <v>81</v>
      </c>
      <c r="V985">
        <v>83.57</v>
      </c>
      <c r="W985">
        <v>45.59</v>
      </c>
      <c r="X985" s="2">
        <v>31652.799999999999</v>
      </c>
      <c r="Y985" s="2">
        <v>3696.03</v>
      </c>
      <c r="Z985" s="2">
        <v>2080.27</v>
      </c>
      <c r="AA985" s="14"/>
    </row>
    <row r="986" spans="1:27" x14ac:dyDescent="0.3">
      <c r="A986" t="s">
        <v>37</v>
      </c>
      <c r="B986">
        <v>252.05</v>
      </c>
      <c r="C986">
        <v>47</v>
      </c>
      <c r="D986" t="s">
        <v>42</v>
      </c>
      <c r="E986" s="1">
        <v>43710</v>
      </c>
      <c r="F986">
        <v>7</v>
      </c>
      <c r="G986" t="s">
        <v>61</v>
      </c>
      <c r="H986" t="s">
        <v>48</v>
      </c>
      <c r="I986">
        <v>643.78</v>
      </c>
      <c r="J986">
        <v>38.29</v>
      </c>
      <c r="K986">
        <v>24650.3361999999</v>
      </c>
      <c r="L986">
        <v>12</v>
      </c>
      <c r="M986" t="s">
        <v>40</v>
      </c>
      <c r="N986" s="1">
        <v>43669</v>
      </c>
      <c r="O986" s="1">
        <v>43681</v>
      </c>
      <c r="P986">
        <v>321</v>
      </c>
      <c r="Q986">
        <v>41.19</v>
      </c>
      <c r="R986">
        <v>13221.99</v>
      </c>
      <c r="S986" t="s">
        <v>38</v>
      </c>
      <c r="T986" t="s">
        <v>50</v>
      </c>
      <c r="U986">
        <v>322</v>
      </c>
      <c r="V986">
        <v>40.090000000000003</v>
      </c>
      <c r="W986">
        <v>138.81</v>
      </c>
      <c r="X986" s="2">
        <v>13221.99</v>
      </c>
      <c r="Y986" s="2">
        <v>12329.38</v>
      </c>
      <c r="Z986" s="2">
        <v>5315.03</v>
      </c>
      <c r="AA986" s="14"/>
    </row>
    <row r="987" spans="1:27" x14ac:dyDescent="0.3">
      <c r="A987" t="s">
        <v>25</v>
      </c>
      <c r="B987">
        <v>725.6</v>
      </c>
      <c r="C987">
        <v>20</v>
      </c>
      <c r="D987" t="s">
        <v>42</v>
      </c>
      <c r="E987" s="1">
        <v>43485</v>
      </c>
      <c r="F987">
        <v>10</v>
      </c>
      <c r="G987" t="s">
        <v>66</v>
      </c>
      <c r="H987" t="s">
        <v>48</v>
      </c>
      <c r="I987">
        <v>528.65</v>
      </c>
      <c r="J987">
        <v>81.97</v>
      </c>
      <c r="K987">
        <v>43333.440000000002</v>
      </c>
      <c r="L987">
        <v>69</v>
      </c>
      <c r="M987" t="s">
        <v>67</v>
      </c>
      <c r="N987" s="1">
        <v>43443</v>
      </c>
      <c r="O987" s="1">
        <v>43512</v>
      </c>
      <c r="P987">
        <v>144</v>
      </c>
      <c r="Q987">
        <v>81.180000000000007</v>
      </c>
      <c r="R987">
        <v>11689.92</v>
      </c>
      <c r="S987" t="s">
        <v>38</v>
      </c>
      <c r="T987" t="s">
        <v>41</v>
      </c>
      <c r="U987">
        <v>384</v>
      </c>
      <c r="V987">
        <v>67.099999999999994</v>
      </c>
      <c r="W987">
        <v>146.97</v>
      </c>
      <c r="X987" s="2">
        <v>11689.92</v>
      </c>
      <c r="Y987" s="2">
        <v>31476.48</v>
      </c>
      <c r="Z987" s="2">
        <v>12047.13</v>
      </c>
      <c r="AA987" s="14"/>
    </row>
    <row r="988" spans="1:27" x14ac:dyDescent="0.3">
      <c r="A988" t="s">
        <v>60</v>
      </c>
      <c r="B988">
        <v>34.51</v>
      </c>
      <c r="C988">
        <v>55</v>
      </c>
      <c r="D988" t="s">
        <v>42</v>
      </c>
      <c r="E988" s="1">
        <v>43728</v>
      </c>
      <c r="F988">
        <v>1</v>
      </c>
      <c r="G988" t="s">
        <v>34</v>
      </c>
      <c r="H988" t="s">
        <v>52</v>
      </c>
      <c r="I988">
        <v>142.96</v>
      </c>
      <c r="J988">
        <v>71.92</v>
      </c>
      <c r="K988">
        <v>10281.683199999999</v>
      </c>
      <c r="L988">
        <v>30</v>
      </c>
      <c r="M988" t="s">
        <v>36</v>
      </c>
      <c r="N988" s="1">
        <v>43711</v>
      </c>
      <c r="O988" s="1">
        <v>43741</v>
      </c>
      <c r="P988">
        <v>29</v>
      </c>
      <c r="Q988">
        <v>76.31</v>
      </c>
      <c r="R988">
        <v>2212.9899999999998</v>
      </c>
      <c r="S988" t="s">
        <v>30</v>
      </c>
      <c r="T988" t="s">
        <v>31</v>
      </c>
      <c r="U988">
        <v>113</v>
      </c>
      <c r="V988">
        <v>32.74</v>
      </c>
      <c r="W988">
        <v>144.94999999999999</v>
      </c>
      <c r="X988" s="2">
        <v>2212.9899999999998</v>
      </c>
      <c r="Y988" s="2">
        <v>8126.96</v>
      </c>
      <c r="Z988" s="2">
        <v>10424.799999999999</v>
      </c>
      <c r="AA988" s="14"/>
    </row>
    <row r="989" spans="1:27" x14ac:dyDescent="0.3">
      <c r="A989" t="s">
        <v>37</v>
      </c>
      <c r="B989">
        <v>755.34</v>
      </c>
      <c r="C989">
        <v>55</v>
      </c>
      <c r="D989" t="s">
        <v>33</v>
      </c>
      <c r="E989" s="1">
        <v>43983</v>
      </c>
      <c r="F989">
        <v>8</v>
      </c>
      <c r="G989" t="s">
        <v>47</v>
      </c>
      <c r="H989" t="s">
        <v>48</v>
      </c>
      <c r="I989">
        <v>320.25</v>
      </c>
      <c r="J989">
        <v>48.42</v>
      </c>
      <c r="K989">
        <v>15506.504999999999</v>
      </c>
      <c r="L989">
        <v>12</v>
      </c>
      <c r="M989" t="s">
        <v>40</v>
      </c>
      <c r="N989" s="1">
        <v>43965</v>
      </c>
      <c r="O989" s="1">
        <v>43977</v>
      </c>
      <c r="P989">
        <v>212</v>
      </c>
      <c r="Q989">
        <v>49.6</v>
      </c>
      <c r="R989">
        <v>10515.2</v>
      </c>
      <c r="S989" t="s">
        <v>32</v>
      </c>
      <c r="T989" t="s">
        <v>41</v>
      </c>
      <c r="U989">
        <v>108</v>
      </c>
      <c r="V989">
        <v>91.95</v>
      </c>
      <c r="W989">
        <v>177.84</v>
      </c>
      <c r="X989" s="2">
        <v>10515.2</v>
      </c>
      <c r="Y989" s="2">
        <v>5229.3599999999997</v>
      </c>
      <c r="Z989" s="2">
        <v>8611.01</v>
      </c>
      <c r="AA989" s="14"/>
    </row>
    <row r="990" spans="1:27" x14ac:dyDescent="0.3">
      <c r="A990" t="s">
        <v>56</v>
      </c>
      <c r="B990">
        <v>128.9</v>
      </c>
      <c r="C990">
        <v>78</v>
      </c>
      <c r="D990" t="s">
        <v>42</v>
      </c>
      <c r="E990" s="1">
        <v>43855</v>
      </c>
      <c r="F990">
        <v>2</v>
      </c>
      <c r="G990" t="s">
        <v>68</v>
      </c>
      <c r="H990" t="s">
        <v>69</v>
      </c>
      <c r="I990">
        <v>587.33000000000004</v>
      </c>
      <c r="J990">
        <v>45.64</v>
      </c>
      <c r="K990">
        <v>26805.74</v>
      </c>
      <c r="L990">
        <v>40</v>
      </c>
      <c r="M990" t="s">
        <v>40</v>
      </c>
      <c r="N990" s="1">
        <v>43814</v>
      </c>
      <c r="O990" s="1">
        <v>43854</v>
      </c>
      <c r="P990">
        <v>272</v>
      </c>
      <c r="Q990">
        <v>42.15</v>
      </c>
      <c r="R990">
        <v>11464.8</v>
      </c>
      <c r="S990" t="s">
        <v>63</v>
      </c>
      <c r="T990" t="s">
        <v>31</v>
      </c>
      <c r="U990">
        <v>315</v>
      </c>
      <c r="V990">
        <v>20.61</v>
      </c>
      <c r="W990">
        <v>81.64</v>
      </c>
      <c r="X990" s="2">
        <v>11464.8</v>
      </c>
      <c r="Y990" s="2">
        <v>14376.6</v>
      </c>
      <c r="Z990" s="2">
        <v>3726.05</v>
      </c>
      <c r="AA990" s="14"/>
    </row>
    <row r="991" spans="1:27" x14ac:dyDescent="0.3">
      <c r="A991" t="s">
        <v>32</v>
      </c>
      <c r="B991">
        <v>750.71</v>
      </c>
      <c r="C991">
        <v>97</v>
      </c>
      <c r="D991" t="s">
        <v>26</v>
      </c>
      <c r="E991" s="1">
        <v>44896</v>
      </c>
      <c r="F991">
        <v>7</v>
      </c>
      <c r="G991" t="s">
        <v>61</v>
      </c>
      <c r="H991" t="s">
        <v>48</v>
      </c>
      <c r="I991">
        <v>887.2</v>
      </c>
      <c r="J991">
        <v>70.41</v>
      </c>
      <c r="K991">
        <v>62467.75</v>
      </c>
      <c r="L991">
        <v>15</v>
      </c>
      <c r="M991" t="s">
        <v>40</v>
      </c>
      <c r="N991" s="1">
        <v>44861</v>
      </c>
      <c r="O991" s="1">
        <v>44876</v>
      </c>
      <c r="P991">
        <v>290</v>
      </c>
      <c r="Q991">
        <v>68.94</v>
      </c>
      <c r="R991">
        <v>19992.599999999999</v>
      </c>
      <c r="S991" t="s">
        <v>58</v>
      </c>
      <c r="T991" t="s">
        <v>50</v>
      </c>
      <c r="U991">
        <v>597</v>
      </c>
      <c r="V991">
        <v>40.06</v>
      </c>
      <c r="W991">
        <v>143.24</v>
      </c>
      <c r="X991" s="2">
        <v>19992.599999999999</v>
      </c>
      <c r="Y991" s="2">
        <v>42034.77</v>
      </c>
      <c r="Z991" s="2">
        <v>10085.530000000001</v>
      </c>
      <c r="AA991" s="14"/>
    </row>
    <row r="992" spans="1:27" x14ac:dyDescent="0.3">
      <c r="A992" t="s">
        <v>59</v>
      </c>
      <c r="B992">
        <v>725.75</v>
      </c>
      <c r="C992">
        <v>13</v>
      </c>
      <c r="D992" t="s">
        <v>42</v>
      </c>
      <c r="E992" s="1">
        <v>44367</v>
      </c>
      <c r="F992">
        <v>6</v>
      </c>
      <c r="G992" t="s">
        <v>51</v>
      </c>
      <c r="H992" t="s">
        <v>62</v>
      </c>
      <c r="I992">
        <v>761.15</v>
      </c>
      <c r="J992">
        <v>31.52</v>
      </c>
      <c r="K992">
        <v>23991.45</v>
      </c>
      <c r="L992">
        <v>7</v>
      </c>
      <c r="M992" t="s">
        <v>40</v>
      </c>
      <c r="N992" s="1">
        <v>44355</v>
      </c>
      <c r="O992" s="1">
        <v>44362</v>
      </c>
      <c r="P992">
        <v>156</v>
      </c>
      <c r="Q992">
        <v>34</v>
      </c>
      <c r="R992">
        <v>5304</v>
      </c>
      <c r="S992" t="s">
        <v>38</v>
      </c>
      <c r="T992" t="s">
        <v>50</v>
      </c>
      <c r="U992">
        <v>605</v>
      </c>
      <c r="V992">
        <v>95.44</v>
      </c>
      <c r="W992">
        <v>144.05000000000001</v>
      </c>
      <c r="X992" s="2">
        <v>5304</v>
      </c>
      <c r="Y992" s="2">
        <v>19069.599999999999</v>
      </c>
      <c r="Z992" s="2">
        <v>4540.46</v>
      </c>
      <c r="AA992" s="14"/>
    </row>
    <row r="993" spans="1:27" x14ac:dyDescent="0.3">
      <c r="A993" t="s">
        <v>32</v>
      </c>
      <c r="B993">
        <v>503.63</v>
      </c>
      <c r="C993">
        <v>43</v>
      </c>
      <c r="D993" t="s">
        <v>26</v>
      </c>
      <c r="E993" s="1">
        <v>43580</v>
      </c>
      <c r="F993">
        <v>8</v>
      </c>
      <c r="G993" t="s">
        <v>47</v>
      </c>
      <c r="H993" t="s">
        <v>52</v>
      </c>
      <c r="I993">
        <v>369</v>
      </c>
      <c r="J993">
        <v>48.3</v>
      </c>
      <c r="K993">
        <v>17822.7</v>
      </c>
      <c r="L993">
        <v>7</v>
      </c>
      <c r="M993" t="s">
        <v>40</v>
      </c>
      <c r="N993" s="1">
        <v>43524</v>
      </c>
      <c r="O993" s="1">
        <v>43531</v>
      </c>
      <c r="P993">
        <v>278</v>
      </c>
      <c r="Q993">
        <v>50.95</v>
      </c>
      <c r="R993">
        <v>14164.1</v>
      </c>
      <c r="S993" t="s">
        <v>59</v>
      </c>
      <c r="T993" t="s">
        <v>31</v>
      </c>
      <c r="U993">
        <v>91</v>
      </c>
      <c r="V993">
        <v>25.75</v>
      </c>
      <c r="W993">
        <v>187.32</v>
      </c>
      <c r="X993" s="2">
        <v>14164.1</v>
      </c>
      <c r="Y993" s="2">
        <v>4395.3</v>
      </c>
      <c r="Z993" s="2">
        <v>9047.56</v>
      </c>
      <c r="AA993" s="14"/>
    </row>
    <row r="994" spans="1:27" x14ac:dyDescent="0.3">
      <c r="A994" t="s">
        <v>49</v>
      </c>
      <c r="B994">
        <v>676.22</v>
      </c>
      <c r="C994">
        <v>73</v>
      </c>
      <c r="D994" t="s">
        <v>33</v>
      </c>
      <c r="E994" s="1">
        <v>44687</v>
      </c>
      <c r="F994">
        <v>2</v>
      </c>
      <c r="G994" t="s">
        <v>68</v>
      </c>
      <c r="H994" t="s">
        <v>35</v>
      </c>
      <c r="I994">
        <v>161.58000000000001</v>
      </c>
      <c r="J994">
        <v>56.12</v>
      </c>
      <c r="K994">
        <v>9067.8700000000008</v>
      </c>
      <c r="L994">
        <v>26</v>
      </c>
      <c r="M994" t="s">
        <v>29</v>
      </c>
      <c r="N994" s="1">
        <v>44660</v>
      </c>
      <c r="O994" s="1">
        <v>44686</v>
      </c>
      <c r="P994">
        <v>26</v>
      </c>
      <c r="Q994">
        <v>54.76</v>
      </c>
      <c r="R994">
        <v>1423.76</v>
      </c>
      <c r="S994" t="s">
        <v>45</v>
      </c>
      <c r="T994" t="s">
        <v>50</v>
      </c>
      <c r="U994">
        <v>135</v>
      </c>
      <c r="V994">
        <v>91.52</v>
      </c>
      <c r="W994">
        <v>155.57</v>
      </c>
      <c r="X994" s="2">
        <v>1423.76</v>
      </c>
      <c r="Y994" s="2">
        <v>7576.2</v>
      </c>
      <c r="Z994" s="2">
        <v>8730.59</v>
      </c>
      <c r="AA994" s="14"/>
    </row>
    <row r="995" spans="1:27" x14ac:dyDescent="0.3">
      <c r="A995" t="s">
        <v>37</v>
      </c>
      <c r="B995">
        <v>205.46</v>
      </c>
      <c r="C995">
        <v>61</v>
      </c>
      <c r="D995" t="s">
        <v>26</v>
      </c>
      <c r="E995" s="1">
        <v>44436</v>
      </c>
      <c r="F995">
        <v>5</v>
      </c>
      <c r="G995" t="s">
        <v>27</v>
      </c>
      <c r="H995" t="s">
        <v>28</v>
      </c>
      <c r="I995">
        <v>169.36</v>
      </c>
      <c r="J995">
        <v>39.93</v>
      </c>
      <c r="K995">
        <v>6762.5447999999997</v>
      </c>
      <c r="L995">
        <v>21</v>
      </c>
      <c r="M995" t="s">
        <v>29</v>
      </c>
      <c r="N995" s="1">
        <v>44397</v>
      </c>
      <c r="O995" s="1">
        <v>44418</v>
      </c>
      <c r="P995">
        <v>72</v>
      </c>
      <c r="Q995">
        <v>40.68</v>
      </c>
      <c r="R995">
        <v>2928.96</v>
      </c>
      <c r="S995" t="s">
        <v>53</v>
      </c>
      <c r="T995" t="s">
        <v>50</v>
      </c>
      <c r="U995">
        <v>97</v>
      </c>
      <c r="V995">
        <v>82.75</v>
      </c>
      <c r="W995">
        <v>44.19</v>
      </c>
      <c r="X995" s="2">
        <v>2928.96</v>
      </c>
      <c r="Y995" s="2">
        <v>3873.21</v>
      </c>
      <c r="Z995" s="2">
        <v>1764.51</v>
      </c>
      <c r="AA995" s="14"/>
    </row>
    <row r="996" spans="1:27" x14ac:dyDescent="0.3">
      <c r="A996" t="s">
        <v>30</v>
      </c>
      <c r="B996">
        <v>396.7</v>
      </c>
      <c r="C996">
        <v>59</v>
      </c>
      <c r="D996" t="s">
        <v>42</v>
      </c>
      <c r="E996" s="1">
        <v>43668</v>
      </c>
      <c r="F996">
        <v>10</v>
      </c>
      <c r="G996" t="s">
        <v>66</v>
      </c>
      <c r="H996" t="s">
        <v>62</v>
      </c>
      <c r="I996">
        <v>991.29</v>
      </c>
      <c r="J996">
        <v>74.040000000000006</v>
      </c>
      <c r="K996">
        <v>73395.11</v>
      </c>
      <c r="L996">
        <v>144</v>
      </c>
      <c r="M996" t="s">
        <v>67</v>
      </c>
      <c r="N996" s="1">
        <v>43648</v>
      </c>
      <c r="O996" s="1">
        <v>43792</v>
      </c>
      <c r="P996">
        <v>595</v>
      </c>
      <c r="Q996">
        <v>72.16</v>
      </c>
      <c r="R996">
        <v>42935.199999999997</v>
      </c>
      <c r="S996" t="s">
        <v>38</v>
      </c>
      <c r="T996" t="s">
        <v>50</v>
      </c>
      <c r="U996">
        <v>396</v>
      </c>
      <c r="V996">
        <v>91.27</v>
      </c>
      <c r="W996">
        <v>43.72</v>
      </c>
      <c r="X996" s="2">
        <v>42935.199999999997</v>
      </c>
      <c r="Y996" s="2">
        <v>29319.84</v>
      </c>
      <c r="Z996" s="2">
        <v>3237.03</v>
      </c>
      <c r="AA996" s="14"/>
    </row>
    <row r="997" spans="1:27" x14ac:dyDescent="0.3">
      <c r="A997" t="s">
        <v>58</v>
      </c>
      <c r="B997">
        <v>186.65</v>
      </c>
      <c r="C997">
        <v>51</v>
      </c>
      <c r="D997" t="s">
        <v>26</v>
      </c>
      <c r="E997" s="1">
        <v>43954</v>
      </c>
      <c r="F997">
        <v>2</v>
      </c>
      <c r="G997" t="s">
        <v>68</v>
      </c>
      <c r="H997" t="s">
        <v>71</v>
      </c>
      <c r="I997">
        <v>207.74</v>
      </c>
      <c r="J997">
        <v>70.930000000000007</v>
      </c>
      <c r="K997">
        <v>14734.9982</v>
      </c>
      <c r="L997">
        <v>35</v>
      </c>
      <c r="M997" t="s">
        <v>40</v>
      </c>
      <c r="N997" s="1">
        <v>43897</v>
      </c>
      <c r="O997" s="1">
        <v>43932</v>
      </c>
      <c r="P997">
        <v>107</v>
      </c>
      <c r="Q997">
        <v>69.010000000000005</v>
      </c>
      <c r="R997">
        <v>7384.07</v>
      </c>
      <c r="S997" t="s">
        <v>60</v>
      </c>
      <c r="T997" t="s">
        <v>41</v>
      </c>
      <c r="U997">
        <v>100</v>
      </c>
      <c r="V997">
        <v>26.53</v>
      </c>
      <c r="W997">
        <v>85.89</v>
      </c>
      <c r="X997" s="2">
        <v>7384.07</v>
      </c>
      <c r="Y997" s="2">
        <v>7093</v>
      </c>
      <c r="Z997" s="2">
        <v>6092.18</v>
      </c>
      <c r="AA997" s="14"/>
    </row>
    <row r="998" spans="1:27" x14ac:dyDescent="0.3">
      <c r="A998" t="s">
        <v>25</v>
      </c>
      <c r="B998">
        <v>692.56</v>
      </c>
      <c r="C998">
        <v>80</v>
      </c>
      <c r="D998" t="s">
        <v>26</v>
      </c>
      <c r="E998" s="1">
        <v>44004</v>
      </c>
      <c r="F998">
        <v>6</v>
      </c>
      <c r="G998" t="s">
        <v>51</v>
      </c>
      <c r="H998" t="s">
        <v>48</v>
      </c>
      <c r="I998">
        <v>228.33</v>
      </c>
      <c r="J998">
        <v>77.459999999999994</v>
      </c>
      <c r="K998">
        <v>17686.439999999999</v>
      </c>
      <c r="L998">
        <v>7</v>
      </c>
      <c r="M998" t="s">
        <v>40</v>
      </c>
      <c r="N998" s="1">
        <v>43957</v>
      </c>
      <c r="O998" s="1">
        <v>43964</v>
      </c>
      <c r="P998">
        <v>5</v>
      </c>
      <c r="Q998">
        <v>73.42</v>
      </c>
      <c r="R998">
        <v>367.1</v>
      </c>
      <c r="S998" t="s">
        <v>25</v>
      </c>
      <c r="T998" t="s">
        <v>31</v>
      </c>
      <c r="U998">
        <v>223</v>
      </c>
      <c r="V998">
        <v>27.99</v>
      </c>
      <c r="W998">
        <v>103.65</v>
      </c>
      <c r="X998" s="2">
        <v>367.1</v>
      </c>
      <c r="Y998" s="2">
        <v>17273.580000000002</v>
      </c>
      <c r="Z998" s="2">
        <v>8028.73</v>
      </c>
      <c r="AA998" s="14"/>
    </row>
    <row r="999" spans="1:27" x14ac:dyDescent="0.3">
      <c r="A999" t="s">
        <v>56</v>
      </c>
      <c r="B999">
        <v>506.63</v>
      </c>
      <c r="C999">
        <v>75</v>
      </c>
      <c r="D999" t="s">
        <v>42</v>
      </c>
      <c r="E999" s="1">
        <v>43527</v>
      </c>
      <c r="F999">
        <v>3</v>
      </c>
      <c r="G999" t="s">
        <v>43</v>
      </c>
      <c r="H999" t="s">
        <v>55</v>
      </c>
      <c r="I999">
        <v>637.41999999999996</v>
      </c>
      <c r="J999">
        <v>96.55</v>
      </c>
      <c r="K999">
        <v>61542.900999999903</v>
      </c>
      <c r="L999">
        <v>74</v>
      </c>
      <c r="M999" t="s">
        <v>40</v>
      </c>
      <c r="N999" s="1">
        <v>43488</v>
      </c>
      <c r="O999" s="1">
        <v>43562</v>
      </c>
      <c r="P999">
        <v>128</v>
      </c>
      <c r="Q999">
        <v>97.73</v>
      </c>
      <c r="R999">
        <v>12509.44</v>
      </c>
      <c r="S999" t="s">
        <v>63</v>
      </c>
      <c r="T999" t="s">
        <v>50</v>
      </c>
      <c r="U999">
        <v>509</v>
      </c>
      <c r="V999">
        <v>60.78</v>
      </c>
      <c r="W999">
        <v>118.88</v>
      </c>
      <c r="X999" s="2">
        <v>12509.44</v>
      </c>
      <c r="Y999" s="2">
        <v>49143.95</v>
      </c>
      <c r="Z999" s="2">
        <v>11477.86</v>
      </c>
      <c r="AA999" s="14"/>
    </row>
    <row r="1000" spans="1:27" x14ac:dyDescent="0.3">
      <c r="A1000" t="s">
        <v>53</v>
      </c>
      <c r="B1000">
        <v>239.29</v>
      </c>
      <c r="C1000">
        <v>50</v>
      </c>
      <c r="D1000" t="s">
        <v>26</v>
      </c>
      <c r="E1000" s="1">
        <v>44130</v>
      </c>
      <c r="F1000">
        <v>2</v>
      </c>
      <c r="G1000" t="s">
        <v>68</v>
      </c>
      <c r="H1000" t="s">
        <v>35</v>
      </c>
      <c r="I1000">
        <v>743.79</v>
      </c>
      <c r="J1000">
        <v>21.62</v>
      </c>
      <c r="K1000">
        <v>16080.74</v>
      </c>
      <c r="L1000">
        <v>36</v>
      </c>
      <c r="M1000" t="s">
        <v>29</v>
      </c>
      <c r="N1000" s="1">
        <v>44087</v>
      </c>
      <c r="O1000" s="1">
        <v>44123</v>
      </c>
      <c r="P1000">
        <v>358</v>
      </c>
      <c r="Q1000">
        <v>22.45</v>
      </c>
      <c r="R1000">
        <v>8037.1</v>
      </c>
      <c r="S1000" t="s">
        <v>49</v>
      </c>
      <c r="T1000" t="s">
        <v>31</v>
      </c>
      <c r="U1000">
        <v>385</v>
      </c>
      <c r="V1000">
        <v>85.61</v>
      </c>
      <c r="W1000">
        <v>81.66</v>
      </c>
      <c r="X1000" s="2">
        <v>8037.1</v>
      </c>
      <c r="Y1000" s="2">
        <v>8323.7000000000007</v>
      </c>
      <c r="Z1000" s="2">
        <v>1765.49</v>
      </c>
      <c r="AA1000" s="14"/>
    </row>
    <row r="1001" spans="1:27" x14ac:dyDescent="0.3">
      <c r="A1001" t="s">
        <v>60</v>
      </c>
      <c r="B1001">
        <v>247.17</v>
      </c>
      <c r="C1001">
        <v>27</v>
      </c>
      <c r="D1001" t="s">
        <v>33</v>
      </c>
      <c r="E1001" s="1">
        <v>44157</v>
      </c>
      <c r="F1001">
        <v>7</v>
      </c>
      <c r="G1001" t="s">
        <v>61</v>
      </c>
      <c r="H1001" t="s">
        <v>35</v>
      </c>
      <c r="I1001">
        <v>424.99</v>
      </c>
      <c r="J1001">
        <v>27.76</v>
      </c>
      <c r="K1001">
        <v>11797.72</v>
      </c>
      <c r="L1001">
        <v>17</v>
      </c>
      <c r="M1001" t="s">
        <v>40</v>
      </c>
      <c r="N1001" s="1">
        <v>44105</v>
      </c>
      <c r="O1001" s="1">
        <v>44122</v>
      </c>
      <c r="P1001">
        <v>311</v>
      </c>
      <c r="Q1001">
        <v>30.63</v>
      </c>
      <c r="R1001">
        <v>9525.93</v>
      </c>
      <c r="S1001" t="s">
        <v>60</v>
      </c>
      <c r="T1001" t="s">
        <v>31</v>
      </c>
      <c r="U1001">
        <v>113</v>
      </c>
      <c r="V1001">
        <v>26.95</v>
      </c>
      <c r="W1001">
        <v>64.23</v>
      </c>
      <c r="X1001" s="2">
        <v>9525.93</v>
      </c>
      <c r="Y1001" s="2">
        <v>3136.88</v>
      </c>
      <c r="Z1001" s="2">
        <v>1783.02</v>
      </c>
      <c r="AA1001" s="14"/>
    </row>
    <row r="1002" spans="1:27" x14ac:dyDescent="0.3">
      <c r="A1002" t="s">
        <v>58</v>
      </c>
      <c r="B1002">
        <v>173.14</v>
      </c>
      <c r="C1002">
        <v>64</v>
      </c>
      <c r="D1002" t="s">
        <v>33</v>
      </c>
      <c r="E1002" s="1">
        <v>44131</v>
      </c>
      <c r="F1002">
        <v>1</v>
      </c>
      <c r="G1002" t="s">
        <v>34</v>
      </c>
      <c r="H1002" t="s">
        <v>35</v>
      </c>
      <c r="I1002">
        <v>467.98</v>
      </c>
      <c r="J1002">
        <v>16.34</v>
      </c>
      <c r="K1002">
        <v>7646.79</v>
      </c>
      <c r="L1002">
        <v>24</v>
      </c>
      <c r="M1002" t="s">
        <v>36</v>
      </c>
      <c r="N1002" s="1">
        <v>44075</v>
      </c>
      <c r="O1002" s="1">
        <v>44099</v>
      </c>
      <c r="P1002">
        <v>318</v>
      </c>
      <c r="Q1002">
        <v>16.670000000000002</v>
      </c>
      <c r="R1002">
        <v>5301.06</v>
      </c>
      <c r="S1002" t="s">
        <v>38</v>
      </c>
      <c r="T1002" t="s">
        <v>50</v>
      </c>
      <c r="U1002">
        <v>149</v>
      </c>
      <c r="V1002">
        <v>22.4</v>
      </c>
      <c r="W1002">
        <v>148.49</v>
      </c>
      <c r="X1002" s="2">
        <v>5301.06</v>
      </c>
      <c r="Y1002" s="2">
        <v>2434.66</v>
      </c>
      <c r="Z1002" s="2">
        <v>2426.33</v>
      </c>
      <c r="AA1002" s="14"/>
    </row>
    <row r="1003" spans="1:27" x14ac:dyDescent="0.3">
      <c r="A1003" t="s">
        <v>32</v>
      </c>
      <c r="B1003">
        <v>193.81</v>
      </c>
      <c r="C1003">
        <v>25</v>
      </c>
      <c r="D1003" t="s">
        <v>33</v>
      </c>
      <c r="E1003" s="1">
        <v>44402</v>
      </c>
      <c r="F1003">
        <v>2</v>
      </c>
      <c r="G1003" t="s">
        <v>68</v>
      </c>
      <c r="H1003" t="s">
        <v>48</v>
      </c>
      <c r="I1003">
        <v>795.28</v>
      </c>
      <c r="J1003">
        <v>45.29</v>
      </c>
      <c r="K1003">
        <v>36018.2311999999</v>
      </c>
      <c r="L1003">
        <v>37</v>
      </c>
      <c r="M1003" t="s">
        <v>29</v>
      </c>
      <c r="N1003" s="1">
        <v>44375</v>
      </c>
      <c r="O1003" s="1">
        <v>44412</v>
      </c>
      <c r="P1003">
        <v>343</v>
      </c>
      <c r="Q1003">
        <v>45.06</v>
      </c>
      <c r="R1003">
        <v>15455.58</v>
      </c>
      <c r="S1003" t="s">
        <v>32</v>
      </c>
      <c r="T1003" t="s">
        <v>41</v>
      </c>
      <c r="U1003">
        <v>452</v>
      </c>
      <c r="V1003">
        <v>32.83</v>
      </c>
      <c r="W1003">
        <v>63.95</v>
      </c>
      <c r="X1003" s="2">
        <v>15455.58</v>
      </c>
      <c r="Y1003" s="2">
        <v>20471.080000000002</v>
      </c>
      <c r="Z1003" s="2">
        <v>2896.3</v>
      </c>
      <c r="AA1003" s="14"/>
    </row>
    <row r="1004" spans="1:27" x14ac:dyDescent="0.3">
      <c r="A1004" t="s">
        <v>58</v>
      </c>
      <c r="B1004">
        <v>308.55</v>
      </c>
      <c r="C1004">
        <v>34</v>
      </c>
      <c r="D1004" t="s">
        <v>33</v>
      </c>
      <c r="E1004" s="1">
        <v>44250</v>
      </c>
      <c r="F1004">
        <v>10</v>
      </c>
      <c r="G1004" t="s">
        <v>66</v>
      </c>
      <c r="H1004" t="s">
        <v>48</v>
      </c>
      <c r="I1004">
        <v>562.70000000000005</v>
      </c>
      <c r="J1004">
        <v>83.6</v>
      </c>
      <c r="K1004">
        <v>47041.72</v>
      </c>
      <c r="L1004">
        <v>73</v>
      </c>
      <c r="M1004" t="s">
        <v>67</v>
      </c>
      <c r="N1004" s="1">
        <v>44213</v>
      </c>
      <c r="O1004" s="1">
        <v>44286</v>
      </c>
      <c r="P1004">
        <v>387</v>
      </c>
      <c r="Q1004">
        <v>87.22</v>
      </c>
      <c r="R1004">
        <v>33754.14</v>
      </c>
      <c r="S1004" t="s">
        <v>56</v>
      </c>
      <c r="T1004" t="s">
        <v>50</v>
      </c>
      <c r="U1004">
        <v>175</v>
      </c>
      <c r="V1004">
        <v>58.08</v>
      </c>
      <c r="W1004">
        <v>169.73</v>
      </c>
      <c r="X1004" s="2">
        <v>33754.14</v>
      </c>
      <c r="Y1004" s="2">
        <v>14630</v>
      </c>
      <c r="Z1004" s="2">
        <v>14189.43</v>
      </c>
      <c r="AA1004" s="14"/>
    </row>
    <row r="1005" spans="1:27" x14ac:dyDescent="0.3">
      <c r="A1005" t="s">
        <v>56</v>
      </c>
      <c r="B1005">
        <v>617.91</v>
      </c>
      <c r="C1005">
        <v>51</v>
      </c>
      <c r="D1005" t="s">
        <v>42</v>
      </c>
      <c r="E1005" s="1">
        <v>43952</v>
      </c>
      <c r="F1005">
        <v>3</v>
      </c>
      <c r="G1005" t="s">
        <v>43</v>
      </c>
      <c r="H1005" t="s">
        <v>35</v>
      </c>
      <c r="I1005">
        <v>524.99</v>
      </c>
      <c r="J1005">
        <v>95.15</v>
      </c>
      <c r="K1005">
        <v>49952.798499999997</v>
      </c>
      <c r="L1005">
        <v>88</v>
      </c>
      <c r="M1005" t="s">
        <v>40</v>
      </c>
      <c r="N1005" s="1">
        <v>43934</v>
      </c>
      <c r="O1005" s="1">
        <v>44022</v>
      </c>
      <c r="P1005">
        <v>384</v>
      </c>
      <c r="Q1005">
        <v>97.39</v>
      </c>
      <c r="R1005">
        <v>37397.760000000002</v>
      </c>
      <c r="S1005" t="s">
        <v>37</v>
      </c>
      <c r="T1005" t="s">
        <v>50</v>
      </c>
      <c r="U1005">
        <v>140</v>
      </c>
      <c r="V1005">
        <v>24.01</v>
      </c>
      <c r="W1005">
        <v>26.26</v>
      </c>
      <c r="X1005" s="2">
        <v>37397.760000000002</v>
      </c>
      <c r="Y1005" s="2">
        <v>13321</v>
      </c>
      <c r="Z1005" s="2">
        <v>2498.64</v>
      </c>
      <c r="AA1005" s="14"/>
    </row>
    <row r="1006" spans="1:27" x14ac:dyDescent="0.3">
      <c r="A1006" t="s">
        <v>56</v>
      </c>
      <c r="B1006">
        <v>364.65</v>
      </c>
      <c r="C1006">
        <v>11</v>
      </c>
      <c r="D1006" t="s">
        <v>33</v>
      </c>
      <c r="E1006" s="1">
        <v>43620</v>
      </c>
      <c r="F1006">
        <v>7</v>
      </c>
      <c r="G1006" t="s">
        <v>61</v>
      </c>
      <c r="H1006" t="s">
        <v>52</v>
      </c>
      <c r="I1006">
        <v>901.52</v>
      </c>
      <c r="J1006">
        <v>33.380000000000003</v>
      </c>
      <c r="K1006">
        <v>30092.74</v>
      </c>
      <c r="L1006">
        <v>13</v>
      </c>
      <c r="M1006" t="s">
        <v>40</v>
      </c>
      <c r="N1006" s="1">
        <v>43586</v>
      </c>
      <c r="O1006" s="1">
        <v>43599</v>
      </c>
      <c r="P1006">
        <v>536</v>
      </c>
      <c r="Q1006">
        <v>37.54</v>
      </c>
      <c r="R1006">
        <v>20121.439999999999</v>
      </c>
      <c r="S1006" t="s">
        <v>32</v>
      </c>
      <c r="T1006" t="s">
        <v>31</v>
      </c>
      <c r="U1006">
        <v>365</v>
      </c>
      <c r="V1006">
        <v>39.18</v>
      </c>
      <c r="W1006">
        <v>41.44</v>
      </c>
      <c r="X1006" s="2">
        <v>20121.439999999999</v>
      </c>
      <c r="Y1006" s="2">
        <v>12183.7</v>
      </c>
      <c r="Z1006" s="2">
        <v>1383.27</v>
      </c>
      <c r="AA1006" s="14"/>
    </row>
    <row r="1007" spans="1:27" x14ac:dyDescent="0.3">
      <c r="A1007" t="s">
        <v>60</v>
      </c>
      <c r="B1007">
        <v>479.33</v>
      </c>
      <c r="C1007">
        <v>53</v>
      </c>
      <c r="D1007" t="s">
        <v>33</v>
      </c>
      <c r="E1007" s="1">
        <v>44094</v>
      </c>
      <c r="F1007">
        <v>9</v>
      </c>
      <c r="G1007" t="s">
        <v>57</v>
      </c>
      <c r="H1007" t="s">
        <v>48</v>
      </c>
      <c r="I1007">
        <v>100.17</v>
      </c>
      <c r="J1007">
        <v>96.04</v>
      </c>
      <c r="K1007">
        <v>9620.33</v>
      </c>
      <c r="L1007">
        <v>12</v>
      </c>
      <c r="M1007" t="s">
        <v>40</v>
      </c>
      <c r="N1007" s="1">
        <v>44078</v>
      </c>
      <c r="O1007" s="1">
        <v>44090</v>
      </c>
      <c r="P1007">
        <v>39</v>
      </c>
      <c r="Q1007">
        <v>97.16</v>
      </c>
      <c r="R1007">
        <v>3789.24</v>
      </c>
      <c r="S1007" t="s">
        <v>58</v>
      </c>
      <c r="T1007" t="s">
        <v>31</v>
      </c>
      <c r="U1007">
        <v>61</v>
      </c>
      <c r="V1007">
        <v>13.68</v>
      </c>
      <c r="W1007">
        <v>166.49</v>
      </c>
      <c r="X1007" s="2">
        <v>3789.24</v>
      </c>
      <c r="Y1007" s="2">
        <v>5858.44</v>
      </c>
      <c r="Z1007" s="2">
        <v>15989.7</v>
      </c>
      <c r="AA1007" s="14"/>
    </row>
    <row r="1008" spans="1:27" x14ac:dyDescent="0.3">
      <c r="A1008" t="s">
        <v>53</v>
      </c>
      <c r="B1008">
        <v>994.67</v>
      </c>
      <c r="C1008">
        <v>43</v>
      </c>
      <c r="D1008" t="s">
        <v>33</v>
      </c>
      <c r="E1008" s="1">
        <v>43587</v>
      </c>
      <c r="F1008">
        <v>7</v>
      </c>
      <c r="G1008" t="s">
        <v>61</v>
      </c>
      <c r="H1008" t="s">
        <v>52</v>
      </c>
      <c r="I1008">
        <v>489</v>
      </c>
      <c r="J1008">
        <v>17.38</v>
      </c>
      <c r="K1008">
        <v>8498.82</v>
      </c>
      <c r="L1008">
        <v>16</v>
      </c>
      <c r="M1008" t="s">
        <v>40</v>
      </c>
      <c r="N1008" s="1">
        <v>43528</v>
      </c>
      <c r="O1008" s="1">
        <v>43544</v>
      </c>
      <c r="P1008">
        <v>240</v>
      </c>
      <c r="Q1008">
        <v>16.66</v>
      </c>
      <c r="R1008">
        <v>3998.4</v>
      </c>
      <c r="S1008" t="s">
        <v>37</v>
      </c>
      <c r="T1008" t="s">
        <v>41</v>
      </c>
      <c r="U1008">
        <v>249</v>
      </c>
      <c r="V1008">
        <v>61.85</v>
      </c>
      <c r="W1008">
        <v>187.32</v>
      </c>
      <c r="X1008" s="2">
        <v>3998.4</v>
      </c>
      <c r="Y1008" s="2">
        <v>4327.62</v>
      </c>
      <c r="Z1008" s="2">
        <v>3255.62</v>
      </c>
      <c r="AA1008" s="14"/>
    </row>
    <row r="1009" spans="1:27" x14ac:dyDescent="0.3">
      <c r="A1009" t="s">
        <v>25</v>
      </c>
      <c r="B1009">
        <v>700.41</v>
      </c>
      <c r="C1009">
        <v>16</v>
      </c>
      <c r="D1009" t="s">
        <v>42</v>
      </c>
      <c r="E1009" s="1">
        <v>44609</v>
      </c>
      <c r="F1009">
        <v>7</v>
      </c>
      <c r="G1009" t="s">
        <v>61</v>
      </c>
      <c r="H1009" t="s">
        <v>35</v>
      </c>
      <c r="I1009">
        <v>422.81</v>
      </c>
      <c r="J1009">
        <v>92.82</v>
      </c>
      <c r="K1009">
        <v>39245.22</v>
      </c>
      <c r="L1009">
        <v>16</v>
      </c>
      <c r="M1009" t="s">
        <v>40</v>
      </c>
      <c r="N1009" s="1">
        <v>44568</v>
      </c>
      <c r="O1009" s="1">
        <v>44584</v>
      </c>
      <c r="P1009">
        <v>229</v>
      </c>
      <c r="Q1009">
        <v>95.07</v>
      </c>
      <c r="R1009">
        <v>21771.03</v>
      </c>
      <c r="S1009" t="s">
        <v>49</v>
      </c>
      <c r="T1009" t="s">
        <v>31</v>
      </c>
      <c r="U1009">
        <v>193</v>
      </c>
      <c r="V1009">
        <v>78.05</v>
      </c>
      <c r="W1009">
        <v>123.88</v>
      </c>
      <c r="X1009" s="2">
        <v>21771.03</v>
      </c>
      <c r="Y1009" s="2">
        <v>17914.259999999998</v>
      </c>
      <c r="Z1009" s="2">
        <v>11498.54</v>
      </c>
      <c r="AA1009" s="14"/>
    </row>
    <row r="1010" spans="1:27" x14ac:dyDescent="0.3">
      <c r="A1010" t="s">
        <v>49</v>
      </c>
      <c r="B1010">
        <v>181.15</v>
      </c>
      <c r="C1010">
        <v>13</v>
      </c>
      <c r="D1010" t="s">
        <v>42</v>
      </c>
      <c r="E1010" s="1">
        <v>44686</v>
      </c>
      <c r="F1010">
        <v>10</v>
      </c>
      <c r="G1010" t="s">
        <v>66</v>
      </c>
      <c r="H1010" t="s">
        <v>62</v>
      </c>
      <c r="I1010">
        <v>899.13</v>
      </c>
      <c r="J1010">
        <v>54.15</v>
      </c>
      <c r="K1010">
        <v>48687.89</v>
      </c>
      <c r="L1010">
        <v>138</v>
      </c>
      <c r="M1010" t="s">
        <v>67</v>
      </c>
      <c r="N1010" s="1">
        <v>44679</v>
      </c>
      <c r="O1010" s="1">
        <v>44817</v>
      </c>
      <c r="P1010">
        <v>865</v>
      </c>
      <c r="Q1010">
        <v>56.03</v>
      </c>
      <c r="R1010">
        <v>48465.95</v>
      </c>
      <c r="S1010" t="s">
        <v>25</v>
      </c>
      <c r="T1010" t="s">
        <v>41</v>
      </c>
      <c r="U1010">
        <v>34</v>
      </c>
      <c r="V1010">
        <v>41.37</v>
      </c>
      <c r="W1010">
        <v>78.94</v>
      </c>
      <c r="X1010" s="2">
        <v>48465.95</v>
      </c>
      <c r="Y1010" s="2">
        <v>1841.1</v>
      </c>
      <c r="Z1010" s="2">
        <v>4274.6000000000004</v>
      </c>
      <c r="AA1010" s="14"/>
    </row>
    <row r="1011" spans="1:27" x14ac:dyDescent="0.3">
      <c r="A1011" t="s">
        <v>58</v>
      </c>
      <c r="B1011">
        <v>339.56</v>
      </c>
      <c r="C1011">
        <v>51</v>
      </c>
      <c r="D1011" t="s">
        <v>26</v>
      </c>
      <c r="E1011" s="1">
        <v>44207</v>
      </c>
      <c r="F1011">
        <v>10</v>
      </c>
      <c r="G1011" t="s">
        <v>66</v>
      </c>
      <c r="H1011" t="s">
        <v>35</v>
      </c>
      <c r="I1011">
        <v>131.63999999999999</v>
      </c>
      <c r="J1011">
        <v>86.16</v>
      </c>
      <c r="K1011">
        <v>11342.1023999999</v>
      </c>
      <c r="L1011">
        <v>94</v>
      </c>
      <c r="M1011" t="s">
        <v>67</v>
      </c>
      <c r="N1011" s="1">
        <v>44159</v>
      </c>
      <c r="O1011" s="1">
        <v>44253</v>
      </c>
      <c r="P1011">
        <v>12</v>
      </c>
      <c r="Q1011">
        <v>86.82</v>
      </c>
      <c r="R1011">
        <v>1041.8399999999999</v>
      </c>
      <c r="S1011" t="s">
        <v>53</v>
      </c>
      <c r="T1011" t="s">
        <v>31</v>
      </c>
      <c r="U1011">
        <v>119</v>
      </c>
      <c r="V1011">
        <v>80.86</v>
      </c>
      <c r="W1011">
        <v>89.08</v>
      </c>
      <c r="X1011" s="2">
        <v>1041.8399999999999</v>
      </c>
      <c r="Y1011" s="2">
        <v>10253.040000000001</v>
      </c>
      <c r="Z1011" s="2">
        <v>7675.13</v>
      </c>
      <c r="AA1011" s="14"/>
    </row>
    <row r="1012" spans="1:27" x14ac:dyDescent="0.3">
      <c r="A1012" t="s">
        <v>53</v>
      </c>
      <c r="B1012">
        <v>749.43</v>
      </c>
      <c r="C1012">
        <v>53</v>
      </c>
      <c r="D1012" t="s">
        <v>42</v>
      </c>
      <c r="E1012" s="1">
        <v>44647</v>
      </c>
      <c r="F1012">
        <v>2</v>
      </c>
      <c r="G1012" t="s">
        <v>68</v>
      </c>
      <c r="H1012" t="s">
        <v>48</v>
      </c>
      <c r="I1012">
        <v>474.91</v>
      </c>
      <c r="J1012">
        <v>62.43</v>
      </c>
      <c r="K1012">
        <v>29648.63</v>
      </c>
      <c r="L1012">
        <v>39</v>
      </c>
      <c r="M1012" t="s">
        <v>40</v>
      </c>
      <c r="N1012" s="1">
        <v>44610</v>
      </c>
      <c r="O1012" s="1">
        <v>44649</v>
      </c>
      <c r="P1012">
        <v>138</v>
      </c>
      <c r="Q1012">
        <v>62.78</v>
      </c>
      <c r="R1012">
        <v>8663.64</v>
      </c>
      <c r="S1012" t="s">
        <v>45</v>
      </c>
      <c r="T1012" t="s">
        <v>31</v>
      </c>
      <c r="U1012">
        <v>336</v>
      </c>
      <c r="V1012">
        <v>79.98</v>
      </c>
      <c r="W1012">
        <v>152.16</v>
      </c>
      <c r="X1012" s="2">
        <v>8663.64</v>
      </c>
      <c r="Y1012" s="2">
        <v>20976.48</v>
      </c>
      <c r="Z1012" s="2">
        <v>9499.35</v>
      </c>
      <c r="AA1012" s="14"/>
    </row>
    <row r="1013" spans="1:27" x14ac:dyDescent="0.3">
      <c r="A1013" t="s">
        <v>56</v>
      </c>
      <c r="B1013">
        <v>254.19</v>
      </c>
      <c r="C1013">
        <v>58</v>
      </c>
      <c r="D1013" t="s">
        <v>33</v>
      </c>
      <c r="E1013" s="1">
        <v>44107</v>
      </c>
      <c r="F1013">
        <v>8</v>
      </c>
      <c r="G1013" t="s">
        <v>47</v>
      </c>
      <c r="H1013" t="s">
        <v>52</v>
      </c>
      <c r="I1013">
        <v>103.49</v>
      </c>
      <c r="J1013">
        <v>68.78</v>
      </c>
      <c r="K1013">
        <v>7118.04</v>
      </c>
      <c r="L1013">
        <v>13</v>
      </c>
      <c r="M1013" t="s">
        <v>40</v>
      </c>
      <c r="N1013" s="1">
        <v>44052</v>
      </c>
      <c r="O1013" s="1">
        <v>44065</v>
      </c>
      <c r="P1013">
        <v>82</v>
      </c>
      <c r="Q1013">
        <v>72.47</v>
      </c>
      <c r="R1013">
        <v>5942.54</v>
      </c>
      <c r="S1013" t="s">
        <v>63</v>
      </c>
      <c r="T1013" t="s">
        <v>31</v>
      </c>
      <c r="U1013">
        <v>21</v>
      </c>
      <c r="V1013">
        <v>73.489999999999995</v>
      </c>
      <c r="W1013">
        <v>88.11</v>
      </c>
      <c r="X1013" s="2">
        <v>5942.54</v>
      </c>
      <c r="Y1013" s="2">
        <v>1444.38</v>
      </c>
      <c r="Z1013" s="2">
        <v>6060.21</v>
      </c>
      <c r="AA1013" s="14"/>
    </row>
    <row r="1014" spans="1:27" x14ac:dyDescent="0.3">
      <c r="A1014" t="s">
        <v>38</v>
      </c>
      <c r="B1014">
        <v>802.81</v>
      </c>
      <c r="C1014">
        <v>83</v>
      </c>
      <c r="D1014" t="s">
        <v>33</v>
      </c>
      <c r="E1014" s="1">
        <v>44631</v>
      </c>
      <c r="F1014">
        <v>6</v>
      </c>
      <c r="G1014" t="s">
        <v>51</v>
      </c>
      <c r="H1014" t="s">
        <v>62</v>
      </c>
      <c r="I1014">
        <v>722.93</v>
      </c>
      <c r="J1014">
        <v>32.29</v>
      </c>
      <c r="K1014">
        <v>23343.409699999898</v>
      </c>
      <c r="L1014">
        <v>7</v>
      </c>
      <c r="M1014" t="s">
        <v>40</v>
      </c>
      <c r="N1014" s="1">
        <v>44630</v>
      </c>
      <c r="O1014" s="1">
        <v>44637</v>
      </c>
      <c r="P1014">
        <v>505</v>
      </c>
      <c r="Q1014">
        <v>30.91</v>
      </c>
      <c r="R1014">
        <v>15609.55</v>
      </c>
      <c r="S1014" t="s">
        <v>56</v>
      </c>
      <c r="T1014" t="s">
        <v>41</v>
      </c>
      <c r="U1014">
        <v>217</v>
      </c>
      <c r="V1014">
        <v>10.02</v>
      </c>
      <c r="W1014">
        <v>79.989999999999995</v>
      </c>
      <c r="X1014" s="2">
        <v>15609.55</v>
      </c>
      <c r="Y1014" s="2">
        <v>7006.93</v>
      </c>
      <c r="Z1014" s="2">
        <v>2582.88</v>
      </c>
      <c r="AA1014" s="14"/>
    </row>
    <row r="1015" spans="1:27" x14ac:dyDescent="0.3">
      <c r="A1015" t="s">
        <v>30</v>
      </c>
      <c r="B1015">
        <v>509.21</v>
      </c>
      <c r="C1015">
        <v>96</v>
      </c>
      <c r="D1015" t="s">
        <v>26</v>
      </c>
      <c r="E1015" s="1">
        <v>44392</v>
      </c>
      <c r="F1015">
        <v>8</v>
      </c>
      <c r="G1015" t="s">
        <v>47</v>
      </c>
      <c r="H1015" t="s">
        <v>62</v>
      </c>
      <c r="I1015">
        <v>861.13</v>
      </c>
      <c r="J1015">
        <v>80.37</v>
      </c>
      <c r="K1015">
        <v>69209.02</v>
      </c>
      <c r="L1015">
        <v>13</v>
      </c>
      <c r="M1015" t="s">
        <v>40</v>
      </c>
      <c r="N1015" s="1">
        <v>44378</v>
      </c>
      <c r="O1015" s="1">
        <v>44391</v>
      </c>
      <c r="P1015">
        <v>571</v>
      </c>
      <c r="Q1015">
        <v>76.36</v>
      </c>
      <c r="R1015">
        <v>43601.56</v>
      </c>
      <c r="S1015" t="s">
        <v>54</v>
      </c>
      <c r="T1015" t="s">
        <v>50</v>
      </c>
      <c r="U1015">
        <v>290</v>
      </c>
      <c r="V1015">
        <v>77.36</v>
      </c>
      <c r="W1015">
        <v>189.14</v>
      </c>
      <c r="X1015" s="2">
        <v>43601.56</v>
      </c>
      <c r="Y1015" s="2">
        <v>23307.3</v>
      </c>
      <c r="Z1015" s="2">
        <v>15201.18</v>
      </c>
      <c r="AA1015" s="14"/>
    </row>
    <row r="1016" spans="1:27" x14ac:dyDescent="0.3">
      <c r="A1016" t="s">
        <v>25</v>
      </c>
      <c r="B1016">
        <v>634.11</v>
      </c>
      <c r="C1016">
        <v>82</v>
      </c>
      <c r="D1016" t="s">
        <v>42</v>
      </c>
      <c r="E1016" s="1">
        <v>44441</v>
      </c>
      <c r="F1016">
        <v>3</v>
      </c>
      <c r="G1016" t="s">
        <v>43</v>
      </c>
      <c r="H1016" t="s">
        <v>64</v>
      </c>
      <c r="I1016">
        <v>783.44</v>
      </c>
      <c r="J1016">
        <v>72.67</v>
      </c>
      <c r="K1016">
        <v>56932.584799999997</v>
      </c>
      <c r="L1016">
        <v>74</v>
      </c>
      <c r="M1016" t="s">
        <v>40</v>
      </c>
      <c r="N1016" s="1">
        <v>44394</v>
      </c>
      <c r="O1016" s="1">
        <v>44468</v>
      </c>
      <c r="P1016">
        <v>647</v>
      </c>
      <c r="Q1016">
        <v>73.78</v>
      </c>
      <c r="R1016">
        <v>47735.66</v>
      </c>
      <c r="S1016" t="s">
        <v>59</v>
      </c>
      <c r="T1016" t="s">
        <v>41</v>
      </c>
      <c r="U1016">
        <v>136</v>
      </c>
      <c r="V1016">
        <v>44.01</v>
      </c>
      <c r="W1016">
        <v>33.1</v>
      </c>
      <c r="X1016" s="2">
        <v>47735.66</v>
      </c>
      <c r="Y1016" s="2">
        <v>9883.1200000000008</v>
      </c>
      <c r="Z1016" s="2">
        <v>2405.38</v>
      </c>
      <c r="AA1016" s="14"/>
    </row>
    <row r="1017" spans="1:27" x14ac:dyDescent="0.3">
      <c r="A1017" t="s">
        <v>25</v>
      </c>
      <c r="B1017">
        <v>88.41</v>
      </c>
      <c r="C1017">
        <v>58</v>
      </c>
      <c r="D1017" t="s">
        <v>42</v>
      </c>
      <c r="E1017" s="1">
        <v>44025</v>
      </c>
      <c r="F1017">
        <v>5</v>
      </c>
      <c r="G1017" t="s">
        <v>27</v>
      </c>
      <c r="H1017" t="s">
        <v>70</v>
      </c>
      <c r="I1017">
        <v>899.69</v>
      </c>
      <c r="J1017">
        <v>12</v>
      </c>
      <c r="K1017">
        <v>10796.28</v>
      </c>
      <c r="L1017">
        <v>30</v>
      </c>
      <c r="M1017" t="s">
        <v>29</v>
      </c>
      <c r="N1017" s="1">
        <v>44022</v>
      </c>
      <c r="O1017" s="1">
        <v>44052</v>
      </c>
      <c r="P1017">
        <v>344</v>
      </c>
      <c r="Q1017">
        <v>8.3000000000000007</v>
      </c>
      <c r="R1017">
        <v>2855.2</v>
      </c>
      <c r="S1017" t="s">
        <v>38</v>
      </c>
      <c r="T1017" t="s">
        <v>50</v>
      </c>
      <c r="U1017">
        <v>555</v>
      </c>
      <c r="V1017">
        <v>27.01</v>
      </c>
      <c r="W1017">
        <v>138.09</v>
      </c>
      <c r="X1017" s="2">
        <v>2855.2</v>
      </c>
      <c r="Y1017" s="2">
        <v>6660</v>
      </c>
      <c r="Z1017" s="2">
        <v>1657.08</v>
      </c>
      <c r="AA1017" s="14"/>
    </row>
    <row r="1018" spans="1:27" x14ac:dyDescent="0.3">
      <c r="A1018" t="s">
        <v>49</v>
      </c>
      <c r="B1018">
        <v>577.88</v>
      </c>
      <c r="C1018">
        <v>22</v>
      </c>
      <c r="D1018" t="s">
        <v>33</v>
      </c>
      <c r="E1018" s="1">
        <v>44466</v>
      </c>
      <c r="F1018">
        <v>4</v>
      </c>
      <c r="G1018" t="s">
        <v>39</v>
      </c>
      <c r="H1018" t="s">
        <v>35</v>
      </c>
      <c r="I1018">
        <v>594.83000000000004</v>
      </c>
      <c r="J1018">
        <v>94.4</v>
      </c>
      <c r="K1018">
        <v>56151.951999999997</v>
      </c>
      <c r="L1018">
        <v>24</v>
      </c>
      <c r="M1018" t="s">
        <v>29</v>
      </c>
      <c r="N1018" s="1">
        <v>44437</v>
      </c>
      <c r="O1018" s="1">
        <v>44461</v>
      </c>
      <c r="P1018">
        <v>210</v>
      </c>
      <c r="Q1018">
        <v>90.89</v>
      </c>
      <c r="R1018">
        <v>19086.900000000001</v>
      </c>
      <c r="S1018" t="s">
        <v>54</v>
      </c>
      <c r="T1018" t="s">
        <v>31</v>
      </c>
      <c r="U1018">
        <v>384</v>
      </c>
      <c r="V1018">
        <v>47.93</v>
      </c>
      <c r="W1018">
        <v>145.33000000000001</v>
      </c>
      <c r="X1018" s="2">
        <v>19086.900000000001</v>
      </c>
      <c r="Y1018" s="2">
        <v>36249.599999999999</v>
      </c>
      <c r="Z1018" s="2">
        <v>13719.15</v>
      </c>
      <c r="AA1018" s="14"/>
    </row>
    <row r="1019" spans="1:27" x14ac:dyDescent="0.3">
      <c r="A1019" t="s">
        <v>54</v>
      </c>
      <c r="B1019">
        <v>424.16</v>
      </c>
      <c r="C1019">
        <v>45</v>
      </c>
      <c r="D1019" t="s">
        <v>42</v>
      </c>
      <c r="E1019" s="1">
        <v>44679</v>
      </c>
      <c r="F1019">
        <v>8</v>
      </c>
      <c r="G1019" t="s">
        <v>47</v>
      </c>
      <c r="H1019" t="s">
        <v>52</v>
      </c>
      <c r="I1019">
        <v>843.18</v>
      </c>
      <c r="J1019">
        <v>62.78</v>
      </c>
      <c r="K1019">
        <v>52934.84</v>
      </c>
      <c r="L1019">
        <v>14</v>
      </c>
      <c r="M1019" t="s">
        <v>40</v>
      </c>
      <c r="N1019" s="1">
        <v>44647</v>
      </c>
      <c r="O1019" s="1">
        <v>44661</v>
      </c>
      <c r="P1019">
        <v>61</v>
      </c>
      <c r="Q1019">
        <v>66.3</v>
      </c>
      <c r="R1019">
        <v>4044.3</v>
      </c>
      <c r="S1019" t="s">
        <v>60</v>
      </c>
      <c r="T1019" t="s">
        <v>41</v>
      </c>
      <c r="U1019">
        <v>782</v>
      </c>
      <c r="V1019">
        <v>49.49</v>
      </c>
      <c r="W1019">
        <v>36.33</v>
      </c>
      <c r="X1019" s="2">
        <v>4044.3</v>
      </c>
      <c r="Y1019" s="2">
        <v>49093.96</v>
      </c>
      <c r="Z1019" s="2">
        <v>2280.8000000000002</v>
      </c>
      <c r="AA1019" s="14"/>
    </row>
    <row r="1020" spans="1:27" x14ac:dyDescent="0.3">
      <c r="A1020" t="s">
        <v>60</v>
      </c>
      <c r="B1020">
        <v>61.48</v>
      </c>
      <c r="C1020">
        <v>92</v>
      </c>
      <c r="D1020" t="s">
        <v>33</v>
      </c>
      <c r="E1020" s="1">
        <v>44262</v>
      </c>
      <c r="F1020">
        <v>7</v>
      </c>
      <c r="G1020" t="s">
        <v>61</v>
      </c>
      <c r="H1020" t="s">
        <v>62</v>
      </c>
      <c r="I1020">
        <v>143.94</v>
      </c>
      <c r="J1020">
        <v>28.97</v>
      </c>
      <c r="K1020">
        <v>4169.9399999999996</v>
      </c>
      <c r="L1020">
        <v>13</v>
      </c>
      <c r="M1020" t="s">
        <v>40</v>
      </c>
      <c r="N1020" s="1">
        <v>44238</v>
      </c>
      <c r="O1020" s="1">
        <v>44251</v>
      </c>
      <c r="P1020">
        <v>104</v>
      </c>
      <c r="Q1020">
        <v>33.31</v>
      </c>
      <c r="R1020">
        <v>3464.24</v>
      </c>
      <c r="S1020" t="s">
        <v>53</v>
      </c>
      <c r="T1020" t="s">
        <v>50</v>
      </c>
      <c r="U1020">
        <v>39</v>
      </c>
      <c r="V1020">
        <v>91.32</v>
      </c>
      <c r="W1020">
        <v>48.89</v>
      </c>
      <c r="X1020" s="2">
        <v>3464.24</v>
      </c>
      <c r="Y1020" s="2">
        <v>1129.83</v>
      </c>
      <c r="Z1020" s="2">
        <v>1416.34</v>
      </c>
      <c r="AA1020" s="14"/>
    </row>
    <row r="1021" spans="1:27" x14ac:dyDescent="0.3">
      <c r="A1021" t="s">
        <v>60</v>
      </c>
      <c r="B1021">
        <v>578.41999999999996</v>
      </c>
      <c r="C1021">
        <v>96</v>
      </c>
      <c r="D1021" t="s">
        <v>33</v>
      </c>
      <c r="E1021" s="1">
        <v>44259</v>
      </c>
      <c r="F1021">
        <v>6</v>
      </c>
      <c r="G1021" t="s">
        <v>51</v>
      </c>
      <c r="H1021" t="s">
        <v>48</v>
      </c>
      <c r="I1021">
        <v>672.74</v>
      </c>
      <c r="J1021">
        <v>48.57</v>
      </c>
      <c r="K1021">
        <v>32674.98</v>
      </c>
      <c r="L1021">
        <v>6</v>
      </c>
      <c r="M1021" t="s">
        <v>40</v>
      </c>
      <c r="N1021" s="1">
        <v>44252</v>
      </c>
      <c r="O1021" s="1">
        <v>44258</v>
      </c>
      <c r="P1021">
        <v>399</v>
      </c>
      <c r="Q1021">
        <v>44.65</v>
      </c>
      <c r="R1021">
        <v>17815.349999999999</v>
      </c>
      <c r="S1021" t="s">
        <v>59</v>
      </c>
      <c r="T1021" t="s">
        <v>41</v>
      </c>
      <c r="U1021">
        <v>273</v>
      </c>
      <c r="V1021">
        <v>57.72</v>
      </c>
      <c r="W1021">
        <v>101.23</v>
      </c>
      <c r="X1021" s="2">
        <v>17815.349999999999</v>
      </c>
      <c r="Y1021" s="2">
        <v>13259.61</v>
      </c>
      <c r="Z1021" s="2">
        <v>4916.74</v>
      </c>
      <c r="AA1021" s="14"/>
    </row>
    <row r="1022" spans="1:27" x14ac:dyDescent="0.3">
      <c r="A1022" t="s">
        <v>38</v>
      </c>
      <c r="B1022">
        <v>717.09</v>
      </c>
      <c r="C1022">
        <v>16</v>
      </c>
      <c r="D1022" t="s">
        <v>42</v>
      </c>
      <c r="E1022" s="1">
        <v>44329</v>
      </c>
      <c r="F1022">
        <v>4</v>
      </c>
      <c r="G1022" t="s">
        <v>39</v>
      </c>
      <c r="H1022" t="s">
        <v>48</v>
      </c>
      <c r="I1022">
        <v>472.03</v>
      </c>
      <c r="J1022">
        <v>12.16</v>
      </c>
      <c r="K1022">
        <v>5739.88</v>
      </c>
      <c r="L1022">
        <v>26</v>
      </c>
      <c r="M1022" t="s">
        <v>29</v>
      </c>
      <c r="N1022" s="1">
        <v>44279</v>
      </c>
      <c r="O1022" s="1">
        <v>44305</v>
      </c>
      <c r="P1022">
        <v>289</v>
      </c>
      <c r="Q1022">
        <v>12.55</v>
      </c>
      <c r="R1022">
        <v>3626.95</v>
      </c>
      <c r="S1022" t="s">
        <v>25</v>
      </c>
      <c r="T1022" t="s">
        <v>41</v>
      </c>
      <c r="U1022">
        <v>183</v>
      </c>
      <c r="V1022">
        <v>70.48</v>
      </c>
      <c r="W1022">
        <v>105.2</v>
      </c>
      <c r="X1022" s="2">
        <v>3626.95</v>
      </c>
      <c r="Y1022" s="2">
        <v>2225.2800000000002</v>
      </c>
      <c r="Z1022" s="2">
        <v>1279.23</v>
      </c>
      <c r="AA1022" s="14"/>
    </row>
    <row r="1023" spans="1:27" x14ac:dyDescent="0.3">
      <c r="A1023" t="s">
        <v>49</v>
      </c>
      <c r="B1023">
        <v>233.26</v>
      </c>
      <c r="C1023">
        <v>38</v>
      </c>
      <c r="D1023" t="s">
        <v>26</v>
      </c>
      <c r="E1023" s="1">
        <v>43671</v>
      </c>
      <c r="F1023">
        <v>4</v>
      </c>
      <c r="G1023" t="s">
        <v>39</v>
      </c>
      <c r="H1023" t="s">
        <v>48</v>
      </c>
      <c r="I1023">
        <v>767.55</v>
      </c>
      <c r="J1023">
        <v>58.5</v>
      </c>
      <c r="K1023">
        <v>44901.674999999901</v>
      </c>
      <c r="L1023">
        <v>21</v>
      </c>
      <c r="M1023" t="s">
        <v>29</v>
      </c>
      <c r="N1023" s="1">
        <v>43622</v>
      </c>
      <c r="O1023" s="1">
        <v>43643</v>
      </c>
      <c r="P1023">
        <v>121</v>
      </c>
      <c r="Q1023">
        <v>57.99</v>
      </c>
      <c r="R1023">
        <v>7016.79</v>
      </c>
      <c r="S1023" t="s">
        <v>54</v>
      </c>
      <c r="T1023" t="s">
        <v>50</v>
      </c>
      <c r="U1023">
        <v>646</v>
      </c>
      <c r="V1023">
        <v>99.53</v>
      </c>
      <c r="W1023">
        <v>178.22</v>
      </c>
      <c r="X1023" s="2">
        <v>7016.79</v>
      </c>
      <c r="Y1023" s="2">
        <v>37791</v>
      </c>
      <c r="Z1023" s="2">
        <v>10425.870000000001</v>
      </c>
      <c r="AA1023" s="14"/>
    </row>
    <row r="1024" spans="1:27" x14ac:dyDescent="0.3">
      <c r="A1024" t="s">
        <v>60</v>
      </c>
      <c r="B1024">
        <v>346.45</v>
      </c>
      <c r="C1024">
        <v>90</v>
      </c>
      <c r="D1024" t="s">
        <v>26</v>
      </c>
      <c r="E1024" s="1">
        <v>43823</v>
      </c>
      <c r="F1024">
        <v>1</v>
      </c>
      <c r="G1024" t="s">
        <v>34</v>
      </c>
      <c r="H1024" t="s">
        <v>52</v>
      </c>
      <c r="I1024">
        <v>131.78</v>
      </c>
      <c r="J1024">
        <v>73.86</v>
      </c>
      <c r="K1024">
        <v>9733.27</v>
      </c>
      <c r="L1024">
        <v>2</v>
      </c>
      <c r="M1024" t="s">
        <v>65</v>
      </c>
      <c r="N1024" s="1">
        <v>43816</v>
      </c>
      <c r="O1024" s="1">
        <v>43818</v>
      </c>
      <c r="P1024">
        <v>84</v>
      </c>
      <c r="Q1024">
        <v>75.17</v>
      </c>
      <c r="R1024">
        <v>6314.28</v>
      </c>
      <c r="S1024" t="s">
        <v>53</v>
      </c>
      <c r="T1024" t="s">
        <v>41</v>
      </c>
      <c r="U1024">
        <v>47</v>
      </c>
      <c r="V1024">
        <v>29.57</v>
      </c>
      <c r="W1024">
        <v>141.34</v>
      </c>
      <c r="X1024" s="2">
        <v>6314.28</v>
      </c>
      <c r="Y1024" s="2">
        <v>3471.42</v>
      </c>
      <c r="Z1024" s="2">
        <v>10439.370000000001</v>
      </c>
      <c r="AA1024" s="14"/>
    </row>
    <row r="1025" spans="1:27" x14ac:dyDescent="0.3">
      <c r="A1025" t="s">
        <v>63</v>
      </c>
      <c r="B1025">
        <v>166.71</v>
      </c>
      <c r="C1025">
        <v>42</v>
      </c>
      <c r="D1025" t="s">
        <v>33</v>
      </c>
      <c r="E1025" s="1">
        <v>44577</v>
      </c>
      <c r="F1025">
        <v>6</v>
      </c>
      <c r="G1025" t="s">
        <v>51</v>
      </c>
      <c r="H1025" t="s">
        <v>48</v>
      </c>
      <c r="I1025">
        <v>520.85</v>
      </c>
      <c r="J1025">
        <v>77.08</v>
      </c>
      <c r="K1025">
        <v>40147.120000000003</v>
      </c>
      <c r="L1025">
        <v>5</v>
      </c>
      <c r="M1025" t="s">
        <v>40</v>
      </c>
      <c r="N1025" s="1">
        <v>44538</v>
      </c>
      <c r="O1025" s="1">
        <v>44543</v>
      </c>
      <c r="P1025">
        <v>461</v>
      </c>
      <c r="Q1025">
        <v>80.63</v>
      </c>
      <c r="R1025">
        <v>37170.43</v>
      </c>
      <c r="S1025" t="s">
        <v>60</v>
      </c>
      <c r="T1025" t="s">
        <v>50</v>
      </c>
      <c r="U1025">
        <v>59</v>
      </c>
      <c r="V1025">
        <v>99.85</v>
      </c>
      <c r="W1025">
        <v>166.07</v>
      </c>
      <c r="X1025" s="2">
        <v>37170.43</v>
      </c>
      <c r="Y1025" s="2">
        <v>4547.72</v>
      </c>
      <c r="Z1025" s="2">
        <v>12800.68</v>
      </c>
      <c r="AA1025" s="14"/>
    </row>
    <row r="1026" spans="1:27" x14ac:dyDescent="0.3">
      <c r="A1026" t="s">
        <v>38</v>
      </c>
      <c r="B1026">
        <v>843.84</v>
      </c>
      <c r="C1026">
        <v>32</v>
      </c>
      <c r="D1026" t="s">
        <v>42</v>
      </c>
      <c r="E1026" s="1">
        <v>43984</v>
      </c>
      <c r="F1026">
        <v>6</v>
      </c>
      <c r="G1026" t="s">
        <v>51</v>
      </c>
      <c r="H1026" t="s">
        <v>52</v>
      </c>
      <c r="I1026">
        <v>109.98</v>
      </c>
      <c r="J1026">
        <v>80.510000000000005</v>
      </c>
      <c r="K1026">
        <v>8854.4897999999994</v>
      </c>
      <c r="L1026">
        <v>7</v>
      </c>
      <c r="M1026" t="s">
        <v>40</v>
      </c>
      <c r="N1026" s="1">
        <v>43925</v>
      </c>
      <c r="O1026" s="1">
        <v>43932</v>
      </c>
      <c r="P1026">
        <v>26</v>
      </c>
      <c r="Q1026">
        <v>82.29</v>
      </c>
      <c r="R1026">
        <v>2139.54</v>
      </c>
      <c r="S1026" t="s">
        <v>38</v>
      </c>
      <c r="T1026" t="s">
        <v>50</v>
      </c>
      <c r="U1026">
        <v>83</v>
      </c>
      <c r="V1026">
        <v>50.92</v>
      </c>
      <c r="W1026">
        <v>55.39</v>
      </c>
      <c r="X1026" s="2">
        <v>2139.54</v>
      </c>
      <c r="Y1026" s="2">
        <v>6682.33</v>
      </c>
      <c r="Z1026" s="2">
        <v>4459.45</v>
      </c>
      <c r="AA1026" s="14"/>
    </row>
    <row r="1027" spans="1:27" x14ac:dyDescent="0.3">
      <c r="A1027" t="s">
        <v>30</v>
      </c>
      <c r="B1027">
        <v>991.42</v>
      </c>
      <c r="C1027">
        <v>68</v>
      </c>
      <c r="D1027" t="s">
        <v>33</v>
      </c>
      <c r="E1027" s="1">
        <v>44050</v>
      </c>
      <c r="F1027">
        <v>5</v>
      </c>
      <c r="G1027" t="s">
        <v>27</v>
      </c>
      <c r="H1027" t="s">
        <v>35</v>
      </c>
      <c r="I1027">
        <v>218.78</v>
      </c>
      <c r="J1027">
        <v>61.74</v>
      </c>
      <c r="K1027">
        <v>13507.477199999999</v>
      </c>
      <c r="L1027">
        <v>23</v>
      </c>
      <c r="M1027" t="s">
        <v>29</v>
      </c>
      <c r="N1027" s="1">
        <v>44024</v>
      </c>
      <c r="O1027" s="1">
        <v>44047</v>
      </c>
      <c r="P1027">
        <v>172</v>
      </c>
      <c r="Q1027">
        <v>60.88</v>
      </c>
      <c r="R1027">
        <v>10471.36</v>
      </c>
      <c r="S1027" t="s">
        <v>54</v>
      </c>
      <c r="T1027" t="s">
        <v>41</v>
      </c>
      <c r="U1027">
        <v>46</v>
      </c>
      <c r="V1027">
        <v>68.44</v>
      </c>
      <c r="W1027">
        <v>78.209999999999994</v>
      </c>
      <c r="X1027" s="2">
        <v>10471.36</v>
      </c>
      <c r="Y1027" s="2">
        <v>2840.04</v>
      </c>
      <c r="Z1027" s="2">
        <v>4828.6899999999996</v>
      </c>
      <c r="AA1027" s="14"/>
    </row>
    <row r="1028" spans="1:27" x14ac:dyDescent="0.3">
      <c r="A1028" t="s">
        <v>32</v>
      </c>
      <c r="B1028">
        <v>377.2</v>
      </c>
      <c r="C1028">
        <v>42</v>
      </c>
      <c r="D1028" t="s">
        <v>26</v>
      </c>
      <c r="E1028" s="1">
        <v>44036</v>
      </c>
      <c r="F1028">
        <v>1</v>
      </c>
      <c r="G1028" t="s">
        <v>34</v>
      </c>
      <c r="H1028" t="s">
        <v>62</v>
      </c>
      <c r="I1028">
        <v>423.59</v>
      </c>
      <c r="J1028">
        <v>99.24</v>
      </c>
      <c r="K1028">
        <v>42037.071599999901</v>
      </c>
      <c r="L1028">
        <v>27</v>
      </c>
      <c r="M1028" t="s">
        <v>36</v>
      </c>
      <c r="N1028" s="1">
        <v>44034</v>
      </c>
      <c r="O1028" s="1">
        <v>44061</v>
      </c>
      <c r="P1028">
        <v>392</v>
      </c>
      <c r="Q1028">
        <v>103.19</v>
      </c>
      <c r="R1028">
        <v>40450.480000000003</v>
      </c>
      <c r="S1028" t="s">
        <v>63</v>
      </c>
      <c r="T1028" t="s">
        <v>31</v>
      </c>
      <c r="U1028">
        <v>31</v>
      </c>
      <c r="V1028">
        <v>22.7</v>
      </c>
      <c r="W1028">
        <v>79.62</v>
      </c>
      <c r="X1028" s="2">
        <v>40450.480000000003</v>
      </c>
      <c r="Y1028" s="2">
        <v>3076.44</v>
      </c>
      <c r="Z1028" s="2">
        <v>7901.49</v>
      </c>
      <c r="AA1028" s="14"/>
    </row>
    <row r="1029" spans="1:27" x14ac:dyDescent="0.3">
      <c r="A1029" t="s">
        <v>60</v>
      </c>
      <c r="B1029">
        <v>624.89</v>
      </c>
      <c r="C1029">
        <v>68</v>
      </c>
      <c r="D1029" t="s">
        <v>42</v>
      </c>
      <c r="E1029" s="1">
        <v>44617</v>
      </c>
      <c r="F1029">
        <v>1</v>
      </c>
      <c r="G1029" t="s">
        <v>34</v>
      </c>
      <c r="H1029" t="s">
        <v>35</v>
      </c>
      <c r="I1029">
        <v>86.18</v>
      </c>
      <c r="J1029">
        <v>14.12</v>
      </c>
      <c r="K1029">
        <v>1216.8599999999999</v>
      </c>
      <c r="L1029">
        <v>25</v>
      </c>
      <c r="M1029" t="s">
        <v>36</v>
      </c>
      <c r="N1029" s="1">
        <v>44562</v>
      </c>
      <c r="O1029" s="1">
        <v>44587</v>
      </c>
      <c r="P1029">
        <v>9</v>
      </c>
      <c r="Q1029">
        <v>14.42</v>
      </c>
      <c r="R1029">
        <v>129.78</v>
      </c>
      <c r="S1029" t="s">
        <v>38</v>
      </c>
      <c r="T1029" t="s">
        <v>50</v>
      </c>
      <c r="U1029">
        <v>77</v>
      </c>
      <c r="V1029">
        <v>30.22</v>
      </c>
      <c r="W1029">
        <v>111.99</v>
      </c>
      <c r="X1029" s="2">
        <v>129.78</v>
      </c>
      <c r="Y1029" s="2">
        <v>1087.24</v>
      </c>
      <c r="Z1029" s="2">
        <v>1581.3</v>
      </c>
      <c r="AA1029" s="14"/>
    </row>
    <row r="1030" spans="1:27" x14ac:dyDescent="0.3">
      <c r="A1030" t="s">
        <v>60</v>
      </c>
      <c r="B1030">
        <v>895.4</v>
      </c>
      <c r="C1030">
        <v>70</v>
      </c>
      <c r="D1030" t="s">
        <v>33</v>
      </c>
      <c r="E1030" s="1">
        <v>44593</v>
      </c>
      <c r="F1030">
        <v>7</v>
      </c>
      <c r="G1030" t="s">
        <v>61</v>
      </c>
      <c r="H1030" t="s">
        <v>62</v>
      </c>
      <c r="I1030">
        <v>297.88</v>
      </c>
      <c r="J1030">
        <v>96.4</v>
      </c>
      <c r="K1030">
        <v>28715.63</v>
      </c>
      <c r="L1030">
        <v>16</v>
      </c>
      <c r="M1030" t="s">
        <v>40</v>
      </c>
      <c r="N1030" s="1">
        <v>44583</v>
      </c>
      <c r="O1030" s="1">
        <v>44599</v>
      </c>
      <c r="P1030">
        <v>248</v>
      </c>
      <c r="Q1030">
        <v>100.53</v>
      </c>
      <c r="R1030">
        <v>24931.439999999999</v>
      </c>
      <c r="S1030" t="s">
        <v>49</v>
      </c>
      <c r="T1030" t="s">
        <v>50</v>
      </c>
      <c r="U1030">
        <v>49</v>
      </c>
      <c r="V1030">
        <v>17.25</v>
      </c>
      <c r="W1030">
        <v>89.09</v>
      </c>
      <c r="X1030" s="2">
        <v>24931.439999999999</v>
      </c>
      <c r="Y1030" s="2">
        <v>4723.6000000000004</v>
      </c>
      <c r="Z1030" s="2">
        <v>8588.2800000000007</v>
      </c>
      <c r="AA1030" s="14"/>
    </row>
    <row r="1031" spans="1:27" x14ac:dyDescent="0.3">
      <c r="A1031" t="s">
        <v>63</v>
      </c>
      <c r="B1031">
        <v>641.53</v>
      </c>
      <c r="C1031">
        <v>76</v>
      </c>
      <c r="D1031" t="s">
        <v>33</v>
      </c>
      <c r="E1031" s="1">
        <v>44059</v>
      </c>
      <c r="F1031">
        <v>2</v>
      </c>
      <c r="G1031" t="s">
        <v>68</v>
      </c>
      <c r="H1031" t="s">
        <v>71</v>
      </c>
      <c r="I1031">
        <v>640.04999999999995</v>
      </c>
      <c r="J1031">
        <v>89.32</v>
      </c>
      <c r="K1031">
        <v>57169.265999999901</v>
      </c>
      <c r="L1031">
        <v>38</v>
      </c>
      <c r="M1031" t="s">
        <v>29</v>
      </c>
      <c r="N1031" s="1">
        <v>44044</v>
      </c>
      <c r="O1031" s="1">
        <v>44082</v>
      </c>
      <c r="P1031">
        <v>190</v>
      </c>
      <c r="Q1031">
        <v>87.84</v>
      </c>
      <c r="R1031">
        <v>16689.599999999999</v>
      </c>
      <c r="S1031" t="s">
        <v>54</v>
      </c>
      <c r="T1031" t="s">
        <v>41</v>
      </c>
      <c r="U1031">
        <v>450</v>
      </c>
      <c r="V1031">
        <v>43.06</v>
      </c>
      <c r="W1031">
        <v>39.729999999999997</v>
      </c>
      <c r="X1031" s="2">
        <v>16689.599999999999</v>
      </c>
      <c r="Y1031" s="2">
        <v>40194</v>
      </c>
      <c r="Z1031" s="2">
        <v>3548.68</v>
      </c>
      <c r="AA1031" s="14"/>
    </row>
    <row r="1032" spans="1:27" x14ac:dyDescent="0.3">
      <c r="A1032" t="s">
        <v>53</v>
      </c>
      <c r="B1032">
        <v>111.95</v>
      </c>
      <c r="C1032">
        <v>34</v>
      </c>
      <c r="D1032" t="s">
        <v>26</v>
      </c>
      <c r="E1032" s="1">
        <v>43640</v>
      </c>
      <c r="F1032">
        <v>4</v>
      </c>
      <c r="G1032" t="s">
        <v>39</v>
      </c>
      <c r="H1032" t="s">
        <v>35</v>
      </c>
      <c r="I1032">
        <v>359.84</v>
      </c>
      <c r="J1032">
        <v>29.57</v>
      </c>
      <c r="K1032">
        <v>10640.468799999901</v>
      </c>
      <c r="L1032">
        <v>30</v>
      </c>
      <c r="M1032" t="s">
        <v>40</v>
      </c>
      <c r="N1032" s="1">
        <v>43639</v>
      </c>
      <c r="O1032" s="1">
        <v>43669</v>
      </c>
      <c r="P1032">
        <v>334</v>
      </c>
      <c r="Q1032">
        <v>33.43</v>
      </c>
      <c r="R1032">
        <v>11165.62</v>
      </c>
      <c r="S1032" t="s">
        <v>54</v>
      </c>
      <c r="T1032" t="s">
        <v>50</v>
      </c>
      <c r="U1032">
        <v>25</v>
      </c>
      <c r="V1032">
        <v>23.99</v>
      </c>
      <c r="W1032">
        <v>45.05</v>
      </c>
      <c r="X1032" s="2">
        <v>11165.62</v>
      </c>
      <c r="Y1032" s="2">
        <v>739.25</v>
      </c>
      <c r="Z1032" s="2">
        <v>1332.13</v>
      </c>
      <c r="AA1032" s="14"/>
    </row>
    <row r="1033" spans="1:27" x14ac:dyDescent="0.3">
      <c r="A1033" t="s">
        <v>49</v>
      </c>
      <c r="B1033">
        <v>276.91000000000003</v>
      </c>
      <c r="C1033">
        <v>34</v>
      </c>
      <c r="D1033" t="s">
        <v>42</v>
      </c>
      <c r="E1033" s="1">
        <v>44903</v>
      </c>
      <c r="F1033">
        <v>1</v>
      </c>
      <c r="G1033" t="s">
        <v>34</v>
      </c>
      <c r="H1033" t="s">
        <v>52</v>
      </c>
      <c r="I1033">
        <v>745.37</v>
      </c>
      <c r="J1033">
        <v>31.26</v>
      </c>
      <c r="K1033">
        <v>23300.266199999998</v>
      </c>
      <c r="L1033">
        <v>1</v>
      </c>
      <c r="M1033" t="s">
        <v>65</v>
      </c>
      <c r="N1033" s="1">
        <v>44898</v>
      </c>
      <c r="O1033" s="1">
        <v>44899</v>
      </c>
      <c r="P1033">
        <v>395</v>
      </c>
      <c r="Q1033">
        <v>34.270000000000003</v>
      </c>
      <c r="R1033">
        <v>13536.65</v>
      </c>
      <c r="S1033" t="s">
        <v>54</v>
      </c>
      <c r="T1033" t="s">
        <v>31</v>
      </c>
      <c r="U1033">
        <v>350</v>
      </c>
      <c r="V1033">
        <v>55.1</v>
      </c>
      <c r="W1033">
        <v>146.82</v>
      </c>
      <c r="X1033" s="2">
        <v>13536.65</v>
      </c>
      <c r="Y1033" s="2">
        <v>10941</v>
      </c>
      <c r="Z1033" s="2">
        <v>4589.59</v>
      </c>
      <c r="AA1033" s="14"/>
    </row>
    <row r="1034" spans="1:27" x14ac:dyDescent="0.3">
      <c r="A1034" t="s">
        <v>46</v>
      </c>
      <c r="B1034">
        <v>719.32</v>
      </c>
      <c r="C1034">
        <v>66</v>
      </c>
      <c r="D1034" t="s">
        <v>26</v>
      </c>
      <c r="E1034" s="1">
        <v>43612</v>
      </c>
      <c r="F1034">
        <v>9</v>
      </c>
      <c r="G1034" t="s">
        <v>57</v>
      </c>
      <c r="H1034" t="s">
        <v>62</v>
      </c>
      <c r="I1034">
        <v>21.51</v>
      </c>
      <c r="J1034">
        <v>75.75</v>
      </c>
      <c r="K1034">
        <v>1629.3824999999999</v>
      </c>
      <c r="L1034">
        <v>7</v>
      </c>
      <c r="M1034" t="s">
        <v>40</v>
      </c>
      <c r="N1034" s="1">
        <v>43598</v>
      </c>
      <c r="O1034" s="1">
        <v>43605</v>
      </c>
      <c r="P1034">
        <v>14</v>
      </c>
      <c r="Q1034">
        <v>78.900000000000006</v>
      </c>
      <c r="R1034">
        <v>1104.5999999999999</v>
      </c>
      <c r="S1034" t="s">
        <v>46</v>
      </c>
      <c r="T1034" t="s">
        <v>31</v>
      </c>
      <c r="U1034">
        <v>7</v>
      </c>
      <c r="V1034">
        <v>15.97</v>
      </c>
      <c r="W1034">
        <v>121.81</v>
      </c>
      <c r="X1034" s="2">
        <v>1104.5999999999999</v>
      </c>
      <c r="Y1034" s="2">
        <v>530.25</v>
      </c>
      <c r="Z1034" s="2">
        <v>9227.11</v>
      </c>
      <c r="AA1034" s="14"/>
    </row>
    <row r="1035" spans="1:27" x14ac:dyDescent="0.3">
      <c r="A1035" t="s">
        <v>46</v>
      </c>
      <c r="B1035">
        <v>311.01</v>
      </c>
      <c r="C1035">
        <v>90</v>
      </c>
      <c r="D1035" t="s">
        <v>42</v>
      </c>
      <c r="E1035" s="1">
        <v>44632</v>
      </c>
      <c r="F1035">
        <v>8</v>
      </c>
      <c r="G1035" t="s">
        <v>47</v>
      </c>
      <c r="H1035" t="s">
        <v>52</v>
      </c>
      <c r="I1035">
        <v>526.62</v>
      </c>
      <c r="J1035">
        <v>36.65</v>
      </c>
      <c r="K1035">
        <v>19300.62</v>
      </c>
      <c r="L1035">
        <v>13</v>
      </c>
      <c r="M1035" t="s">
        <v>40</v>
      </c>
      <c r="N1035" s="1">
        <v>44617</v>
      </c>
      <c r="O1035" s="1">
        <v>44630</v>
      </c>
      <c r="P1035">
        <v>449</v>
      </c>
      <c r="Q1035">
        <v>33.74</v>
      </c>
      <c r="R1035">
        <v>15149.26</v>
      </c>
      <c r="S1035" t="s">
        <v>63</v>
      </c>
      <c r="T1035" t="s">
        <v>50</v>
      </c>
      <c r="U1035">
        <v>77</v>
      </c>
      <c r="V1035">
        <v>55.73</v>
      </c>
      <c r="W1035">
        <v>149</v>
      </c>
      <c r="X1035" s="2">
        <v>15149.26</v>
      </c>
      <c r="Y1035" s="2">
        <v>2822.05</v>
      </c>
      <c r="Z1035" s="2">
        <v>5460.85</v>
      </c>
      <c r="AA1035" s="14"/>
    </row>
    <row r="1036" spans="1:27" x14ac:dyDescent="0.3">
      <c r="A1036" t="s">
        <v>32</v>
      </c>
      <c r="B1036">
        <v>850.75</v>
      </c>
      <c r="C1036">
        <v>19</v>
      </c>
      <c r="D1036" t="s">
        <v>33</v>
      </c>
      <c r="E1036" s="1">
        <v>44601</v>
      </c>
      <c r="F1036">
        <v>2</v>
      </c>
      <c r="G1036" t="s">
        <v>68</v>
      </c>
      <c r="H1036" t="s">
        <v>71</v>
      </c>
      <c r="I1036">
        <v>353.68</v>
      </c>
      <c r="J1036">
        <v>93.62</v>
      </c>
      <c r="K1036">
        <v>33111.519999999997</v>
      </c>
      <c r="L1036">
        <v>35</v>
      </c>
      <c r="M1036" t="s">
        <v>40</v>
      </c>
      <c r="N1036" s="1">
        <v>44545</v>
      </c>
      <c r="O1036" s="1">
        <v>44580</v>
      </c>
      <c r="P1036">
        <v>10</v>
      </c>
      <c r="Q1036">
        <v>97.79</v>
      </c>
      <c r="R1036">
        <v>977.9</v>
      </c>
      <c r="S1036" t="s">
        <v>46</v>
      </c>
      <c r="T1036" t="s">
        <v>41</v>
      </c>
      <c r="U1036">
        <v>343</v>
      </c>
      <c r="V1036">
        <v>50.74</v>
      </c>
      <c r="W1036">
        <v>128.61000000000001</v>
      </c>
      <c r="X1036" s="2">
        <v>977.9</v>
      </c>
      <c r="Y1036" s="2">
        <v>32111.66</v>
      </c>
      <c r="Z1036" s="2">
        <v>12040.47</v>
      </c>
      <c r="AA1036" s="14"/>
    </row>
    <row r="1037" spans="1:27" x14ac:dyDescent="0.3">
      <c r="A1037" t="s">
        <v>37</v>
      </c>
      <c r="B1037">
        <v>22.89</v>
      </c>
      <c r="C1037">
        <v>92</v>
      </c>
      <c r="D1037" t="s">
        <v>26</v>
      </c>
      <c r="E1037" s="1">
        <v>44812</v>
      </c>
      <c r="F1037">
        <v>9</v>
      </c>
      <c r="G1037" t="s">
        <v>57</v>
      </c>
      <c r="H1037" t="s">
        <v>35</v>
      </c>
      <c r="I1037">
        <v>115.61</v>
      </c>
      <c r="J1037">
        <v>18.329999999999998</v>
      </c>
      <c r="K1037">
        <v>2119.13</v>
      </c>
      <c r="L1037">
        <v>10</v>
      </c>
      <c r="M1037" t="s">
        <v>40</v>
      </c>
      <c r="N1037" s="1">
        <v>44791</v>
      </c>
      <c r="O1037" s="1">
        <v>44801</v>
      </c>
      <c r="P1037">
        <v>13</v>
      </c>
      <c r="Q1037">
        <v>14.41</v>
      </c>
      <c r="R1037">
        <v>187.33</v>
      </c>
      <c r="S1037" t="s">
        <v>59</v>
      </c>
      <c r="T1037" t="s">
        <v>41</v>
      </c>
      <c r="U1037">
        <v>102</v>
      </c>
      <c r="V1037">
        <v>64.760000000000005</v>
      </c>
      <c r="W1037">
        <v>174.12</v>
      </c>
      <c r="X1037" s="2">
        <v>187.33</v>
      </c>
      <c r="Y1037" s="2">
        <v>1869.66</v>
      </c>
      <c r="Z1037" s="2">
        <v>3191.62</v>
      </c>
      <c r="AA1037" s="14"/>
    </row>
    <row r="1038" spans="1:27" x14ac:dyDescent="0.3">
      <c r="A1038" t="s">
        <v>63</v>
      </c>
      <c r="B1038">
        <v>198.65</v>
      </c>
      <c r="C1038">
        <v>43</v>
      </c>
      <c r="D1038" t="s">
        <v>26</v>
      </c>
      <c r="E1038" s="1">
        <v>44695</v>
      </c>
      <c r="F1038">
        <v>1</v>
      </c>
      <c r="G1038" t="s">
        <v>34</v>
      </c>
      <c r="H1038" t="s">
        <v>35</v>
      </c>
      <c r="I1038">
        <v>280.37</v>
      </c>
      <c r="J1038">
        <v>15.76</v>
      </c>
      <c r="K1038">
        <v>4418.63</v>
      </c>
      <c r="L1038">
        <v>2</v>
      </c>
      <c r="M1038" t="s">
        <v>65</v>
      </c>
      <c r="N1038" s="1">
        <v>44661</v>
      </c>
      <c r="O1038" s="1">
        <v>44663</v>
      </c>
      <c r="P1038">
        <v>176</v>
      </c>
      <c r="Q1038">
        <v>20.55</v>
      </c>
      <c r="R1038">
        <v>3616.8</v>
      </c>
      <c r="S1038" t="s">
        <v>46</v>
      </c>
      <c r="T1038" t="s">
        <v>31</v>
      </c>
      <c r="U1038">
        <v>104</v>
      </c>
      <c r="V1038">
        <v>13.6</v>
      </c>
      <c r="W1038">
        <v>48.83</v>
      </c>
      <c r="X1038" s="2">
        <v>3616.8</v>
      </c>
      <c r="Y1038" s="2">
        <v>1639.04</v>
      </c>
      <c r="Z1038" s="2">
        <v>769.56</v>
      </c>
      <c r="AA1038" s="14"/>
    </row>
    <row r="1039" spans="1:27" x14ac:dyDescent="0.3">
      <c r="A1039" t="s">
        <v>53</v>
      </c>
      <c r="B1039">
        <v>272</v>
      </c>
      <c r="C1039">
        <v>35</v>
      </c>
      <c r="D1039" t="s">
        <v>42</v>
      </c>
      <c r="E1039" s="1">
        <v>44573</v>
      </c>
      <c r="F1039">
        <v>4</v>
      </c>
      <c r="G1039" t="s">
        <v>39</v>
      </c>
      <c r="H1039" t="s">
        <v>28</v>
      </c>
      <c r="I1039">
        <v>308.23</v>
      </c>
      <c r="J1039">
        <v>77.510000000000005</v>
      </c>
      <c r="K1039">
        <v>23890.907299999999</v>
      </c>
      <c r="L1039">
        <v>22</v>
      </c>
      <c r="M1039" t="s">
        <v>29</v>
      </c>
      <c r="N1039" s="1">
        <v>44519</v>
      </c>
      <c r="O1039" s="1">
        <v>44541</v>
      </c>
      <c r="P1039">
        <v>102</v>
      </c>
      <c r="Q1039">
        <v>75.64</v>
      </c>
      <c r="R1039">
        <v>7715.28</v>
      </c>
      <c r="S1039" t="s">
        <v>54</v>
      </c>
      <c r="T1039" t="s">
        <v>41</v>
      </c>
      <c r="U1039">
        <v>206</v>
      </c>
      <c r="V1039">
        <v>49.47</v>
      </c>
      <c r="W1039">
        <v>57.43</v>
      </c>
      <c r="X1039" s="2">
        <v>7715.28</v>
      </c>
      <c r="Y1039" s="2">
        <v>15967.06</v>
      </c>
      <c r="Z1039" s="2">
        <v>4451.3999999999996</v>
      </c>
      <c r="AA1039" s="14"/>
    </row>
    <row r="1040" spans="1:27" x14ac:dyDescent="0.3">
      <c r="A1040" t="s">
        <v>60</v>
      </c>
      <c r="B1040">
        <v>913.74</v>
      </c>
      <c r="C1040">
        <v>66</v>
      </c>
      <c r="D1040" t="s">
        <v>42</v>
      </c>
      <c r="E1040" s="1">
        <v>44078</v>
      </c>
      <c r="F1040">
        <v>10</v>
      </c>
      <c r="G1040" t="s">
        <v>66</v>
      </c>
      <c r="H1040" t="s">
        <v>48</v>
      </c>
      <c r="I1040">
        <v>825.9</v>
      </c>
      <c r="J1040">
        <v>68.760000000000005</v>
      </c>
      <c r="K1040">
        <v>56788.883999999998</v>
      </c>
      <c r="L1040">
        <v>94</v>
      </c>
      <c r="M1040" t="s">
        <v>67</v>
      </c>
      <c r="N1040" s="1">
        <v>44027</v>
      </c>
      <c r="O1040" s="1">
        <v>44121</v>
      </c>
      <c r="P1040">
        <v>623</v>
      </c>
      <c r="Q1040">
        <v>67.59</v>
      </c>
      <c r="R1040">
        <v>42108.57</v>
      </c>
      <c r="S1040" t="s">
        <v>53</v>
      </c>
      <c r="T1040" t="s">
        <v>31</v>
      </c>
      <c r="U1040">
        <v>202</v>
      </c>
      <c r="V1040">
        <v>49.74</v>
      </c>
      <c r="W1040">
        <v>62.01</v>
      </c>
      <c r="X1040" s="2">
        <v>42108.57</v>
      </c>
      <c r="Y1040" s="2">
        <v>13889.52</v>
      </c>
      <c r="Z1040" s="2">
        <v>4263.8100000000004</v>
      </c>
      <c r="AA1040" s="14"/>
    </row>
    <row r="1041" spans="1:27" x14ac:dyDescent="0.3">
      <c r="A1041" t="s">
        <v>45</v>
      </c>
      <c r="B1041">
        <v>934.82</v>
      </c>
      <c r="C1041">
        <v>40</v>
      </c>
      <c r="D1041" t="s">
        <v>26</v>
      </c>
      <c r="E1041" s="1">
        <v>44294</v>
      </c>
      <c r="F1041">
        <v>9</v>
      </c>
      <c r="G1041" t="s">
        <v>57</v>
      </c>
      <c r="H1041" t="s">
        <v>48</v>
      </c>
      <c r="I1041">
        <v>471.67</v>
      </c>
      <c r="J1041">
        <v>79.98</v>
      </c>
      <c r="K1041">
        <v>37724.166599999997</v>
      </c>
      <c r="L1041">
        <v>8</v>
      </c>
      <c r="M1041" t="s">
        <v>40</v>
      </c>
      <c r="N1041" s="1">
        <v>44290</v>
      </c>
      <c r="O1041" s="1">
        <v>44298</v>
      </c>
      <c r="P1041">
        <v>421</v>
      </c>
      <c r="Q1041">
        <v>75.569999999999993</v>
      </c>
      <c r="R1041">
        <v>31814.97</v>
      </c>
      <c r="S1041" t="s">
        <v>63</v>
      </c>
      <c r="T1041" t="s">
        <v>41</v>
      </c>
      <c r="U1041">
        <v>50</v>
      </c>
      <c r="V1041">
        <v>93.96</v>
      </c>
      <c r="W1041">
        <v>69.790000000000006</v>
      </c>
      <c r="X1041" s="2">
        <v>31814.97</v>
      </c>
      <c r="Y1041" s="2">
        <v>3999</v>
      </c>
      <c r="Z1041" s="2">
        <v>5581.8</v>
      </c>
      <c r="AA1041" s="14"/>
    </row>
    <row r="1042" spans="1:27" x14ac:dyDescent="0.3">
      <c r="A1042" t="s">
        <v>63</v>
      </c>
      <c r="B1042">
        <v>475.87</v>
      </c>
      <c r="C1042">
        <v>38</v>
      </c>
      <c r="D1042" t="s">
        <v>26</v>
      </c>
      <c r="E1042" s="1">
        <v>43849</v>
      </c>
      <c r="F1042">
        <v>8</v>
      </c>
      <c r="G1042" t="s">
        <v>47</v>
      </c>
      <c r="H1042" t="s">
        <v>48</v>
      </c>
      <c r="I1042">
        <v>109.63</v>
      </c>
      <c r="J1042">
        <v>48.72</v>
      </c>
      <c r="K1042">
        <v>5341.17</v>
      </c>
      <c r="L1042">
        <v>12</v>
      </c>
      <c r="M1042" t="s">
        <v>40</v>
      </c>
      <c r="N1042" s="1">
        <v>43833</v>
      </c>
      <c r="O1042" s="1">
        <v>43845</v>
      </c>
      <c r="P1042">
        <v>87</v>
      </c>
      <c r="Q1042">
        <v>49.55</v>
      </c>
      <c r="R1042">
        <v>4310.8500000000004</v>
      </c>
      <c r="S1042" t="s">
        <v>49</v>
      </c>
      <c r="T1042" t="s">
        <v>31</v>
      </c>
      <c r="U1042">
        <v>22</v>
      </c>
      <c r="V1042">
        <v>41.95</v>
      </c>
      <c r="W1042">
        <v>154.35</v>
      </c>
      <c r="X1042" s="2">
        <v>4310.8500000000004</v>
      </c>
      <c r="Y1042" s="2">
        <v>1071.8399999999999</v>
      </c>
      <c r="Z1042" s="2">
        <v>7519.93</v>
      </c>
      <c r="AA1042" s="14"/>
    </row>
    <row r="1043" spans="1:27" x14ac:dyDescent="0.3">
      <c r="A1043" t="s">
        <v>30</v>
      </c>
      <c r="B1043">
        <v>861</v>
      </c>
      <c r="C1043">
        <v>89</v>
      </c>
      <c r="D1043" t="s">
        <v>33</v>
      </c>
      <c r="E1043" s="1">
        <v>44890</v>
      </c>
      <c r="F1043">
        <v>4</v>
      </c>
      <c r="G1043" t="s">
        <v>39</v>
      </c>
      <c r="H1043" t="s">
        <v>70</v>
      </c>
      <c r="I1043">
        <v>699.61</v>
      </c>
      <c r="J1043">
        <v>29.7</v>
      </c>
      <c r="K1043">
        <v>20778.419999999998</v>
      </c>
      <c r="L1043">
        <v>30</v>
      </c>
      <c r="M1043" t="s">
        <v>40</v>
      </c>
      <c r="N1043" s="1">
        <v>44853</v>
      </c>
      <c r="O1043" s="1">
        <v>44883</v>
      </c>
      <c r="P1043">
        <v>250</v>
      </c>
      <c r="Q1043">
        <v>26.62</v>
      </c>
      <c r="R1043">
        <v>6655</v>
      </c>
      <c r="S1043" t="s">
        <v>30</v>
      </c>
      <c r="T1043" t="s">
        <v>41</v>
      </c>
      <c r="U1043">
        <v>449</v>
      </c>
      <c r="V1043">
        <v>95.76</v>
      </c>
      <c r="W1043">
        <v>68.290000000000006</v>
      </c>
      <c r="X1043" s="2">
        <v>6655</v>
      </c>
      <c r="Y1043" s="2">
        <v>13335.3</v>
      </c>
      <c r="Z1043" s="2">
        <v>2028.21</v>
      </c>
      <c r="AA1043" s="14"/>
    </row>
    <row r="1044" spans="1:27" x14ac:dyDescent="0.3">
      <c r="A1044" t="s">
        <v>58</v>
      </c>
      <c r="B1044">
        <v>614.27</v>
      </c>
      <c r="C1044">
        <v>45</v>
      </c>
      <c r="D1044" t="s">
        <v>42</v>
      </c>
      <c r="E1044" s="1">
        <v>43938</v>
      </c>
      <c r="F1044">
        <v>2</v>
      </c>
      <c r="G1044" t="s">
        <v>68</v>
      </c>
      <c r="H1044" t="s">
        <v>48</v>
      </c>
      <c r="I1044">
        <v>417.95</v>
      </c>
      <c r="J1044">
        <v>53.93</v>
      </c>
      <c r="K1044">
        <v>22540.04</v>
      </c>
      <c r="L1044">
        <v>34</v>
      </c>
      <c r="M1044" t="s">
        <v>40</v>
      </c>
      <c r="N1044" s="1">
        <v>43920</v>
      </c>
      <c r="O1044" s="1">
        <v>43954</v>
      </c>
      <c r="P1044">
        <v>370</v>
      </c>
      <c r="Q1044">
        <v>58.1</v>
      </c>
      <c r="R1044">
        <v>21497</v>
      </c>
      <c r="S1044" t="s">
        <v>49</v>
      </c>
      <c r="T1044" t="s">
        <v>31</v>
      </c>
      <c r="U1044">
        <v>47</v>
      </c>
      <c r="V1044">
        <v>24.34</v>
      </c>
      <c r="W1044">
        <v>28.8</v>
      </c>
      <c r="X1044" s="2">
        <v>21497</v>
      </c>
      <c r="Y1044" s="2">
        <v>2534.71</v>
      </c>
      <c r="Z1044" s="2">
        <v>1553.18</v>
      </c>
      <c r="AA1044" s="14"/>
    </row>
    <row r="1045" spans="1:27" x14ac:dyDescent="0.3">
      <c r="A1045" t="s">
        <v>60</v>
      </c>
      <c r="B1045">
        <v>591.47</v>
      </c>
      <c r="C1045">
        <v>29</v>
      </c>
      <c r="D1045" t="s">
        <v>33</v>
      </c>
      <c r="E1045" s="1">
        <v>43835</v>
      </c>
      <c r="F1045">
        <v>4</v>
      </c>
      <c r="G1045" t="s">
        <v>39</v>
      </c>
      <c r="H1045" t="s">
        <v>35</v>
      </c>
      <c r="I1045">
        <v>379.14</v>
      </c>
      <c r="J1045">
        <v>82.93</v>
      </c>
      <c r="K1045">
        <v>31442.080000000002</v>
      </c>
      <c r="L1045">
        <v>27</v>
      </c>
      <c r="M1045" t="s">
        <v>40</v>
      </c>
      <c r="N1045" s="1">
        <v>43793</v>
      </c>
      <c r="O1045" s="1">
        <v>43820</v>
      </c>
      <c r="P1045">
        <v>99</v>
      </c>
      <c r="Q1045">
        <v>86.84</v>
      </c>
      <c r="R1045">
        <v>8597.16</v>
      </c>
      <c r="S1045" t="s">
        <v>63</v>
      </c>
      <c r="T1045" t="s">
        <v>50</v>
      </c>
      <c r="U1045">
        <v>280</v>
      </c>
      <c r="V1045">
        <v>52.82</v>
      </c>
      <c r="W1045">
        <v>91.23</v>
      </c>
      <c r="X1045" s="2">
        <v>8597.16</v>
      </c>
      <c r="Y1045" s="2">
        <v>23220.400000000001</v>
      </c>
      <c r="Z1045" s="2">
        <v>7565.7</v>
      </c>
      <c r="AA1045" s="14"/>
    </row>
    <row r="1046" spans="1:27" x14ac:dyDescent="0.3">
      <c r="A1046" t="s">
        <v>59</v>
      </c>
      <c r="B1046">
        <v>174.01</v>
      </c>
      <c r="C1046">
        <v>63</v>
      </c>
      <c r="D1046" t="s">
        <v>26</v>
      </c>
      <c r="E1046" s="1">
        <v>44870</v>
      </c>
      <c r="F1046">
        <v>8</v>
      </c>
      <c r="G1046" t="s">
        <v>47</v>
      </c>
      <c r="H1046" t="s">
        <v>48</v>
      </c>
      <c r="I1046">
        <v>762.26</v>
      </c>
      <c r="J1046">
        <v>76.180000000000007</v>
      </c>
      <c r="K1046">
        <v>58068.97</v>
      </c>
      <c r="L1046">
        <v>8</v>
      </c>
      <c r="M1046" t="s">
        <v>40</v>
      </c>
      <c r="N1046" s="1">
        <v>44830</v>
      </c>
      <c r="O1046" s="1">
        <v>44838</v>
      </c>
      <c r="P1046">
        <v>228</v>
      </c>
      <c r="Q1046">
        <v>77.37</v>
      </c>
      <c r="R1046">
        <v>17640.36</v>
      </c>
      <c r="S1046" t="s">
        <v>30</v>
      </c>
      <c r="T1046" t="s">
        <v>50</v>
      </c>
      <c r="U1046">
        <v>534</v>
      </c>
      <c r="V1046">
        <v>61.06</v>
      </c>
      <c r="W1046">
        <v>174.56</v>
      </c>
      <c r="X1046" s="2">
        <v>17640.36</v>
      </c>
      <c r="Y1046" s="2">
        <v>40680.120000000003</v>
      </c>
      <c r="Z1046" s="2">
        <v>13297.98</v>
      </c>
      <c r="AA1046" s="14"/>
    </row>
    <row r="1047" spans="1:27" x14ac:dyDescent="0.3">
      <c r="A1047" t="s">
        <v>59</v>
      </c>
      <c r="B1047">
        <v>375.37</v>
      </c>
      <c r="C1047">
        <v>64</v>
      </c>
      <c r="D1047" t="s">
        <v>33</v>
      </c>
      <c r="E1047" s="1">
        <v>44088</v>
      </c>
      <c r="F1047">
        <v>5</v>
      </c>
      <c r="G1047" t="s">
        <v>27</v>
      </c>
      <c r="H1047" t="s">
        <v>35</v>
      </c>
      <c r="I1047">
        <v>598.54</v>
      </c>
      <c r="J1047">
        <v>36.9</v>
      </c>
      <c r="K1047">
        <v>22086.125999999898</v>
      </c>
      <c r="L1047">
        <v>28</v>
      </c>
      <c r="M1047" t="s">
        <v>29</v>
      </c>
      <c r="N1047" s="1">
        <v>44084</v>
      </c>
      <c r="O1047" s="1">
        <v>44112</v>
      </c>
      <c r="P1047">
        <v>49</v>
      </c>
      <c r="Q1047">
        <v>38.799999999999997</v>
      </c>
      <c r="R1047">
        <v>1901.2</v>
      </c>
      <c r="S1047" t="s">
        <v>32</v>
      </c>
      <c r="T1047" t="s">
        <v>41</v>
      </c>
      <c r="U1047">
        <v>549</v>
      </c>
      <c r="V1047">
        <v>30.02</v>
      </c>
      <c r="W1047">
        <v>120.13</v>
      </c>
      <c r="X1047" s="2">
        <v>1901.2</v>
      </c>
      <c r="Y1047" s="2">
        <v>20258.099999999999</v>
      </c>
      <c r="Z1047" s="2">
        <v>4432.8</v>
      </c>
      <c r="AA1047" s="14"/>
    </row>
    <row r="1048" spans="1:27" x14ac:dyDescent="0.3">
      <c r="A1048" t="s">
        <v>59</v>
      </c>
      <c r="B1048">
        <v>17.489999999999998</v>
      </c>
      <c r="C1048">
        <v>45</v>
      </c>
      <c r="D1048" t="s">
        <v>26</v>
      </c>
      <c r="E1048" s="1">
        <v>44908</v>
      </c>
      <c r="F1048">
        <v>5</v>
      </c>
      <c r="G1048" t="s">
        <v>27</v>
      </c>
      <c r="H1048" t="s">
        <v>70</v>
      </c>
      <c r="I1048">
        <v>649.99</v>
      </c>
      <c r="J1048">
        <v>84.87</v>
      </c>
      <c r="K1048">
        <v>55164.651299999998</v>
      </c>
      <c r="L1048">
        <v>26</v>
      </c>
      <c r="M1048" t="s">
        <v>29</v>
      </c>
      <c r="N1048" s="1">
        <v>44862</v>
      </c>
      <c r="O1048" s="1">
        <v>44888</v>
      </c>
      <c r="P1048">
        <v>118</v>
      </c>
      <c r="Q1048">
        <v>89.45</v>
      </c>
      <c r="R1048">
        <v>10555.1</v>
      </c>
      <c r="S1048" t="s">
        <v>30</v>
      </c>
      <c r="T1048" t="s">
        <v>41</v>
      </c>
      <c r="U1048">
        <v>531</v>
      </c>
      <c r="V1048">
        <v>57.39</v>
      </c>
      <c r="W1048">
        <v>160.09</v>
      </c>
      <c r="X1048" s="2">
        <v>10555.1</v>
      </c>
      <c r="Y1048" s="2">
        <v>45065.97</v>
      </c>
      <c r="Z1048" s="2">
        <v>13586.84</v>
      </c>
      <c r="AA1048" s="14"/>
    </row>
    <row r="1049" spans="1:27" x14ac:dyDescent="0.3">
      <c r="A1049" t="s">
        <v>25</v>
      </c>
      <c r="B1049">
        <v>429.51</v>
      </c>
      <c r="C1049">
        <v>59</v>
      </c>
      <c r="D1049" t="s">
        <v>33</v>
      </c>
      <c r="E1049" s="1">
        <v>43520</v>
      </c>
      <c r="F1049">
        <v>4</v>
      </c>
      <c r="G1049" t="s">
        <v>39</v>
      </c>
      <c r="H1049" t="s">
        <v>28</v>
      </c>
      <c r="I1049">
        <v>376.11</v>
      </c>
      <c r="J1049">
        <v>47.65</v>
      </c>
      <c r="K1049">
        <v>17921.64</v>
      </c>
      <c r="L1049">
        <v>27</v>
      </c>
      <c r="M1049" t="s">
        <v>40</v>
      </c>
      <c r="N1049" s="1">
        <v>43507</v>
      </c>
      <c r="O1049" s="1">
        <v>43534</v>
      </c>
      <c r="P1049">
        <v>129</v>
      </c>
      <c r="Q1049">
        <v>43.45</v>
      </c>
      <c r="R1049">
        <v>5605.05</v>
      </c>
      <c r="S1049" t="s">
        <v>59</v>
      </c>
      <c r="T1049" t="s">
        <v>50</v>
      </c>
      <c r="U1049">
        <v>247</v>
      </c>
      <c r="V1049">
        <v>69.650000000000006</v>
      </c>
      <c r="W1049">
        <v>87.54</v>
      </c>
      <c r="X1049" s="2">
        <v>5605.05</v>
      </c>
      <c r="Y1049" s="2">
        <v>11769.55</v>
      </c>
      <c r="Z1049" s="2">
        <v>4171.28</v>
      </c>
      <c r="AA1049" s="14"/>
    </row>
    <row r="1050" spans="1:27" x14ac:dyDescent="0.3">
      <c r="A1050" t="s">
        <v>53</v>
      </c>
      <c r="B1050">
        <v>95.12</v>
      </c>
      <c r="C1050">
        <v>94</v>
      </c>
      <c r="D1050" t="s">
        <v>26</v>
      </c>
      <c r="E1050" s="1">
        <v>44394</v>
      </c>
      <c r="F1050">
        <v>5</v>
      </c>
      <c r="G1050" t="s">
        <v>27</v>
      </c>
      <c r="H1050" t="s">
        <v>28</v>
      </c>
      <c r="I1050">
        <v>500.76</v>
      </c>
      <c r="J1050">
        <v>18.13</v>
      </c>
      <c r="K1050">
        <v>9078.7800000000007</v>
      </c>
      <c r="L1050">
        <v>27</v>
      </c>
      <c r="M1050" t="s">
        <v>29</v>
      </c>
      <c r="N1050" s="1">
        <v>44382</v>
      </c>
      <c r="O1050" s="1">
        <v>44409</v>
      </c>
      <c r="P1050">
        <v>222</v>
      </c>
      <c r="Q1050">
        <v>13.34</v>
      </c>
      <c r="R1050">
        <v>2961.48</v>
      </c>
      <c r="S1050" t="s">
        <v>53</v>
      </c>
      <c r="T1050" t="s">
        <v>41</v>
      </c>
      <c r="U1050">
        <v>278</v>
      </c>
      <c r="V1050">
        <v>17.3</v>
      </c>
      <c r="W1050">
        <v>195.06</v>
      </c>
      <c r="X1050" s="2">
        <v>2961.48</v>
      </c>
      <c r="Y1050" s="2">
        <v>5040.1400000000003</v>
      </c>
      <c r="Z1050" s="2">
        <v>3536.44</v>
      </c>
      <c r="AA1050" s="14"/>
    </row>
    <row r="1051" spans="1:27" x14ac:dyDescent="0.3">
      <c r="A1051" t="s">
        <v>32</v>
      </c>
      <c r="B1051">
        <v>920.98</v>
      </c>
      <c r="C1051">
        <v>16</v>
      </c>
      <c r="D1051" t="s">
        <v>42</v>
      </c>
      <c r="E1051" s="1">
        <v>43763</v>
      </c>
      <c r="F1051">
        <v>1</v>
      </c>
      <c r="G1051" t="s">
        <v>34</v>
      </c>
      <c r="H1051" t="s">
        <v>48</v>
      </c>
      <c r="I1051">
        <v>535.48</v>
      </c>
      <c r="J1051">
        <v>60.02</v>
      </c>
      <c r="K1051">
        <v>32139.51</v>
      </c>
      <c r="L1051">
        <v>1</v>
      </c>
      <c r="M1051" t="s">
        <v>65</v>
      </c>
      <c r="N1051" s="1">
        <v>43732</v>
      </c>
      <c r="O1051" s="1">
        <v>43733</v>
      </c>
      <c r="P1051">
        <v>356</v>
      </c>
      <c r="Q1051">
        <v>60.15</v>
      </c>
      <c r="R1051">
        <v>21413.4</v>
      </c>
      <c r="S1051" t="s">
        <v>25</v>
      </c>
      <c r="T1051" t="s">
        <v>41</v>
      </c>
      <c r="U1051">
        <v>179</v>
      </c>
      <c r="V1051">
        <v>63.54</v>
      </c>
      <c r="W1051">
        <v>82.64</v>
      </c>
      <c r="X1051" s="2">
        <v>21413.4</v>
      </c>
      <c r="Y1051" s="2">
        <v>10743.58</v>
      </c>
      <c r="Z1051" s="2">
        <v>4960.05</v>
      </c>
      <c r="AA1051" s="14"/>
    </row>
    <row r="1052" spans="1:27" x14ac:dyDescent="0.3">
      <c r="A1052" t="s">
        <v>63</v>
      </c>
      <c r="B1052">
        <v>97.71</v>
      </c>
      <c r="C1052">
        <v>19</v>
      </c>
      <c r="D1052" t="s">
        <v>26</v>
      </c>
      <c r="E1052" s="1">
        <v>43642</v>
      </c>
      <c r="F1052">
        <v>9</v>
      </c>
      <c r="G1052" t="s">
        <v>57</v>
      </c>
      <c r="H1052" t="s">
        <v>62</v>
      </c>
      <c r="I1052">
        <v>178.05</v>
      </c>
      <c r="J1052">
        <v>42.27</v>
      </c>
      <c r="K1052">
        <v>7526.1734999999999</v>
      </c>
      <c r="L1052">
        <v>8</v>
      </c>
      <c r="M1052" t="s">
        <v>40</v>
      </c>
      <c r="N1052" s="1">
        <v>43586</v>
      </c>
      <c r="O1052" s="1">
        <v>43594</v>
      </c>
      <c r="P1052">
        <v>124</v>
      </c>
      <c r="Q1052">
        <v>37.799999999999997</v>
      </c>
      <c r="R1052">
        <v>4687.2</v>
      </c>
      <c r="S1052" t="s">
        <v>56</v>
      </c>
      <c r="T1052" t="s">
        <v>31</v>
      </c>
      <c r="U1052">
        <v>54</v>
      </c>
      <c r="V1052">
        <v>12.28</v>
      </c>
      <c r="W1052">
        <v>189.54</v>
      </c>
      <c r="X1052" s="2">
        <v>4687.2</v>
      </c>
      <c r="Y1052" s="2">
        <v>2282.58</v>
      </c>
      <c r="Z1052" s="2">
        <v>8011.86</v>
      </c>
      <c r="AA1052" s="14"/>
    </row>
    <row r="1053" spans="1:27" x14ac:dyDescent="0.3">
      <c r="A1053" t="s">
        <v>49</v>
      </c>
      <c r="B1053">
        <v>184.84</v>
      </c>
      <c r="C1053">
        <v>22</v>
      </c>
      <c r="D1053" t="s">
        <v>33</v>
      </c>
      <c r="E1053" s="1">
        <v>44633</v>
      </c>
      <c r="F1053">
        <v>2</v>
      </c>
      <c r="G1053" t="s">
        <v>68</v>
      </c>
      <c r="H1053" t="s">
        <v>35</v>
      </c>
      <c r="I1053">
        <v>385.56</v>
      </c>
      <c r="J1053">
        <v>22.05</v>
      </c>
      <c r="K1053">
        <v>8501.6</v>
      </c>
      <c r="L1053">
        <v>31</v>
      </c>
      <c r="M1053" t="s">
        <v>29</v>
      </c>
      <c r="N1053" s="1">
        <v>44623</v>
      </c>
      <c r="O1053" s="1">
        <v>44654</v>
      </c>
      <c r="P1053">
        <v>94</v>
      </c>
      <c r="Q1053">
        <v>23.09</v>
      </c>
      <c r="R1053">
        <v>2170.46</v>
      </c>
      <c r="S1053" t="s">
        <v>53</v>
      </c>
      <c r="T1053" t="s">
        <v>50</v>
      </c>
      <c r="U1053">
        <v>291</v>
      </c>
      <c r="V1053">
        <v>73.52</v>
      </c>
      <c r="W1053">
        <v>161.13999999999999</v>
      </c>
      <c r="X1053" s="2">
        <v>2170.46</v>
      </c>
      <c r="Y1053" s="2">
        <v>6416.55</v>
      </c>
      <c r="Z1053" s="2">
        <v>3553.14</v>
      </c>
      <c r="AA1053" s="14"/>
    </row>
    <row r="1054" spans="1:27" x14ac:dyDescent="0.3">
      <c r="A1054" t="s">
        <v>54</v>
      </c>
      <c r="B1054">
        <v>851.18</v>
      </c>
      <c r="C1054">
        <v>28</v>
      </c>
      <c r="D1054" t="s">
        <v>33</v>
      </c>
      <c r="E1054" s="1">
        <v>43817</v>
      </c>
      <c r="F1054">
        <v>10</v>
      </c>
      <c r="G1054" t="s">
        <v>66</v>
      </c>
      <c r="H1054" t="s">
        <v>52</v>
      </c>
      <c r="I1054">
        <v>426.22</v>
      </c>
      <c r="J1054">
        <v>49.92</v>
      </c>
      <c r="K1054">
        <v>21276.902399999999</v>
      </c>
      <c r="L1054">
        <v>119</v>
      </c>
      <c r="M1054" t="s">
        <v>67</v>
      </c>
      <c r="N1054" s="1">
        <v>43758</v>
      </c>
      <c r="O1054" s="1">
        <v>43877</v>
      </c>
      <c r="P1054">
        <v>302</v>
      </c>
      <c r="Q1054">
        <v>52.89</v>
      </c>
      <c r="R1054">
        <v>15972.78</v>
      </c>
      <c r="S1054" t="s">
        <v>49</v>
      </c>
      <c r="T1054" t="s">
        <v>41</v>
      </c>
      <c r="U1054">
        <v>124</v>
      </c>
      <c r="V1054">
        <v>71.98</v>
      </c>
      <c r="W1054">
        <v>189.59</v>
      </c>
      <c r="X1054" s="2">
        <v>15972.78</v>
      </c>
      <c r="Y1054" s="2">
        <v>6190.08</v>
      </c>
      <c r="Z1054" s="2">
        <v>9464.33</v>
      </c>
      <c r="AA1054" s="14"/>
    </row>
    <row r="1055" spans="1:27" x14ac:dyDescent="0.3">
      <c r="A1055" t="s">
        <v>63</v>
      </c>
      <c r="B1055">
        <v>992.08</v>
      </c>
      <c r="C1055">
        <v>83</v>
      </c>
      <c r="D1055" t="s">
        <v>33</v>
      </c>
      <c r="E1055" s="1">
        <v>43510</v>
      </c>
      <c r="F1055">
        <v>4</v>
      </c>
      <c r="G1055" t="s">
        <v>39</v>
      </c>
      <c r="H1055" t="s">
        <v>48</v>
      </c>
      <c r="I1055">
        <v>920.75</v>
      </c>
      <c r="J1055">
        <v>54.58</v>
      </c>
      <c r="K1055">
        <v>50254.534999999902</v>
      </c>
      <c r="L1055">
        <v>23</v>
      </c>
      <c r="M1055" t="s">
        <v>29</v>
      </c>
      <c r="N1055" s="1">
        <v>43497</v>
      </c>
      <c r="O1055" s="1">
        <v>43520</v>
      </c>
      <c r="P1055">
        <v>880</v>
      </c>
      <c r="Q1055">
        <v>53.79</v>
      </c>
      <c r="R1055">
        <v>47335.199999999997</v>
      </c>
      <c r="S1055" t="s">
        <v>53</v>
      </c>
      <c r="T1055" t="s">
        <v>31</v>
      </c>
      <c r="U1055">
        <v>40</v>
      </c>
      <c r="V1055">
        <v>78.98</v>
      </c>
      <c r="W1055">
        <v>151.71</v>
      </c>
      <c r="X1055" s="2">
        <v>47335.199999999997</v>
      </c>
      <c r="Y1055" s="2">
        <v>2183.1999999999998</v>
      </c>
      <c r="Z1055" s="2">
        <v>8280.33</v>
      </c>
      <c r="AA1055" s="14"/>
    </row>
    <row r="1056" spans="1:27" x14ac:dyDescent="0.3">
      <c r="A1056" t="s">
        <v>56</v>
      </c>
      <c r="B1056">
        <v>872.57</v>
      </c>
      <c r="C1056">
        <v>44</v>
      </c>
      <c r="D1056" t="s">
        <v>26</v>
      </c>
      <c r="E1056" s="1">
        <v>44264</v>
      </c>
      <c r="F1056">
        <v>2</v>
      </c>
      <c r="G1056" t="s">
        <v>68</v>
      </c>
      <c r="H1056" t="s">
        <v>48</v>
      </c>
      <c r="I1056">
        <v>203.16</v>
      </c>
      <c r="J1056">
        <v>41.89</v>
      </c>
      <c r="K1056">
        <v>8510.3700000000008</v>
      </c>
      <c r="L1056">
        <v>37</v>
      </c>
      <c r="M1056" t="s">
        <v>40</v>
      </c>
      <c r="N1056" s="1">
        <v>44257</v>
      </c>
      <c r="O1056" s="1">
        <v>44294</v>
      </c>
      <c r="P1056">
        <v>178</v>
      </c>
      <c r="Q1056">
        <v>46.85</v>
      </c>
      <c r="R1056">
        <v>8339.2999999999993</v>
      </c>
      <c r="S1056" t="s">
        <v>59</v>
      </c>
      <c r="T1056" t="s">
        <v>50</v>
      </c>
      <c r="U1056">
        <v>25</v>
      </c>
      <c r="V1056">
        <v>90.54</v>
      </c>
      <c r="W1056">
        <v>126.68</v>
      </c>
      <c r="X1056" s="2">
        <v>8339.2999999999993</v>
      </c>
      <c r="Y1056" s="2">
        <v>1047.25</v>
      </c>
      <c r="Z1056" s="2">
        <v>5306.63</v>
      </c>
      <c r="AA1056" s="14"/>
    </row>
    <row r="1057" spans="1:27" x14ac:dyDescent="0.3">
      <c r="A1057" t="s">
        <v>32</v>
      </c>
      <c r="B1057">
        <v>560.72</v>
      </c>
      <c r="C1057">
        <v>77</v>
      </c>
      <c r="D1057" t="s">
        <v>42</v>
      </c>
      <c r="E1057" s="1">
        <v>43857</v>
      </c>
      <c r="F1057">
        <v>6</v>
      </c>
      <c r="G1057" t="s">
        <v>51</v>
      </c>
      <c r="H1057" t="s">
        <v>62</v>
      </c>
      <c r="I1057">
        <v>966.41</v>
      </c>
      <c r="J1057">
        <v>84.37</v>
      </c>
      <c r="K1057">
        <v>81536.009999999995</v>
      </c>
      <c r="L1057">
        <v>6</v>
      </c>
      <c r="M1057" t="s">
        <v>40</v>
      </c>
      <c r="N1057" s="1">
        <v>43822</v>
      </c>
      <c r="O1057" s="1">
        <v>43828</v>
      </c>
      <c r="P1057">
        <v>558</v>
      </c>
      <c r="Q1057">
        <v>86.94</v>
      </c>
      <c r="R1057">
        <v>48512.52</v>
      </c>
      <c r="S1057" t="s">
        <v>59</v>
      </c>
      <c r="T1057" t="s">
        <v>31</v>
      </c>
      <c r="U1057">
        <v>408</v>
      </c>
      <c r="V1057">
        <v>22.34</v>
      </c>
      <c r="W1057">
        <v>50.58</v>
      </c>
      <c r="X1057" s="2">
        <v>48512.52</v>
      </c>
      <c r="Y1057" s="2">
        <v>34422.959999999999</v>
      </c>
      <c r="Z1057" s="2">
        <v>4267.43</v>
      </c>
      <c r="AA1057" s="14"/>
    </row>
    <row r="1058" spans="1:27" x14ac:dyDescent="0.3">
      <c r="A1058" t="s">
        <v>54</v>
      </c>
      <c r="B1058">
        <v>518.32000000000005</v>
      </c>
      <c r="C1058">
        <v>28</v>
      </c>
      <c r="D1058" t="s">
        <v>42</v>
      </c>
      <c r="E1058" s="1">
        <v>44589</v>
      </c>
      <c r="F1058">
        <v>5</v>
      </c>
      <c r="G1058" t="s">
        <v>27</v>
      </c>
      <c r="H1058" t="s">
        <v>48</v>
      </c>
      <c r="I1058">
        <v>873.54</v>
      </c>
      <c r="J1058">
        <v>65.900000000000006</v>
      </c>
      <c r="K1058">
        <v>57566.29</v>
      </c>
      <c r="L1058">
        <v>28</v>
      </c>
      <c r="M1058" t="s">
        <v>29</v>
      </c>
      <c r="N1058" s="1">
        <v>44531</v>
      </c>
      <c r="O1058" s="1">
        <v>44559</v>
      </c>
      <c r="P1058">
        <v>623</v>
      </c>
      <c r="Q1058">
        <v>65.3</v>
      </c>
      <c r="R1058">
        <v>40681.9</v>
      </c>
      <c r="S1058" t="s">
        <v>63</v>
      </c>
      <c r="T1058" t="s">
        <v>31</v>
      </c>
      <c r="U1058">
        <v>250</v>
      </c>
      <c r="V1058">
        <v>10.97</v>
      </c>
      <c r="W1058">
        <v>80.5</v>
      </c>
      <c r="X1058" s="2">
        <v>40681.9</v>
      </c>
      <c r="Y1058" s="2">
        <v>16475</v>
      </c>
      <c r="Z1058" s="2">
        <v>5304.95</v>
      </c>
      <c r="AA1058" s="14"/>
    </row>
    <row r="1059" spans="1:27" x14ac:dyDescent="0.3">
      <c r="A1059" t="s">
        <v>59</v>
      </c>
      <c r="B1059">
        <v>214.11</v>
      </c>
      <c r="C1059">
        <v>42</v>
      </c>
      <c r="D1059" t="s">
        <v>33</v>
      </c>
      <c r="E1059" s="1">
        <v>43652</v>
      </c>
      <c r="F1059">
        <v>10</v>
      </c>
      <c r="G1059" t="s">
        <v>66</v>
      </c>
      <c r="H1059" t="s">
        <v>48</v>
      </c>
      <c r="I1059">
        <v>510.92</v>
      </c>
      <c r="J1059">
        <v>27.25</v>
      </c>
      <c r="K1059">
        <v>13922.57</v>
      </c>
      <c r="L1059">
        <v>136</v>
      </c>
      <c r="M1059" t="s">
        <v>67</v>
      </c>
      <c r="N1059" s="1">
        <v>43619</v>
      </c>
      <c r="O1059" s="1">
        <v>43755</v>
      </c>
      <c r="P1059">
        <v>240</v>
      </c>
      <c r="Q1059">
        <v>25.02</v>
      </c>
      <c r="R1059">
        <v>6004.8</v>
      </c>
      <c r="S1059" t="s">
        <v>63</v>
      </c>
      <c r="T1059" t="s">
        <v>41</v>
      </c>
      <c r="U1059">
        <v>270</v>
      </c>
      <c r="V1059">
        <v>14.77</v>
      </c>
      <c r="W1059">
        <v>58.21</v>
      </c>
      <c r="X1059" s="2">
        <v>6004.8</v>
      </c>
      <c r="Y1059" s="2">
        <v>7357.5</v>
      </c>
      <c r="Z1059" s="2">
        <v>1586.22</v>
      </c>
      <c r="AA1059" s="14"/>
    </row>
    <row r="1060" spans="1:27" x14ac:dyDescent="0.3">
      <c r="A1060" t="s">
        <v>49</v>
      </c>
      <c r="B1060">
        <v>160.46</v>
      </c>
      <c r="C1060">
        <v>72</v>
      </c>
      <c r="D1060" t="s">
        <v>26</v>
      </c>
      <c r="E1060" s="1">
        <v>44253</v>
      </c>
      <c r="F1060">
        <v>5</v>
      </c>
      <c r="G1060" t="s">
        <v>27</v>
      </c>
      <c r="H1060" t="s">
        <v>48</v>
      </c>
      <c r="I1060">
        <v>980.29</v>
      </c>
      <c r="J1060">
        <v>36.56</v>
      </c>
      <c r="K1060">
        <v>35839.4</v>
      </c>
      <c r="L1060">
        <v>25</v>
      </c>
      <c r="M1060" t="s">
        <v>29</v>
      </c>
      <c r="N1060" s="1">
        <v>44201</v>
      </c>
      <c r="O1060" s="1">
        <v>44226</v>
      </c>
      <c r="P1060">
        <v>315</v>
      </c>
      <c r="Q1060">
        <v>33.82</v>
      </c>
      <c r="R1060">
        <v>10653.3</v>
      </c>
      <c r="S1060" t="s">
        <v>45</v>
      </c>
      <c r="T1060" t="s">
        <v>41</v>
      </c>
      <c r="U1060">
        <v>665</v>
      </c>
      <c r="V1060">
        <v>41.52</v>
      </c>
      <c r="W1060">
        <v>143.91999999999999</v>
      </c>
      <c r="X1060" s="2">
        <v>10653.3</v>
      </c>
      <c r="Y1060" s="2">
        <v>24312.400000000001</v>
      </c>
      <c r="Z1060" s="2">
        <v>5261.72</v>
      </c>
      <c r="AA1060" s="14"/>
    </row>
    <row r="1061" spans="1:27" x14ac:dyDescent="0.3">
      <c r="A1061" t="s">
        <v>58</v>
      </c>
      <c r="B1061">
        <v>344.66</v>
      </c>
      <c r="C1061">
        <v>57</v>
      </c>
      <c r="D1061" t="s">
        <v>33</v>
      </c>
      <c r="E1061" s="1">
        <v>44888</v>
      </c>
      <c r="F1061">
        <v>5</v>
      </c>
      <c r="G1061" t="s">
        <v>27</v>
      </c>
      <c r="H1061" t="s">
        <v>70</v>
      </c>
      <c r="I1061">
        <v>213.59</v>
      </c>
      <c r="J1061">
        <v>29.83</v>
      </c>
      <c r="K1061">
        <v>6371.39</v>
      </c>
      <c r="L1061">
        <v>22</v>
      </c>
      <c r="M1061" t="s">
        <v>29</v>
      </c>
      <c r="N1061" s="1">
        <v>44854</v>
      </c>
      <c r="O1061" s="1">
        <v>44876</v>
      </c>
      <c r="P1061">
        <v>45</v>
      </c>
      <c r="Q1061">
        <v>24.97</v>
      </c>
      <c r="R1061">
        <v>1123.6500000000001</v>
      </c>
      <c r="S1061" t="s">
        <v>45</v>
      </c>
      <c r="T1061" t="s">
        <v>41</v>
      </c>
      <c r="U1061">
        <v>168</v>
      </c>
      <c r="V1061">
        <v>27.41</v>
      </c>
      <c r="W1061">
        <v>118.17</v>
      </c>
      <c r="X1061" s="2">
        <v>1123.6500000000001</v>
      </c>
      <c r="Y1061" s="2">
        <v>5011.4399999999996</v>
      </c>
      <c r="Z1061" s="2">
        <v>3525.01</v>
      </c>
      <c r="AA1061" s="14"/>
    </row>
    <row r="1062" spans="1:27" x14ac:dyDescent="0.3">
      <c r="A1062" t="s">
        <v>54</v>
      </c>
      <c r="B1062">
        <v>286.66000000000003</v>
      </c>
      <c r="C1062">
        <v>72</v>
      </c>
      <c r="D1062" t="s">
        <v>42</v>
      </c>
      <c r="E1062" s="1">
        <v>44636</v>
      </c>
      <c r="F1062">
        <v>8</v>
      </c>
      <c r="G1062" t="s">
        <v>47</v>
      </c>
      <c r="H1062" t="s">
        <v>62</v>
      </c>
      <c r="I1062">
        <v>835.23</v>
      </c>
      <c r="J1062">
        <v>79.37</v>
      </c>
      <c r="K1062">
        <v>66292.210000000006</v>
      </c>
      <c r="L1062">
        <v>14</v>
      </c>
      <c r="M1062" t="s">
        <v>40</v>
      </c>
      <c r="N1062" s="1">
        <v>44630</v>
      </c>
      <c r="O1062" s="1">
        <v>44644</v>
      </c>
      <c r="P1062">
        <v>318</v>
      </c>
      <c r="Q1062">
        <v>76.94</v>
      </c>
      <c r="R1062">
        <v>24466.92</v>
      </c>
      <c r="S1062" t="s">
        <v>25</v>
      </c>
      <c r="T1062" t="s">
        <v>50</v>
      </c>
      <c r="U1062">
        <v>517</v>
      </c>
      <c r="V1062">
        <v>99.96</v>
      </c>
      <c r="W1062">
        <v>132.66</v>
      </c>
      <c r="X1062" s="2">
        <v>24466.92</v>
      </c>
      <c r="Y1062" s="2">
        <v>41034.29</v>
      </c>
      <c r="Z1062" s="2">
        <v>10529.22</v>
      </c>
      <c r="AA1062" s="14"/>
    </row>
    <row r="1063" spans="1:27" x14ac:dyDescent="0.3">
      <c r="A1063" t="s">
        <v>30</v>
      </c>
      <c r="B1063">
        <v>953.59</v>
      </c>
      <c r="C1063">
        <v>58</v>
      </c>
      <c r="D1063" t="s">
        <v>42</v>
      </c>
      <c r="E1063" s="1">
        <v>44060</v>
      </c>
      <c r="F1063">
        <v>4</v>
      </c>
      <c r="G1063" t="s">
        <v>39</v>
      </c>
      <c r="H1063" t="s">
        <v>70</v>
      </c>
      <c r="I1063">
        <v>735.3</v>
      </c>
      <c r="J1063">
        <v>79.91</v>
      </c>
      <c r="K1063">
        <v>58757.82</v>
      </c>
      <c r="L1063">
        <v>27</v>
      </c>
      <c r="M1063" t="s">
        <v>40</v>
      </c>
      <c r="N1063" s="1">
        <v>44035</v>
      </c>
      <c r="O1063" s="1">
        <v>44062</v>
      </c>
      <c r="P1063">
        <v>451</v>
      </c>
      <c r="Q1063">
        <v>75.739999999999995</v>
      </c>
      <c r="R1063">
        <v>34158.74</v>
      </c>
      <c r="S1063" t="s">
        <v>25</v>
      </c>
      <c r="T1063" t="s">
        <v>31</v>
      </c>
      <c r="U1063">
        <v>284</v>
      </c>
      <c r="V1063">
        <v>49.26</v>
      </c>
      <c r="W1063">
        <v>24.58</v>
      </c>
      <c r="X1063" s="2">
        <v>34158.74</v>
      </c>
      <c r="Y1063" s="2">
        <v>22694.44</v>
      </c>
      <c r="Z1063" s="2">
        <v>1964.19</v>
      </c>
      <c r="AA1063" s="14"/>
    </row>
    <row r="1064" spans="1:27" x14ac:dyDescent="0.3">
      <c r="A1064" t="s">
        <v>63</v>
      </c>
      <c r="B1064">
        <v>825.52</v>
      </c>
      <c r="C1064">
        <v>87</v>
      </c>
      <c r="D1064" t="s">
        <v>26</v>
      </c>
      <c r="E1064" s="1">
        <v>44009</v>
      </c>
      <c r="F1064">
        <v>10</v>
      </c>
      <c r="G1064" t="s">
        <v>66</v>
      </c>
      <c r="H1064" t="s">
        <v>48</v>
      </c>
      <c r="I1064">
        <v>680.27</v>
      </c>
      <c r="J1064">
        <v>88.66</v>
      </c>
      <c r="K1064">
        <v>60312.738199999898</v>
      </c>
      <c r="L1064">
        <v>119</v>
      </c>
      <c r="M1064" t="s">
        <v>67</v>
      </c>
      <c r="N1064" s="1">
        <v>43960</v>
      </c>
      <c r="O1064" s="1">
        <v>44079</v>
      </c>
      <c r="P1064">
        <v>520</v>
      </c>
      <c r="Q1064">
        <v>86.99</v>
      </c>
      <c r="R1064">
        <v>45234.8</v>
      </c>
      <c r="S1064" t="s">
        <v>59</v>
      </c>
      <c r="T1064" t="s">
        <v>50</v>
      </c>
      <c r="U1064">
        <v>160</v>
      </c>
      <c r="V1064">
        <v>67.05</v>
      </c>
      <c r="W1064">
        <v>26.91</v>
      </c>
      <c r="X1064" s="2">
        <v>45234.8</v>
      </c>
      <c r="Y1064" s="2">
        <v>14185.6</v>
      </c>
      <c r="Z1064" s="2">
        <v>2385.84</v>
      </c>
      <c r="AA1064" s="14"/>
    </row>
    <row r="1065" spans="1:27" x14ac:dyDescent="0.3">
      <c r="A1065" t="s">
        <v>53</v>
      </c>
      <c r="B1065">
        <v>87.06</v>
      </c>
      <c r="C1065">
        <v>58</v>
      </c>
      <c r="D1065" t="s">
        <v>42</v>
      </c>
      <c r="E1065" s="1">
        <v>43877</v>
      </c>
      <c r="F1065">
        <v>5</v>
      </c>
      <c r="G1065" t="s">
        <v>27</v>
      </c>
      <c r="H1065" t="s">
        <v>48</v>
      </c>
      <c r="I1065">
        <v>439</v>
      </c>
      <c r="J1065">
        <v>59.35</v>
      </c>
      <c r="K1065">
        <v>26054.65</v>
      </c>
      <c r="L1065">
        <v>26</v>
      </c>
      <c r="M1065" t="s">
        <v>29</v>
      </c>
      <c r="N1065" s="1">
        <v>43825</v>
      </c>
      <c r="O1065" s="1">
        <v>43851</v>
      </c>
      <c r="P1065">
        <v>55</v>
      </c>
      <c r="Q1065">
        <v>57.61</v>
      </c>
      <c r="R1065">
        <v>3168.55</v>
      </c>
      <c r="S1065" t="s">
        <v>32</v>
      </c>
      <c r="T1065" t="s">
        <v>41</v>
      </c>
      <c r="U1065">
        <v>384</v>
      </c>
      <c r="V1065">
        <v>81.260000000000005</v>
      </c>
      <c r="W1065">
        <v>171.04</v>
      </c>
      <c r="X1065" s="2">
        <v>3168.55</v>
      </c>
      <c r="Y1065" s="2">
        <v>22790.400000000001</v>
      </c>
      <c r="Z1065" s="2">
        <v>10151.219999999999</v>
      </c>
      <c r="AA1065" s="14"/>
    </row>
    <row r="1066" spans="1:27" x14ac:dyDescent="0.3">
      <c r="A1066" t="s">
        <v>58</v>
      </c>
      <c r="B1066">
        <v>551.75</v>
      </c>
      <c r="C1066">
        <v>93</v>
      </c>
      <c r="D1066" t="s">
        <v>33</v>
      </c>
      <c r="E1066" s="1">
        <v>44454</v>
      </c>
      <c r="F1066">
        <v>5</v>
      </c>
      <c r="G1066" t="s">
        <v>27</v>
      </c>
      <c r="H1066" t="s">
        <v>35</v>
      </c>
      <c r="I1066">
        <v>254.46</v>
      </c>
      <c r="J1066">
        <v>17.63</v>
      </c>
      <c r="K1066">
        <v>4486.13</v>
      </c>
      <c r="L1066">
        <v>22</v>
      </c>
      <c r="M1066" t="s">
        <v>29</v>
      </c>
      <c r="N1066" s="1">
        <v>44437</v>
      </c>
      <c r="O1066" s="1">
        <v>44459</v>
      </c>
      <c r="P1066">
        <v>75</v>
      </c>
      <c r="Q1066">
        <v>19.36</v>
      </c>
      <c r="R1066">
        <v>1452</v>
      </c>
      <c r="S1066" t="s">
        <v>54</v>
      </c>
      <c r="T1066" t="s">
        <v>31</v>
      </c>
      <c r="U1066">
        <v>179</v>
      </c>
      <c r="V1066">
        <v>62.47</v>
      </c>
      <c r="W1066">
        <v>161.81</v>
      </c>
      <c r="X1066" s="2">
        <v>1452</v>
      </c>
      <c r="Y1066" s="2">
        <v>3155.77</v>
      </c>
      <c r="Z1066" s="2">
        <v>2852.71</v>
      </c>
      <c r="AA1066" s="14"/>
    </row>
    <row r="1067" spans="1:27" x14ac:dyDescent="0.3">
      <c r="A1067" t="s">
        <v>56</v>
      </c>
      <c r="B1067">
        <v>751.93</v>
      </c>
      <c r="C1067">
        <v>34</v>
      </c>
      <c r="D1067" t="s">
        <v>26</v>
      </c>
      <c r="E1067" s="1">
        <v>43506</v>
      </c>
      <c r="F1067">
        <v>10</v>
      </c>
      <c r="G1067" t="s">
        <v>66</v>
      </c>
      <c r="H1067" t="s">
        <v>48</v>
      </c>
      <c r="I1067">
        <v>467.21</v>
      </c>
      <c r="J1067">
        <v>85.04</v>
      </c>
      <c r="K1067">
        <v>39731.54</v>
      </c>
      <c r="L1067">
        <v>130</v>
      </c>
      <c r="M1067" t="s">
        <v>67</v>
      </c>
      <c r="N1067" s="1">
        <v>43483</v>
      </c>
      <c r="O1067" s="1">
        <v>43613</v>
      </c>
      <c r="P1067">
        <v>348</v>
      </c>
      <c r="Q1067">
        <v>84.88</v>
      </c>
      <c r="R1067">
        <v>29538.240000000002</v>
      </c>
      <c r="S1067" t="s">
        <v>25</v>
      </c>
      <c r="T1067" t="s">
        <v>31</v>
      </c>
      <c r="U1067">
        <v>119</v>
      </c>
      <c r="V1067">
        <v>60.53</v>
      </c>
      <c r="W1067">
        <v>60.41</v>
      </c>
      <c r="X1067" s="2">
        <v>29538.240000000002</v>
      </c>
      <c r="Y1067" s="2">
        <v>10119.76</v>
      </c>
      <c r="Z1067" s="2">
        <v>5137.2700000000004</v>
      </c>
      <c r="AA1067" s="14"/>
    </row>
    <row r="1068" spans="1:27" x14ac:dyDescent="0.3">
      <c r="A1068" t="s">
        <v>25</v>
      </c>
      <c r="B1068">
        <v>307.36</v>
      </c>
      <c r="C1068">
        <v>50</v>
      </c>
      <c r="D1068" t="s">
        <v>26</v>
      </c>
      <c r="E1068" s="1">
        <v>44532</v>
      </c>
      <c r="F1068">
        <v>7</v>
      </c>
      <c r="G1068" t="s">
        <v>61</v>
      </c>
      <c r="H1068" t="s">
        <v>52</v>
      </c>
      <c r="I1068">
        <v>639.12</v>
      </c>
      <c r="J1068">
        <v>16.399999999999999</v>
      </c>
      <c r="K1068">
        <v>10481.57</v>
      </c>
      <c r="L1068">
        <v>12</v>
      </c>
      <c r="M1068" t="s">
        <v>40</v>
      </c>
      <c r="N1068" s="1">
        <v>44492</v>
      </c>
      <c r="O1068" s="1">
        <v>44504</v>
      </c>
      <c r="P1068">
        <v>318</v>
      </c>
      <c r="Q1068">
        <v>13.75</v>
      </c>
      <c r="R1068">
        <v>4372.5</v>
      </c>
      <c r="S1068" t="s">
        <v>38</v>
      </c>
      <c r="T1068" t="s">
        <v>41</v>
      </c>
      <c r="U1068">
        <v>321</v>
      </c>
      <c r="V1068">
        <v>89.53</v>
      </c>
      <c r="W1068">
        <v>126.54</v>
      </c>
      <c r="X1068" s="2">
        <v>4372.5</v>
      </c>
      <c r="Y1068" s="2">
        <v>5264.4</v>
      </c>
      <c r="Z1068" s="2">
        <v>2075.2600000000002</v>
      </c>
      <c r="AA1068" s="14"/>
    </row>
    <row r="1069" spans="1:27" x14ac:dyDescent="0.3">
      <c r="A1069" t="s">
        <v>45</v>
      </c>
      <c r="B1069">
        <v>948.98</v>
      </c>
      <c r="C1069">
        <v>86</v>
      </c>
      <c r="D1069" t="s">
        <v>26</v>
      </c>
      <c r="E1069" s="1">
        <v>44237</v>
      </c>
      <c r="F1069">
        <v>8</v>
      </c>
      <c r="G1069" t="s">
        <v>47</v>
      </c>
      <c r="H1069" t="s">
        <v>62</v>
      </c>
      <c r="I1069">
        <v>922.95</v>
      </c>
      <c r="J1069">
        <v>26.54</v>
      </c>
      <c r="K1069">
        <v>24495.09</v>
      </c>
      <c r="L1069">
        <v>13</v>
      </c>
      <c r="M1069" t="s">
        <v>40</v>
      </c>
      <c r="N1069" s="1">
        <v>44234</v>
      </c>
      <c r="O1069" s="1">
        <v>44247</v>
      </c>
      <c r="P1069">
        <v>136</v>
      </c>
      <c r="Q1069">
        <v>28.24</v>
      </c>
      <c r="R1069">
        <v>3840.64</v>
      </c>
      <c r="S1069" t="s">
        <v>32</v>
      </c>
      <c r="T1069" t="s">
        <v>31</v>
      </c>
      <c r="U1069">
        <v>786</v>
      </c>
      <c r="V1069">
        <v>27.01</v>
      </c>
      <c r="W1069">
        <v>89.62</v>
      </c>
      <c r="X1069" s="2">
        <v>3840.64</v>
      </c>
      <c r="Y1069" s="2">
        <v>20860.439999999999</v>
      </c>
      <c r="Z1069" s="2">
        <v>2378.5100000000002</v>
      </c>
      <c r="AA1069" s="14"/>
    </row>
    <row r="1070" spans="1:27" x14ac:dyDescent="0.3">
      <c r="A1070" t="s">
        <v>63</v>
      </c>
      <c r="B1070">
        <v>246.22</v>
      </c>
      <c r="C1070">
        <v>80</v>
      </c>
      <c r="D1070" t="s">
        <v>42</v>
      </c>
      <c r="E1070" s="1">
        <v>43785</v>
      </c>
      <c r="F1070">
        <v>1</v>
      </c>
      <c r="G1070" t="s">
        <v>34</v>
      </c>
      <c r="H1070" t="s">
        <v>52</v>
      </c>
      <c r="I1070">
        <v>276.83</v>
      </c>
      <c r="J1070">
        <v>60.95</v>
      </c>
      <c r="K1070">
        <v>16872.79</v>
      </c>
      <c r="L1070">
        <v>22</v>
      </c>
      <c r="M1070" t="s">
        <v>36</v>
      </c>
      <c r="N1070" s="1">
        <v>43726</v>
      </c>
      <c r="O1070" s="1">
        <v>43748</v>
      </c>
      <c r="P1070">
        <v>106</v>
      </c>
      <c r="Q1070">
        <v>58.89</v>
      </c>
      <c r="R1070">
        <v>6242.34</v>
      </c>
      <c r="S1070" t="s">
        <v>30</v>
      </c>
      <c r="T1070" t="s">
        <v>50</v>
      </c>
      <c r="U1070">
        <v>170</v>
      </c>
      <c r="V1070">
        <v>24.61</v>
      </c>
      <c r="W1070">
        <v>173.45</v>
      </c>
      <c r="X1070" s="2">
        <v>6242.34</v>
      </c>
      <c r="Y1070" s="2">
        <v>10361.5</v>
      </c>
      <c r="Z1070" s="2">
        <v>10571.78</v>
      </c>
      <c r="AA1070" s="14"/>
    </row>
    <row r="1071" spans="1:27" x14ac:dyDescent="0.3">
      <c r="A1071" t="s">
        <v>46</v>
      </c>
      <c r="B1071">
        <v>707.41</v>
      </c>
      <c r="C1071">
        <v>100</v>
      </c>
      <c r="D1071" t="s">
        <v>33</v>
      </c>
      <c r="E1071" s="1">
        <v>43588</v>
      </c>
      <c r="F1071">
        <v>1</v>
      </c>
      <c r="G1071" t="s">
        <v>34</v>
      </c>
      <c r="H1071" t="s">
        <v>48</v>
      </c>
      <c r="I1071">
        <v>369.22</v>
      </c>
      <c r="J1071">
        <v>50.52</v>
      </c>
      <c r="K1071">
        <v>18652.9944</v>
      </c>
      <c r="L1071">
        <v>28</v>
      </c>
      <c r="M1071" t="s">
        <v>36</v>
      </c>
      <c r="N1071" s="1">
        <v>43565</v>
      </c>
      <c r="O1071" s="1">
        <v>43593</v>
      </c>
      <c r="P1071">
        <v>63</v>
      </c>
      <c r="Q1071">
        <v>52.03</v>
      </c>
      <c r="R1071">
        <v>3277.89</v>
      </c>
      <c r="S1071" t="s">
        <v>38</v>
      </c>
      <c r="T1071" t="s">
        <v>31</v>
      </c>
      <c r="U1071">
        <v>306</v>
      </c>
      <c r="V1071">
        <v>38.74</v>
      </c>
      <c r="W1071">
        <v>196.02</v>
      </c>
      <c r="X1071" s="2">
        <v>3277.89</v>
      </c>
      <c r="Y1071" s="2">
        <v>15459.12</v>
      </c>
      <c r="Z1071" s="2">
        <v>9902.93</v>
      </c>
      <c r="AA1071" s="14"/>
    </row>
    <row r="1072" spans="1:27" x14ac:dyDescent="0.3">
      <c r="A1072" t="s">
        <v>32</v>
      </c>
      <c r="B1072">
        <v>280.73</v>
      </c>
      <c r="C1072">
        <v>30</v>
      </c>
      <c r="D1072" t="s">
        <v>42</v>
      </c>
      <c r="E1072" s="1">
        <v>43694</v>
      </c>
      <c r="F1072">
        <v>5</v>
      </c>
      <c r="G1072" t="s">
        <v>27</v>
      </c>
      <c r="H1072" t="s">
        <v>70</v>
      </c>
      <c r="I1072">
        <v>323.95</v>
      </c>
      <c r="J1072">
        <v>45.92</v>
      </c>
      <c r="K1072">
        <v>14875.78</v>
      </c>
      <c r="L1072">
        <v>22</v>
      </c>
      <c r="M1072" t="s">
        <v>29</v>
      </c>
      <c r="N1072" s="1">
        <v>43658</v>
      </c>
      <c r="O1072" s="1">
        <v>43680</v>
      </c>
      <c r="P1072">
        <v>192</v>
      </c>
      <c r="Q1072">
        <v>49.72</v>
      </c>
      <c r="R1072">
        <v>9546.24</v>
      </c>
      <c r="S1072" t="s">
        <v>63</v>
      </c>
      <c r="T1072" t="s">
        <v>41</v>
      </c>
      <c r="U1072">
        <v>131</v>
      </c>
      <c r="V1072">
        <v>42.07</v>
      </c>
      <c r="W1072">
        <v>56.27</v>
      </c>
      <c r="X1072" s="2">
        <v>9546.24</v>
      </c>
      <c r="Y1072" s="2">
        <v>6015.52</v>
      </c>
      <c r="Z1072" s="2">
        <v>2583.92</v>
      </c>
      <c r="AA1072" s="14"/>
    </row>
    <row r="1073" spans="1:27" x14ac:dyDescent="0.3">
      <c r="A1073" t="s">
        <v>56</v>
      </c>
      <c r="B1073">
        <v>450.5</v>
      </c>
      <c r="C1073">
        <v>29</v>
      </c>
      <c r="D1073" t="s">
        <v>42</v>
      </c>
      <c r="E1073" s="1">
        <v>43929</v>
      </c>
      <c r="F1073">
        <v>8</v>
      </c>
      <c r="G1073" t="s">
        <v>47</v>
      </c>
      <c r="H1073" t="s">
        <v>52</v>
      </c>
      <c r="I1073">
        <v>121.49</v>
      </c>
      <c r="J1073">
        <v>15.38</v>
      </c>
      <c r="K1073">
        <v>1868.52</v>
      </c>
      <c r="L1073">
        <v>7</v>
      </c>
      <c r="M1073" t="s">
        <v>40</v>
      </c>
      <c r="N1073" s="1">
        <v>43881</v>
      </c>
      <c r="O1073" s="1">
        <v>43888</v>
      </c>
      <c r="P1073">
        <v>55</v>
      </c>
      <c r="Q1073">
        <v>14.04</v>
      </c>
      <c r="R1073">
        <v>772.2</v>
      </c>
      <c r="S1073" t="s">
        <v>32</v>
      </c>
      <c r="T1073" t="s">
        <v>31</v>
      </c>
      <c r="U1073">
        <v>66</v>
      </c>
      <c r="V1073">
        <v>42.89</v>
      </c>
      <c r="W1073">
        <v>32.67</v>
      </c>
      <c r="X1073" s="2">
        <v>772.2</v>
      </c>
      <c r="Y1073" s="2">
        <v>1015.08</v>
      </c>
      <c r="Z1073" s="2">
        <v>502.46</v>
      </c>
      <c r="AA1073" s="14"/>
    </row>
    <row r="1074" spans="1:27" x14ac:dyDescent="0.3">
      <c r="A1074" t="s">
        <v>37</v>
      </c>
      <c r="B1074">
        <v>286.07</v>
      </c>
      <c r="C1074">
        <v>93</v>
      </c>
      <c r="D1074" t="s">
        <v>33</v>
      </c>
      <c r="E1074" s="1">
        <v>44040</v>
      </c>
      <c r="F1074">
        <v>8</v>
      </c>
      <c r="G1074" t="s">
        <v>47</v>
      </c>
      <c r="H1074" t="s">
        <v>62</v>
      </c>
      <c r="I1074">
        <v>123.23</v>
      </c>
      <c r="J1074">
        <v>75.61</v>
      </c>
      <c r="K1074">
        <v>9317.42</v>
      </c>
      <c r="L1074">
        <v>10</v>
      </c>
      <c r="M1074" t="s">
        <v>40</v>
      </c>
      <c r="N1074" s="1">
        <v>44019</v>
      </c>
      <c r="O1074" s="1">
        <v>44029</v>
      </c>
      <c r="P1074">
        <v>12</v>
      </c>
      <c r="Q1074">
        <v>74.39</v>
      </c>
      <c r="R1074">
        <v>892.68</v>
      </c>
      <c r="S1074" t="s">
        <v>58</v>
      </c>
      <c r="T1074" t="s">
        <v>50</v>
      </c>
      <c r="U1074">
        <v>111</v>
      </c>
      <c r="V1074">
        <v>15.16</v>
      </c>
      <c r="W1074">
        <v>144.49</v>
      </c>
      <c r="X1074" s="2">
        <v>892.68</v>
      </c>
      <c r="Y1074" s="2">
        <v>8392.7099999999991</v>
      </c>
      <c r="Z1074" s="2">
        <v>10924.89</v>
      </c>
      <c r="AA1074" s="14"/>
    </row>
    <row r="1075" spans="1:27" x14ac:dyDescent="0.3">
      <c r="A1075" t="s">
        <v>38</v>
      </c>
      <c r="B1075">
        <v>275.06</v>
      </c>
      <c r="C1075">
        <v>23</v>
      </c>
      <c r="D1075" t="s">
        <v>26</v>
      </c>
      <c r="E1075" s="1">
        <v>43819</v>
      </c>
      <c r="F1075">
        <v>3</v>
      </c>
      <c r="G1075" t="s">
        <v>43</v>
      </c>
      <c r="H1075" t="s">
        <v>35</v>
      </c>
      <c r="I1075">
        <v>929.72</v>
      </c>
      <c r="J1075">
        <v>69.39</v>
      </c>
      <c r="K1075">
        <v>64513.270799999998</v>
      </c>
      <c r="L1075">
        <v>89</v>
      </c>
      <c r="M1075" t="s">
        <v>40</v>
      </c>
      <c r="N1075" s="1">
        <v>43791</v>
      </c>
      <c r="O1075" s="1">
        <v>43880</v>
      </c>
      <c r="P1075">
        <v>93</v>
      </c>
      <c r="Q1075">
        <v>66.650000000000006</v>
      </c>
      <c r="R1075">
        <v>6198.45</v>
      </c>
      <c r="S1075" t="s">
        <v>58</v>
      </c>
      <c r="T1075" t="s">
        <v>41</v>
      </c>
      <c r="U1075">
        <v>836</v>
      </c>
      <c r="V1075">
        <v>35.369999999999997</v>
      </c>
      <c r="W1075">
        <v>54.05</v>
      </c>
      <c r="X1075" s="2">
        <v>6198.45</v>
      </c>
      <c r="Y1075" s="2">
        <v>58010.04</v>
      </c>
      <c r="Z1075" s="2">
        <v>3750.53</v>
      </c>
      <c r="AA1075" s="14"/>
    </row>
    <row r="1076" spans="1:27" x14ac:dyDescent="0.3">
      <c r="A1076" t="s">
        <v>25</v>
      </c>
      <c r="B1076">
        <v>100.11</v>
      </c>
      <c r="C1076">
        <v>10</v>
      </c>
      <c r="D1076" t="s">
        <v>42</v>
      </c>
      <c r="E1076" s="1">
        <v>44293</v>
      </c>
      <c r="F1076">
        <v>9</v>
      </c>
      <c r="G1076" t="s">
        <v>57</v>
      </c>
      <c r="H1076" t="s">
        <v>35</v>
      </c>
      <c r="I1076">
        <v>603.83000000000004</v>
      </c>
      <c r="J1076">
        <v>23.55</v>
      </c>
      <c r="K1076">
        <v>14220.1965</v>
      </c>
      <c r="L1076">
        <v>14</v>
      </c>
      <c r="M1076" t="s">
        <v>40</v>
      </c>
      <c r="N1076" s="1">
        <v>44248</v>
      </c>
      <c r="O1076" s="1">
        <v>44262</v>
      </c>
      <c r="P1076">
        <v>321</v>
      </c>
      <c r="Q1076">
        <v>25.31</v>
      </c>
      <c r="R1076">
        <v>8124.51</v>
      </c>
      <c r="S1076" t="s">
        <v>49</v>
      </c>
      <c r="T1076" t="s">
        <v>31</v>
      </c>
      <c r="U1076">
        <v>282</v>
      </c>
      <c r="V1076">
        <v>60.82</v>
      </c>
      <c r="W1076">
        <v>135.35</v>
      </c>
      <c r="X1076" s="2">
        <v>8124.51</v>
      </c>
      <c r="Y1076" s="2">
        <v>6641.1</v>
      </c>
      <c r="Z1076" s="2">
        <v>3187.49</v>
      </c>
      <c r="AA1076" s="14"/>
    </row>
    <row r="1077" spans="1:27" x14ac:dyDescent="0.3">
      <c r="A1077" t="s">
        <v>53</v>
      </c>
      <c r="B1077">
        <v>726.44</v>
      </c>
      <c r="C1077">
        <v>43</v>
      </c>
      <c r="D1077" t="s">
        <v>33</v>
      </c>
      <c r="E1077" s="1">
        <v>44342</v>
      </c>
      <c r="F1077">
        <v>10</v>
      </c>
      <c r="G1077" t="s">
        <v>66</v>
      </c>
      <c r="H1077" t="s">
        <v>48</v>
      </c>
      <c r="I1077">
        <v>247.84</v>
      </c>
      <c r="J1077">
        <v>18.89</v>
      </c>
      <c r="K1077">
        <v>4681.7</v>
      </c>
      <c r="L1077">
        <v>93</v>
      </c>
      <c r="M1077" t="s">
        <v>67</v>
      </c>
      <c r="N1077" s="1">
        <v>44305</v>
      </c>
      <c r="O1077" s="1">
        <v>44398</v>
      </c>
      <c r="P1077">
        <v>25</v>
      </c>
      <c r="Q1077">
        <v>18.48</v>
      </c>
      <c r="R1077">
        <v>462</v>
      </c>
      <c r="S1077" t="s">
        <v>32</v>
      </c>
      <c r="T1077" t="s">
        <v>41</v>
      </c>
      <c r="U1077">
        <v>222</v>
      </c>
      <c r="V1077">
        <v>33.51</v>
      </c>
      <c r="W1077">
        <v>65.489999999999995</v>
      </c>
      <c r="X1077" s="2">
        <v>462</v>
      </c>
      <c r="Y1077" s="2">
        <v>4193.58</v>
      </c>
      <c r="Z1077" s="2">
        <v>1237.1099999999999</v>
      </c>
      <c r="AA1077" s="14"/>
    </row>
    <row r="1078" spans="1:27" x14ac:dyDescent="0.3">
      <c r="A1078" t="s">
        <v>49</v>
      </c>
      <c r="B1078">
        <v>765.89</v>
      </c>
      <c r="C1078">
        <v>25</v>
      </c>
      <c r="D1078" t="s">
        <v>26</v>
      </c>
      <c r="E1078" s="1">
        <v>44750</v>
      </c>
      <c r="F1078">
        <v>10</v>
      </c>
      <c r="G1078" t="s">
        <v>66</v>
      </c>
      <c r="H1078" t="s">
        <v>62</v>
      </c>
      <c r="I1078">
        <v>610.57000000000005</v>
      </c>
      <c r="J1078">
        <v>58.93</v>
      </c>
      <c r="K1078">
        <v>35980.890099999997</v>
      </c>
      <c r="L1078">
        <v>132</v>
      </c>
      <c r="M1078" t="s">
        <v>67</v>
      </c>
      <c r="N1078" s="1">
        <v>44691</v>
      </c>
      <c r="O1078" s="1">
        <v>44823</v>
      </c>
      <c r="P1078">
        <v>481</v>
      </c>
      <c r="Q1078">
        <v>54.88</v>
      </c>
      <c r="R1078">
        <v>26397.279999999999</v>
      </c>
      <c r="S1078" t="s">
        <v>60</v>
      </c>
      <c r="T1078" t="s">
        <v>41</v>
      </c>
      <c r="U1078">
        <v>129</v>
      </c>
      <c r="V1078">
        <v>29.91</v>
      </c>
      <c r="W1078">
        <v>118.3</v>
      </c>
      <c r="X1078" s="2">
        <v>26397.279999999999</v>
      </c>
      <c r="Y1078" s="2">
        <v>7601.97</v>
      </c>
      <c r="Z1078" s="2">
        <v>6971.42</v>
      </c>
      <c r="AA1078" s="14"/>
    </row>
    <row r="1079" spans="1:27" x14ac:dyDescent="0.3">
      <c r="A1079" t="s">
        <v>45</v>
      </c>
      <c r="B1079">
        <v>262.94</v>
      </c>
      <c r="C1079">
        <v>90</v>
      </c>
      <c r="D1079" t="s">
        <v>42</v>
      </c>
      <c r="E1079" s="1">
        <v>44382</v>
      </c>
      <c r="F1079">
        <v>3</v>
      </c>
      <c r="G1079" t="s">
        <v>43</v>
      </c>
      <c r="H1079" t="s">
        <v>64</v>
      </c>
      <c r="I1079">
        <v>303.89</v>
      </c>
      <c r="J1079">
        <v>32.75</v>
      </c>
      <c r="K1079">
        <v>9952.4</v>
      </c>
      <c r="L1079">
        <v>52</v>
      </c>
      <c r="M1079" t="s">
        <v>29</v>
      </c>
      <c r="N1079" s="1">
        <v>44379</v>
      </c>
      <c r="O1079" s="1">
        <v>44431</v>
      </c>
      <c r="P1079">
        <v>283</v>
      </c>
      <c r="Q1079">
        <v>34.72</v>
      </c>
      <c r="R1079">
        <v>9825.76</v>
      </c>
      <c r="S1079" t="s">
        <v>45</v>
      </c>
      <c r="T1079" t="s">
        <v>31</v>
      </c>
      <c r="U1079">
        <v>20</v>
      </c>
      <c r="V1079">
        <v>19.190000000000001</v>
      </c>
      <c r="W1079">
        <v>34.950000000000003</v>
      </c>
      <c r="X1079" s="2">
        <v>9825.76</v>
      </c>
      <c r="Y1079" s="2">
        <v>655</v>
      </c>
      <c r="Z1079" s="2">
        <v>1144.6099999999999</v>
      </c>
      <c r="AA1079" s="14"/>
    </row>
    <row r="1080" spans="1:27" x14ac:dyDescent="0.3">
      <c r="A1080" t="s">
        <v>54</v>
      </c>
      <c r="B1080">
        <v>574.73</v>
      </c>
      <c r="C1080">
        <v>74</v>
      </c>
      <c r="D1080" t="s">
        <v>33</v>
      </c>
      <c r="E1080" s="1">
        <v>43697</v>
      </c>
      <c r="F1080">
        <v>10</v>
      </c>
      <c r="G1080" t="s">
        <v>66</v>
      </c>
      <c r="H1080" t="s">
        <v>52</v>
      </c>
      <c r="I1080">
        <v>993.19</v>
      </c>
      <c r="J1080">
        <v>40.549999999999997</v>
      </c>
      <c r="K1080">
        <v>40273.85</v>
      </c>
      <c r="L1080">
        <v>108</v>
      </c>
      <c r="M1080" t="s">
        <v>67</v>
      </c>
      <c r="N1080" s="1">
        <v>43687</v>
      </c>
      <c r="O1080" s="1">
        <v>43795</v>
      </c>
      <c r="P1080">
        <v>129</v>
      </c>
      <c r="Q1080">
        <v>37.869999999999997</v>
      </c>
      <c r="R1080">
        <v>4885.2299999999996</v>
      </c>
      <c r="S1080" t="s">
        <v>46</v>
      </c>
      <c r="T1080" t="s">
        <v>50</v>
      </c>
      <c r="U1080">
        <v>864</v>
      </c>
      <c r="V1080">
        <v>78.61</v>
      </c>
      <c r="W1080">
        <v>139.03</v>
      </c>
      <c r="X1080" s="2">
        <v>4885.2299999999996</v>
      </c>
      <c r="Y1080" s="2">
        <v>35035.199999999997</v>
      </c>
      <c r="Z1080" s="2">
        <v>5637.67</v>
      </c>
      <c r="AA1080" s="14"/>
    </row>
    <row r="1081" spans="1:27" x14ac:dyDescent="0.3">
      <c r="A1081" t="s">
        <v>45</v>
      </c>
      <c r="B1081">
        <v>699.48</v>
      </c>
      <c r="C1081">
        <v>89</v>
      </c>
      <c r="D1081" t="s">
        <v>42</v>
      </c>
      <c r="E1081" s="1">
        <v>44052</v>
      </c>
      <c r="F1081">
        <v>2</v>
      </c>
      <c r="G1081" t="s">
        <v>68</v>
      </c>
      <c r="H1081" t="s">
        <v>71</v>
      </c>
      <c r="I1081">
        <v>216.34</v>
      </c>
      <c r="J1081">
        <v>87.98</v>
      </c>
      <c r="K1081">
        <v>19033.59</v>
      </c>
      <c r="L1081">
        <v>26</v>
      </c>
      <c r="M1081" t="s">
        <v>40</v>
      </c>
      <c r="N1081" s="1">
        <v>44028</v>
      </c>
      <c r="O1081" s="1">
        <v>44054</v>
      </c>
      <c r="P1081">
        <v>168</v>
      </c>
      <c r="Q1081">
        <v>89.62</v>
      </c>
      <c r="R1081">
        <v>15056.16</v>
      </c>
      <c r="S1081" t="s">
        <v>60</v>
      </c>
      <c r="T1081" t="s">
        <v>50</v>
      </c>
      <c r="U1081">
        <v>48</v>
      </c>
      <c r="V1081">
        <v>72.239999999999995</v>
      </c>
      <c r="W1081">
        <v>93.38</v>
      </c>
      <c r="X1081" s="2">
        <v>15056.16</v>
      </c>
      <c r="Y1081" s="2">
        <v>4223.04</v>
      </c>
      <c r="Z1081" s="2">
        <v>8215.57</v>
      </c>
      <c r="AA1081" s="14"/>
    </row>
    <row r="1082" spans="1:27" x14ac:dyDescent="0.3">
      <c r="A1082" t="s">
        <v>32</v>
      </c>
      <c r="B1082">
        <v>920.38</v>
      </c>
      <c r="C1082">
        <v>33</v>
      </c>
      <c r="D1082" t="s">
        <v>42</v>
      </c>
      <c r="E1082" s="1">
        <v>44624</v>
      </c>
      <c r="F1082">
        <v>2</v>
      </c>
      <c r="G1082" t="s">
        <v>68</v>
      </c>
      <c r="H1082" t="s">
        <v>69</v>
      </c>
      <c r="I1082">
        <v>209.96</v>
      </c>
      <c r="J1082">
        <v>13.55</v>
      </c>
      <c r="K1082">
        <v>2844.96</v>
      </c>
      <c r="L1082">
        <v>32</v>
      </c>
      <c r="M1082" t="s">
        <v>29</v>
      </c>
      <c r="N1082" s="1">
        <v>44608</v>
      </c>
      <c r="O1082" s="1">
        <v>44640</v>
      </c>
      <c r="P1082">
        <v>42</v>
      </c>
      <c r="Q1082">
        <v>9.89</v>
      </c>
      <c r="R1082">
        <v>415.38</v>
      </c>
      <c r="S1082" t="s">
        <v>60</v>
      </c>
      <c r="T1082" t="s">
        <v>41</v>
      </c>
      <c r="U1082">
        <v>167</v>
      </c>
      <c r="V1082">
        <v>73.08</v>
      </c>
      <c r="W1082">
        <v>176.43</v>
      </c>
      <c r="X1082" s="2">
        <v>415.38</v>
      </c>
      <c r="Y1082" s="2">
        <v>2262.85</v>
      </c>
      <c r="Z1082" s="2">
        <v>2390.63</v>
      </c>
      <c r="AA1082" s="14"/>
    </row>
    <row r="1083" spans="1:27" x14ac:dyDescent="0.3">
      <c r="A1083" t="s">
        <v>60</v>
      </c>
      <c r="B1083">
        <v>308.73</v>
      </c>
      <c r="C1083">
        <v>24</v>
      </c>
      <c r="D1083" t="s">
        <v>26</v>
      </c>
      <c r="E1083" s="1">
        <v>43752</v>
      </c>
      <c r="F1083">
        <v>9</v>
      </c>
      <c r="G1083" t="s">
        <v>57</v>
      </c>
      <c r="H1083" t="s">
        <v>52</v>
      </c>
      <c r="I1083">
        <v>391.13</v>
      </c>
      <c r="J1083">
        <v>83.8</v>
      </c>
      <c r="K1083">
        <v>32776.693999999901</v>
      </c>
      <c r="L1083">
        <v>10</v>
      </c>
      <c r="M1083" t="s">
        <v>40</v>
      </c>
      <c r="N1083" s="1">
        <v>43737</v>
      </c>
      <c r="O1083" s="1">
        <v>43747</v>
      </c>
      <c r="P1083">
        <v>121</v>
      </c>
      <c r="Q1083">
        <v>88.2</v>
      </c>
      <c r="R1083">
        <v>10672.2</v>
      </c>
      <c r="S1083" t="s">
        <v>37</v>
      </c>
      <c r="T1083" t="s">
        <v>50</v>
      </c>
      <c r="U1083">
        <v>270</v>
      </c>
      <c r="V1083">
        <v>95.07</v>
      </c>
      <c r="W1083">
        <v>119.52</v>
      </c>
      <c r="X1083" s="2">
        <v>10672.2</v>
      </c>
      <c r="Y1083" s="2">
        <v>22626</v>
      </c>
      <c r="Z1083" s="2">
        <v>10015.780000000001</v>
      </c>
      <c r="AA1083" s="14"/>
    </row>
    <row r="1084" spans="1:27" x14ac:dyDescent="0.3">
      <c r="A1084" t="s">
        <v>60</v>
      </c>
      <c r="B1084">
        <v>879.57</v>
      </c>
      <c r="C1084">
        <v>91</v>
      </c>
      <c r="D1084" t="s">
        <v>33</v>
      </c>
      <c r="E1084" s="1">
        <v>44087</v>
      </c>
      <c r="F1084">
        <v>4</v>
      </c>
      <c r="G1084" t="s">
        <v>39</v>
      </c>
      <c r="H1084" t="s">
        <v>28</v>
      </c>
      <c r="I1084">
        <v>4.09</v>
      </c>
      <c r="J1084">
        <v>92.35</v>
      </c>
      <c r="K1084">
        <v>377.71149999999898</v>
      </c>
      <c r="L1084">
        <v>26</v>
      </c>
      <c r="M1084" t="s">
        <v>40</v>
      </c>
      <c r="N1084" s="1">
        <v>44039</v>
      </c>
      <c r="O1084" s="1">
        <v>44065</v>
      </c>
      <c r="P1084">
        <v>2</v>
      </c>
      <c r="Q1084">
        <v>91.2</v>
      </c>
      <c r="R1084">
        <v>182.4</v>
      </c>
      <c r="S1084" t="s">
        <v>58</v>
      </c>
      <c r="T1084" t="s">
        <v>31</v>
      </c>
      <c r="U1084">
        <v>2</v>
      </c>
      <c r="V1084">
        <v>39.81</v>
      </c>
      <c r="W1084">
        <v>140.9</v>
      </c>
      <c r="X1084" s="2">
        <v>182.4</v>
      </c>
      <c r="Y1084" s="2">
        <v>184.7</v>
      </c>
      <c r="Z1084" s="2">
        <v>13012.12</v>
      </c>
      <c r="AA1084" s="14"/>
    </row>
    <row r="1085" spans="1:27" x14ac:dyDescent="0.3">
      <c r="A1085" t="s">
        <v>32</v>
      </c>
      <c r="B1085">
        <v>54.86</v>
      </c>
      <c r="C1085">
        <v>89</v>
      </c>
      <c r="D1085" t="s">
        <v>26</v>
      </c>
      <c r="E1085" s="1">
        <v>44471</v>
      </c>
      <c r="F1085">
        <v>1</v>
      </c>
      <c r="G1085" t="s">
        <v>34</v>
      </c>
      <c r="H1085" t="s">
        <v>52</v>
      </c>
      <c r="I1085">
        <v>382.95</v>
      </c>
      <c r="J1085">
        <v>49.48</v>
      </c>
      <c r="K1085">
        <v>18948.3659999999</v>
      </c>
      <c r="L1085">
        <v>1</v>
      </c>
      <c r="M1085" t="s">
        <v>65</v>
      </c>
      <c r="N1085" s="1">
        <v>44455</v>
      </c>
      <c r="O1085" s="1">
        <v>44456</v>
      </c>
      <c r="P1085">
        <v>367</v>
      </c>
      <c r="Q1085">
        <v>52.6</v>
      </c>
      <c r="R1085">
        <v>19304.2</v>
      </c>
      <c r="S1085" t="s">
        <v>38</v>
      </c>
      <c r="T1085" t="s">
        <v>31</v>
      </c>
      <c r="U1085">
        <v>15</v>
      </c>
      <c r="V1085">
        <v>12.32</v>
      </c>
      <c r="W1085">
        <v>126.65</v>
      </c>
      <c r="X1085" s="2">
        <v>19304.2</v>
      </c>
      <c r="Y1085" s="2">
        <v>742.2</v>
      </c>
      <c r="Z1085" s="2">
        <v>6266.64</v>
      </c>
      <c r="AA1085" s="14"/>
    </row>
    <row r="1086" spans="1:27" x14ac:dyDescent="0.3">
      <c r="A1086" t="s">
        <v>53</v>
      </c>
      <c r="B1086">
        <v>576.42999999999995</v>
      </c>
      <c r="C1086">
        <v>16</v>
      </c>
      <c r="D1086" t="s">
        <v>42</v>
      </c>
      <c r="E1086" s="1">
        <v>43878</v>
      </c>
      <c r="F1086">
        <v>10</v>
      </c>
      <c r="G1086" t="s">
        <v>66</v>
      </c>
      <c r="H1086" t="s">
        <v>62</v>
      </c>
      <c r="I1086">
        <v>554.15</v>
      </c>
      <c r="J1086">
        <v>28.03</v>
      </c>
      <c r="K1086">
        <v>15532.82</v>
      </c>
      <c r="L1086">
        <v>104</v>
      </c>
      <c r="M1086" t="s">
        <v>67</v>
      </c>
      <c r="N1086" s="1">
        <v>43848</v>
      </c>
      <c r="O1086" s="1">
        <v>43952</v>
      </c>
      <c r="P1086">
        <v>270</v>
      </c>
      <c r="Q1086">
        <v>31.27</v>
      </c>
      <c r="R1086">
        <v>8442.9</v>
      </c>
      <c r="S1086" t="s">
        <v>38</v>
      </c>
      <c r="T1086" t="s">
        <v>41</v>
      </c>
      <c r="U1086">
        <v>284</v>
      </c>
      <c r="V1086">
        <v>53.68</v>
      </c>
      <c r="W1086">
        <v>191.7</v>
      </c>
      <c r="X1086" s="2">
        <v>8442.9</v>
      </c>
      <c r="Y1086" s="2">
        <v>7960.52</v>
      </c>
      <c r="Z1086" s="2">
        <v>5373.35</v>
      </c>
      <c r="AA1086" s="14"/>
    </row>
    <row r="1087" spans="1:27" x14ac:dyDescent="0.3">
      <c r="A1087" t="s">
        <v>45</v>
      </c>
      <c r="B1087">
        <v>579.79</v>
      </c>
      <c r="C1087">
        <v>36</v>
      </c>
      <c r="D1087" t="s">
        <v>33</v>
      </c>
      <c r="E1087" s="1">
        <v>43930</v>
      </c>
      <c r="F1087">
        <v>6</v>
      </c>
      <c r="G1087" t="s">
        <v>51</v>
      </c>
      <c r="H1087" t="s">
        <v>35</v>
      </c>
      <c r="I1087">
        <v>364.58</v>
      </c>
      <c r="J1087">
        <v>24.23</v>
      </c>
      <c r="K1087">
        <v>8833.77</v>
      </c>
      <c r="L1087">
        <v>7</v>
      </c>
      <c r="M1087" t="s">
        <v>40</v>
      </c>
      <c r="N1087" s="1">
        <v>43884</v>
      </c>
      <c r="O1087" s="1">
        <v>43891</v>
      </c>
      <c r="P1087">
        <v>47</v>
      </c>
      <c r="Q1087">
        <v>20.5</v>
      </c>
      <c r="R1087">
        <v>963.5</v>
      </c>
      <c r="S1087" t="s">
        <v>30</v>
      </c>
      <c r="T1087" t="s">
        <v>41</v>
      </c>
      <c r="U1087">
        <v>317</v>
      </c>
      <c r="V1087">
        <v>26.38</v>
      </c>
      <c r="W1087">
        <v>198.16</v>
      </c>
      <c r="X1087" s="2">
        <v>963.5</v>
      </c>
      <c r="Y1087" s="2">
        <v>7680.91</v>
      </c>
      <c r="Z1087" s="2">
        <v>4801.42</v>
      </c>
      <c r="AA1087" s="14"/>
    </row>
    <row r="1088" spans="1:27" x14ac:dyDescent="0.3">
      <c r="A1088" t="s">
        <v>32</v>
      </c>
      <c r="B1088">
        <v>94.32</v>
      </c>
      <c r="C1088">
        <v>69</v>
      </c>
      <c r="D1088" t="s">
        <v>42</v>
      </c>
      <c r="E1088" s="1">
        <v>44093</v>
      </c>
      <c r="F1088">
        <v>8</v>
      </c>
      <c r="G1088" t="s">
        <v>47</v>
      </c>
      <c r="H1088" t="s">
        <v>48</v>
      </c>
      <c r="I1088">
        <v>571.41</v>
      </c>
      <c r="J1088">
        <v>10.65</v>
      </c>
      <c r="K1088">
        <v>6085.52</v>
      </c>
      <c r="L1088">
        <v>7</v>
      </c>
      <c r="M1088" t="s">
        <v>40</v>
      </c>
      <c r="N1088" s="1">
        <v>44077</v>
      </c>
      <c r="O1088" s="1">
        <v>44084</v>
      </c>
      <c r="P1088">
        <v>383</v>
      </c>
      <c r="Q1088">
        <v>7.52</v>
      </c>
      <c r="R1088">
        <v>2880.16</v>
      </c>
      <c r="S1088" t="s">
        <v>38</v>
      </c>
      <c r="T1088" t="s">
        <v>31</v>
      </c>
      <c r="U1088">
        <v>188</v>
      </c>
      <c r="V1088">
        <v>32.700000000000003</v>
      </c>
      <c r="W1088">
        <v>188.88</v>
      </c>
      <c r="X1088" s="2">
        <v>2880.16</v>
      </c>
      <c r="Y1088" s="2">
        <v>2002.2</v>
      </c>
      <c r="Z1088" s="2">
        <v>2011.57</v>
      </c>
      <c r="AA1088" s="14"/>
    </row>
    <row r="1089" spans="1:27" x14ac:dyDescent="0.3">
      <c r="A1089" t="s">
        <v>58</v>
      </c>
      <c r="B1089">
        <v>257.5</v>
      </c>
      <c r="C1089">
        <v>18</v>
      </c>
      <c r="D1089" t="s">
        <v>42</v>
      </c>
      <c r="E1089" s="1">
        <v>44393</v>
      </c>
      <c r="F1089">
        <v>6</v>
      </c>
      <c r="G1089" t="s">
        <v>51</v>
      </c>
      <c r="H1089" t="s">
        <v>35</v>
      </c>
      <c r="I1089">
        <v>666.76</v>
      </c>
      <c r="J1089">
        <v>26.74</v>
      </c>
      <c r="K1089">
        <v>17829.162399999899</v>
      </c>
      <c r="L1089">
        <v>7</v>
      </c>
      <c r="M1089" t="s">
        <v>40</v>
      </c>
      <c r="N1089" s="1">
        <v>44343</v>
      </c>
      <c r="O1089" s="1">
        <v>44350</v>
      </c>
      <c r="P1089">
        <v>170</v>
      </c>
      <c r="Q1089">
        <v>28.94</v>
      </c>
      <c r="R1089">
        <v>4919.8</v>
      </c>
      <c r="S1089" t="s">
        <v>54</v>
      </c>
      <c r="T1089" t="s">
        <v>31</v>
      </c>
      <c r="U1089">
        <v>496</v>
      </c>
      <c r="V1089">
        <v>41.77</v>
      </c>
      <c r="W1089">
        <v>184.68</v>
      </c>
      <c r="X1089" s="2">
        <v>4919.8</v>
      </c>
      <c r="Y1089" s="2">
        <v>13263.04</v>
      </c>
      <c r="Z1089" s="2">
        <v>4938.34</v>
      </c>
      <c r="AA1089" s="14"/>
    </row>
    <row r="1090" spans="1:27" x14ac:dyDescent="0.3">
      <c r="A1090" t="s">
        <v>53</v>
      </c>
      <c r="B1090">
        <v>811.44</v>
      </c>
      <c r="C1090">
        <v>89</v>
      </c>
      <c r="D1090" t="s">
        <v>33</v>
      </c>
      <c r="E1090" s="1">
        <v>43851</v>
      </c>
      <c r="F1090">
        <v>6</v>
      </c>
      <c r="G1090" t="s">
        <v>51</v>
      </c>
      <c r="H1090" t="s">
        <v>48</v>
      </c>
      <c r="I1090">
        <v>579.67999999999995</v>
      </c>
      <c r="J1090">
        <v>38.67</v>
      </c>
      <c r="K1090">
        <v>22416.2255999999</v>
      </c>
      <c r="L1090">
        <v>5</v>
      </c>
      <c r="M1090" t="s">
        <v>40</v>
      </c>
      <c r="N1090" s="1">
        <v>43796</v>
      </c>
      <c r="O1090" s="1">
        <v>43801</v>
      </c>
      <c r="P1090">
        <v>249</v>
      </c>
      <c r="Q1090">
        <v>40.03</v>
      </c>
      <c r="R1090">
        <v>9967.4699999999993</v>
      </c>
      <c r="S1090" t="s">
        <v>32</v>
      </c>
      <c r="T1090" t="s">
        <v>41</v>
      </c>
      <c r="U1090">
        <v>330</v>
      </c>
      <c r="V1090">
        <v>60.27</v>
      </c>
      <c r="W1090">
        <v>194.73</v>
      </c>
      <c r="X1090" s="2">
        <v>9967.4699999999993</v>
      </c>
      <c r="Y1090" s="2">
        <v>12761.1</v>
      </c>
      <c r="Z1090" s="2">
        <v>7530.21</v>
      </c>
      <c r="AA1090" s="14"/>
    </row>
    <row r="1091" spans="1:27" x14ac:dyDescent="0.3">
      <c r="A1091" t="s">
        <v>49</v>
      </c>
      <c r="B1091">
        <v>579.49</v>
      </c>
      <c r="C1091">
        <v>10</v>
      </c>
      <c r="D1091" t="s">
        <v>42</v>
      </c>
      <c r="E1091" s="1">
        <v>44391</v>
      </c>
      <c r="F1091">
        <v>10</v>
      </c>
      <c r="G1091" t="s">
        <v>66</v>
      </c>
      <c r="H1091" t="s">
        <v>35</v>
      </c>
      <c r="I1091">
        <v>357.71</v>
      </c>
      <c r="J1091">
        <v>13.56</v>
      </c>
      <c r="K1091">
        <v>4850.55</v>
      </c>
      <c r="L1091">
        <v>101</v>
      </c>
      <c r="M1091" t="s">
        <v>67</v>
      </c>
      <c r="N1091" s="1">
        <v>44362</v>
      </c>
      <c r="O1091" s="1">
        <v>44463</v>
      </c>
      <c r="P1091">
        <v>75</v>
      </c>
      <c r="Q1091">
        <v>11.13</v>
      </c>
      <c r="R1091">
        <v>834.75</v>
      </c>
      <c r="S1091" t="s">
        <v>56</v>
      </c>
      <c r="T1091" t="s">
        <v>50</v>
      </c>
      <c r="U1091">
        <v>282</v>
      </c>
      <c r="V1091">
        <v>38.450000000000003</v>
      </c>
      <c r="W1091">
        <v>61.3</v>
      </c>
      <c r="X1091" s="2">
        <v>834.75</v>
      </c>
      <c r="Y1091" s="2">
        <v>3823.92</v>
      </c>
      <c r="Z1091" s="2">
        <v>831.23</v>
      </c>
      <c r="AA1091" s="14"/>
    </row>
    <row r="1092" spans="1:27" x14ac:dyDescent="0.3">
      <c r="A1092" t="s">
        <v>54</v>
      </c>
      <c r="B1092">
        <v>472.41</v>
      </c>
      <c r="C1092">
        <v>71</v>
      </c>
      <c r="D1092" t="s">
        <v>26</v>
      </c>
      <c r="E1092" s="1">
        <v>44494</v>
      </c>
      <c r="F1092">
        <v>5</v>
      </c>
      <c r="G1092" t="s">
        <v>27</v>
      </c>
      <c r="H1092" t="s">
        <v>28</v>
      </c>
      <c r="I1092">
        <v>465.69</v>
      </c>
      <c r="J1092">
        <v>67.14</v>
      </c>
      <c r="K1092">
        <v>31266.43</v>
      </c>
      <c r="L1092">
        <v>29</v>
      </c>
      <c r="M1092" t="s">
        <v>29</v>
      </c>
      <c r="N1092" s="1">
        <v>44473</v>
      </c>
      <c r="O1092" s="1">
        <v>44502</v>
      </c>
      <c r="P1092">
        <v>205</v>
      </c>
      <c r="Q1092">
        <v>63.46</v>
      </c>
      <c r="R1092">
        <v>13009.3</v>
      </c>
      <c r="S1092" t="s">
        <v>59</v>
      </c>
      <c r="T1092" t="s">
        <v>31</v>
      </c>
      <c r="U1092">
        <v>260</v>
      </c>
      <c r="V1092">
        <v>37.200000000000003</v>
      </c>
      <c r="W1092">
        <v>149.18</v>
      </c>
      <c r="X1092" s="2">
        <v>13009.3</v>
      </c>
      <c r="Y1092" s="2">
        <v>17456.400000000001</v>
      </c>
      <c r="Z1092" s="2">
        <v>10015.950000000001</v>
      </c>
      <c r="AA1092" s="14"/>
    </row>
    <row r="1093" spans="1:27" x14ac:dyDescent="0.3">
      <c r="A1093" t="s">
        <v>53</v>
      </c>
      <c r="B1093">
        <v>177.08</v>
      </c>
      <c r="C1093">
        <v>62</v>
      </c>
      <c r="D1093" t="s">
        <v>42</v>
      </c>
      <c r="E1093" s="1">
        <v>43513</v>
      </c>
      <c r="F1093">
        <v>5</v>
      </c>
      <c r="G1093" t="s">
        <v>27</v>
      </c>
      <c r="H1093" t="s">
        <v>70</v>
      </c>
      <c r="I1093">
        <v>913.61</v>
      </c>
      <c r="J1093">
        <v>15.27</v>
      </c>
      <c r="K1093">
        <v>13950.82</v>
      </c>
      <c r="L1093">
        <v>25</v>
      </c>
      <c r="M1093" t="s">
        <v>29</v>
      </c>
      <c r="N1093" s="1">
        <v>43510</v>
      </c>
      <c r="O1093" s="1">
        <v>43535</v>
      </c>
      <c r="P1093">
        <v>678</v>
      </c>
      <c r="Q1093">
        <v>15.55</v>
      </c>
      <c r="R1093">
        <v>10542.9</v>
      </c>
      <c r="S1093" t="s">
        <v>30</v>
      </c>
      <c r="T1093" t="s">
        <v>41</v>
      </c>
      <c r="U1093">
        <v>235</v>
      </c>
      <c r="V1093">
        <v>78.92</v>
      </c>
      <c r="W1093">
        <v>163.03</v>
      </c>
      <c r="X1093" s="2">
        <v>10542.9</v>
      </c>
      <c r="Y1093" s="2">
        <v>3588.45</v>
      </c>
      <c r="Z1093" s="2">
        <v>2489.4699999999998</v>
      </c>
      <c r="AA1093" s="14"/>
    </row>
    <row r="1094" spans="1:27" x14ac:dyDescent="0.3">
      <c r="A1094" t="s">
        <v>30</v>
      </c>
      <c r="B1094">
        <v>824.44</v>
      </c>
      <c r="C1094">
        <v>53</v>
      </c>
      <c r="D1094" t="s">
        <v>26</v>
      </c>
      <c r="E1094" s="1">
        <v>43995</v>
      </c>
      <c r="F1094">
        <v>7</v>
      </c>
      <c r="G1094" t="s">
        <v>61</v>
      </c>
      <c r="H1094" t="s">
        <v>48</v>
      </c>
      <c r="I1094">
        <v>987.87</v>
      </c>
      <c r="J1094">
        <v>98.83</v>
      </c>
      <c r="K1094">
        <v>97631.19</v>
      </c>
      <c r="L1094">
        <v>13</v>
      </c>
      <c r="M1094" t="s">
        <v>40</v>
      </c>
      <c r="N1094" s="1">
        <v>43956</v>
      </c>
      <c r="O1094" s="1">
        <v>43969</v>
      </c>
      <c r="P1094">
        <v>39</v>
      </c>
      <c r="Q1094">
        <v>102.78</v>
      </c>
      <c r="R1094">
        <v>4008.42</v>
      </c>
      <c r="S1094" t="s">
        <v>59</v>
      </c>
      <c r="T1094" t="s">
        <v>41</v>
      </c>
      <c r="U1094">
        <v>948</v>
      </c>
      <c r="V1094">
        <v>45.84</v>
      </c>
      <c r="W1094">
        <v>144.69</v>
      </c>
      <c r="X1094" s="2">
        <v>4008.42</v>
      </c>
      <c r="Y1094" s="2">
        <v>93690.84</v>
      </c>
      <c r="Z1094" s="2">
        <v>14299.71</v>
      </c>
      <c r="AA1094" s="14"/>
    </row>
    <row r="1095" spans="1:27" x14ac:dyDescent="0.3">
      <c r="A1095" t="s">
        <v>46</v>
      </c>
      <c r="B1095">
        <v>993.49</v>
      </c>
      <c r="C1095">
        <v>94</v>
      </c>
      <c r="D1095" t="s">
        <v>26</v>
      </c>
      <c r="E1095" s="1">
        <v>44373</v>
      </c>
      <c r="F1095">
        <v>8</v>
      </c>
      <c r="G1095" t="s">
        <v>47</v>
      </c>
      <c r="H1095" t="s">
        <v>35</v>
      </c>
      <c r="I1095">
        <v>980.37</v>
      </c>
      <c r="J1095">
        <v>94.48</v>
      </c>
      <c r="K1095">
        <v>92625.36</v>
      </c>
      <c r="L1095">
        <v>13</v>
      </c>
      <c r="M1095" t="s">
        <v>40</v>
      </c>
      <c r="N1095" s="1">
        <v>44370</v>
      </c>
      <c r="O1095" s="1">
        <v>44383</v>
      </c>
      <c r="P1095">
        <v>207</v>
      </c>
      <c r="Q1095">
        <v>99.33</v>
      </c>
      <c r="R1095">
        <v>20561.310000000001</v>
      </c>
      <c r="S1095" t="s">
        <v>38</v>
      </c>
      <c r="T1095" t="s">
        <v>31</v>
      </c>
      <c r="U1095">
        <v>773</v>
      </c>
      <c r="V1095">
        <v>83.1</v>
      </c>
      <c r="W1095">
        <v>58.47</v>
      </c>
      <c r="X1095" s="2">
        <v>20561.310000000001</v>
      </c>
      <c r="Y1095" s="2">
        <v>73033.039999999994</v>
      </c>
      <c r="Z1095" s="2">
        <v>5524.25</v>
      </c>
      <c r="AA1095" s="14"/>
    </row>
    <row r="1096" spans="1:27" x14ac:dyDescent="0.3">
      <c r="A1096" t="s">
        <v>49</v>
      </c>
      <c r="B1096">
        <v>576.49</v>
      </c>
      <c r="C1096">
        <v>10</v>
      </c>
      <c r="D1096" t="s">
        <v>33</v>
      </c>
      <c r="E1096" s="1">
        <v>43855</v>
      </c>
      <c r="F1096">
        <v>7</v>
      </c>
      <c r="G1096" t="s">
        <v>61</v>
      </c>
      <c r="H1096" t="s">
        <v>52</v>
      </c>
      <c r="I1096">
        <v>713.73</v>
      </c>
      <c r="J1096">
        <v>78.540000000000006</v>
      </c>
      <c r="K1096">
        <v>56056.354200000002</v>
      </c>
      <c r="L1096">
        <v>18</v>
      </c>
      <c r="M1096" t="s">
        <v>40</v>
      </c>
      <c r="N1096" s="1">
        <v>43847</v>
      </c>
      <c r="O1096" s="1">
        <v>43865</v>
      </c>
      <c r="P1096">
        <v>16</v>
      </c>
      <c r="Q1096">
        <v>77.739999999999995</v>
      </c>
      <c r="R1096">
        <v>1243.8399999999999</v>
      </c>
      <c r="S1096" t="s">
        <v>60</v>
      </c>
      <c r="T1096" t="s">
        <v>41</v>
      </c>
      <c r="U1096">
        <v>697</v>
      </c>
      <c r="V1096">
        <v>60.33</v>
      </c>
      <c r="W1096">
        <v>101.91</v>
      </c>
      <c r="X1096" s="2">
        <v>1243.8399999999999</v>
      </c>
      <c r="Y1096" s="2">
        <v>54742.38</v>
      </c>
      <c r="Z1096" s="2">
        <v>8004.01</v>
      </c>
      <c r="AA1096" s="14"/>
    </row>
    <row r="1097" spans="1:27" x14ac:dyDescent="0.3">
      <c r="A1097" t="s">
        <v>46</v>
      </c>
      <c r="B1097">
        <v>698.76</v>
      </c>
      <c r="C1097">
        <v>75</v>
      </c>
      <c r="D1097" t="s">
        <v>42</v>
      </c>
      <c r="E1097" s="1">
        <v>43527</v>
      </c>
      <c r="F1097">
        <v>8</v>
      </c>
      <c r="G1097" t="s">
        <v>47</v>
      </c>
      <c r="H1097" t="s">
        <v>35</v>
      </c>
      <c r="I1097">
        <v>301.52999999999997</v>
      </c>
      <c r="J1097">
        <v>74.91</v>
      </c>
      <c r="K1097">
        <v>22587.612299999899</v>
      </c>
      <c r="L1097">
        <v>12</v>
      </c>
      <c r="M1097" t="s">
        <v>40</v>
      </c>
      <c r="N1097" s="1">
        <v>43518</v>
      </c>
      <c r="O1097" s="1">
        <v>43530</v>
      </c>
      <c r="P1097">
        <v>189</v>
      </c>
      <c r="Q1097">
        <v>77.77</v>
      </c>
      <c r="R1097">
        <v>14698.53</v>
      </c>
      <c r="S1097" t="s">
        <v>38</v>
      </c>
      <c r="T1097" t="s">
        <v>41</v>
      </c>
      <c r="U1097">
        <v>112</v>
      </c>
      <c r="V1097">
        <v>34.65</v>
      </c>
      <c r="W1097">
        <v>195.36</v>
      </c>
      <c r="X1097" s="2">
        <v>14698.53</v>
      </c>
      <c r="Y1097" s="2">
        <v>8389.92</v>
      </c>
      <c r="Z1097" s="2">
        <v>14634.42</v>
      </c>
      <c r="AA1097" s="14"/>
    </row>
    <row r="1098" spans="1:27" x14ac:dyDescent="0.3">
      <c r="A1098" t="s">
        <v>46</v>
      </c>
      <c r="B1098">
        <v>51.68</v>
      </c>
      <c r="C1098">
        <v>54</v>
      </c>
      <c r="D1098" t="s">
        <v>33</v>
      </c>
      <c r="E1098" s="1">
        <v>44621</v>
      </c>
      <c r="F1098">
        <v>2</v>
      </c>
      <c r="G1098" t="s">
        <v>68</v>
      </c>
      <c r="H1098" t="s">
        <v>35</v>
      </c>
      <c r="I1098">
        <v>529.54</v>
      </c>
      <c r="J1098">
        <v>45.99</v>
      </c>
      <c r="K1098">
        <v>24353.54</v>
      </c>
      <c r="L1098">
        <v>27</v>
      </c>
      <c r="M1098" t="s">
        <v>40</v>
      </c>
      <c r="N1098" s="1">
        <v>44570</v>
      </c>
      <c r="O1098" s="1">
        <v>44597</v>
      </c>
      <c r="P1098">
        <v>360</v>
      </c>
      <c r="Q1098">
        <v>46.18</v>
      </c>
      <c r="R1098">
        <v>16624.8</v>
      </c>
      <c r="S1098" t="s">
        <v>63</v>
      </c>
      <c r="T1098" t="s">
        <v>31</v>
      </c>
      <c r="U1098">
        <v>169</v>
      </c>
      <c r="V1098">
        <v>69.05</v>
      </c>
      <c r="W1098">
        <v>150.07</v>
      </c>
      <c r="X1098" s="2">
        <v>16624.8</v>
      </c>
      <c r="Y1098" s="2">
        <v>7772.31</v>
      </c>
      <c r="Z1098" s="2">
        <v>6901.72</v>
      </c>
      <c r="AA1098" s="14"/>
    </row>
    <row r="1099" spans="1:27" x14ac:dyDescent="0.3">
      <c r="A1099" t="s">
        <v>54</v>
      </c>
      <c r="B1099">
        <v>145.30000000000001</v>
      </c>
      <c r="C1099">
        <v>10</v>
      </c>
      <c r="D1099" t="s">
        <v>42</v>
      </c>
      <c r="E1099" s="1">
        <v>43999</v>
      </c>
      <c r="F1099">
        <v>10</v>
      </c>
      <c r="G1099" t="s">
        <v>66</v>
      </c>
      <c r="H1099" t="s">
        <v>35</v>
      </c>
      <c r="I1099">
        <v>703.07</v>
      </c>
      <c r="J1099">
        <v>10.6</v>
      </c>
      <c r="K1099">
        <v>7452.54</v>
      </c>
      <c r="L1099">
        <v>145</v>
      </c>
      <c r="M1099" t="s">
        <v>67</v>
      </c>
      <c r="N1099" s="1">
        <v>43954</v>
      </c>
      <c r="O1099" s="1">
        <v>44099</v>
      </c>
      <c r="P1099">
        <v>482</v>
      </c>
      <c r="Q1099">
        <v>7.88</v>
      </c>
      <c r="R1099">
        <v>3798.16</v>
      </c>
      <c r="S1099" t="s">
        <v>60</v>
      </c>
      <c r="T1099" t="s">
        <v>41</v>
      </c>
      <c r="U1099">
        <v>221</v>
      </c>
      <c r="V1099">
        <v>53.52</v>
      </c>
      <c r="W1099">
        <v>41.09</v>
      </c>
      <c r="X1099" s="2">
        <v>3798.16</v>
      </c>
      <c r="Y1099" s="2">
        <v>2342.6</v>
      </c>
      <c r="Z1099" s="2">
        <v>435.55</v>
      </c>
      <c r="AA1099" s="14"/>
    </row>
    <row r="1100" spans="1:27" x14ac:dyDescent="0.3">
      <c r="A1100" t="s">
        <v>37</v>
      </c>
      <c r="B1100">
        <v>902.72</v>
      </c>
      <c r="C1100">
        <v>45</v>
      </c>
      <c r="D1100" t="s">
        <v>42</v>
      </c>
      <c r="E1100" s="1">
        <v>44363</v>
      </c>
      <c r="F1100">
        <v>4</v>
      </c>
      <c r="G1100" t="s">
        <v>39</v>
      </c>
      <c r="H1100" t="s">
        <v>35</v>
      </c>
      <c r="I1100">
        <v>367.53</v>
      </c>
      <c r="J1100">
        <v>99.42</v>
      </c>
      <c r="K1100">
        <v>36539.83</v>
      </c>
      <c r="L1100">
        <v>21</v>
      </c>
      <c r="M1100" t="s">
        <v>40</v>
      </c>
      <c r="N1100" s="1">
        <v>44359</v>
      </c>
      <c r="O1100" s="1">
        <v>44380</v>
      </c>
      <c r="P1100">
        <v>114</v>
      </c>
      <c r="Q1100">
        <v>103.89</v>
      </c>
      <c r="R1100">
        <v>11843.46</v>
      </c>
      <c r="S1100" t="s">
        <v>59</v>
      </c>
      <c r="T1100" t="s">
        <v>41</v>
      </c>
      <c r="U1100">
        <v>253</v>
      </c>
      <c r="V1100">
        <v>76.45</v>
      </c>
      <c r="W1100">
        <v>170.28</v>
      </c>
      <c r="X1100" s="2">
        <v>11843.46</v>
      </c>
      <c r="Y1100" s="2">
        <v>25153.26</v>
      </c>
      <c r="Z1100" s="2">
        <v>16929.240000000002</v>
      </c>
      <c r="AA1100" s="14"/>
    </row>
    <row r="1101" spans="1:27" x14ac:dyDescent="0.3">
      <c r="A1101" t="s">
        <v>56</v>
      </c>
      <c r="B1101">
        <v>385.92</v>
      </c>
      <c r="C1101">
        <v>100</v>
      </c>
      <c r="D1101" t="s">
        <v>26</v>
      </c>
      <c r="E1101" s="1">
        <v>43843</v>
      </c>
      <c r="F1101">
        <v>6</v>
      </c>
      <c r="G1101" t="s">
        <v>51</v>
      </c>
      <c r="H1101" t="s">
        <v>48</v>
      </c>
      <c r="I1101">
        <v>419.53</v>
      </c>
      <c r="J1101">
        <v>57.48</v>
      </c>
      <c r="K1101">
        <v>24114.584399999902</v>
      </c>
      <c r="L1101">
        <v>7</v>
      </c>
      <c r="M1101" t="s">
        <v>40</v>
      </c>
      <c r="N1101" s="1">
        <v>43825</v>
      </c>
      <c r="O1101" s="1">
        <v>43832</v>
      </c>
      <c r="P1101">
        <v>131</v>
      </c>
      <c r="Q1101">
        <v>62.33</v>
      </c>
      <c r="R1101">
        <v>8165.23</v>
      </c>
      <c r="S1101" t="s">
        <v>49</v>
      </c>
      <c r="T1101" t="s">
        <v>31</v>
      </c>
      <c r="U1101">
        <v>288</v>
      </c>
      <c r="V1101">
        <v>60.17</v>
      </c>
      <c r="W1101">
        <v>83.07</v>
      </c>
      <c r="X1101" s="2">
        <v>8165.23</v>
      </c>
      <c r="Y1101" s="2">
        <v>16554.240000000002</v>
      </c>
      <c r="Z1101" s="2">
        <v>4774.8599999999997</v>
      </c>
      <c r="AA1101" s="14"/>
    </row>
    <row r="1102" spans="1:27" x14ac:dyDescent="0.3">
      <c r="A1102" t="s">
        <v>53</v>
      </c>
      <c r="B1102">
        <v>89.68</v>
      </c>
      <c r="C1102">
        <v>55</v>
      </c>
      <c r="D1102" t="s">
        <v>33</v>
      </c>
      <c r="E1102" s="1">
        <v>44440</v>
      </c>
      <c r="F1102">
        <v>1</v>
      </c>
      <c r="G1102" t="s">
        <v>34</v>
      </c>
      <c r="H1102" t="s">
        <v>62</v>
      </c>
      <c r="I1102">
        <v>417.64</v>
      </c>
      <c r="J1102">
        <v>86.3</v>
      </c>
      <c r="K1102">
        <v>36042.3319999999</v>
      </c>
      <c r="L1102">
        <v>1</v>
      </c>
      <c r="M1102" t="s">
        <v>65</v>
      </c>
      <c r="N1102" s="1">
        <v>44436</v>
      </c>
      <c r="O1102" s="1">
        <v>44437</v>
      </c>
      <c r="P1102">
        <v>297</v>
      </c>
      <c r="Q1102">
        <v>82.12</v>
      </c>
      <c r="R1102">
        <v>24389.64</v>
      </c>
      <c r="S1102" t="s">
        <v>60</v>
      </c>
      <c r="T1102" t="s">
        <v>41</v>
      </c>
      <c r="U1102">
        <v>120</v>
      </c>
      <c r="V1102">
        <v>57.61</v>
      </c>
      <c r="W1102">
        <v>175.15</v>
      </c>
      <c r="X1102" s="2">
        <v>24389.64</v>
      </c>
      <c r="Y1102" s="2">
        <v>10356</v>
      </c>
      <c r="Z1102" s="2">
        <v>15115.45</v>
      </c>
      <c r="AA1102" s="14"/>
    </row>
    <row r="1103" spans="1:27" x14ac:dyDescent="0.3">
      <c r="A1103" t="s">
        <v>60</v>
      </c>
      <c r="B1103">
        <v>767.61</v>
      </c>
      <c r="C1103">
        <v>95</v>
      </c>
      <c r="D1103" t="s">
        <v>42</v>
      </c>
      <c r="E1103" s="1">
        <v>43508</v>
      </c>
      <c r="F1103">
        <v>3</v>
      </c>
      <c r="G1103" t="s">
        <v>43</v>
      </c>
      <c r="H1103" t="s">
        <v>44</v>
      </c>
      <c r="I1103">
        <v>572.36</v>
      </c>
      <c r="J1103">
        <v>26.01</v>
      </c>
      <c r="K1103">
        <v>14887.0836</v>
      </c>
      <c r="L1103">
        <v>46</v>
      </c>
      <c r="M1103" t="s">
        <v>29</v>
      </c>
      <c r="N1103" s="1">
        <v>43454</v>
      </c>
      <c r="O1103" s="1">
        <v>43500</v>
      </c>
      <c r="P1103">
        <v>433</v>
      </c>
      <c r="Q1103">
        <v>25.84</v>
      </c>
      <c r="R1103">
        <v>11188.72</v>
      </c>
      <c r="S1103" t="s">
        <v>37</v>
      </c>
      <c r="T1103" t="s">
        <v>50</v>
      </c>
      <c r="U1103">
        <v>139</v>
      </c>
      <c r="V1103">
        <v>66.08</v>
      </c>
      <c r="W1103">
        <v>148.41</v>
      </c>
      <c r="X1103" s="2">
        <v>11188.72</v>
      </c>
      <c r="Y1103" s="2">
        <v>3615.39</v>
      </c>
      <c r="Z1103" s="2">
        <v>3860.14</v>
      </c>
      <c r="AA1103" s="14"/>
    </row>
    <row r="1104" spans="1:27" x14ac:dyDescent="0.3">
      <c r="A1104" t="s">
        <v>45</v>
      </c>
      <c r="B1104">
        <v>300.7</v>
      </c>
      <c r="C1104">
        <v>74</v>
      </c>
      <c r="D1104" t="s">
        <v>42</v>
      </c>
      <c r="E1104" s="1">
        <v>44647</v>
      </c>
      <c r="F1104">
        <v>8</v>
      </c>
      <c r="G1104" t="s">
        <v>47</v>
      </c>
      <c r="H1104" t="s">
        <v>62</v>
      </c>
      <c r="I1104">
        <v>889.71</v>
      </c>
      <c r="J1104">
        <v>66.03</v>
      </c>
      <c r="K1104">
        <v>58747.551299999999</v>
      </c>
      <c r="L1104">
        <v>8</v>
      </c>
      <c r="M1104" t="s">
        <v>40</v>
      </c>
      <c r="N1104" s="1">
        <v>44590</v>
      </c>
      <c r="O1104" s="1">
        <v>44598</v>
      </c>
      <c r="P1104">
        <v>435</v>
      </c>
      <c r="Q1104">
        <v>63.8</v>
      </c>
      <c r="R1104">
        <v>27753</v>
      </c>
      <c r="S1104" t="s">
        <v>37</v>
      </c>
      <c r="T1104" t="s">
        <v>31</v>
      </c>
      <c r="U1104">
        <v>454</v>
      </c>
      <c r="V1104">
        <v>23.63</v>
      </c>
      <c r="W1104">
        <v>135.1</v>
      </c>
      <c r="X1104" s="2">
        <v>27753</v>
      </c>
      <c r="Y1104" s="2">
        <v>29977.62</v>
      </c>
      <c r="Z1104" s="2">
        <v>8920.65</v>
      </c>
      <c r="AA1104" s="14"/>
    </row>
    <row r="1105" spans="1:27" x14ac:dyDescent="0.3">
      <c r="A1105" t="s">
        <v>59</v>
      </c>
      <c r="B1105">
        <v>478.53</v>
      </c>
      <c r="C1105">
        <v>63</v>
      </c>
      <c r="D1105" t="s">
        <v>26</v>
      </c>
      <c r="E1105" s="1">
        <v>43870</v>
      </c>
      <c r="F1105">
        <v>6</v>
      </c>
      <c r="G1105" t="s">
        <v>51</v>
      </c>
      <c r="H1105" t="s">
        <v>35</v>
      </c>
      <c r="I1105">
        <v>191.18</v>
      </c>
      <c r="J1105">
        <v>27.36</v>
      </c>
      <c r="K1105">
        <v>5230.68</v>
      </c>
      <c r="L1105">
        <v>5</v>
      </c>
      <c r="M1105" t="s">
        <v>40</v>
      </c>
      <c r="N1105" s="1">
        <v>43836</v>
      </c>
      <c r="O1105" s="1">
        <v>43841</v>
      </c>
      <c r="P1105">
        <v>101</v>
      </c>
      <c r="Q1105">
        <v>23.43</v>
      </c>
      <c r="R1105">
        <v>2366.4299999999998</v>
      </c>
      <c r="S1105" t="s">
        <v>56</v>
      </c>
      <c r="T1105" t="s">
        <v>50</v>
      </c>
      <c r="U1105">
        <v>90</v>
      </c>
      <c r="V1105">
        <v>41.42</v>
      </c>
      <c r="W1105">
        <v>30.7</v>
      </c>
      <c r="X1105" s="2">
        <v>2366.4299999999998</v>
      </c>
      <c r="Y1105" s="2">
        <v>2462.4</v>
      </c>
      <c r="Z1105" s="2">
        <v>839.95</v>
      </c>
      <c r="AA1105" s="14"/>
    </row>
    <row r="1106" spans="1:27" x14ac:dyDescent="0.3">
      <c r="A1106" t="s">
        <v>54</v>
      </c>
      <c r="B1106">
        <v>917.92</v>
      </c>
      <c r="C1106">
        <v>40</v>
      </c>
      <c r="D1106" t="s">
        <v>42</v>
      </c>
      <c r="E1106" s="1">
        <v>43572</v>
      </c>
      <c r="F1106">
        <v>9</v>
      </c>
      <c r="G1106" t="s">
        <v>57</v>
      </c>
      <c r="H1106" t="s">
        <v>48</v>
      </c>
      <c r="I1106">
        <v>655.82</v>
      </c>
      <c r="J1106">
        <v>20.67</v>
      </c>
      <c r="K1106">
        <v>13555.7994</v>
      </c>
      <c r="L1106">
        <v>9</v>
      </c>
      <c r="M1106" t="s">
        <v>40</v>
      </c>
      <c r="N1106" s="1">
        <v>43552</v>
      </c>
      <c r="O1106" s="1">
        <v>43561</v>
      </c>
      <c r="P1106">
        <v>572</v>
      </c>
      <c r="Q1106">
        <v>20.350000000000001</v>
      </c>
      <c r="R1106">
        <v>11640.2</v>
      </c>
      <c r="S1106" t="s">
        <v>63</v>
      </c>
      <c r="T1106" t="s">
        <v>31</v>
      </c>
      <c r="U1106">
        <v>83</v>
      </c>
      <c r="V1106">
        <v>61.5</v>
      </c>
      <c r="W1106">
        <v>198.56</v>
      </c>
      <c r="X1106" s="2">
        <v>11640.2</v>
      </c>
      <c r="Y1106" s="2">
        <v>1715.61</v>
      </c>
      <c r="Z1106" s="2">
        <v>4104.24</v>
      </c>
      <c r="AA1106" s="14"/>
    </row>
    <row r="1107" spans="1:27" x14ac:dyDescent="0.3">
      <c r="A1107" t="s">
        <v>37</v>
      </c>
      <c r="B1107">
        <v>858.33</v>
      </c>
      <c r="C1107">
        <v>62</v>
      </c>
      <c r="D1107" t="s">
        <v>33</v>
      </c>
      <c r="E1107" s="1">
        <v>44415</v>
      </c>
      <c r="F1107">
        <v>4</v>
      </c>
      <c r="G1107" t="s">
        <v>39</v>
      </c>
      <c r="H1107" t="s">
        <v>28</v>
      </c>
      <c r="I1107">
        <v>706.46</v>
      </c>
      <c r="J1107">
        <v>17.059999999999999</v>
      </c>
      <c r="K1107">
        <v>12052.21</v>
      </c>
      <c r="L1107">
        <v>29</v>
      </c>
      <c r="M1107" t="s">
        <v>40</v>
      </c>
      <c r="N1107" s="1">
        <v>44396</v>
      </c>
      <c r="O1107" s="1">
        <v>44425</v>
      </c>
      <c r="P1107">
        <v>132</v>
      </c>
      <c r="Q1107">
        <v>13.14</v>
      </c>
      <c r="R1107">
        <v>1734.48</v>
      </c>
      <c r="S1107" t="s">
        <v>25</v>
      </c>
      <c r="T1107" t="s">
        <v>31</v>
      </c>
      <c r="U1107">
        <v>574</v>
      </c>
      <c r="V1107">
        <v>59.72</v>
      </c>
      <c r="W1107">
        <v>165.01</v>
      </c>
      <c r="X1107" s="2">
        <v>1734.48</v>
      </c>
      <c r="Y1107" s="2">
        <v>9792.44</v>
      </c>
      <c r="Z1107" s="2">
        <v>2815.07</v>
      </c>
      <c r="AA1107" s="14"/>
    </row>
    <row r="1108" spans="1:27" x14ac:dyDescent="0.3">
      <c r="A1108" t="s">
        <v>37</v>
      </c>
      <c r="B1108">
        <v>570.80999999999995</v>
      </c>
      <c r="C1108">
        <v>82</v>
      </c>
      <c r="D1108" t="s">
        <v>42</v>
      </c>
      <c r="E1108" s="1">
        <v>44882</v>
      </c>
      <c r="F1108">
        <v>1</v>
      </c>
      <c r="G1108" t="s">
        <v>34</v>
      </c>
      <c r="H1108" t="s">
        <v>62</v>
      </c>
      <c r="I1108">
        <v>108.89</v>
      </c>
      <c r="J1108">
        <v>64.2</v>
      </c>
      <c r="K1108">
        <v>6990.74</v>
      </c>
      <c r="L1108">
        <v>29</v>
      </c>
      <c r="M1108" t="s">
        <v>36</v>
      </c>
      <c r="N1108" s="1">
        <v>44862</v>
      </c>
      <c r="O1108" s="1">
        <v>44891</v>
      </c>
      <c r="P1108">
        <v>30</v>
      </c>
      <c r="Q1108">
        <v>63.82</v>
      </c>
      <c r="R1108">
        <v>1914.6</v>
      </c>
      <c r="S1108" t="s">
        <v>58</v>
      </c>
      <c r="T1108" t="s">
        <v>50</v>
      </c>
      <c r="U1108">
        <v>78</v>
      </c>
      <c r="V1108">
        <v>27.47</v>
      </c>
      <c r="W1108">
        <v>45.68</v>
      </c>
      <c r="X1108" s="2">
        <v>1914.6</v>
      </c>
      <c r="Y1108" s="2">
        <v>5007.6000000000004</v>
      </c>
      <c r="Z1108" s="2">
        <v>2932.66</v>
      </c>
      <c r="AA1108" s="14"/>
    </row>
    <row r="1109" spans="1:27" x14ac:dyDescent="0.3">
      <c r="A1109" t="s">
        <v>30</v>
      </c>
      <c r="B1109">
        <v>260.72000000000003</v>
      </c>
      <c r="C1109">
        <v>61</v>
      </c>
      <c r="D1109" t="s">
        <v>33</v>
      </c>
      <c r="E1109" s="1">
        <v>44242</v>
      </c>
      <c r="F1109">
        <v>4</v>
      </c>
      <c r="G1109" t="s">
        <v>39</v>
      </c>
      <c r="H1109" t="s">
        <v>28</v>
      </c>
      <c r="I1109">
        <v>686.89</v>
      </c>
      <c r="J1109">
        <v>59.66</v>
      </c>
      <c r="K1109">
        <v>40979.857399999899</v>
      </c>
      <c r="L1109">
        <v>27</v>
      </c>
      <c r="M1109" t="s">
        <v>40</v>
      </c>
      <c r="N1109" s="1">
        <v>44238</v>
      </c>
      <c r="O1109" s="1">
        <v>44265</v>
      </c>
      <c r="P1109">
        <v>108</v>
      </c>
      <c r="Q1109">
        <v>60.78</v>
      </c>
      <c r="R1109">
        <v>6564.24</v>
      </c>
      <c r="S1109" t="s">
        <v>46</v>
      </c>
      <c r="T1109" t="s">
        <v>50</v>
      </c>
      <c r="U1109">
        <v>578</v>
      </c>
      <c r="V1109">
        <v>20.37</v>
      </c>
      <c r="W1109">
        <v>146.29</v>
      </c>
      <c r="X1109" s="2">
        <v>6564.24</v>
      </c>
      <c r="Y1109" s="2">
        <v>34483.480000000003</v>
      </c>
      <c r="Z1109" s="2">
        <v>8727.66</v>
      </c>
      <c r="AA1109" s="14"/>
    </row>
    <row r="1110" spans="1:27" x14ac:dyDescent="0.3">
      <c r="A1110" t="s">
        <v>60</v>
      </c>
      <c r="B1110">
        <v>819.96</v>
      </c>
      <c r="C1110">
        <v>33</v>
      </c>
      <c r="D1110" t="s">
        <v>26</v>
      </c>
      <c r="E1110" s="1">
        <v>43948</v>
      </c>
      <c r="F1110">
        <v>3</v>
      </c>
      <c r="G1110" t="s">
        <v>43</v>
      </c>
      <c r="H1110" t="s">
        <v>44</v>
      </c>
      <c r="I1110">
        <v>241.72</v>
      </c>
      <c r="J1110">
        <v>89.69</v>
      </c>
      <c r="K1110">
        <v>21679.87</v>
      </c>
      <c r="L1110">
        <v>86</v>
      </c>
      <c r="M1110" t="s">
        <v>29</v>
      </c>
      <c r="N1110" s="1">
        <v>43928</v>
      </c>
      <c r="O1110" s="1">
        <v>44014</v>
      </c>
      <c r="P1110">
        <v>28</v>
      </c>
      <c r="Q1110">
        <v>94.49</v>
      </c>
      <c r="R1110">
        <v>2645.72</v>
      </c>
      <c r="S1110" t="s">
        <v>49</v>
      </c>
      <c r="T1110" t="s">
        <v>31</v>
      </c>
      <c r="U1110">
        <v>213</v>
      </c>
      <c r="V1110">
        <v>83.24</v>
      </c>
      <c r="W1110">
        <v>113.84</v>
      </c>
      <c r="X1110" s="2">
        <v>2645.72</v>
      </c>
      <c r="Y1110" s="2">
        <v>19103.97</v>
      </c>
      <c r="Z1110" s="2">
        <v>10210.31</v>
      </c>
      <c r="AA1110" s="14"/>
    </row>
    <row r="1111" spans="1:27" x14ac:dyDescent="0.3">
      <c r="A1111" t="s">
        <v>63</v>
      </c>
      <c r="B1111">
        <v>739.45</v>
      </c>
      <c r="C1111">
        <v>74</v>
      </c>
      <c r="D1111" t="s">
        <v>33</v>
      </c>
      <c r="E1111" s="1">
        <v>43592</v>
      </c>
      <c r="F1111">
        <v>9</v>
      </c>
      <c r="G1111" t="s">
        <v>57</v>
      </c>
      <c r="H1111" t="s">
        <v>62</v>
      </c>
      <c r="I1111">
        <v>918.58</v>
      </c>
      <c r="J1111">
        <v>50.95</v>
      </c>
      <c r="K1111">
        <v>46801.650999999998</v>
      </c>
      <c r="L1111">
        <v>13</v>
      </c>
      <c r="M1111" t="s">
        <v>40</v>
      </c>
      <c r="N1111" s="1">
        <v>43562</v>
      </c>
      <c r="O1111" s="1">
        <v>43575</v>
      </c>
      <c r="P1111">
        <v>873</v>
      </c>
      <c r="Q1111">
        <v>47.22</v>
      </c>
      <c r="R1111">
        <v>41223.06</v>
      </c>
      <c r="S1111" t="s">
        <v>63</v>
      </c>
      <c r="T1111" t="s">
        <v>50</v>
      </c>
      <c r="U1111">
        <v>45</v>
      </c>
      <c r="V1111">
        <v>93.71</v>
      </c>
      <c r="W1111">
        <v>115.38</v>
      </c>
      <c r="X1111" s="2">
        <v>41223.06</v>
      </c>
      <c r="Y1111" s="2">
        <v>2292.75</v>
      </c>
      <c r="Z1111" s="2">
        <v>5878.61</v>
      </c>
      <c r="AA1111" s="14"/>
    </row>
    <row r="1112" spans="1:27" x14ac:dyDescent="0.3">
      <c r="A1112" t="s">
        <v>53</v>
      </c>
      <c r="B1112">
        <v>543.79999999999995</v>
      </c>
      <c r="C1112">
        <v>95</v>
      </c>
      <c r="D1112" t="s">
        <v>26</v>
      </c>
      <c r="E1112" s="1">
        <v>43655</v>
      </c>
      <c r="F1112">
        <v>5</v>
      </c>
      <c r="G1112" t="s">
        <v>27</v>
      </c>
      <c r="H1112" t="s">
        <v>48</v>
      </c>
      <c r="I1112">
        <v>34.25</v>
      </c>
      <c r="J1112">
        <v>28.84</v>
      </c>
      <c r="K1112">
        <v>987.77</v>
      </c>
      <c r="L1112">
        <v>22</v>
      </c>
      <c r="M1112" t="s">
        <v>29</v>
      </c>
      <c r="N1112" s="1">
        <v>43644</v>
      </c>
      <c r="O1112" s="1">
        <v>43666</v>
      </c>
      <c r="P1112">
        <v>15</v>
      </c>
      <c r="Q1112">
        <v>24.73</v>
      </c>
      <c r="R1112">
        <v>370.95</v>
      </c>
      <c r="S1112" t="s">
        <v>63</v>
      </c>
      <c r="T1112" t="s">
        <v>50</v>
      </c>
      <c r="U1112">
        <v>19</v>
      </c>
      <c r="V1112">
        <v>34.08</v>
      </c>
      <c r="W1112">
        <v>80.790000000000006</v>
      </c>
      <c r="X1112" s="2">
        <v>370.95</v>
      </c>
      <c r="Y1112" s="2">
        <v>547.96</v>
      </c>
      <c r="Z1112" s="2">
        <v>2329.98</v>
      </c>
      <c r="AA1112" s="14"/>
    </row>
    <row r="1113" spans="1:27" x14ac:dyDescent="0.3">
      <c r="A1113" t="s">
        <v>56</v>
      </c>
      <c r="B1113">
        <v>226.8</v>
      </c>
      <c r="C1113">
        <v>22</v>
      </c>
      <c r="D1113" t="s">
        <v>42</v>
      </c>
      <c r="E1113" s="1">
        <v>43635</v>
      </c>
      <c r="F1113">
        <v>3</v>
      </c>
      <c r="G1113" t="s">
        <v>43</v>
      </c>
      <c r="H1113" t="s">
        <v>55</v>
      </c>
      <c r="I1113">
        <v>686.96</v>
      </c>
      <c r="J1113">
        <v>12.28</v>
      </c>
      <c r="K1113">
        <v>8435.8700000000008</v>
      </c>
      <c r="L1113">
        <v>80</v>
      </c>
      <c r="M1113" t="s">
        <v>40</v>
      </c>
      <c r="N1113" s="1">
        <v>43576</v>
      </c>
      <c r="O1113" s="1">
        <v>43656</v>
      </c>
      <c r="P1113">
        <v>223</v>
      </c>
      <c r="Q1113">
        <v>11.52</v>
      </c>
      <c r="R1113">
        <v>2568.96</v>
      </c>
      <c r="S1113" t="s">
        <v>46</v>
      </c>
      <c r="T1113" t="s">
        <v>41</v>
      </c>
      <c r="U1113">
        <v>463</v>
      </c>
      <c r="V1113">
        <v>35.56</v>
      </c>
      <c r="W1113">
        <v>192.73</v>
      </c>
      <c r="X1113" s="2">
        <v>2568.96</v>
      </c>
      <c r="Y1113" s="2">
        <v>5685.64</v>
      </c>
      <c r="Z1113" s="2">
        <v>2366.7199999999998</v>
      </c>
      <c r="AA1113" s="14"/>
    </row>
    <row r="1114" spans="1:27" x14ac:dyDescent="0.3">
      <c r="A1114" t="s">
        <v>38</v>
      </c>
      <c r="B1114">
        <v>42</v>
      </c>
      <c r="C1114">
        <v>31</v>
      </c>
      <c r="D1114" t="s">
        <v>26</v>
      </c>
      <c r="E1114" s="1">
        <v>43622</v>
      </c>
      <c r="F1114">
        <v>5</v>
      </c>
      <c r="G1114" t="s">
        <v>27</v>
      </c>
      <c r="H1114" t="s">
        <v>35</v>
      </c>
      <c r="I1114">
        <v>337.04</v>
      </c>
      <c r="J1114">
        <v>12.37</v>
      </c>
      <c r="K1114">
        <v>4169.18</v>
      </c>
      <c r="L1114">
        <v>24</v>
      </c>
      <c r="M1114" t="s">
        <v>29</v>
      </c>
      <c r="N1114" s="1">
        <v>43585</v>
      </c>
      <c r="O1114" s="1">
        <v>43609</v>
      </c>
      <c r="P1114">
        <v>205</v>
      </c>
      <c r="Q1114">
        <v>11.42</v>
      </c>
      <c r="R1114">
        <v>2341.1</v>
      </c>
      <c r="S1114" t="s">
        <v>30</v>
      </c>
      <c r="T1114" t="s">
        <v>31</v>
      </c>
      <c r="U1114">
        <v>132</v>
      </c>
      <c r="V1114">
        <v>40.98</v>
      </c>
      <c r="W1114">
        <v>139.86000000000001</v>
      </c>
      <c r="X1114" s="2">
        <v>2341.1</v>
      </c>
      <c r="Y1114" s="2">
        <v>1632.84</v>
      </c>
      <c r="Z1114" s="2">
        <v>1730.07</v>
      </c>
      <c r="AA1114" s="14"/>
    </row>
    <row r="1115" spans="1:27" x14ac:dyDescent="0.3">
      <c r="A1115" t="s">
        <v>53</v>
      </c>
      <c r="B1115">
        <v>293.24</v>
      </c>
      <c r="C1115">
        <v>71</v>
      </c>
      <c r="D1115" t="s">
        <v>33</v>
      </c>
      <c r="E1115" s="1">
        <v>44172</v>
      </c>
      <c r="F1115">
        <v>4</v>
      </c>
      <c r="G1115" t="s">
        <v>39</v>
      </c>
      <c r="H1115" t="s">
        <v>28</v>
      </c>
      <c r="I1115">
        <v>326.05</v>
      </c>
      <c r="J1115">
        <v>12.76</v>
      </c>
      <c r="K1115">
        <v>4160.3999999999996</v>
      </c>
      <c r="L1115">
        <v>26</v>
      </c>
      <c r="M1115" t="s">
        <v>29</v>
      </c>
      <c r="N1115" s="1">
        <v>44138</v>
      </c>
      <c r="O1115" s="1">
        <v>44164</v>
      </c>
      <c r="P1115">
        <v>309</v>
      </c>
      <c r="Q1115">
        <v>7.87</v>
      </c>
      <c r="R1115">
        <v>2431.83</v>
      </c>
      <c r="S1115" t="s">
        <v>49</v>
      </c>
      <c r="T1115" t="s">
        <v>31</v>
      </c>
      <c r="U1115">
        <v>17</v>
      </c>
      <c r="V1115">
        <v>43.61</v>
      </c>
      <c r="W1115">
        <v>78.430000000000007</v>
      </c>
      <c r="X1115" s="2">
        <v>2431.83</v>
      </c>
      <c r="Y1115" s="2">
        <v>216.92</v>
      </c>
      <c r="Z1115" s="2">
        <v>1000.77</v>
      </c>
      <c r="AA1115" s="14"/>
    </row>
    <row r="1116" spans="1:27" x14ac:dyDescent="0.3">
      <c r="A1116" t="s">
        <v>60</v>
      </c>
      <c r="B1116">
        <v>33.42</v>
      </c>
      <c r="C1116">
        <v>19</v>
      </c>
      <c r="D1116" t="s">
        <v>26</v>
      </c>
      <c r="E1116" s="1">
        <v>43623</v>
      </c>
      <c r="F1116">
        <v>3</v>
      </c>
      <c r="G1116" t="s">
        <v>43</v>
      </c>
      <c r="H1116" t="s">
        <v>64</v>
      </c>
      <c r="I1116">
        <v>265.11</v>
      </c>
      <c r="J1116">
        <v>62.01</v>
      </c>
      <c r="K1116">
        <v>16439.47</v>
      </c>
      <c r="L1116">
        <v>48</v>
      </c>
      <c r="M1116" t="s">
        <v>40</v>
      </c>
      <c r="N1116" s="1">
        <v>43563</v>
      </c>
      <c r="O1116" s="1">
        <v>43611</v>
      </c>
      <c r="P1116">
        <v>23</v>
      </c>
      <c r="Q1116">
        <v>65.87</v>
      </c>
      <c r="R1116">
        <v>1515.01</v>
      </c>
      <c r="S1116" t="s">
        <v>60</v>
      </c>
      <c r="T1116" t="s">
        <v>31</v>
      </c>
      <c r="U1116">
        <v>242</v>
      </c>
      <c r="V1116">
        <v>36.44</v>
      </c>
      <c r="W1116">
        <v>89.1</v>
      </c>
      <c r="X1116" s="2">
        <v>1515.01</v>
      </c>
      <c r="Y1116" s="2">
        <v>15006.42</v>
      </c>
      <c r="Z1116" s="2">
        <v>5525.09</v>
      </c>
      <c r="AA1116" s="14"/>
    </row>
    <row r="1117" spans="1:27" x14ac:dyDescent="0.3">
      <c r="A1117" t="s">
        <v>46</v>
      </c>
      <c r="B1117">
        <v>685.89</v>
      </c>
      <c r="C1117">
        <v>89</v>
      </c>
      <c r="D1117" t="s">
        <v>26</v>
      </c>
      <c r="E1117" s="1">
        <v>44219</v>
      </c>
      <c r="F1117">
        <v>6</v>
      </c>
      <c r="G1117" t="s">
        <v>51</v>
      </c>
      <c r="H1117" t="s">
        <v>48</v>
      </c>
      <c r="I1117">
        <v>726.46</v>
      </c>
      <c r="J1117">
        <v>73.27</v>
      </c>
      <c r="K1117">
        <v>53227.72</v>
      </c>
      <c r="L1117">
        <v>6</v>
      </c>
      <c r="M1117" t="s">
        <v>40</v>
      </c>
      <c r="N1117" s="1">
        <v>44192</v>
      </c>
      <c r="O1117" s="1">
        <v>44198</v>
      </c>
      <c r="P1117">
        <v>570</v>
      </c>
      <c r="Q1117">
        <v>71.7</v>
      </c>
      <c r="R1117">
        <v>40869</v>
      </c>
      <c r="S1117" t="s">
        <v>37</v>
      </c>
      <c r="T1117" t="s">
        <v>50</v>
      </c>
      <c r="U1117">
        <v>156</v>
      </c>
      <c r="V1117">
        <v>76.25</v>
      </c>
      <c r="W1117">
        <v>152.96</v>
      </c>
      <c r="X1117" s="2">
        <v>40869</v>
      </c>
      <c r="Y1117" s="2">
        <v>11430.12</v>
      </c>
      <c r="Z1117" s="2">
        <v>11207.38</v>
      </c>
      <c r="AA1117" s="14"/>
    </row>
    <row r="1118" spans="1:27" x14ac:dyDescent="0.3">
      <c r="A1118" t="s">
        <v>46</v>
      </c>
      <c r="B1118">
        <v>646.44000000000005</v>
      </c>
      <c r="C1118">
        <v>12</v>
      </c>
      <c r="D1118" t="s">
        <v>26</v>
      </c>
      <c r="E1118" s="1">
        <v>44115</v>
      </c>
      <c r="F1118">
        <v>4</v>
      </c>
      <c r="G1118" t="s">
        <v>39</v>
      </c>
      <c r="H1118" t="s">
        <v>70</v>
      </c>
      <c r="I1118">
        <v>382.14</v>
      </c>
      <c r="J1118">
        <v>69.56</v>
      </c>
      <c r="K1118">
        <v>26581.66</v>
      </c>
      <c r="L1118">
        <v>30</v>
      </c>
      <c r="M1118" t="s">
        <v>40</v>
      </c>
      <c r="N1118" s="1">
        <v>44099</v>
      </c>
      <c r="O1118" s="1">
        <v>44129</v>
      </c>
      <c r="P1118">
        <v>9</v>
      </c>
      <c r="Q1118">
        <v>67.53</v>
      </c>
      <c r="R1118">
        <v>607.77</v>
      </c>
      <c r="S1118" t="s">
        <v>54</v>
      </c>
      <c r="T1118" t="s">
        <v>41</v>
      </c>
      <c r="U1118">
        <v>373</v>
      </c>
      <c r="V1118">
        <v>17.350000000000001</v>
      </c>
      <c r="W1118">
        <v>27.42</v>
      </c>
      <c r="X1118" s="2">
        <v>607.77</v>
      </c>
      <c r="Y1118" s="2">
        <v>25945.88</v>
      </c>
      <c r="Z1118" s="2">
        <v>1907.34</v>
      </c>
      <c r="AA1118" s="14"/>
    </row>
    <row r="1119" spans="1:27" x14ac:dyDescent="0.3">
      <c r="A1119" t="s">
        <v>60</v>
      </c>
      <c r="B1119">
        <v>413.79</v>
      </c>
      <c r="C1119">
        <v>77</v>
      </c>
      <c r="D1119" t="s">
        <v>42</v>
      </c>
      <c r="E1119" s="1">
        <v>44573</v>
      </c>
      <c r="F1119">
        <v>8</v>
      </c>
      <c r="G1119" t="s">
        <v>47</v>
      </c>
      <c r="H1119" t="s">
        <v>35</v>
      </c>
      <c r="I1119">
        <v>388.29</v>
      </c>
      <c r="J1119">
        <v>92.96</v>
      </c>
      <c r="K1119">
        <v>36095.440000000002</v>
      </c>
      <c r="L1119">
        <v>11</v>
      </c>
      <c r="M1119" t="s">
        <v>40</v>
      </c>
      <c r="N1119" s="1">
        <v>44518</v>
      </c>
      <c r="O1119" s="1">
        <v>44529</v>
      </c>
      <c r="P1119">
        <v>316</v>
      </c>
      <c r="Q1119">
        <v>88.32</v>
      </c>
      <c r="R1119">
        <v>27909.119999999999</v>
      </c>
      <c r="S1119" t="s">
        <v>56</v>
      </c>
      <c r="T1119" t="s">
        <v>50</v>
      </c>
      <c r="U1119">
        <v>72</v>
      </c>
      <c r="V1119">
        <v>88.44</v>
      </c>
      <c r="W1119">
        <v>45.68</v>
      </c>
      <c r="X1119" s="2">
        <v>27909.119999999999</v>
      </c>
      <c r="Y1119" s="2">
        <v>6693.12</v>
      </c>
      <c r="Z1119" s="2">
        <v>4246.41</v>
      </c>
      <c r="AA1119" s="14"/>
    </row>
    <row r="1120" spans="1:27" x14ac:dyDescent="0.3">
      <c r="A1120" t="s">
        <v>30</v>
      </c>
      <c r="B1120">
        <v>414.28</v>
      </c>
      <c r="C1120">
        <v>87</v>
      </c>
      <c r="D1120" t="s">
        <v>26</v>
      </c>
      <c r="E1120" s="1">
        <v>43791</v>
      </c>
      <c r="F1120">
        <v>2</v>
      </c>
      <c r="G1120" t="s">
        <v>68</v>
      </c>
      <c r="H1120" t="s">
        <v>71</v>
      </c>
      <c r="I1120">
        <v>805.79</v>
      </c>
      <c r="J1120">
        <v>18.12</v>
      </c>
      <c r="K1120">
        <v>14600.91</v>
      </c>
      <c r="L1120">
        <v>34</v>
      </c>
      <c r="M1120" t="s">
        <v>40</v>
      </c>
      <c r="N1120" s="1">
        <v>43758</v>
      </c>
      <c r="O1120" s="1">
        <v>43792</v>
      </c>
      <c r="P1120">
        <v>759</v>
      </c>
      <c r="Q1120">
        <v>22.8</v>
      </c>
      <c r="R1120">
        <v>17305.2</v>
      </c>
      <c r="S1120" t="s">
        <v>32</v>
      </c>
      <c r="T1120" t="s">
        <v>41</v>
      </c>
      <c r="U1120">
        <v>46</v>
      </c>
      <c r="V1120">
        <v>43.47</v>
      </c>
      <c r="W1120">
        <v>54.45</v>
      </c>
      <c r="X1120" s="2">
        <v>17305.2</v>
      </c>
      <c r="Y1120" s="2">
        <v>833.52</v>
      </c>
      <c r="Z1120" s="2">
        <v>986.63</v>
      </c>
      <c r="AA1120" s="14"/>
    </row>
    <row r="1121" spans="1:27" x14ac:dyDescent="0.3">
      <c r="A1121" t="s">
        <v>60</v>
      </c>
      <c r="B1121">
        <v>356.21</v>
      </c>
      <c r="C1121">
        <v>75</v>
      </c>
      <c r="D1121" t="s">
        <v>26</v>
      </c>
      <c r="E1121" s="1">
        <v>44714</v>
      </c>
      <c r="F1121">
        <v>5</v>
      </c>
      <c r="G1121" t="s">
        <v>27</v>
      </c>
      <c r="H1121" t="s">
        <v>70</v>
      </c>
      <c r="I1121">
        <v>831.19</v>
      </c>
      <c r="J1121">
        <v>15.25</v>
      </c>
      <c r="K1121">
        <v>12675.647499999999</v>
      </c>
      <c r="L1121">
        <v>24</v>
      </c>
      <c r="M1121" t="s">
        <v>29</v>
      </c>
      <c r="N1121" s="1">
        <v>44667</v>
      </c>
      <c r="O1121" s="1">
        <v>44691</v>
      </c>
      <c r="P1121">
        <v>667</v>
      </c>
      <c r="Q1121">
        <v>10.39</v>
      </c>
      <c r="R1121">
        <v>6930.13</v>
      </c>
      <c r="S1121" t="s">
        <v>32</v>
      </c>
      <c r="T1121" t="s">
        <v>50</v>
      </c>
      <c r="U1121">
        <v>164</v>
      </c>
      <c r="V1121">
        <v>72.069999999999993</v>
      </c>
      <c r="W1121">
        <v>120.19</v>
      </c>
      <c r="X1121" s="2">
        <v>6930.13</v>
      </c>
      <c r="Y1121" s="2">
        <v>2501</v>
      </c>
      <c r="Z1121" s="2">
        <v>1832.9</v>
      </c>
      <c r="AA1121" s="14"/>
    </row>
    <row r="1122" spans="1:27" x14ac:dyDescent="0.3">
      <c r="A1122" t="s">
        <v>37</v>
      </c>
      <c r="B1122">
        <v>512.36</v>
      </c>
      <c r="C1122">
        <v>35</v>
      </c>
      <c r="D1122" t="s">
        <v>26</v>
      </c>
      <c r="E1122" s="1">
        <v>43934</v>
      </c>
      <c r="F1122">
        <v>9</v>
      </c>
      <c r="G1122" t="s">
        <v>57</v>
      </c>
      <c r="H1122" t="s">
        <v>62</v>
      </c>
      <c r="I1122">
        <v>186.61</v>
      </c>
      <c r="J1122">
        <v>51.15</v>
      </c>
      <c r="K1122">
        <v>9545.1</v>
      </c>
      <c r="L1122">
        <v>14</v>
      </c>
      <c r="M1122" t="s">
        <v>40</v>
      </c>
      <c r="N1122" s="1">
        <v>43880</v>
      </c>
      <c r="O1122" s="1">
        <v>43894</v>
      </c>
      <c r="P1122">
        <v>10</v>
      </c>
      <c r="Q1122">
        <v>52.48</v>
      </c>
      <c r="R1122">
        <v>524.79999999999995</v>
      </c>
      <c r="S1122" t="s">
        <v>30</v>
      </c>
      <c r="T1122" t="s">
        <v>50</v>
      </c>
      <c r="U1122">
        <v>176</v>
      </c>
      <c r="V1122">
        <v>96.53</v>
      </c>
      <c r="W1122">
        <v>154.51</v>
      </c>
      <c r="X1122" s="2">
        <v>524.79999999999995</v>
      </c>
      <c r="Y1122" s="2">
        <v>9002.4</v>
      </c>
      <c r="Z1122" s="2">
        <v>7903.19</v>
      </c>
      <c r="AA1122" s="14"/>
    </row>
    <row r="1123" spans="1:27" x14ac:dyDescent="0.3">
      <c r="A1123" t="s">
        <v>63</v>
      </c>
      <c r="B1123">
        <v>521.48</v>
      </c>
      <c r="C1123">
        <v>93</v>
      </c>
      <c r="D1123" t="s">
        <v>33</v>
      </c>
      <c r="E1123" s="1">
        <v>43692</v>
      </c>
      <c r="F1123">
        <v>4</v>
      </c>
      <c r="G1123" t="s">
        <v>39</v>
      </c>
      <c r="H1123" t="s">
        <v>70</v>
      </c>
      <c r="I1123">
        <v>461.49</v>
      </c>
      <c r="J1123">
        <v>52.91</v>
      </c>
      <c r="K1123">
        <v>24417.439999999999</v>
      </c>
      <c r="L1123">
        <v>29</v>
      </c>
      <c r="M1123" t="s">
        <v>29</v>
      </c>
      <c r="N1123" s="1">
        <v>43651</v>
      </c>
      <c r="O1123" s="1">
        <v>43680</v>
      </c>
      <c r="P1123">
        <v>236</v>
      </c>
      <c r="Q1123">
        <v>50.54</v>
      </c>
      <c r="R1123">
        <v>11927.44</v>
      </c>
      <c r="S1123" t="s">
        <v>63</v>
      </c>
      <c r="T1123" t="s">
        <v>41</v>
      </c>
      <c r="U1123">
        <v>225</v>
      </c>
      <c r="V1123">
        <v>61.02</v>
      </c>
      <c r="W1123">
        <v>111.99</v>
      </c>
      <c r="X1123" s="2">
        <v>11927.44</v>
      </c>
      <c r="Y1123" s="2">
        <v>11904.75</v>
      </c>
      <c r="Z1123" s="2">
        <v>5925.39</v>
      </c>
      <c r="AA1123" s="14"/>
    </row>
    <row r="1124" spans="1:27" x14ac:dyDescent="0.3">
      <c r="A1124" t="s">
        <v>49</v>
      </c>
      <c r="B1124">
        <v>723.9</v>
      </c>
      <c r="C1124">
        <v>10</v>
      </c>
      <c r="D1124" t="s">
        <v>33</v>
      </c>
      <c r="E1124" s="1">
        <v>43872</v>
      </c>
      <c r="F1124">
        <v>6</v>
      </c>
      <c r="G1124" t="s">
        <v>51</v>
      </c>
      <c r="H1124" t="s">
        <v>48</v>
      </c>
      <c r="I1124">
        <v>565.41999999999996</v>
      </c>
      <c r="J1124">
        <v>60.31</v>
      </c>
      <c r="K1124">
        <v>34100.480000000003</v>
      </c>
      <c r="L1124">
        <v>6</v>
      </c>
      <c r="M1124" t="s">
        <v>40</v>
      </c>
      <c r="N1124" s="1">
        <v>43813</v>
      </c>
      <c r="O1124" s="1">
        <v>43819</v>
      </c>
      <c r="P1124">
        <v>305</v>
      </c>
      <c r="Q1124">
        <v>60.69</v>
      </c>
      <c r="R1124">
        <v>18510.45</v>
      </c>
      <c r="S1124" t="s">
        <v>32</v>
      </c>
      <c r="T1124" t="s">
        <v>31</v>
      </c>
      <c r="U1124">
        <v>260</v>
      </c>
      <c r="V1124">
        <v>94.66</v>
      </c>
      <c r="W1124">
        <v>181.13</v>
      </c>
      <c r="X1124" s="2">
        <v>18510.45</v>
      </c>
      <c r="Y1124" s="2">
        <v>15680.6</v>
      </c>
      <c r="Z1124" s="2">
        <v>10923.95</v>
      </c>
      <c r="AA1124" s="14"/>
    </row>
    <row r="1125" spans="1:27" x14ac:dyDescent="0.3">
      <c r="A1125" t="s">
        <v>30</v>
      </c>
      <c r="B1125">
        <v>577.79999999999995</v>
      </c>
      <c r="C1125">
        <v>95</v>
      </c>
      <c r="D1125" t="s">
        <v>26</v>
      </c>
      <c r="E1125" s="1">
        <v>44068</v>
      </c>
      <c r="F1125">
        <v>9</v>
      </c>
      <c r="G1125" t="s">
        <v>57</v>
      </c>
      <c r="H1125" t="s">
        <v>48</v>
      </c>
      <c r="I1125">
        <v>282.82</v>
      </c>
      <c r="J1125">
        <v>34.69</v>
      </c>
      <c r="K1125">
        <v>9811.0300000000007</v>
      </c>
      <c r="L1125">
        <v>9</v>
      </c>
      <c r="M1125" t="s">
        <v>40</v>
      </c>
      <c r="N1125" s="1">
        <v>44031</v>
      </c>
      <c r="O1125" s="1">
        <v>44040</v>
      </c>
      <c r="P1125">
        <v>137</v>
      </c>
      <c r="Q1125">
        <v>36.590000000000003</v>
      </c>
      <c r="R1125">
        <v>5012.83</v>
      </c>
      <c r="S1125" t="s">
        <v>59</v>
      </c>
      <c r="T1125" t="s">
        <v>50</v>
      </c>
      <c r="U1125">
        <v>145</v>
      </c>
      <c r="V1125">
        <v>88.84</v>
      </c>
      <c r="W1125">
        <v>94.22</v>
      </c>
      <c r="X1125" s="2">
        <v>5012.83</v>
      </c>
      <c r="Y1125" s="2">
        <v>5030.05</v>
      </c>
      <c r="Z1125" s="2">
        <v>3268.49</v>
      </c>
      <c r="AA1125" s="14"/>
    </row>
    <row r="1126" spans="1:27" x14ac:dyDescent="0.3">
      <c r="A1126" t="s">
        <v>60</v>
      </c>
      <c r="B1126">
        <v>500.47</v>
      </c>
      <c r="C1126">
        <v>72</v>
      </c>
      <c r="D1126" t="s">
        <v>42</v>
      </c>
      <c r="E1126" s="1">
        <v>44111</v>
      </c>
      <c r="F1126">
        <v>5</v>
      </c>
      <c r="G1126" t="s">
        <v>27</v>
      </c>
      <c r="H1126" t="s">
        <v>70</v>
      </c>
      <c r="I1126">
        <v>911.07</v>
      </c>
      <c r="J1126">
        <v>48.44</v>
      </c>
      <c r="K1126">
        <v>44132.23</v>
      </c>
      <c r="L1126">
        <v>28</v>
      </c>
      <c r="M1126" t="s">
        <v>29</v>
      </c>
      <c r="N1126" s="1">
        <v>44075</v>
      </c>
      <c r="O1126" s="1">
        <v>44103</v>
      </c>
      <c r="P1126">
        <v>811</v>
      </c>
      <c r="Q1126">
        <v>45.35</v>
      </c>
      <c r="R1126">
        <v>36778.85</v>
      </c>
      <c r="S1126" t="s">
        <v>49</v>
      </c>
      <c r="T1126" t="s">
        <v>41</v>
      </c>
      <c r="U1126">
        <v>100</v>
      </c>
      <c r="V1126">
        <v>93.82</v>
      </c>
      <c r="W1126">
        <v>135.16999999999999</v>
      </c>
      <c r="X1126" s="2">
        <v>36778.85</v>
      </c>
      <c r="Y1126" s="2">
        <v>4844</v>
      </c>
      <c r="Z1126" s="2">
        <v>6547.63</v>
      </c>
      <c r="AA1126" s="14"/>
    </row>
    <row r="1127" spans="1:27" x14ac:dyDescent="0.3">
      <c r="A1127" t="s">
        <v>54</v>
      </c>
      <c r="B1127">
        <v>247.86</v>
      </c>
      <c r="C1127">
        <v>84</v>
      </c>
      <c r="D1127" t="s">
        <v>26</v>
      </c>
      <c r="E1127" s="1">
        <v>44842</v>
      </c>
      <c r="F1127">
        <v>6</v>
      </c>
      <c r="G1127" t="s">
        <v>51</v>
      </c>
      <c r="H1127" t="s">
        <v>62</v>
      </c>
      <c r="I1127">
        <v>306.44</v>
      </c>
      <c r="J1127">
        <v>75.38</v>
      </c>
      <c r="K1127">
        <v>23099.45</v>
      </c>
      <c r="L1127">
        <v>7</v>
      </c>
      <c r="M1127" t="s">
        <v>40</v>
      </c>
      <c r="N1127" s="1">
        <v>44785</v>
      </c>
      <c r="O1127" s="1">
        <v>44792</v>
      </c>
      <c r="P1127">
        <v>81</v>
      </c>
      <c r="Q1127">
        <v>76.66</v>
      </c>
      <c r="R1127">
        <v>6209.46</v>
      </c>
      <c r="S1127" t="s">
        <v>32</v>
      </c>
      <c r="T1127" t="s">
        <v>50</v>
      </c>
      <c r="U1127">
        <v>225</v>
      </c>
      <c r="V1127">
        <v>98.87</v>
      </c>
      <c r="W1127">
        <v>182.21</v>
      </c>
      <c r="X1127" s="2">
        <v>6209.46</v>
      </c>
      <c r="Y1127" s="2">
        <v>16960.5</v>
      </c>
      <c r="Z1127" s="2">
        <v>13734.99</v>
      </c>
      <c r="AA1127" s="14"/>
    </row>
    <row r="1128" spans="1:27" x14ac:dyDescent="0.3">
      <c r="A1128" t="s">
        <v>56</v>
      </c>
      <c r="B1128">
        <v>942.15</v>
      </c>
      <c r="C1128">
        <v>57</v>
      </c>
      <c r="D1128" t="s">
        <v>33</v>
      </c>
      <c r="E1128" s="1">
        <v>44634</v>
      </c>
      <c r="F1128">
        <v>5</v>
      </c>
      <c r="G1128" t="s">
        <v>27</v>
      </c>
      <c r="H1128" t="s">
        <v>48</v>
      </c>
      <c r="I1128">
        <v>675.45</v>
      </c>
      <c r="J1128">
        <v>22.47</v>
      </c>
      <c r="K1128">
        <v>15177.36</v>
      </c>
      <c r="L1128">
        <v>24</v>
      </c>
      <c r="M1128" t="s">
        <v>29</v>
      </c>
      <c r="N1128" s="1">
        <v>44626</v>
      </c>
      <c r="O1128" s="1">
        <v>44650</v>
      </c>
      <c r="P1128">
        <v>292</v>
      </c>
      <c r="Q1128">
        <v>24.91</v>
      </c>
      <c r="R1128">
        <v>7273.72</v>
      </c>
      <c r="S1128" t="s">
        <v>30</v>
      </c>
      <c r="T1128" t="s">
        <v>31</v>
      </c>
      <c r="U1128">
        <v>383</v>
      </c>
      <c r="V1128">
        <v>80.510000000000005</v>
      </c>
      <c r="W1128">
        <v>102.34</v>
      </c>
      <c r="X1128" s="2">
        <v>7273.72</v>
      </c>
      <c r="Y1128" s="2">
        <v>8606.01</v>
      </c>
      <c r="Z1128" s="2">
        <v>2299.58</v>
      </c>
      <c r="AA1128" s="14"/>
    </row>
    <row r="1129" spans="1:27" x14ac:dyDescent="0.3">
      <c r="A1129" t="s">
        <v>60</v>
      </c>
      <c r="B1129">
        <v>70.73</v>
      </c>
      <c r="C1129">
        <v>65</v>
      </c>
      <c r="D1129" t="s">
        <v>33</v>
      </c>
      <c r="E1129" s="1">
        <v>44786</v>
      </c>
      <c r="F1129">
        <v>6</v>
      </c>
      <c r="G1129" t="s">
        <v>51</v>
      </c>
      <c r="H1129" t="s">
        <v>62</v>
      </c>
      <c r="I1129">
        <v>804.02</v>
      </c>
      <c r="J1129">
        <v>19.79</v>
      </c>
      <c r="K1129">
        <v>15911.5557999999</v>
      </c>
      <c r="L1129">
        <v>7</v>
      </c>
      <c r="M1129" t="s">
        <v>40</v>
      </c>
      <c r="N1129" s="1">
        <v>44785</v>
      </c>
      <c r="O1129" s="1">
        <v>44792</v>
      </c>
      <c r="P1129">
        <v>226</v>
      </c>
      <c r="Q1129">
        <v>24.18</v>
      </c>
      <c r="R1129">
        <v>5464.68</v>
      </c>
      <c r="S1129" t="s">
        <v>59</v>
      </c>
      <c r="T1129" t="s">
        <v>31</v>
      </c>
      <c r="U1129">
        <v>578</v>
      </c>
      <c r="V1129">
        <v>44.14</v>
      </c>
      <c r="W1129">
        <v>189.47</v>
      </c>
      <c r="X1129" s="2">
        <v>5464.68</v>
      </c>
      <c r="Y1129" s="2">
        <v>11438.62</v>
      </c>
      <c r="Z1129" s="2">
        <v>3749.61</v>
      </c>
      <c r="AA1129" s="14"/>
    </row>
    <row r="1130" spans="1:27" x14ac:dyDescent="0.3">
      <c r="A1130" t="s">
        <v>63</v>
      </c>
      <c r="B1130">
        <v>503.36</v>
      </c>
      <c r="C1130">
        <v>63</v>
      </c>
      <c r="D1130" t="s">
        <v>33</v>
      </c>
      <c r="E1130" s="1">
        <v>44035</v>
      </c>
      <c r="F1130">
        <v>7</v>
      </c>
      <c r="G1130" t="s">
        <v>61</v>
      </c>
      <c r="H1130" t="s">
        <v>48</v>
      </c>
      <c r="I1130">
        <v>439.44</v>
      </c>
      <c r="J1130">
        <v>89.69</v>
      </c>
      <c r="K1130">
        <v>39413.370000000003</v>
      </c>
      <c r="L1130">
        <v>13</v>
      </c>
      <c r="M1130" t="s">
        <v>40</v>
      </c>
      <c r="N1130" s="1">
        <v>44030</v>
      </c>
      <c r="O1130" s="1">
        <v>44043</v>
      </c>
      <c r="P1130">
        <v>120</v>
      </c>
      <c r="Q1130">
        <v>85.57</v>
      </c>
      <c r="R1130">
        <v>10268.4</v>
      </c>
      <c r="S1130" t="s">
        <v>38</v>
      </c>
      <c r="T1130" t="s">
        <v>50</v>
      </c>
      <c r="U1130">
        <v>319</v>
      </c>
      <c r="V1130">
        <v>64.77</v>
      </c>
      <c r="W1130">
        <v>153.54</v>
      </c>
      <c r="X1130" s="2">
        <v>10268.4</v>
      </c>
      <c r="Y1130" s="2">
        <v>28611.11</v>
      </c>
      <c r="Z1130" s="2">
        <v>13771</v>
      </c>
      <c r="AA1130" s="14"/>
    </row>
    <row r="1131" spans="1:27" x14ac:dyDescent="0.3">
      <c r="A1131" t="s">
        <v>63</v>
      </c>
      <c r="B1131">
        <v>22.6</v>
      </c>
      <c r="C1131">
        <v>83</v>
      </c>
      <c r="D1131" t="s">
        <v>33</v>
      </c>
      <c r="E1131" s="1">
        <v>43964</v>
      </c>
      <c r="F1131">
        <v>6</v>
      </c>
      <c r="G1131" t="s">
        <v>51</v>
      </c>
      <c r="H1131" t="s">
        <v>52</v>
      </c>
      <c r="I1131">
        <v>823.35</v>
      </c>
      <c r="J1131">
        <v>87.87</v>
      </c>
      <c r="K1131">
        <v>72347.759999999995</v>
      </c>
      <c r="L1131">
        <v>5</v>
      </c>
      <c r="M1131" t="s">
        <v>40</v>
      </c>
      <c r="N1131" s="1">
        <v>43937</v>
      </c>
      <c r="O1131" s="1">
        <v>43942</v>
      </c>
      <c r="P1131">
        <v>275</v>
      </c>
      <c r="Q1131">
        <v>91.27</v>
      </c>
      <c r="R1131">
        <v>25099.25</v>
      </c>
      <c r="S1131" t="s">
        <v>30</v>
      </c>
      <c r="T1131" t="s">
        <v>31</v>
      </c>
      <c r="U1131">
        <v>548</v>
      </c>
      <c r="V1131">
        <v>78.39</v>
      </c>
      <c r="W1131">
        <v>115.46</v>
      </c>
      <c r="X1131" s="2">
        <v>25099.25</v>
      </c>
      <c r="Y1131" s="2">
        <v>48152.76</v>
      </c>
      <c r="Z1131" s="2">
        <v>10145.469999999999</v>
      </c>
      <c r="AA1131" s="14"/>
    </row>
    <row r="1132" spans="1:27" x14ac:dyDescent="0.3">
      <c r="A1132" t="s">
        <v>45</v>
      </c>
      <c r="B1132">
        <v>984.93</v>
      </c>
      <c r="C1132">
        <v>28</v>
      </c>
      <c r="D1132" t="s">
        <v>26</v>
      </c>
      <c r="E1132" s="1">
        <v>43533</v>
      </c>
      <c r="F1132">
        <v>8</v>
      </c>
      <c r="G1132" t="s">
        <v>47</v>
      </c>
      <c r="H1132" t="s">
        <v>48</v>
      </c>
      <c r="I1132">
        <v>985.36</v>
      </c>
      <c r="J1132">
        <v>34.229999999999997</v>
      </c>
      <c r="K1132">
        <v>33728.870000000003</v>
      </c>
      <c r="L1132">
        <v>12</v>
      </c>
      <c r="M1132" t="s">
        <v>40</v>
      </c>
      <c r="N1132" s="1">
        <v>43481</v>
      </c>
      <c r="O1132" s="1">
        <v>43493</v>
      </c>
      <c r="P1132">
        <v>564</v>
      </c>
      <c r="Q1132">
        <v>29.85</v>
      </c>
      <c r="R1132">
        <v>16835.400000000001</v>
      </c>
      <c r="S1132" t="s">
        <v>59</v>
      </c>
      <c r="T1132" t="s">
        <v>50</v>
      </c>
      <c r="U1132">
        <v>421</v>
      </c>
      <c r="V1132">
        <v>92.82</v>
      </c>
      <c r="W1132">
        <v>146.29</v>
      </c>
      <c r="X1132" s="2">
        <v>16835.400000000001</v>
      </c>
      <c r="Y1132" s="2">
        <v>14410.83</v>
      </c>
      <c r="Z1132" s="2">
        <v>5007.51</v>
      </c>
      <c r="AA1132" s="14"/>
    </row>
    <row r="1133" spans="1:27" x14ac:dyDescent="0.3">
      <c r="A1133" t="s">
        <v>49</v>
      </c>
      <c r="B1133">
        <v>512.24</v>
      </c>
      <c r="C1133">
        <v>79</v>
      </c>
      <c r="D1133" t="s">
        <v>42</v>
      </c>
      <c r="E1133" s="1">
        <v>44004</v>
      </c>
      <c r="F1133">
        <v>7</v>
      </c>
      <c r="G1133" t="s">
        <v>61</v>
      </c>
      <c r="H1133" t="s">
        <v>48</v>
      </c>
      <c r="I1133">
        <v>566.66999999999996</v>
      </c>
      <c r="J1133">
        <v>44.4</v>
      </c>
      <c r="K1133">
        <v>25160.147999999899</v>
      </c>
      <c r="L1133">
        <v>16</v>
      </c>
      <c r="M1133" t="s">
        <v>40</v>
      </c>
      <c r="N1133" s="1">
        <v>43980</v>
      </c>
      <c r="O1133" s="1">
        <v>43996</v>
      </c>
      <c r="P1133">
        <v>328</v>
      </c>
      <c r="Q1133">
        <v>42.42</v>
      </c>
      <c r="R1133">
        <v>13913.76</v>
      </c>
      <c r="S1133" t="s">
        <v>45</v>
      </c>
      <c r="T1133" t="s">
        <v>41</v>
      </c>
      <c r="U1133">
        <v>238</v>
      </c>
      <c r="V1133">
        <v>98.78</v>
      </c>
      <c r="W1133">
        <v>63.54</v>
      </c>
      <c r="X1133" s="2">
        <v>13913.76</v>
      </c>
      <c r="Y1133" s="2">
        <v>10567.2</v>
      </c>
      <c r="Z1133" s="2">
        <v>2821.18</v>
      </c>
      <c r="AA1133" s="14"/>
    </row>
    <row r="1134" spans="1:27" x14ac:dyDescent="0.3">
      <c r="A1134" t="s">
        <v>53</v>
      </c>
      <c r="B1134">
        <v>286.31</v>
      </c>
      <c r="C1134">
        <v>47</v>
      </c>
      <c r="D1134" t="s">
        <v>26</v>
      </c>
      <c r="E1134" s="1">
        <v>44098</v>
      </c>
      <c r="F1134">
        <v>10</v>
      </c>
      <c r="G1134" t="s">
        <v>66</v>
      </c>
      <c r="H1134" t="s">
        <v>62</v>
      </c>
      <c r="I1134">
        <v>183.27</v>
      </c>
      <c r="J1134">
        <v>97.13</v>
      </c>
      <c r="K1134">
        <v>17801.02</v>
      </c>
      <c r="L1134">
        <v>117</v>
      </c>
      <c r="M1134" t="s">
        <v>67</v>
      </c>
      <c r="N1134" s="1">
        <v>44054</v>
      </c>
      <c r="O1134" s="1">
        <v>44171</v>
      </c>
      <c r="P1134">
        <v>91</v>
      </c>
      <c r="Q1134">
        <v>98.63</v>
      </c>
      <c r="R1134">
        <v>8975.33</v>
      </c>
      <c r="S1134" t="s">
        <v>30</v>
      </c>
      <c r="T1134" t="s">
        <v>31</v>
      </c>
      <c r="U1134">
        <v>92</v>
      </c>
      <c r="V1134">
        <v>38.659999999999997</v>
      </c>
      <c r="W1134">
        <v>115.29</v>
      </c>
      <c r="X1134" s="2">
        <v>8975.33</v>
      </c>
      <c r="Y1134" s="2">
        <v>8935.9599999999991</v>
      </c>
      <c r="Z1134" s="2">
        <v>11198.12</v>
      </c>
      <c r="AA1134" s="14"/>
    </row>
    <row r="1135" spans="1:27" x14ac:dyDescent="0.3">
      <c r="A1135" t="s">
        <v>60</v>
      </c>
      <c r="B1135">
        <v>250.44</v>
      </c>
      <c r="C1135">
        <v>84</v>
      </c>
      <c r="D1135" t="s">
        <v>42</v>
      </c>
      <c r="E1135" s="1">
        <v>43573</v>
      </c>
      <c r="F1135">
        <v>10</v>
      </c>
      <c r="G1135" t="s">
        <v>66</v>
      </c>
      <c r="H1135" t="s">
        <v>52</v>
      </c>
      <c r="I1135">
        <v>220.73</v>
      </c>
      <c r="J1135">
        <v>32.270000000000003</v>
      </c>
      <c r="K1135">
        <v>7122.9570999999996</v>
      </c>
      <c r="L1135">
        <v>142</v>
      </c>
      <c r="M1135" t="s">
        <v>67</v>
      </c>
      <c r="N1135" s="1">
        <v>43558</v>
      </c>
      <c r="O1135" s="1">
        <v>43700</v>
      </c>
      <c r="P1135">
        <v>126</v>
      </c>
      <c r="Q1135">
        <v>31</v>
      </c>
      <c r="R1135">
        <v>3906</v>
      </c>
      <c r="S1135" t="s">
        <v>63</v>
      </c>
      <c r="T1135" t="s">
        <v>31</v>
      </c>
      <c r="U1135">
        <v>94</v>
      </c>
      <c r="V1135">
        <v>59.37</v>
      </c>
      <c r="W1135">
        <v>49.95</v>
      </c>
      <c r="X1135" s="2">
        <v>3906</v>
      </c>
      <c r="Y1135" s="2">
        <v>3033.38</v>
      </c>
      <c r="Z1135" s="2">
        <v>1611.89</v>
      </c>
      <c r="AA1135" s="14"/>
    </row>
    <row r="1136" spans="1:27" x14ac:dyDescent="0.3">
      <c r="A1136" t="s">
        <v>60</v>
      </c>
      <c r="B1136">
        <v>235.07</v>
      </c>
      <c r="C1136">
        <v>48</v>
      </c>
      <c r="D1136" t="s">
        <v>42</v>
      </c>
      <c r="E1136" s="1">
        <v>43626</v>
      </c>
      <c r="F1136">
        <v>2</v>
      </c>
      <c r="G1136" t="s">
        <v>68</v>
      </c>
      <c r="H1136" t="s">
        <v>48</v>
      </c>
      <c r="I1136">
        <v>62.63</v>
      </c>
      <c r="J1136">
        <v>40.31</v>
      </c>
      <c r="K1136">
        <v>2524.6152999999999</v>
      </c>
      <c r="L1136">
        <v>27</v>
      </c>
      <c r="M1136" t="s">
        <v>40</v>
      </c>
      <c r="N1136" s="1">
        <v>43610</v>
      </c>
      <c r="O1136" s="1">
        <v>43637</v>
      </c>
      <c r="P1136">
        <v>5</v>
      </c>
      <c r="Q1136">
        <v>43.88</v>
      </c>
      <c r="R1136">
        <v>219.4</v>
      </c>
      <c r="S1136" t="s">
        <v>37</v>
      </c>
      <c r="T1136" t="s">
        <v>31</v>
      </c>
      <c r="U1136">
        <v>57</v>
      </c>
      <c r="V1136">
        <v>21.06</v>
      </c>
      <c r="W1136">
        <v>54.67</v>
      </c>
      <c r="X1136" s="2">
        <v>219.4</v>
      </c>
      <c r="Y1136" s="2">
        <v>2297.67</v>
      </c>
      <c r="Z1136" s="2">
        <v>2203.75</v>
      </c>
      <c r="AA1136" s="14"/>
    </row>
    <row r="1137" spans="1:27" x14ac:dyDescent="0.3">
      <c r="A1137" t="s">
        <v>56</v>
      </c>
      <c r="B1137">
        <v>310.35000000000002</v>
      </c>
      <c r="C1137">
        <v>58</v>
      </c>
      <c r="D1137" t="s">
        <v>26</v>
      </c>
      <c r="E1137" s="1">
        <v>44829</v>
      </c>
      <c r="F1137">
        <v>1</v>
      </c>
      <c r="G1137" t="s">
        <v>34</v>
      </c>
      <c r="H1137" t="s">
        <v>52</v>
      </c>
      <c r="I1137">
        <v>110.64</v>
      </c>
      <c r="J1137">
        <v>23.51</v>
      </c>
      <c r="K1137">
        <v>2601.15</v>
      </c>
      <c r="L1137">
        <v>2</v>
      </c>
      <c r="M1137" t="s">
        <v>65</v>
      </c>
      <c r="N1137" s="1">
        <v>44773</v>
      </c>
      <c r="O1137" s="1">
        <v>44775</v>
      </c>
      <c r="P1137">
        <v>78</v>
      </c>
      <c r="Q1137">
        <v>26.4</v>
      </c>
      <c r="R1137">
        <v>2059.1999999999998</v>
      </c>
      <c r="S1137" t="s">
        <v>25</v>
      </c>
      <c r="T1137" t="s">
        <v>50</v>
      </c>
      <c r="U1137">
        <v>32</v>
      </c>
      <c r="V1137">
        <v>91.86</v>
      </c>
      <c r="W1137">
        <v>98.69</v>
      </c>
      <c r="X1137" s="2">
        <v>2059.1999999999998</v>
      </c>
      <c r="Y1137" s="2">
        <v>752.32</v>
      </c>
      <c r="Z1137" s="2">
        <v>2320.1999999999998</v>
      </c>
      <c r="AA1137" s="14"/>
    </row>
    <row r="1138" spans="1:27" x14ac:dyDescent="0.3">
      <c r="A1138" t="s">
        <v>63</v>
      </c>
      <c r="B1138">
        <v>412.92</v>
      </c>
      <c r="C1138">
        <v>26</v>
      </c>
      <c r="D1138" t="s">
        <v>33</v>
      </c>
      <c r="E1138" s="1">
        <v>43667</v>
      </c>
      <c r="F1138">
        <v>4</v>
      </c>
      <c r="G1138" t="s">
        <v>39</v>
      </c>
      <c r="H1138" t="s">
        <v>48</v>
      </c>
      <c r="I1138">
        <v>276.73</v>
      </c>
      <c r="J1138">
        <v>20.56</v>
      </c>
      <c r="K1138">
        <v>5689.57</v>
      </c>
      <c r="L1138">
        <v>24</v>
      </c>
      <c r="M1138" t="s">
        <v>29</v>
      </c>
      <c r="N1138" s="1">
        <v>43607</v>
      </c>
      <c r="O1138" s="1">
        <v>43631</v>
      </c>
      <c r="P1138">
        <v>81</v>
      </c>
      <c r="Q1138">
        <v>17.739999999999998</v>
      </c>
      <c r="R1138">
        <v>1436.94</v>
      </c>
      <c r="S1138" t="s">
        <v>46</v>
      </c>
      <c r="T1138" t="s">
        <v>31</v>
      </c>
      <c r="U1138">
        <v>195</v>
      </c>
      <c r="V1138">
        <v>78.680000000000007</v>
      </c>
      <c r="W1138">
        <v>64.22</v>
      </c>
      <c r="X1138" s="2">
        <v>1436.94</v>
      </c>
      <c r="Y1138" s="2">
        <v>4009.2</v>
      </c>
      <c r="Z1138" s="2">
        <v>1320.36</v>
      </c>
      <c r="AA1138" s="14"/>
    </row>
    <row r="1139" spans="1:27" x14ac:dyDescent="0.3">
      <c r="A1139" t="s">
        <v>38</v>
      </c>
      <c r="B1139">
        <v>203.24</v>
      </c>
      <c r="C1139">
        <v>23</v>
      </c>
      <c r="D1139" t="s">
        <v>42</v>
      </c>
      <c r="E1139" s="1">
        <v>43884</v>
      </c>
      <c r="F1139">
        <v>7</v>
      </c>
      <c r="G1139" t="s">
        <v>61</v>
      </c>
      <c r="H1139" t="s">
        <v>48</v>
      </c>
      <c r="I1139">
        <v>146.96</v>
      </c>
      <c r="J1139">
        <v>48.34</v>
      </c>
      <c r="K1139">
        <v>7104.0464000000002</v>
      </c>
      <c r="L1139">
        <v>17</v>
      </c>
      <c r="M1139" t="s">
        <v>40</v>
      </c>
      <c r="N1139" s="1">
        <v>43871</v>
      </c>
      <c r="O1139" s="1">
        <v>43888</v>
      </c>
      <c r="P1139">
        <v>21</v>
      </c>
      <c r="Q1139">
        <v>49.75</v>
      </c>
      <c r="R1139">
        <v>1044.75</v>
      </c>
      <c r="S1139" t="s">
        <v>38</v>
      </c>
      <c r="T1139" t="s">
        <v>41</v>
      </c>
      <c r="U1139">
        <v>125</v>
      </c>
      <c r="V1139">
        <v>40.68</v>
      </c>
      <c r="W1139">
        <v>147.85</v>
      </c>
      <c r="X1139" s="2">
        <v>1044.75</v>
      </c>
      <c r="Y1139" s="2">
        <v>6042.5</v>
      </c>
      <c r="Z1139" s="2">
        <v>7147.07</v>
      </c>
      <c r="AA1139" s="14"/>
    </row>
    <row r="1140" spans="1:27" x14ac:dyDescent="0.3">
      <c r="A1140" t="s">
        <v>60</v>
      </c>
      <c r="B1140">
        <v>530.59</v>
      </c>
      <c r="C1140">
        <v>19</v>
      </c>
      <c r="D1140" t="s">
        <v>26</v>
      </c>
      <c r="E1140" s="1">
        <v>44355</v>
      </c>
      <c r="F1140">
        <v>1</v>
      </c>
      <c r="G1140" t="s">
        <v>34</v>
      </c>
      <c r="H1140" t="s">
        <v>35</v>
      </c>
      <c r="I1140">
        <v>78.11</v>
      </c>
      <c r="J1140">
        <v>87.58</v>
      </c>
      <c r="K1140">
        <v>6840.8737999999903</v>
      </c>
      <c r="L1140">
        <v>22</v>
      </c>
      <c r="M1140" t="s">
        <v>36</v>
      </c>
      <c r="N1140" s="1">
        <v>44307</v>
      </c>
      <c r="O1140" s="1">
        <v>44329</v>
      </c>
      <c r="P1140">
        <v>65</v>
      </c>
      <c r="Q1140">
        <v>84.81</v>
      </c>
      <c r="R1140">
        <v>5512.65</v>
      </c>
      <c r="S1140" t="s">
        <v>56</v>
      </c>
      <c r="T1140" t="s">
        <v>31</v>
      </c>
      <c r="U1140">
        <v>13</v>
      </c>
      <c r="V1140">
        <v>82.41</v>
      </c>
      <c r="W1140">
        <v>43.17</v>
      </c>
      <c r="X1140" s="2">
        <v>5512.65</v>
      </c>
      <c r="Y1140" s="2">
        <v>1138.54</v>
      </c>
      <c r="Z1140" s="2">
        <v>3780.83</v>
      </c>
      <c r="AA1140" s="14"/>
    </row>
    <row r="1141" spans="1:27" x14ac:dyDescent="0.3">
      <c r="A1141" t="s">
        <v>38</v>
      </c>
      <c r="B1141">
        <v>924.27</v>
      </c>
      <c r="C1141">
        <v>39</v>
      </c>
      <c r="D1141" t="s">
        <v>26</v>
      </c>
      <c r="E1141" s="1">
        <v>44868</v>
      </c>
      <c r="F1141">
        <v>8</v>
      </c>
      <c r="G1141" t="s">
        <v>47</v>
      </c>
      <c r="H1141" t="s">
        <v>35</v>
      </c>
      <c r="I1141">
        <v>934.63</v>
      </c>
      <c r="J1141">
        <v>42.34</v>
      </c>
      <c r="K1141">
        <v>39572.234199999999</v>
      </c>
      <c r="L1141">
        <v>14</v>
      </c>
      <c r="M1141" t="s">
        <v>40</v>
      </c>
      <c r="N1141" s="1">
        <v>44836</v>
      </c>
      <c r="O1141" s="1">
        <v>44850</v>
      </c>
      <c r="P1141">
        <v>199</v>
      </c>
      <c r="Q1141">
        <v>47.1</v>
      </c>
      <c r="R1141">
        <v>9372.9</v>
      </c>
      <c r="S1141" t="s">
        <v>59</v>
      </c>
      <c r="T1141" t="s">
        <v>41</v>
      </c>
      <c r="U1141">
        <v>735</v>
      </c>
      <c r="V1141">
        <v>72.2</v>
      </c>
      <c r="W1141">
        <v>75.5</v>
      </c>
      <c r="X1141" s="2">
        <v>9372.9</v>
      </c>
      <c r="Y1141" s="2">
        <v>31119.9</v>
      </c>
      <c r="Z1141" s="2">
        <v>3196.67</v>
      </c>
      <c r="AA1141" s="14"/>
    </row>
    <row r="1142" spans="1:27" x14ac:dyDescent="0.3">
      <c r="A1142" t="s">
        <v>54</v>
      </c>
      <c r="B1142">
        <v>683.19</v>
      </c>
      <c r="C1142">
        <v>86</v>
      </c>
      <c r="D1142" t="s">
        <v>26</v>
      </c>
      <c r="E1142" s="1">
        <v>44365</v>
      </c>
      <c r="F1142">
        <v>2</v>
      </c>
      <c r="G1142" t="s">
        <v>68</v>
      </c>
      <c r="H1142" t="s">
        <v>48</v>
      </c>
      <c r="I1142">
        <v>680.07</v>
      </c>
      <c r="J1142">
        <v>48.07</v>
      </c>
      <c r="K1142">
        <v>32690.964899999999</v>
      </c>
      <c r="L1142">
        <v>30</v>
      </c>
      <c r="M1142" t="s">
        <v>40</v>
      </c>
      <c r="N1142" s="1">
        <v>44356</v>
      </c>
      <c r="O1142" s="1">
        <v>44386</v>
      </c>
      <c r="P1142">
        <v>452</v>
      </c>
      <c r="Q1142">
        <v>47.69</v>
      </c>
      <c r="R1142">
        <v>21555.88</v>
      </c>
      <c r="S1142" t="s">
        <v>63</v>
      </c>
      <c r="T1142" t="s">
        <v>50</v>
      </c>
      <c r="U1142">
        <v>228</v>
      </c>
      <c r="V1142">
        <v>15.49</v>
      </c>
      <c r="W1142">
        <v>186.91</v>
      </c>
      <c r="X1142" s="2">
        <v>21555.88</v>
      </c>
      <c r="Y1142" s="2">
        <v>10959.96</v>
      </c>
      <c r="Z1142" s="2">
        <v>8984.76</v>
      </c>
      <c r="AA1142" s="14"/>
    </row>
    <row r="1143" spans="1:27" x14ac:dyDescent="0.3">
      <c r="A1143" t="s">
        <v>25</v>
      </c>
      <c r="B1143">
        <v>922.04</v>
      </c>
      <c r="C1143">
        <v>91</v>
      </c>
      <c r="D1143" t="s">
        <v>42</v>
      </c>
      <c r="E1143" s="1">
        <v>44581</v>
      </c>
      <c r="F1143">
        <v>8</v>
      </c>
      <c r="G1143" t="s">
        <v>47</v>
      </c>
      <c r="H1143" t="s">
        <v>62</v>
      </c>
      <c r="I1143">
        <v>39.049999999999997</v>
      </c>
      <c r="J1143">
        <v>67.650000000000006</v>
      </c>
      <c r="K1143">
        <v>2641.73</v>
      </c>
      <c r="L1143">
        <v>9</v>
      </c>
      <c r="M1143" t="s">
        <v>40</v>
      </c>
      <c r="N1143" s="1">
        <v>44555</v>
      </c>
      <c r="O1143" s="1">
        <v>44564</v>
      </c>
      <c r="P1143">
        <v>2</v>
      </c>
      <c r="Q1143">
        <v>64.88</v>
      </c>
      <c r="R1143">
        <v>129.76</v>
      </c>
      <c r="S1143" t="s">
        <v>56</v>
      </c>
      <c r="T1143" t="s">
        <v>50</v>
      </c>
      <c r="U1143">
        <v>37</v>
      </c>
      <c r="V1143">
        <v>91.21</v>
      </c>
      <c r="W1143">
        <v>64.28</v>
      </c>
      <c r="X1143" s="2">
        <v>129.76</v>
      </c>
      <c r="Y1143" s="2">
        <v>2503.0500000000002</v>
      </c>
      <c r="Z1143" s="2">
        <v>4348.54</v>
      </c>
      <c r="AA1143" s="14"/>
    </row>
    <row r="1144" spans="1:27" x14ac:dyDescent="0.3">
      <c r="A1144" t="s">
        <v>45</v>
      </c>
      <c r="B1144">
        <v>390.66</v>
      </c>
      <c r="C1144">
        <v>31</v>
      </c>
      <c r="D1144" t="s">
        <v>42</v>
      </c>
      <c r="E1144" s="1">
        <v>44180</v>
      </c>
      <c r="F1144">
        <v>10</v>
      </c>
      <c r="G1144" t="s">
        <v>66</v>
      </c>
      <c r="H1144" t="s">
        <v>62</v>
      </c>
      <c r="I1144">
        <v>486.92</v>
      </c>
      <c r="J1144">
        <v>25.48</v>
      </c>
      <c r="K1144">
        <v>12406.72</v>
      </c>
      <c r="L1144">
        <v>92</v>
      </c>
      <c r="M1144" t="s">
        <v>67</v>
      </c>
      <c r="N1144" s="1">
        <v>44122</v>
      </c>
      <c r="O1144" s="1">
        <v>44214</v>
      </c>
      <c r="P1144">
        <v>244</v>
      </c>
      <c r="Q1144">
        <v>25.73</v>
      </c>
      <c r="R1144">
        <v>6278.12</v>
      </c>
      <c r="S1144" t="s">
        <v>49</v>
      </c>
      <c r="T1144" t="s">
        <v>31</v>
      </c>
      <c r="U1144">
        <v>242</v>
      </c>
      <c r="V1144">
        <v>89.26</v>
      </c>
      <c r="W1144">
        <v>55.32</v>
      </c>
      <c r="X1144" s="2">
        <v>6278.12</v>
      </c>
      <c r="Y1144" s="2">
        <v>6166.16</v>
      </c>
      <c r="Z1144" s="2">
        <v>1409.55</v>
      </c>
      <c r="AA1144" s="14"/>
    </row>
    <row r="1145" spans="1:27" x14ac:dyDescent="0.3">
      <c r="A1145" t="s">
        <v>59</v>
      </c>
      <c r="B1145">
        <v>409.51</v>
      </c>
      <c r="C1145">
        <v>99</v>
      </c>
      <c r="D1145" t="s">
        <v>33</v>
      </c>
      <c r="E1145" s="1">
        <v>44288</v>
      </c>
      <c r="F1145">
        <v>8</v>
      </c>
      <c r="G1145" t="s">
        <v>47</v>
      </c>
      <c r="H1145" t="s">
        <v>62</v>
      </c>
      <c r="I1145">
        <v>947.83</v>
      </c>
      <c r="J1145">
        <v>69.16</v>
      </c>
      <c r="K1145">
        <v>65551.92</v>
      </c>
      <c r="L1145">
        <v>10</v>
      </c>
      <c r="M1145" t="s">
        <v>40</v>
      </c>
      <c r="N1145" s="1">
        <v>44258</v>
      </c>
      <c r="O1145" s="1">
        <v>44268</v>
      </c>
      <c r="P1145">
        <v>20</v>
      </c>
      <c r="Q1145">
        <v>73.88</v>
      </c>
      <c r="R1145">
        <v>1477.6</v>
      </c>
      <c r="S1145" t="s">
        <v>25</v>
      </c>
      <c r="T1145" t="s">
        <v>50</v>
      </c>
      <c r="U1145">
        <v>927</v>
      </c>
      <c r="V1145">
        <v>87.48</v>
      </c>
      <c r="W1145">
        <v>113.95</v>
      </c>
      <c r="X1145" s="2">
        <v>1477.6</v>
      </c>
      <c r="Y1145" s="2">
        <v>64111.32</v>
      </c>
      <c r="Z1145" s="2">
        <v>7880.78</v>
      </c>
      <c r="AA1145" s="14"/>
    </row>
    <row r="1146" spans="1:27" x14ac:dyDescent="0.3">
      <c r="A1146" t="s">
        <v>30</v>
      </c>
      <c r="B1146">
        <v>781.74</v>
      </c>
      <c r="C1146">
        <v>21</v>
      </c>
      <c r="D1146" t="s">
        <v>33</v>
      </c>
      <c r="E1146" s="1">
        <v>43914</v>
      </c>
      <c r="F1146">
        <v>3</v>
      </c>
      <c r="G1146" t="s">
        <v>43</v>
      </c>
      <c r="H1146" t="s">
        <v>55</v>
      </c>
      <c r="I1146">
        <v>980.59</v>
      </c>
      <c r="J1146">
        <v>90.69</v>
      </c>
      <c r="K1146">
        <v>88929.71</v>
      </c>
      <c r="L1146">
        <v>27</v>
      </c>
      <c r="M1146" t="s">
        <v>29</v>
      </c>
      <c r="N1146" s="1">
        <v>43894</v>
      </c>
      <c r="O1146" s="1">
        <v>43921</v>
      </c>
      <c r="P1146">
        <v>137</v>
      </c>
      <c r="Q1146">
        <v>94.14</v>
      </c>
      <c r="R1146">
        <v>12897.18</v>
      </c>
      <c r="S1146" t="s">
        <v>58</v>
      </c>
      <c r="T1146" t="s">
        <v>31</v>
      </c>
      <c r="U1146">
        <v>843</v>
      </c>
      <c r="V1146">
        <v>69.8</v>
      </c>
      <c r="W1146">
        <v>33.659999999999997</v>
      </c>
      <c r="X1146" s="2">
        <v>12897.18</v>
      </c>
      <c r="Y1146" s="2">
        <v>76451.67</v>
      </c>
      <c r="Z1146" s="2">
        <v>3052.63</v>
      </c>
      <c r="AA1146" s="14"/>
    </row>
    <row r="1147" spans="1:27" x14ac:dyDescent="0.3">
      <c r="A1147" t="s">
        <v>63</v>
      </c>
      <c r="B1147">
        <v>609.04</v>
      </c>
      <c r="C1147">
        <v>53</v>
      </c>
      <c r="D1147" t="s">
        <v>33</v>
      </c>
      <c r="E1147" s="1">
        <v>43929</v>
      </c>
      <c r="F1147">
        <v>7</v>
      </c>
      <c r="G1147" t="s">
        <v>61</v>
      </c>
      <c r="H1147" t="s">
        <v>35</v>
      </c>
      <c r="I1147">
        <v>231.88</v>
      </c>
      <c r="J1147">
        <v>50.78</v>
      </c>
      <c r="K1147">
        <v>11774.87</v>
      </c>
      <c r="L1147">
        <v>12</v>
      </c>
      <c r="M1147" t="s">
        <v>40</v>
      </c>
      <c r="N1147" s="1">
        <v>43878</v>
      </c>
      <c r="O1147" s="1">
        <v>43890</v>
      </c>
      <c r="P1147">
        <v>224</v>
      </c>
      <c r="Q1147">
        <v>52.1</v>
      </c>
      <c r="R1147">
        <v>11670.4</v>
      </c>
      <c r="S1147" t="s">
        <v>60</v>
      </c>
      <c r="T1147" t="s">
        <v>50</v>
      </c>
      <c r="U1147">
        <v>7</v>
      </c>
      <c r="V1147">
        <v>88.14</v>
      </c>
      <c r="W1147">
        <v>100.1</v>
      </c>
      <c r="X1147" s="2">
        <v>11670.4</v>
      </c>
      <c r="Y1147" s="2">
        <v>355.46</v>
      </c>
      <c r="Z1147" s="2">
        <v>5083.08</v>
      </c>
      <c r="AA1147" s="14"/>
    </row>
    <row r="1148" spans="1:27" x14ac:dyDescent="0.3">
      <c r="A1148" t="s">
        <v>30</v>
      </c>
      <c r="B1148">
        <v>792.47</v>
      </c>
      <c r="C1148">
        <v>84</v>
      </c>
      <c r="D1148" t="s">
        <v>42</v>
      </c>
      <c r="E1148" s="1">
        <v>44372</v>
      </c>
      <c r="F1148">
        <v>7</v>
      </c>
      <c r="G1148" t="s">
        <v>61</v>
      </c>
      <c r="H1148" t="s">
        <v>35</v>
      </c>
      <c r="I1148">
        <v>770.51</v>
      </c>
      <c r="J1148">
        <v>26.82</v>
      </c>
      <c r="K1148">
        <v>20665.080000000002</v>
      </c>
      <c r="L1148">
        <v>13</v>
      </c>
      <c r="M1148" t="s">
        <v>40</v>
      </c>
      <c r="N1148" s="1">
        <v>44360</v>
      </c>
      <c r="O1148" s="1">
        <v>44373</v>
      </c>
      <c r="P1148">
        <v>189</v>
      </c>
      <c r="Q1148">
        <v>30.58</v>
      </c>
      <c r="R1148">
        <v>5779.62</v>
      </c>
      <c r="S1148" t="s">
        <v>49</v>
      </c>
      <c r="T1148" t="s">
        <v>41</v>
      </c>
      <c r="U1148">
        <v>581</v>
      </c>
      <c r="V1148">
        <v>38.99</v>
      </c>
      <c r="W1148">
        <v>24.46</v>
      </c>
      <c r="X1148" s="2">
        <v>5779.62</v>
      </c>
      <c r="Y1148" s="2">
        <v>15582.42</v>
      </c>
      <c r="Z1148" s="2">
        <v>656.02</v>
      </c>
      <c r="AA1148" s="14"/>
    </row>
    <row r="1149" spans="1:27" x14ac:dyDescent="0.3">
      <c r="A1149" t="s">
        <v>63</v>
      </c>
      <c r="B1149">
        <v>933.02</v>
      </c>
      <c r="C1149">
        <v>97</v>
      </c>
      <c r="D1149" t="s">
        <v>26</v>
      </c>
      <c r="E1149" s="1">
        <v>44084</v>
      </c>
      <c r="F1149">
        <v>4</v>
      </c>
      <c r="G1149" t="s">
        <v>39</v>
      </c>
      <c r="H1149" t="s">
        <v>28</v>
      </c>
      <c r="I1149">
        <v>739.41</v>
      </c>
      <c r="J1149">
        <v>81.510000000000005</v>
      </c>
      <c r="K1149">
        <v>60269.31</v>
      </c>
      <c r="L1149">
        <v>28</v>
      </c>
      <c r="M1149" t="s">
        <v>40</v>
      </c>
      <c r="N1149" s="1">
        <v>44081</v>
      </c>
      <c r="O1149" s="1">
        <v>44109</v>
      </c>
      <c r="P1149">
        <v>630</v>
      </c>
      <c r="Q1149">
        <v>86.24</v>
      </c>
      <c r="R1149">
        <v>54331.199999999997</v>
      </c>
      <c r="S1149" t="s">
        <v>37</v>
      </c>
      <c r="T1149" t="s">
        <v>41</v>
      </c>
      <c r="U1149">
        <v>109</v>
      </c>
      <c r="V1149">
        <v>20.49</v>
      </c>
      <c r="W1149">
        <v>130.38999999999999</v>
      </c>
      <c r="X1149" s="2">
        <v>54331.199999999997</v>
      </c>
      <c r="Y1149" s="2">
        <v>8884.59</v>
      </c>
      <c r="Z1149" s="2">
        <v>10628.09</v>
      </c>
      <c r="AA1149" s="14"/>
    </row>
    <row r="1150" spans="1:27" x14ac:dyDescent="0.3">
      <c r="A1150" t="s">
        <v>53</v>
      </c>
      <c r="B1150">
        <v>708.56</v>
      </c>
      <c r="C1150">
        <v>94</v>
      </c>
      <c r="D1150" t="s">
        <v>33</v>
      </c>
      <c r="E1150" s="1">
        <v>44688</v>
      </c>
      <c r="F1150">
        <v>1</v>
      </c>
      <c r="G1150" t="s">
        <v>34</v>
      </c>
      <c r="H1150" t="s">
        <v>48</v>
      </c>
      <c r="I1150">
        <v>897.29</v>
      </c>
      <c r="J1150">
        <v>47</v>
      </c>
      <c r="K1150">
        <v>42172.63</v>
      </c>
      <c r="L1150">
        <v>1</v>
      </c>
      <c r="M1150" t="s">
        <v>65</v>
      </c>
      <c r="N1150" s="1">
        <v>44630</v>
      </c>
      <c r="O1150" s="1">
        <v>44631</v>
      </c>
      <c r="P1150">
        <v>120</v>
      </c>
      <c r="Q1150">
        <v>45.74</v>
      </c>
      <c r="R1150">
        <v>5488.8</v>
      </c>
      <c r="S1150" t="s">
        <v>30</v>
      </c>
      <c r="T1150" t="s">
        <v>41</v>
      </c>
      <c r="U1150">
        <v>777</v>
      </c>
      <c r="V1150">
        <v>84.39</v>
      </c>
      <c r="W1150">
        <v>142.04</v>
      </c>
      <c r="X1150" s="2">
        <v>5488.8</v>
      </c>
      <c r="Y1150" s="2">
        <v>36519</v>
      </c>
      <c r="Z1150" s="2">
        <v>6675.88</v>
      </c>
      <c r="AA1150" s="14"/>
    </row>
    <row r="1151" spans="1:27" x14ac:dyDescent="0.3">
      <c r="A1151" t="s">
        <v>60</v>
      </c>
      <c r="B1151">
        <v>936.27</v>
      </c>
      <c r="C1151">
        <v>59</v>
      </c>
      <c r="D1151" t="s">
        <v>42</v>
      </c>
      <c r="E1151" s="1">
        <v>43784</v>
      </c>
      <c r="F1151">
        <v>6</v>
      </c>
      <c r="G1151" t="s">
        <v>51</v>
      </c>
      <c r="H1151" t="s">
        <v>48</v>
      </c>
      <c r="I1151">
        <v>471.82</v>
      </c>
      <c r="J1151">
        <v>44.59</v>
      </c>
      <c r="K1151">
        <v>21038.453799999999</v>
      </c>
      <c r="L1151">
        <v>5</v>
      </c>
      <c r="M1151" t="s">
        <v>40</v>
      </c>
      <c r="N1151" s="1">
        <v>43782</v>
      </c>
      <c r="O1151" s="1">
        <v>43787</v>
      </c>
      <c r="P1151">
        <v>369</v>
      </c>
      <c r="Q1151">
        <v>43.92</v>
      </c>
      <c r="R1151">
        <v>16206.48</v>
      </c>
      <c r="S1151" t="s">
        <v>32</v>
      </c>
      <c r="T1151" t="s">
        <v>41</v>
      </c>
      <c r="U1151">
        <v>102</v>
      </c>
      <c r="V1151">
        <v>58.2</v>
      </c>
      <c r="W1151">
        <v>102.27</v>
      </c>
      <c r="X1151" s="2">
        <v>16206.48</v>
      </c>
      <c r="Y1151" s="2">
        <v>4548.18</v>
      </c>
      <c r="Z1151" s="2">
        <v>4560.22</v>
      </c>
      <c r="AA1151" s="14"/>
    </row>
    <row r="1152" spans="1:27" x14ac:dyDescent="0.3">
      <c r="A1152" t="s">
        <v>59</v>
      </c>
      <c r="B1152">
        <v>293.43</v>
      </c>
      <c r="C1152">
        <v>35</v>
      </c>
      <c r="D1152" t="s">
        <v>26</v>
      </c>
      <c r="E1152" s="1">
        <v>43532</v>
      </c>
      <c r="F1152">
        <v>2</v>
      </c>
      <c r="G1152" t="s">
        <v>68</v>
      </c>
      <c r="H1152" t="s">
        <v>71</v>
      </c>
      <c r="I1152">
        <v>839.04</v>
      </c>
      <c r="J1152">
        <v>73.099999999999994</v>
      </c>
      <c r="K1152">
        <v>61333.823999999899</v>
      </c>
      <c r="L1152">
        <v>25</v>
      </c>
      <c r="M1152" t="s">
        <v>29</v>
      </c>
      <c r="N1152" s="1">
        <v>43508</v>
      </c>
      <c r="O1152" s="1">
        <v>43533</v>
      </c>
      <c r="P1152">
        <v>490</v>
      </c>
      <c r="Q1152">
        <v>75.14</v>
      </c>
      <c r="R1152">
        <v>36818.6</v>
      </c>
      <c r="S1152" t="s">
        <v>53</v>
      </c>
      <c r="T1152" t="s">
        <v>41</v>
      </c>
      <c r="U1152">
        <v>349</v>
      </c>
      <c r="V1152">
        <v>86.94</v>
      </c>
      <c r="W1152">
        <v>160.88999999999999</v>
      </c>
      <c r="X1152" s="2">
        <v>36818.6</v>
      </c>
      <c r="Y1152" s="2">
        <v>25511.9</v>
      </c>
      <c r="Z1152" s="2">
        <v>11761.06</v>
      </c>
      <c r="AA1152" s="14"/>
    </row>
    <row r="1153" spans="1:27" x14ac:dyDescent="0.3">
      <c r="A1153" t="s">
        <v>49</v>
      </c>
      <c r="B1153">
        <v>105.81</v>
      </c>
      <c r="C1153">
        <v>12</v>
      </c>
      <c r="D1153" t="s">
        <v>26</v>
      </c>
      <c r="E1153" s="1">
        <v>44027</v>
      </c>
      <c r="F1153">
        <v>6</v>
      </c>
      <c r="G1153" t="s">
        <v>51</v>
      </c>
      <c r="H1153" t="s">
        <v>62</v>
      </c>
      <c r="I1153">
        <v>78.09</v>
      </c>
      <c r="J1153">
        <v>85.93</v>
      </c>
      <c r="K1153">
        <v>6710.2736999999997</v>
      </c>
      <c r="L1153">
        <v>6</v>
      </c>
      <c r="M1153" t="s">
        <v>40</v>
      </c>
      <c r="N1153" s="1">
        <v>43977</v>
      </c>
      <c r="O1153" s="1">
        <v>43983</v>
      </c>
      <c r="P1153">
        <v>73</v>
      </c>
      <c r="Q1153">
        <v>81.93</v>
      </c>
      <c r="R1153">
        <v>5980.89</v>
      </c>
      <c r="S1153" t="s">
        <v>60</v>
      </c>
      <c r="T1153" t="s">
        <v>41</v>
      </c>
      <c r="U1153">
        <v>5</v>
      </c>
      <c r="V1153">
        <v>96.7</v>
      </c>
      <c r="W1153">
        <v>140.41999999999999</v>
      </c>
      <c r="X1153" s="2">
        <v>5980.89</v>
      </c>
      <c r="Y1153" s="2">
        <v>429.65</v>
      </c>
      <c r="Z1153" s="2">
        <v>12066.29</v>
      </c>
      <c r="AA1153" s="14"/>
    </row>
    <row r="1154" spans="1:27" x14ac:dyDescent="0.3">
      <c r="A1154" t="s">
        <v>59</v>
      </c>
      <c r="B1154">
        <v>327.49</v>
      </c>
      <c r="C1154">
        <v>32</v>
      </c>
      <c r="D1154" t="s">
        <v>26</v>
      </c>
      <c r="E1154" s="1">
        <v>44098</v>
      </c>
      <c r="F1154">
        <v>4</v>
      </c>
      <c r="G1154" t="s">
        <v>39</v>
      </c>
      <c r="H1154" t="s">
        <v>70</v>
      </c>
      <c r="I1154">
        <v>358.06</v>
      </c>
      <c r="J1154">
        <v>39.69</v>
      </c>
      <c r="K1154">
        <v>14211.401399999901</v>
      </c>
      <c r="L1154">
        <v>25</v>
      </c>
      <c r="M1154" t="s">
        <v>29</v>
      </c>
      <c r="N1154" s="1">
        <v>44097</v>
      </c>
      <c r="O1154" s="1">
        <v>44122</v>
      </c>
      <c r="P1154">
        <v>300</v>
      </c>
      <c r="Q1154">
        <v>39.86</v>
      </c>
      <c r="R1154">
        <v>11958</v>
      </c>
      <c r="S1154" t="s">
        <v>25</v>
      </c>
      <c r="T1154" t="s">
        <v>31</v>
      </c>
      <c r="U1154">
        <v>58</v>
      </c>
      <c r="V1154">
        <v>74.89</v>
      </c>
      <c r="W1154">
        <v>139.06</v>
      </c>
      <c r="X1154" s="2">
        <v>11958</v>
      </c>
      <c r="Y1154" s="2">
        <v>2302.02</v>
      </c>
      <c r="Z1154" s="2">
        <v>5519.29</v>
      </c>
      <c r="AA1154" s="14"/>
    </row>
    <row r="1155" spans="1:27" x14ac:dyDescent="0.3">
      <c r="A1155" t="s">
        <v>63</v>
      </c>
      <c r="B1155">
        <v>689.88</v>
      </c>
      <c r="C1155">
        <v>21</v>
      </c>
      <c r="D1155" t="s">
        <v>42</v>
      </c>
      <c r="E1155" s="1">
        <v>44259</v>
      </c>
      <c r="F1155">
        <v>3</v>
      </c>
      <c r="G1155" t="s">
        <v>43</v>
      </c>
      <c r="H1155" t="s">
        <v>55</v>
      </c>
      <c r="I1155">
        <v>933.08</v>
      </c>
      <c r="J1155">
        <v>66.08</v>
      </c>
      <c r="K1155">
        <v>61657.926399999997</v>
      </c>
      <c r="L1155">
        <v>40</v>
      </c>
      <c r="M1155" t="s">
        <v>29</v>
      </c>
      <c r="N1155" s="1">
        <v>44217</v>
      </c>
      <c r="O1155" s="1">
        <v>44257</v>
      </c>
      <c r="P1155">
        <v>106</v>
      </c>
      <c r="Q1155">
        <v>62.13</v>
      </c>
      <c r="R1155">
        <v>6585.78</v>
      </c>
      <c r="S1155" t="s">
        <v>53</v>
      </c>
      <c r="T1155" t="s">
        <v>41</v>
      </c>
      <c r="U1155">
        <v>827</v>
      </c>
      <c r="V1155">
        <v>16.72</v>
      </c>
      <c r="W1155">
        <v>71.66</v>
      </c>
      <c r="X1155" s="2">
        <v>6585.78</v>
      </c>
      <c r="Y1155" s="2">
        <v>54648.160000000003</v>
      </c>
      <c r="Z1155" s="2">
        <v>4735.29</v>
      </c>
      <c r="AA1155" s="14"/>
    </row>
    <row r="1156" spans="1:27" x14ac:dyDescent="0.3">
      <c r="A1156" t="s">
        <v>63</v>
      </c>
      <c r="B1156">
        <v>695.28</v>
      </c>
      <c r="C1156">
        <v>39</v>
      </c>
      <c r="D1156" t="s">
        <v>26</v>
      </c>
      <c r="E1156" s="1">
        <v>44497</v>
      </c>
      <c r="F1156">
        <v>4</v>
      </c>
      <c r="G1156" t="s">
        <v>39</v>
      </c>
      <c r="H1156" t="s">
        <v>70</v>
      </c>
      <c r="I1156">
        <v>764.02</v>
      </c>
      <c r="J1156">
        <v>34.1</v>
      </c>
      <c r="K1156">
        <v>26053.081999999999</v>
      </c>
      <c r="L1156">
        <v>25</v>
      </c>
      <c r="M1156" t="s">
        <v>29</v>
      </c>
      <c r="N1156" s="1">
        <v>44482</v>
      </c>
      <c r="O1156" s="1">
        <v>44507</v>
      </c>
      <c r="P1156">
        <v>516</v>
      </c>
      <c r="Q1156">
        <v>31.67</v>
      </c>
      <c r="R1156">
        <v>16341.72</v>
      </c>
      <c r="S1156" t="s">
        <v>37</v>
      </c>
      <c r="T1156" t="s">
        <v>41</v>
      </c>
      <c r="U1156">
        <v>248</v>
      </c>
      <c r="V1156">
        <v>13.42</v>
      </c>
      <c r="W1156">
        <v>160.53</v>
      </c>
      <c r="X1156" s="2">
        <v>16341.72</v>
      </c>
      <c r="Y1156" s="2">
        <v>8456.7999999999993</v>
      </c>
      <c r="Z1156" s="2">
        <v>5474.07</v>
      </c>
      <c r="AA1156" s="14"/>
    </row>
    <row r="1157" spans="1:27" x14ac:dyDescent="0.3">
      <c r="A1157" t="s">
        <v>53</v>
      </c>
      <c r="B1157">
        <v>769.87</v>
      </c>
      <c r="C1157">
        <v>29</v>
      </c>
      <c r="D1157" t="s">
        <v>26</v>
      </c>
      <c r="E1157" s="1">
        <v>44872</v>
      </c>
      <c r="F1157">
        <v>6</v>
      </c>
      <c r="G1157" t="s">
        <v>51</v>
      </c>
      <c r="H1157" t="s">
        <v>52</v>
      </c>
      <c r="I1157">
        <v>506.35</v>
      </c>
      <c r="J1157">
        <v>31.99</v>
      </c>
      <c r="K1157">
        <v>16198.14</v>
      </c>
      <c r="L1157">
        <v>5</v>
      </c>
      <c r="M1157" t="s">
        <v>40</v>
      </c>
      <c r="N1157" s="1">
        <v>44825</v>
      </c>
      <c r="O1157" s="1">
        <v>44830</v>
      </c>
      <c r="P1157">
        <v>407</v>
      </c>
      <c r="Q1157">
        <v>30.29</v>
      </c>
      <c r="R1157">
        <v>12328.03</v>
      </c>
      <c r="S1157" t="s">
        <v>60</v>
      </c>
      <c r="T1157" t="s">
        <v>50</v>
      </c>
      <c r="U1157">
        <v>99</v>
      </c>
      <c r="V1157">
        <v>72.06</v>
      </c>
      <c r="W1157">
        <v>71.17</v>
      </c>
      <c r="X1157" s="2">
        <v>12328.03</v>
      </c>
      <c r="Y1157" s="2">
        <v>3167.01</v>
      </c>
      <c r="Z1157" s="2">
        <v>2276.73</v>
      </c>
      <c r="AA1157" s="14"/>
    </row>
    <row r="1158" spans="1:27" x14ac:dyDescent="0.3">
      <c r="A1158" t="s">
        <v>46</v>
      </c>
      <c r="B1158">
        <v>781.13</v>
      </c>
      <c r="C1158">
        <v>39</v>
      </c>
      <c r="D1158" t="s">
        <v>26</v>
      </c>
      <c r="E1158" s="1">
        <v>43514</v>
      </c>
      <c r="F1158">
        <v>6</v>
      </c>
      <c r="G1158" t="s">
        <v>51</v>
      </c>
      <c r="H1158" t="s">
        <v>35</v>
      </c>
      <c r="I1158">
        <v>45.59</v>
      </c>
      <c r="J1158">
        <v>98</v>
      </c>
      <c r="K1158">
        <v>4467.82</v>
      </c>
      <c r="L1158">
        <v>5</v>
      </c>
      <c r="M1158" t="s">
        <v>40</v>
      </c>
      <c r="N1158" s="1">
        <v>43495</v>
      </c>
      <c r="O1158" s="1">
        <v>43500</v>
      </c>
      <c r="P1158">
        <v>8</v>
      </c>
      <c r="Q1158">
        <v>100.84</v>
      </c>
      <c r="R1158">
        <v>806.72</v>
      </c>
      <c r="S1158" t="s">
        <v>25</v>
      </c>
      <c r="T1158" t="s">
        <v>31</v>
      </c>
      <c r="U1158">
        <v>37</v>
      </c>
      <c r="V1158">
        <v>39.64</v>
      </c>
      <c r="W1158">
        <v>120.6</v>
      </c>
      <c r="X1158" s="2">
        <v>806.72</v>
      </c>
      <c r="Y1158" s="2">
        <v>3626</v>
      </c>
      <c r="Z1158" s="2">
        <v>11818.8</v>
      </c>
      <c r="AA1158" s="14"/>
    </row>
    <row r="1159" spans="1:27" x14ac:dyDescent="0.3">
      <c r="A1159" t="s">
        <v>53</v>
      </c>
      <c r="B1159">
        <v>434.68</v>
      </c>
      <c r="C1159">
        <v>89</v>
      </c>
      <c r="D1159" t="s">
        <v>33</v>
      </c>
      <c r="E1159" s="1">
        <v>44243</v>
      </c>
      <c r="F1159">
        <v>1</v>
      </c>
      <c r="G1159" t="s">
        <v>34</v>
      </c>
      <c r="H1159" t="s">
        <v>62</v>
      </c>
      <c r="I1159">
        <v>829.62</v>
      </c>
      <c r="J1159">
        <v>30.35</v>
      </c>
      <c r="K1159">
        <v>25178.97</v>
      </c>
      <c r="L1159">
        <v>30</v>
      </c>
      <c r="M1159" t="s">
        <v>36</v>
      </c>
      <c r="N1159" s="1">
        <v>44197</v>
      </c>
      <c r="O1159" s="1">
        <v>44227</v>
      </c>
      <c r="P1159">
        <v>324</v>
      </c>
      <c r="Q1159">
        <v>28.85</v>
      </c>
      <c r="R1159">
        <v>9347.4</v>
      </c>
      <c r="S1159" t="s">
        <v>49</v>
      </c>
      <c r="T1159" t="s">
        <v>50</v>
      </c>
      <c r="U1159">
        <v>505</v>
      </c>
      <c r="V1159">
        <v>73.58</v>
      </c>
      <c r="W1159">
        <v>96.28</v>
      </c>
      <c r="X1159" s="2">
        <v>9347.4</v>
      </c>
      <c r="Y1159" s="2">
        <v>15326.75</v>
      </c>
      <c r="Z1159" s="2">
        <v>2922.1</v>
      </c>
      <c r="AA1159" s="14"/>
    </row>
    <row r="1160" spans="1:27" x14ac:dyDescent="0.3">
      <c r="A1160" t="s">
        <v>38</v>
      </c>
      <c r="B1160">
        <v>535.04999999999995</v>
      </c>
      <c r="C1160">
        <v>69</v>
      </c>
      <c r="D1160" t="s">
        <v>33</v>
      </c>
      <c r="E1160" s="1">
        <v>44839</v>
      </c>
      <c r="F1160">
        <v>4</v>
      </c>
      <c r="G1160" t="s">
        <v>39</v>
      </c>
      <c r="H1160" t="s">
        <v>48</v>
      </c>
      <c r="I1160">
        <v>332.15</v>
      </c>
      <c r="J1160">
        <v>13.54</v>
      </c>
      <c r="K1160">
        <v>4497.3100000000004</v>
      </c>
      <c r="L1160">
        <v>24</v>
      </c>
      <c r="M1160" t="s">
        <v>29</v>
      </c>
      <c r="N1160" s="1">
        <v>44824</v>
      </c>
      <c r="O1160" s="1">
        <v>44848</v>
      </c>
      <c r="P1160">
        <v>57</v>
      </c>
      <c r="Q1160">
        <v>10.74</v>
      </c>
      <c r="R1160">
        <v>612.17999999999995</v>
      </c>
      <c r="S1160" t="s">
        <v>59</v>
      </c>
      <c r="T1160" t="s">
        <v>31</v>
      </c>
      <c r="U1160">
        <v>275</v>
      </c>
      <c r="V1160">
        <v>45.05</v>
      </c>
      <c r="W1160">
        <v>151.08000000000001</v>
      </c>
      <c r="X1160" s="2">
        <v>612.17999999999995</v>
      </c>
      <c r="Y1160" s="2">
        <v>3723.5</v>
      </c>
      <c r="Z1160" s="2">
        <v>2045.62</v>
      </c>
      <c r="AA1160" s="14"/>
    </row>
    <row r="1161" spans="1:27" x14ac:dyDescent="0.3">
      <c r="A1161" t="s">
        <v>60</v>
      </c>
      <c r="B1161">
        <v>934.86</v>
      </c>
      <c r="C1161">
        <v>53</v>
      </c>
      <c r="D1161" t="s">
        <v>42</v>
      </c>
      <c r="E1161" s="1">
        <v>44765</v>
      </c>
      <c r="F1161">
        <v>9</v>
      </c>
      <c r="G1161" t="s">
        <v>57</v>
      </c>
      <c r="H1161" t="s">
        <v>62</v>
      </c>
      <c r="I1161">
        <v>976.64</v>
      </c>
      <c r="J1161">
        <v>53.25</v>
      </c>
      <c r="K1161">
        <v>52006.080000000002</v>
      </c>
      <c r="L1161">
        <v>11</v>
      </c>
      <c r="M1161" t="s">
        <v>40</v>
      </c>
      <c r="N1161" s="1">
        <v>44726</v>
      </c>
      <c r="O1161" s="1">
        <v>44737</v>
      </c>
      <c r="P1161">
        <v>949</v>
      </c>
      <c r="Q1161">
        <v>51.11</v>
      </c>
      <c r="R1161">
        <v>48503.39</v>
      </c>
      <c r="S1161" t="s">
        <v>46</v>
      </c>
      <c r="T1161" t="s">
        <v>41</v>
      </c>
      <c r="U1161">
        <v>27</v>
      </c>
      <c r="V1161">
        <v>62.11</v>
      </c>
      <c r="W1161">
        <v>85.7</v>
      </c>
      <c r="X1161" s="2">
        <v>48503.39</v>
      </c>
      <c r="Y1161" s="2">
        <v>1437.75</v>
      </c>
      <c r="Z1161" s="2">
        <v>4563.53</v>
      </c>
      <c r="AA1161" s="14"/>
    </row>
    <row r="1162" spans="1:27" x14ac:dyDescent="0.3">
      <c r="A1162" t="s">
        <v>63</v>
      </c>
      <c r="B1162">
        <v>494.15</v>
      </c>
      <c r="C1162">
        <v>65</v>
      </c>
      <c r="D1162" t="s">
        <v>26</v>
      </c>
      <c r="E1162" s="1">
        <v>43850</v>
      </c>
      <c r="F1162">
        <v>8</v>
      </c>
      <c r="G1162" t="s">
        <v>47</v>
      </c>
      <c r="H1162" t="s">
        <v>52</v>
      </c>
      <c r="I1162">
        <v>985.48</v>
      </c>
      <c r="J1162">
        <v>75.290000000000006</v>
      </c>
      <c r="K1162">
        <v>74196.789199999999</v>
      </c>
      <c r="L1162">
        <v>9</v>
      </c>
      <c r="M1162" t="s">
        <v>40</v>
      </c>
      <c r="N1162" s="1">
        <v>43803</v>
      </c>
      <c r="O1162" s="1">
        <v>43812</v>
      </c>
      <c r="P1162">
        <v>288</v>
      </c>
      <c r="Q1162">
        <v>76.959999999999994</v>
      </c>
      <c r="R1162">
        <v>22164.48</v>
      </c>
      <c r="S1162" t="s">
        <v>32</v>
      </c>
      <c r="T1162" t="s">
        <v>31</v>
      </c>
      <c r="U1162">
        <v>697</v>
      </c>
      <c r="V1162">
        <v>38.64</v>
      </c>
      <c r="W1162">
        <v>66.73</v>
      </c>
      <c r="X1162" s="2">
        <v>22164.48</v>
      </c>
      <c r="Y1162" s="2">
        <v>52477.13</v>
      </c>
      <c r="Z1162" s="2">
        <v>5024.1000000000004</v>
      </c>
      <c r="AA1162" s="14"/>
    </row>
    <row r="1163" spans="1:27" x14ac:dyDescent="0.3">
      <c r="A1163" t="s">
        <v>54</v>
      </c>
      <c r="B1163">
        <v>363.91</v>
      </c>
      <c r="C1163">
        <v>75</v>
      </c>
      <c r="D1163" t="s">
        <v>42</v>
      </c>
      <c r="E1163" s="1">
        <v>43888</v>
      </c>
      <c r="F1163">
        <v>5</v>
      </c>
      <c r="G1163" t="s">
        <v>27</v>
      </c>
      <c r="H1163" t="s">
        <v>28</v>
      </c>
      <c r="I1163">
        <v>124.55</v>
      </c>
      <c r="J1163">
        <v>64.459999999999994</v>
      </c>
      <c r="K1163">
        <v>8028.4929999999904</v>
      </c>
      <c r="L1163">
        <v>23</v>
      </c>
      <c r="M1163" t="s">
        <v>29</v>
      </c>
      <c r="N1163" s="1">
        <v>43882</v>
      </c>
      <c r="O1163" s="1">
        <v>43905</v>
      </c>
      <c r="P1163">
        <v>90</v>
      </c>
      <c r="Q1163">
        <v>65.59</v>
      </c>
      <c r="R1163">
        <v>5903.1</v>
      </c>
      <c r="S1163" t="s">
        <v>32</v>
      </c>
      <c r="T1163" t="s">
        <v>31</v>
      </c>
      <c r="U1163">
        <v>34</v>
      </c>
      <c r="V1163">
        <v>40.89</v>
      </c>
      <c r="W1163">
        <v>139.66999999999999</v>
      </c>
      <c r="X1163" s="2">
        <v>5903.1</v>
      </c>
      <c r="Y1163" s="2">
        <v>2191.64</v>
      </c>
      <c r="Z1163" s="2">
        <v>9003.1299999999992</v>
      </c>
      <c r="AA1163" s="14"/>
    </row>
    <row r="1164" spans="1:27" x14ac:dyDescent="0.3">
      <c r="A1164" t="s">
        <v>59</v>
      </c>
      <c r="B1164">
        <v>528.65</v>
      </c>
      <c r="C1164">
        <v>41</v>
      </c>
      <c r="D1164" t="s">
        <v>26</v>
      </c>
      <c r="E1164" s="1">
        <v>43771</v>
      </c>
      <c r="F1164">
        <v>1</v>
      </c>
      <c r="G1164" t="s">
        <v>34</v>
      </c>
      <c r="H1164" t="s">
        <v>52</v>
      </c>
      <c r="I1164">
        <v>127.76</v>
      </c>
      <c r="J1164">
        <v>52.24</v>
      </c>
      <c r="K1164">
        <v>6674.1823999999997</v>
      </c>
      <c r="L1164">
        <v>28</v>
      </c>
      <c r="M1164" t="s">
        <v>36</v>
      </c>
      <c r="N1164" s="1">
        <v>43711</v>
      </c>
      <c r="O1164" s="1">
        <v>43739</v>
      </c>
      <c r="P1164">
        <v>61</v>
      </c>
      <c r="Q1164">
        <v>53.2</v>
      </c>
      <c r="R1164">
        <v>3245.2</v>
      </c>
      <c r="S1164" t="s">
        <v>49</v>
      </c>
      <c r="T1164" t="s">
        <v>31</v>
      </c>
      <c r="U1164">
        <v>66</v>
      </c>
      <c r="V1164">
        <v>41.53</v>
      </c>
      <c r="W1164">
        <v>175.52</v>
      </c>
      <c r="X1164" s="2">
        <v>3245.2</v>
      </c>
      <c r="Y1164" s="2">
        <v>3447.84</v>
      </c>
      <c r="Z1164" s="2">
        <v>9169.16</v>
      </c>
      <c r="AA1164" s="14"/>
    </row>
    <row r="1165" spans="1:27" x14ac:dyDescent="0.3">
      <c r="A1165" t="s">
        <v>53</v>
      </c>
      <c r="B1165">
        <v>977.9</v>
      </c>
      <c r="C1165">
        <v>64</v>
      </c>
      <c r="D1165" t="s">
        <v>33</v>
      </c>
      <c r="E1165" s="1">
        <v>44766</v>
      </c>
      <c r="F1165">
        <v>6</v>
      </c>
      <c r="G1165" t="s">
        <v>51</v>
      </c>
      <c r="H1165" t="s">
        <v>52</v>
      </c>
      <c r="I1165">
        <v>616.79</v>
      </c>
      <c r="J1165">
        <v>90.02</v>
      </c>
      <c r="K1165">
        <v>55523.435799999897</v>
      </c>
      <c r="L1165">
        <v>5</v>
      </c>
      <c r="M1165" t="s">
        <v>40</v>
      </c>
      <c r="N1165" s="1">
        <v>44759</v>
      </c>
      <c r="O1165" s="1">
        <v>44764</v>
      </c>
      <c r="P1165">
        <v>144</v>
      </c>
      <c r="Q1165">
        <v>94</v>
      </c>
      <c r="R1165">
        <v>13536</v>
      </c>
      <c r="S1165" t="s">
        <v>60</v>
      </c>
      <c r="T1165" t="s">
        <v>50</v>
      </c>
      <c r="U1165">
        <v>472</v>
      </c>
      <c r="V1165">
        <v>69.64</v>
      </c>
      <c r="W1165">
        <v>95.22</v>
      </c>
      <c r="X1165" s="2">
        <v>13536</v>
      </c>
      <c r="Y1165" s="2">
        <v>42489.440000000002</v>
      </c>
      <c r="Z1165" s="2">
        <v>8571.7000000000007</v>
      </c>
      <c r="AA1165" s="14"/>
    </row>
    <row r="1166" spans="1:27" x14ac:dyDescent="0.3">
      <c r="A1166" t="s">
        <v>58</v>
      </c>
      <c r="B1166">
        <v>68.84</v>
      </c>
      <c r="C1166">
        <v>95</v>
      </c>
      <c r="D1166" t="s">
        <v>33</v>
      </c>
      <c r="E1166" s="1">
        <v>43747</v>
      </c>
      <c r="F1166">
        <v>1</v>
      </c>
      <c r="G1166" t="s">
        <v>34</v>
      </c>
      <c r="H1166" t="s">
        <v>62</v>
      </c>
      <c r="I1166">
        <v>659.02</v>
      </c>
      <c r="J1166">
        <v>53.89</v>
      </c>
      <c r="K1166">
        <v>35514.589999999997</v>
      </c>
      <c r="L1166">
        <v>2</v>
      </c>
      <c r="M1166" t="s">
        <v>65</v>
      </c>
      <c r="N1166" s="1">
        <v>43735</v>
      </c>
      <c r="O1166" s="1">
        <v>43737</v>
      </c>
      <c r="P1166">
        <v>511</v>
      </c>
      <c r="Q1166">
        <v>58.81</v>
      </c>
      <c r="R1166">
        <v>30051.91</v>
      </c>
      <c r="S1166" t="s">
        <v>38</v>
      </c>
      <c r="T1166" t="s">
        <v>41</v>
      </c>
      <c r="U1166">
        <v>148</v>
      </c>
      <c r="V1166">
        <v>59.9</v>
      </c>
      <c r="W1166">
        <v>109.48</v>
      </c>
      <c r="X1166" s="2">
        <v>30051.91</v>
      </c>
      <c r="Y1166" s="2">
        <v>7975.72</v>
      </c>
      <c r="Z1166" s="2">
        <v>5899.88</v>
      </c>
      <c r="AA1166" s="14"/>
    </row>
    <row r="1167" spans="1:27" x14ac:dyDescent="0.3">
      <c r="A1167" t="s">
        <v>60</v>
      </c>
      <c r="B1167">
        <v>17.89</v>
      </c>
      <c r="C1167">
        <v>82</v>
      </c>
      <c r="D1167" t="s">
        <v>42</v>
      </c>
      <c r="E1167" s="1">
        <v>44689</v>
      </c>
      <c r="F1167">
        <v>2</v>
      </c>
      <c r="G1167" t="s">
        <v>68</v>
      </c>
      <c r="H1167" t="s">
        <v>48</v>
      </c>
      <c r="I1167">
        <v>908.96</v>
      </c>
      <c r="J1167">
        <v>81.67</v>
      </c>
      <c r="K1167">
        <v>74234.759999999995</v>
      </c>
      <c r="L1167">
        <v>29</v>
      </c>
      <c r="M1167" t="s">
        <v>29</v>
      </c>
      <c r="N1167" s="1">
        <v>44637</v>
      </c>
      <c r="O1167" s="1">
        <v>44666</v>
      </c>
      <c r="P1167">
        <v>787</v>
      </c>
      <c r="Q1167">
        <v>81.72</v>
      </c>
      <c r="R1167">
        <v>64313.64</v>
      </c>
      <c r="S1167" t="s">
        <v>25</v>
      </c>
      <c r="T1167" t="s">
        <v>50</v>
      </c>
      <c r="U1167">
        <v>121</v>
      </c>
      <c r="V1167">
        <v>64.3</v>
      </c>
      <c r="W1167">
        <v>175.69</v>
      </c>
      <c r="X1167" s="2">
        <v>64313.64</v>
      </c>
      <c r="Y1167" s="2">
        <v>9882.07</v>
      </c>
      <c r="Z1167" s="2">
        <v>14348.6</v>
      </c>
      <c r="AA1167" s="14"/>
    </row>
    <row r="1168" spans="1:27" x14ac:dyDescent="0.3">
      <c r="A1168" t="s">
        <v>58</v>
      </c>
      <c r="B1168">
        <v>173.54</v>
      </c>
      <c r="C1168">
        <v>67</v>
      </c>
      <c r="D1168" t="s">
        <v>42</v>
      </c>
      <c r="E1168" s="1">
        <v>44664</v>
      </c>
      <c r="F1168">
        <v>7</v>
      </c>
      <c r="G1168" t="s">
        <v>61</v>
      </c>
      <c r="H1168" t="s">
        <v>52</v>
      </c>
      <c r="I1168">
        <v>178.25</v>
      </c>
      <c r="J1168">
        <v>27.37</v>
      </c>
      <c r="K1168">
        <v>4878.7</v>
      </c>
      <c r="L1168">
        <v>16</v>
      </c>
      <c r="M1168" t="s">
        <v>40</v>
      </c>
      <c r="N1168" s="1">
        <v>44631</v>
      </c>
      <c r="O1168" s="1">
        <v>44647</v>
      </c>
      <c r="P1168">
        <v>123</v>
      </c>
      <c r="Q1168">
        <v>31.42</v>
      </c>
      <c r="R1168">
        <v>3864.66</v>
      </c>
      <c r="S1168" t="s">
        <v>59</v>
      </c>
      <c r="T1168" t="s">
        <v>31</v>
      </c>
      <c r="U1168">
        <v>55</v>
      </c>
      <c r="V1168">
        <v>99.1</v>
      </c>
      <c r="W1168">
        <v>81.06</v>
      </c>
      <c r="X1168" s="2">
        <v>3864.66</v>
      </c>
      <c r="Y1168" s="2">
        <v>1505.35</v>
      </c>
      <c r="Z1168" s="2">
        <v>2218.61</v>
      </c>
      <c r="AA1168" s="14"/>
    </row>
    <row r="1169" spans="1:27" x14ac:dyDescent="0.3">
      <c r="A1169" t="s">
        <v>25</v>
      </c>
      <c r="B1169">
        <v>591.79999999999995</v>
      </c>
      <c r="C1169">
        <v>56</v>
      </c>
      <c r="D1169" t="s">
        <v>42</v>
      </c>
      <c r="E1169" s="1">
        <v>44831</v>
      </c>
      <c r="F1169">
        <v>9</v>
      </c>
      <c r="G1169" t="s">
        <v>57</v>
      </c>
      <c r="H1169" t="s">
        <v>52</v>
      </c>
      <c r="I1169">
        <v>988.32</v>
      </c>
      <c r="J1169">
        <v>93.02</v>
      </c>
      <c r="K1169">
        <v>91933.53</v>
      </c>
      <c r="L1169">
        <v>8</v>
      </c>
      <c r="M1169" t="s">
        <v>40</v>
      </c>
      <c r="N1169" s="1">
        <v>44799</v>
      </c>
      <c r="O1169" s="1">
        <v>44807</v>
      </c>
      <c r="P1169">
        <v>899</v>
      </c>
      <c r="Q1169">
        <v>94.59</v>
      </c>
      <c r="R1169">
        <v>85036.41</v>
      </c>
      <c r="S1169" t="s">
        <v>46</v>
      </c>
      <c r="T1169" t="s">
        <v>31</v>
      </c>
      <c r="U1169">
        <v>89</v>
      </c>
      <c r="V1169">
        <v>92.03</v>
      </c>
      <c r="W1169">
        <v>197.32</v>
      </c>
      <c r="X1169" s="2">
        <v>85036.41</v>
      </c>
      <c r="Y1169" s="2">
        <v>8278.7800000000007</v>
      </c>
      <c r="Z1169" s="2">
        <v>18354.71</v>
      </c>
      <c r="AA1169" s="14"/>
    </row>
    <row r="1170" spans="1:27" x14ac:dyDescent="0.3">
      <c r="A1170" t="s">
        <v>38</v>
      </c>
      <c r="B1170">
        <v>550.09</v>
      </c>
      <c r="C1170">
        <v>90</v>
      </c>
      <c r="D1170" t="s">
        <v>33</v>
      </c>
      <c r="E1170" s="1">
        <v>43482</v>
      </c>
      <c r="F1170">
        <v>4</v>
      </c>
      <c r="G1170" t="s">
        <v>39</v>
      </c>
      <c r="H1170" t="s">
        <v>70</v>
      </c>
      <c r="I1170">
        <v>597.28</v>
      </c>
      <c r="J1170">
        <v>45.62</v>
      </c>
      <c r="K1170">
        <v>27247.913599999902</v>
      </c>
      <c r="L1170">
        <v>30</v>
      </c>
      <c r="M1170" t="s">
        <v>40</v>
      </c>
      <c r="N1170" s="1">
        <v>43439</v>
      </c>
      <c r="O1170" s="1">
        <v>43469</v>
      </c>
      <c r="P1170">
        <v>52</v>
      </c>
      <c r="Q1170">
        <v>41.39</v>
      </c>
      <c r="R1170">
        <v>2152.2800000000002</v>
      </c>
      <c r="S1170" t="s">
        <v>56</v>
      </c>
      <c r="T1170" t="s">
        <v>31</v>
      </c>
      <c r="U1170">
        <v>545</v>
      </c>
      <c r="V1170">
        <v>32.950000000000003</v>
      </c>
      <c r="W1170">
        <v>62.82</v>
      </c>
      <c r="X1170" s="2">
        <v>2152.2800000000002</v>
      </c>
      <c r="Y1170" s="2">
        <v>24862.9</v>
      </c>
      <c r="Z1170" s="2">
        <v>2865.85</v>
      </c>
      <c r="AA1170" s="14"/>
    </row>
    <row r="1171" spans="1:27" x14ac:dyDescent="0.3">
      <c r="A1171" t="s">
        <v>37</v>
      </c>
      <c r="B1171">
        <v>591.94000000000005</v>
      </c>
      <c r="C1171">
        <v>14</v>
      </c>
      <c r="D1171" t="s">
        <v>33</v>
      </c>
      <c r="E1171" s="1">
        <v>43986</v>
      </c>
      <c r="F1171">
        <v>5</v>
      </c>
      <c r="G1171" t="s">
        <v>27</v>
      </c>
      <c r="H1171" t="s">
        <v>70</v>
      </c>
      <c r="I1171">
        <v>377.88</v>
      </c>
      <c r="J1171">
        <v>40.630000000000003</v>
      </c>
      <c r="K1171">
        <v>15353.26</v>
      </c>
      <c r="L1171">
        <v>24</v>
      </c>
      <c r="M1171" t="s">
        <v>29</v>
      </c>
      <c r="N1171" s="1">
        <v>43980</v>
      </c>
      <c r="O1171" s="1">
        <v>44004</v>
      </c>
      <c r="P1171">
        <v>137</v>
      </c>
      <c r="Q1171">
        <v>36.08</v>
      </c>
      <c r="R1171">
        <v>4942.96</v>
      </c>
      <c r="S1171" t="s">
        <v>63</v>
      </c>
      <c r="T1171" t="s">
        <v>41</v>
      </c>
      <c r="U1171">
        <v>240</v>
      </c>
      <c r="V1171">
        <v>67.31</v>
      </c>
      <c r="W1171">
        <v>53.97</v>
      </c>
      <c r="X1171" s="2">
        <v>4942.96</v>
      </c>
      <c r="Y1171" s="2">
        <v>9751.2000000000007</v>
      </c>
      <c r="Z1171" s="2">
        <v>2192.8000000000002</v>
      </c>
      <c r="AA1171" s="14"/>
    </row>
    <row r="1172" spans="1:27" x14ac:dyDescent="0.3">
      <c r="A1172" t="s">
        <v>63</v>
      </c>
      <c r="B1172">
        <v>177.27</v>
      </c>
      <c r="C1172">
        <v>27</v>
      </c>
      <c r="D1172" t="s">
        <v>33</v>
      </c>
      <c r="E1172" s="1">
        <v>43777</v>
      </c>
      <c r="F1172">
        <v>8</v>
      </c>
      <c r="G1172" t="s">
        <v>47</v>
      </c>
      <c r="H1172" t="s">
        <v>52</v>
      </c>
      <c r="I1172">
        <v>474.67</v>
      </c>
      <c r="J1172">
        <v>47.88</v>
      </c>
      <c r="K1172">
        <v>22727.1996</v>
      </c>
      <c r="L1172">
        <v>12</v>
      </c>
      <c r="M1172" t="s">
        <v>40</v>
      </c>
      <c r="N1172" s="1">
        <v>43767</v>
      </c>
      <c r="O1172" s="1">
        <v>43779</v>
      </c>
      <c r="P1172">
        <v>221</v>
      </c>
      <c r="Q1172">
        <v>44</v>
      </c>
      <c r="R1172">
        <v>9724</v>
      </c>
      <c r="S1172" t="s">
        <v>63</v>
      </c>
      <c r="T1172" t="s">
        <v>41</v>
      </c>
      <c r="U1172">
        <v>253</v>
      </c>
      <c r="V1172">
        <v>39.39</v>
      </c>
      <c r="W1172">
        <v>73.84</v>
      </c>
      <c r="X1172" s="2">
        <v>9724</v>
      </c>
      <c r="Y1172" s="2">
        <v>12113.64</v>
      </c>
      <c r="Z1172" s="2">
        <v>3535.46</v>
      </c>
      <c r="AA1172" s="14"/>
    </row>
    <row r="1173" spans="1:27" x14ac:dyDescent="0.3">
      <c r="A1173" t="s">
        <v>37</v>
      </c>
      <c r="B1173">
        <v>521.6</v>
      </c>
      <c r="C1173">
        <v>87</v>
      </c>
      <c r="D1173" t="s">
        <v>42</v>
      </c>
      <c r="E1173" s="1">
        <v>43914</v>
      </c>
      <c r="F1173">
        <v>9</v>
      </c>
      <c r="G1173" t="s">
        <v>57</v>
      </c>
      <c r="H1173" t="s">
        <v>62</v>
      </c>
      <c r="I1173">
        <v>624.84</v>
      </c>
      <c r="J1173">
        <v>35.29</v>
      </c>
      <c r="K1173">
        <v>22050.603599999999</v>
      </c>
      <c r="L1173">
        <v>9</v>
      </c>
      <c r="M1173" t="s">
        <v>40</v>
      </c>
      <c r="N1173" s="1">
        <v>43869</v>
      </c>
      <c r="O1173" s="1">
        <v>43878</v>
      </c>
      <c r="P1173">
        <v>366</v>
      </c>
      <c r="Q1173">
        <v>38.270000000000003</v>
      </c>
      <c r="R1173">
        <v>14006.82</v>
      </c>
      <c r="S1173" t="s">
        <v>32</v>
      </c>
      <c r="T1173" t="s">
        <v>31</v>
      </c>
      <c r="U1173">
        <v>258</v>
      </c>
      <c r="V1173">
        <v>97.5</v>
      </c>
      <c r="W1173">
        <v>171.47</v>
      </c>
      <c r="X1173" s="2">
        <v>14006.82</v>
      </c>
      <c r="Y1173" s="2">
        <v>9104.82</v>
      </c>
      <c r="Z1173" s="2">
        <v>6051.18</v>
      </c>
      <c r="AA1173" s="14"/>
    </row>
    <row r="1174" spans="1:27" x14ac:dyDescent="0.3">
      <c r="A1174" t="s">
        <v>63</v>
      </c>
      <c r="B1174">
        <v>436.48</v>
      </c>
      <c r="C1174">
        <v>55</v>
      </c>
      <c r="D1174" t="s">
        <v>26</v>
      </c>
      <c r="E1174" s="1">
        <v>44653</v>
      </c>
      <c r="F1174">
        <v>9</v>
      </c>
      <c r="G1174" t="s">
        <v>57</v>
      </c>
      <c r="H1174" t="s">
        <v>62</v>
      </c>
      <c r="I1174">
        <v>143.47999999999999</v>
      </c>
      <c r="J1174">
        <v>84.68</v>
      </c>
      <c r="K1174">
        <v>12149.89</v>
      </c>
      <c r="L1174">
        <v>8</v>
      </c>
      <c r="M1174" t="s">
        <v>40</v>
      </c>
      <c r="N1174" s="1">
        <v>44618</v>
      </c>
      <c r="O1174" s="1">
        <v>44626</v>
      </c>
      <c r="P1174">
        <v>34</v>
      </c>
      <c r="Q1174">
        <v>82.92</v>
      </c>
      <c r="R1174">
        <v>2819.28</v>
      </c>
      <c r="S1174" t="s">
        <v>46</v>
      </c>
      <c r="T1174" t="s">
        <v>31</v>
      </c>
      <c r="U1174">
        <v>109</v>
      </c>
      <c r="V1174">
        <v>55.28</v>
      </c>
      <c r="W1174">
        <v>50.7</v>
      </c>
      <c r="X1174" s="2">
        <v>2819.28</v>
      </c>
      <c r="Y1174" s="2">
        <v>9230.1200000000008</v>
      </c>
      <c r="Z1174" s="2">
        <v>4293.28</v>
      </c>
      <c r="AA1174" s="14"/>
    </row>
    <row r="1175" spans="1:27" x14ac:dyDescent="0.3">
      <c r="A1175" t="s">
        <v>63</v>
      </c>
      <c r="B1175">
        <v>138.34</v>
      </c>
      <c r="C1175">
        <v>42</v>
      </c>
      <c r="D1175" t="s">
        <v>33</v>
      </c>
      <c r="E1175" s="1">
        <v>43762</v>
      </c>
      <c r="F1175">
        <v>5</v>
      </c>
      <c r="G1175" t="s">
        <v>27</v>
      </c>
      <c r="H1175" t="s">
        <v>48</v>
      </c>
      <c r="I1175">
        <v>752.39</v>
      </c>
      <c r="J1175">
        <v>70.52</v>
      </c>
      <c r="K1175">
        <v>53058.542799999901</v>
      </c>
      <c r="L1175">
        <v>30</v>
      </c>
      <c r="M1175" t="s">
        <v>29</v>
      </c>
      <c r="N1175" s="1">
        <v>43755</v>
      </c>
      <c r="O1175" s="1">
        <v>43785</v>
      </c>
      <c r="P1175">
        <v>495</v>
      </c>
      <c r="Q1175">
        <v>67.94</v>
      </c>
      <c r="R1175">
        <v>33630.300000000003</v>
      </c>
      <c r="S1175" t="s">
        <v>53</v>
      </c>
      <c r="T1175" t="s">
        <v>31</v>
      </c>
      <c r="U1175">
        <v>257</v>
      </c>
      <c r="V1175">
        <v>10.19</v>
      </c>
      <c r="W1175">
        <v>66.2</v>
      </c>
      <c r="X1175" s="2">
        <v>33630.300000000003</v>
      </c>
      <c r="Y1175" s="2">
        <v>18123.64</v>
      </c>
      <c r="Z1175" s="2">
        <v>4668.42</v>
      </c>
      <c r="AA1175" s="14"/>
    </row>
    <row r="1176" spans="1:27" x14ac:dyDescent="0.3">
      <c r="A1176" t="s">
        <v>58</v>
      </c>
      <c r="B1176">
        <v>505.8</v>
      </c>
      <c r="C1176">
        <v>35</v>
      </c>
      <c r="D1176" t="s">
        <v>33</v>
      </c>
      <c r="E1176" s="1">
        <v>43801</v>
      </c>
      <c r="F1176">
        <v>6</v>
      </c>
      <c r="G1176" t="s">
        <v>51</v>
      </c>
      <c r="H1176" t="s">
        <v>48</v>
      </c>
      <c r="I1176">
        <v>877.14</v>
      </c>
      <c r="J1176">
        <v>26.87</v>
      </c>
      <c r="K1176">
        <v>23568.751799999998</v>
      </c>
      <c r="L1176">
        <v>7</v>
      </c>
      <c r="M1176" t="s">
        <v>40</v>
      </c>
      <c r="N1176" s="1">
        <v>43796</v>
      </c>
      <c r="O1176" s="1">
        <v>43803</v>
      </c>
      <c r="P1176">
        <v>485</v>
      </c>
      <c r="Q1176">
        <v>22.78</v>
      </c>
      <c r="R1176">
        <v>11048.3</v>
      </c>
      <c r="S1176" t="s">
        <v>38</v>
      </c>
      <c r="T1176" t="s">
        <v>50</v>
      </c>
      <c r="U1176">
        <v>392</v>
      </c>
      <c r="V1176">
        <v>81.27</v>
      </c>
      <c r="W1176">
        <v>164.76</v>
      </c>
      <c r="X1176" s="2">
        <v>11048.3</v>
      </c>
      <c r="Y1176" s="2">
        <v>10533.04</v>
      </c>
      <c r="Z1176" s="2">
        <v>4427.1000000000004</v>
      </c>
      <c r="AA1176" s="14"/>
    </row>
    <row r="1177" spans="1:27" x14ac:dyDescent="0.3">
      <c r="A1177" t="s">
        <v>56</v>
      </c>
      <c r="B1177">
        <v>93.22</v>
      </c>
      <c r="C1177">
        <v>31</v>
      </c>
      <c r="D1177" t="s">
        <v>26</v>
      </c>
      <c r="E1177" s="1">
        <v>44783</v>
      </c>
      <c r="F1177">
        <v>5</v>
      </c>
      <c r="G1177" t="s">
        <v>27</v>
      </c>
      <c r="H1177" t="s">
        <v>70</v>
      </c>
      <c r="I1177">
        <v>340.62</v>
      </c>
      <c r="J1177">
        <v>65.709999999999994</v>
      </c>
      <c r="K1177">
        <v>22382.1401999999</v>
      </c>
      <c r="L1177">
        <v>28</v>
      </c>
      <c r="M1177" t="s">
        <v>29</v>
      </c>
      <c r="N1177" s="1">
        <v>44755</v>
      </c>
      <c r="O1177" s="1">
        <v>44783</v>
      </c>
      <c r="P1177">
        <v>42</v>
      </c>
      <c r="Q1177">
        <v>61.83</v>
      </c>
      <c r="R1177">
        <v>2596.86</v>
      </c>
      <c r="S1177" t="s">
        <v>45</v>
      </c>
      <c r="T1177" t="s">
        <v>41</v>
      </c>
      <c r="U1177">
        <v>298</v>
      </c>
      <c r="V1177">
        <v>83.08</v>
      </c>
      <c r="W1177">
        <v>143</v>
      </c>
      <c r="X1177" s="2">
        <v>2596.86</v>
      </c>
      <c r="Y1177" s="2">
        <v>19581.580000000002</v>
      </c>
      <c r="Z1177" s="2">
        <v>9396.5300000000007</v>
      </c>
      <c r="AA1177" s="14"/>
    </row>
    <row r="1178" spans="1:27" x14ac:dyDescent="0.3">
      <c r="A1178" t="s">
        <v>30</v>
      </c>
      <c r="B1178">
        <v>536.20000000000005</v>
      </c>
      <c r="C1178">
        <v>97</v>
      </c>
      <c r="D1178" t="s">
        <v>26</v>
      </c>
      <c r="E1178" s="1">
        <v>44756</v>
      </c>
      <c r="F1178">
        <v>6</v>
      </c>
      <c r="G1178" t="s">
        <v>51</v>
      </c>
      <c r="H1178" t="s">
        <v>52</v>
      </c>
      <c r="I1178">
        <v>310.76</v>
      </c>
      <c r="J1178">
        <v>46.24</v>
      </c>
      <c r="K1178">
        <v>14369.54</v>
      </c>
      <c r="L1178">
        <v>5</v>
      </c>
      <c r="M1178" t="s">
        <v>40</v>
      </c>
      <c r="N1178" s="1">
        <v>44752</v>
      </c>
      <c r="O1178" s="1">
        <v>44757</v>
      </c>
      <c r="P1178">
        <v>278</v>
      </c>
      <c r="Q1178">
        <v>41.98</v>
      </c>
      <c r="R1178">
        <v>11670.44</v>
      </c>
      <c r="S1178" t="s">
        <v>63</v>
      </c>
      <c r="T1178" t="s">
        <v>31</v>
      </c>
      <c r="U1178">
        <v>32</v>
      </c>
      <c r="V1178">
        <v>79.97</v>
      </c>
      <c r="W1178">
        <v>63.29</v>
      </c>
      <c r="X1178" s="2">
        <v>11670.44</v>
      </c>
      <c r="Y1178" s="2">
        <v>1479.68</v>
      </c>
      <c r="Z1178" s="2">
        <v>2926.53</v>
      </c>
      <c r="AA1178" s="14"/>
    </row>
    <row r="1179" spans="1:27" x14ac:dyDescent="0.3">
      <c r="A1179" t="s">
        <v>30</v>
      </c>
      <c r="B1179">
        <v>238.1</v>
      </c>
      <c r="C1179">
        <v>10</v>
      </c>
      <c r="D1179" t="s">
        <v>26</v>
      </c>
      <c r="E1179" s="1">
        <v>44149</v>
      </c>
      <c r="F1179">
        <v>3</v>
      </c>
      <c r="G1179" t="s">
        <v>43</v>
      </c>
      <c r="H1179" t="s">
        <v>44</v>
      </c>
      <c r="I1179">
        <v>603.29999999999995</v>
      </c>
      <c r="J1179">
        <v>78.680000000000007</v>
      </c>
      <c r="K1179">
        <v>47467.64</v>
      </c>
      <c r="L1179">
        <v>26</v>
      </c>
      <c r="M1179" t="s">
        <v>29</v>
      </c>
      <c r="N1179" s="1">
        <v>44110</v>
      </c>
      <c r="O1179" s="1">
        <v>44136</v>
      </c>
      <c r="P1179">
        <v>455</v>
      </c>
      <c r="Q1179">
        <v>81.2</v>
      </c>
      <c r="R1179">
        <v>36946</v>
      </c>
      <c r="S1179" t="s">
        <v>58</v>
      </c>
      <c r="T1179" t="s">
        <v>31</v>
      </c>
      <c r="U1179">
        <v>148</v>
      </c>
      <c r="V1179">
        <v>65.31</v>
      </c>
      <c r="W1179">
        <v>84.92</v>
      </c>
      <c r="X1179" s="2">
        <v>36946</v>
      </c>
      <c r="Y1179" s="2">
        <v>11644.64</v>
      </c>
      <c r="Z1179" s="2">
        <v>6681.51</v>
      </c>
      <c r="AA1179" s="14"/>
    </row>
    <row r="1180" spans="1:27" x14ac:dyDescent="0.3">
      <c r="A1180" t="s">
        <v>32</v>
      </c>
      <c r="B1180">
        <v>848.75</v>
      </c>
      <c r="C1180">
        <v>58</v>
      </c>
      <c r="D1180" t="s">
        <v>42</v>
      </c>
      <c r="E1180" s="1">
        <v>43736</v>
      </c>
      <c r="F1180">
        <v>7</v>
      </c>
      <c r="G1180" t="s">
        <v>61</v>
      </c>
      <c r="H1180" t="s">
        <v>48</v>
      </c>
      <c r="I1180">
        <v>503.77</v>
      </c>
      <c r="J1180">
        <v>69.95</v>
      </c>
      <c r="K1180">
        <v>35238.71</v>
      </c>
      <c r="L1180">
        <v>15</v>
      </c>
      <c r="M1180" t="s">
        <v>40</v>
      </c>
      <c r="N1180" s="1">
        <v>43697</v>
      </c>
      <c r="O1180" s="1">
        <v>43712</v>
      </c>
      <c r="P1180">
        <v>282</v>
      </c>
      <c r="Q1180">
        <v>73.59</v>
      </c>
      <c r="R1180">
        <v>20752.38</v>
      </c>
      <c r="S1180" t="s">
        <v>54</v>
      </c>
      <c r="T1180" t="s">
        <v>41</v>
      </c>
      <c r="U1180">
        <v>221</v>
      </c>
      <c r="V1180">
        <v>70.66</v>
      </c>
      <c r="W1180">
        <v>198.73</v>
      </c>
      <c r="X1180" s="2">
        <v>20752.38</v>
      </c>
      <c r="Y1180" s="2">
        <v>15458.95</v>
      </c>
      <c r="Z1180" s="2">
        <v>13901.16</v>
      </c>
      <c r="AA1180" s="14"/>
    </row>
    <row r="1181" spans="1:27" x14ac:dyDescent="0.3">
      <c r="A1181" t="s">
        <v>53</v>
      </c>
      <c r="B1181">
        <v>390.11</v>
      </c>
      <c r="C1181">
        <v>27</v>
      </c>
      <c r="D1181" t="s">
        <v>26</v>
      </c>
      <c r="E1181" s="1">
        <v>43784</v>
      </c>
      <c r="F1181">
        <v>7</v>
      </c>
      <c r="G1181" t="s">
        <v>61</v>
      </c>
      <c r="H1181" t="s">
        <v>35</v>
      </c>
      <c r="I1181">
        <v>235.01</v>
      </c>
      <c r="J1181">
        <v>65.569999999999993</v>
      </c>
      <c r="K1181">
        <v>15409.6056999999</v>
      </c>
      <c r="L1181">
        <v>16</v>
      </c>
      <c r="M1181" t="s">
        <v>40</v>
      </c>
      <c r="N1181" s="1">
        <v>43735</v>
      </c>
      <c r="O1181" s="1">
        <v>43751</v>
      </c>
      <c r="P1181">
        <v>142</v>
      </c>
      <c r="Q1181">
        <v>68.12</v>
      </c>
      <c r="R1181">
        <v>9673.0400000000009</v>
      </c>
      <c r="S1181" t="s">
        <v>38</v>
      </c>
      <c r="T1181" t="s">
        <v>31</v>
      </c>
      <c r="U1181">
        <v>93</v>
      </c>
      <c r="V1181">
        <v>91.74</v>
      </c>
      <c r="W1181">
        <v>183.92</v>
      </c>
      <c r="X1181" s="2">
        <v>9673.0400000000009</v>
      </c>
      <c r="Y1181" s="2">
        <v>6098.01</v>
      </c>
      <c r="Z1181" s="2">
        <v>12059.63</v>
      </c>
      <c r="AA1181" s="14"/>
    </row>
    <row r="1182" spans="1:27" x14ac:dyDescent="0.3">
      <c r="A1182" t="s">
        <v>63</v>
      </c>
      <c r="B1182">
        <v>576.9</v>
      </c>
      <c r="C1182">
        <v>41</v>
      </c>
      <c r="D1182" t="s">
        <v>33</v>
      </c>
      <c r="E1182" s="1">
        <v>43653</v>
      </c>
      <c r="F1182">
        <v>10</v>
      </c>
      <c r="G1182" t="s">
        <v>66</v>
      </c>
      <c r="H1182" t="s">
        <v>35</v>
      </c>
      <c r="I1182">
        <v>97.03</v>
      </c>
      <c r="J1182">
        <v>32.130000000000003</v>
      </c>
      <c r="K1182">
        <v>3117.5738999999999</v>
      </c>
      <c r="L1182">
        <v>113</v>
      </c>
      <c r="M1182" t="s">
        <v>67</v>
      </c>
      <c r="N1182" s="1">
        <v>43637</v>
      </c>
      <c r="O1182" s="1">
        <v>43750</v>
      </c>
      <c r="P1182">
        <v>58</v>
      </c>
      <c r="Q1182">
        <v>32.97</v>
      </c>
      <c r="R1182">
        <v>1912.26</v>
      </c>
      <c r="S1182" t="s">
        <v>56</v>
      </c>
      <c r="T1182" t="s">
        <v>41</v>
      </c>
      <c r="U1182">
        <v>39</v>
      </c>
      <c r="V1182">
        <v>89.54</v>
      </c>
      <c r="W1182">
        <v>33.340000000000003</v>
      </c>
      <c r="X1182" s="2">
        <v>1912.26</v>
      </c>
      <c r="Y1182" s="2">
        <v>1253.07</v>
      </c>
      <c r="Z1182" s="2">
        <v>1071.21</v>
      </c>
      <c r="AA1182" s="14"/>
    </row>
    <row r="1183" spans="1:27" x14ac:dyDescent="0.3">
      <c r="A1183" t="s">
        <v>56</v>
      </c>
      <c r="B1183">
        <v>846.82</v>
      </c>
      <c r="C1183">
        <v>42</v>
      </c>
      <c r="D1183" t="s">
        <v>26</v>
      </c>
      <c r="E1183" s="1">
        <v>43471</v>
      </c>
      <c r="F1183">
        <v>8</v>
      </c>
      <c r="G1183" t="s">
        <v>47</v>
      </c>
      <c r="H1183" t="s">
        <v>35</v>
      </c>
      <c r="I1183">
        <v>152.80000000000001</v>
      </c>
      <c r="J1183">
        <v>61.52</v>
      </c>
      <c r="K1183">
        <v>9400.2559999999994</v>
      </c>
      <c r="L1183">
        <v>9</v>
      </c>
      <c r="M1183" t="s">
        <v>40</v>
      </c>
      <c r="N1183" s="1">
        <v>43415</v>
      </c>
      <c r="O1183" s="1">
        <v>43424</v>
      </c>
      <c r="P1183">
        <v>111</v>
      </c>
      <c r="Q1183">
        <v>57.76</v>
      </c>
      <c r="R1183">
        <v>6411.36</v>
      </c>
      <c r="S1183" t="s">
        <v>59</v>
      </c>
      <c r="T1183" t="s">
        <v>31</v>
      </c>
      <c r="U1183">
        <v>41</v>
      </c>
      <c r="V1183">
        <v>61.36</v>
      </c>
      <c r="W1183">
        <v>44.74</v>
      </c>
      <c r="X1183" s="2">
        <v>6411.36</v>
      </c>
      <c r="Y1183" s="2">
        <v>2522.3200000000002</v>
      </c>
      <c r="Z1183" s="2">
        <v>2752.4</v>
      </c>
      <c r="AA1183" s="14"/>
    </row>
    <row r="1184" spans="1:27" x14ac:dyDescent="0.3">
      <c r="A1184" t="s">
        <v>60</v>
      </c>
      <c r="B1184">
        <v>384.85</v>
      </c>
      <c r="C1184">
        <v>46</v>
      </c>
      <c r="D1184" t="s">
        <v>42</v>
      </c>
      <c r="E1184" s="1">
        <v>44246</v>
      </c>
      <c r="F1184">
        <v>1</v>
      </c>
      <c r="G1184" t="s">
        <v>34</v>
      </c>
      <c r="H1184" t="s">
        <v>35</v>
      </c>
      <c r="I1184">
        <v>492.94</v>
      </c>
      <c r="J1184">
        <v>14.94</v>
      </c>
      <c r="K1184">
        <v>7364.5235999999904</v>
      </c>
      <c r="L1184">
        <v>1</v>
      </c>
      <c r="M1184" t="s">
        <v>65</v>
      </c>
      <c r="N1184" s="1">
        <v>44220</v>
      </c>
      <c r="O1184" s="1">
        <v>44221</v>
      </c>
      <c r="P1184">
        <v>21</v>
      </c>
      <c r="Q1184">
        <v>12.06</v>
      </c>
      <c r="R1184">
        <v>253.26</v>
      </c>
      <c r="S1184" t="s">
        <v>58</v>
      </c>
      <c r="T1184" t="s">
        <v>31</v>
      </c>
      <c r="U1184">
        <v>471</v>
      </c>
      <c r="V1184">
        <v>40.619999999999997</v>
      </c>
      <c r="W1184">
        <v>33.68</v>
      </c>
      <c r="X1184" s="2">
        <v>253.26</v>
      </c>
      <c r="Y1184" s="2">
        <v>7036.74</v>
      </c>
      <c r="Z1184" s="2">
        <v>503.18</v>
      </c>
      <c r="AA1184" s="14"/>
    </row>
    <row r="1185" spans="1:27" x14ac:dyDescent="0.3">
      <c r="A1185" t="s">
        <v>63</v>
      </c>
      <c r="B1185">
        <v>980.28</v>
      </c>
      <c r="C1185">
        <v>98</v>
      </c>
      <c r="D1185" t="s">
        <v>26</v>
      </c>
      <c r="E1185" s="1">
        <v>44702</v>
      </c>
      <c r="F1185">
        <v>1</v>
      </c>
      <c r="G1185" t="s">
        <v>34</v>
      </c>
      <c r="H1185" t="s">
        <v>48</v>
      </c>
      <c r="I1185">
        <v>850.28</v>
      </c>
      <c r="J1185">
        <v>16.54</v>
      </c>
      <c r="K1185">
        <v>14063.6311999999</v>
      </c>
      <c r="L1185">
        <v>1</v>
      </c>
      <c r="M1185" t="s">
        <v>65</v>
      </c>
      <c r="N1185" s="1">
        <v>44669</v>
      </c>
      <c r="O1185" s="1">
        <v>44670</v>
      </c>
      <c r="P1185">
        <v>90</v>
      </c>
      <c r="Q1185">
        <v>18.71</v>
      </c>
      <c r="R1185">
        <v>1683.9</v>
      </c>
      <c r="S1185" t="s">
        <v>25</v>
      </c>
      <c r="T1185" t="s">
        <v>31</v>
      </c>
      <c r="U1185">
        <v>760</v>
      </c>
      <c r="V1185">
        <v>94.08</v>
      </c>
      <c r="W1185">
        <v>34.380000000000003</v>
      </c>
      <c r="X1185" s="2">
        <v>1683.9</v>
      </c>
      <c r="Y1185" s="2">
        <v>12570.4</v>
      </c>
      <c r="Z1185" s="2">
        <v>568.65</v>
      </c>
      <c r="AA1185" s="14"/>
    </row>
    <row r="1186" spans="1:27" x14ac:dyDescent="0.3">
      <c r="A1186" t="s">
        <v>63</v>
      </c>
      <c r="B1186">
        <v>353.43</v>
      </c>
      <c r="C1186">
        <v>21</v>
      </c>
      <c r="D1186" t="s">
        <v>42</v>
      </c>
      <c r="E1186" s="1">
        <v>44792</v>
      </c>
      <c r="F1186">
        <v>9</v>
      </c>
      <c r="G1186" t="s">
        <v>57</v>
      </c>
      <c r="H1186" t="s">
        <v>48</v>
      </c>
      <c r="I1186">
        <v>297.89</v>
      </c>
      <c r="J1186">
        <v>82.85</v>
      </c>
      <c r="K1186">
        <v>24680.186499999902</v>
      </c>
      <c r="L1186">
        <v>13</v>
      </c>
      <c r="M1186" t="s">
        <v>40</v>
      </c>
      <c r="N1186" s="1">
        <v>44780</v>
      </c>
      <c r="O1186" s="1">
        <v>44793</v>
      </c>
      <c r="P1186">
        <v>2</v>
      </c>
      <c r="Q1186">
        <v>81.180000000000007</v>
      </c>
      <c r="R1186">
        <v>162.36000000000001</v>
      </c>
      <c r="S1186" t="s">
        <v>46</v>
      </c>
      <c r="T1186" t="s">
        <v>41</v>
      </c>
      <c r="U1186">
        <v>295</v>
      </c>
      <c r="V1186">
        <v>96.07</v>
      </c>
      <c r="W1186">
        <v>145.6</v>
      </c>
      <c r="X1186" s="2">
        <v>162.36000000000001</v>
      </c>
      <c r="Y1186" s="2">
        <v>24440.75</v>
      </c>
      <c r="Z1186" s="2">
        <v>12062.96</v>
      </c>
      <c r="AA1186" s="14"/>
    </row>
    <row r="1187" spans="1:27" x14ac:dyDescent="0.3">
      <c r="A1187" t="s">
        <v>32</v>
      </c>
      <c r="B1187">
        <v>408.05</v>
      </c>
      <c r="C1187">
        <v>21</v>
      </c>
      <c r="D1187" t="s">
        <v>33</v>
      </c>
      <c r="E1187" s="1">
        <v>44265</v>
      </c>
      <c r="F1187">
        <v>3</v>
      </c>
      <c r="G1187" t="s">
        <v>43</v>
      </c>
      <c r="H1187" t="s">
        <v>64</v>
      </c>
      <c r="I1187">
        <v>846.54</v>
      </c>
      <c r="J1187">
        <v>35.340000000000003</v>
      </c>
      <c r="K1187">
        <v>29916.720000000001</v>
      </c>
      <c r="L1187">
        <v>34</v>
      </c>
      <c r="M1187" t="s">
        <v>40</v>
      </c>
      <c r="N1187" s="1">
        <v>44242</v>
      </c>
      <c r="O1187" s="1">
        <v>44276</v>
      </c>
      <c r="P1187">
        <v>117</v>
      </c>
      <c r="Q1187">
        <v>36.520000000000003</v>
      </c>
      <c r="R1187">
        <v>4272.84</v>
      </c>
      <c r="S1187" t="s">
        <v>58</v>
      </c>
      <c r="T1187" t="s">
        <v>50</v>
      </c>
      <c r="U1187">
        <v>729</v>
      </c>
      <c r="V1187">
        <v>97.06</v>
      </c>
      <c r="W1187">
        <v>84.98</v>
      </c>
      <c r="X1187" s="2">
        <v>4272.84</v>
      </c>
      <c r="Y1187" s="2">
        <v>25762.86</v>
      </c>
      <c r="Z1187" s="2">
        <v>3003.19</v>
      </c>
      <c r="AA1187" s="14"/>
    </row>
    <row r="1188" spans="1:27" x14ac:dyDescent="0.3">
      <c r="A1188" t="s">
        <v>38</v>
      </c>
      <c r="B1188">
        <v>82.84</v>
      </c>
      <c r="C1188">
        <v>90</v>
      </c>
      <c r="D1188" t="s">
        <v>33</v>
      </c>
      <c r="E1188" s="1">
        <v>44031</v>
      </c>
      <c r="F1188">
        <v>10</v>
      </c>
      <c r="G1188" t="s">
        <v>66</v>
      </c>
      <c r="H1188" t="s">
        <v>62</v>
      </c>
      <c r="I1188">
        <v>680.47</v>
      </c>
      <c r="J1188">
        <v>85.47</v>
      </c>
      <c r="K1188">
        <v>58159.77</v>
      </c>
      <c r="L1188">
        <v>120</v>
      </c>
      <c r="M1188" t="s">
        <v>67</v>
      </c>
      <c r="N1188" s="1">
        <v>44005</v>
      </c>
      <c r="O1188" s="1">
        <v>44125</v>
      </c>
      <c r="P1188">
        <v>203</v>
      </c>
      <c r="Q1188">
        <v>87.38</v>
      </c>
      <c r="R1188">
        <v>17738.14</v>
      </c>
      <c r="S1188" t="s">
        <v>38</v>
      </c>
      <c r="T1188" t="s">
        <v>50</v>
      </c>
      <c r="U1188">
        <v>477</v>
      </c>
      <c r="V1188">
        <v>31.22</v>
      </c>
      <c r="W1188">
        <v>185.18</v>
      </c>
      <c r="X1188" s="2">
        <v>17738.14</v>
      </c>
      <c r="Y1188" s="2">
        <v>40769.19</v>
      </c>
      <c r="Z1188" s="2">
        <v>15827.33</v>
      </c>
      <c r="AA1188" s="14"/>
    </row>
    <row r="1189" spans="1:27" x14ac:dyDescent="0.3">
      <c r="A1189" t="s">
        <v>46</v>
      </c>
      <c r="B1189">
        <v>340.74</v>
      </c>
      <c r="C1189">
        <v>10</v>
      </c>
      <c r="D1189" t="s">
        <v>33</v>
      </c>
      <c r="E1189" s="1">
        <v>44083</v>
      </c>
      <c r="F1189">
        <v>7</v>
      </c>
      <c r="G1189" t="s">
        <v>61</v>
      </c>
      <c r="H1189" t="s">
        <v>48</v>
      </c>
      <c r="I1189">
        <v>259.16000000000003</v>
      </c>
      <c r="J1189">
        <v>35.96</v>
      </c>
      <c r="K1189">
        <v>9319.3935999999994</v>
      </c>
      <c r="L1189">
        <v>14</v>
      </c>
      <c r="M1189" t="s">
        <v>40</v>
      </c>
      <c r="N1189" s="1">
        <v>44054</v>
      </c>
      <c r="O1189" s="1">
        <v>44068</v>
      </c>
      <c r="P1189">
        <v>129</v>
      </c>
      <c r="Q1189">
        <v>39.15</v>
      </c>
      <c r="R1189">
        <v>5050.3500000000004</v>
      </c>
      <c r="S1189" t="s">
        <v>30</v>
      </c>
      <c r="T1189" t="s">
        <v>31</v>
      </c>
      <c r="U1189">
        <v>130</v>
      </c>
      <c r="V1189">
        <v>50.96</v>
      </c>
      <c r="W1189">
        <v>93.39</v>
      </c>
      <c r="X1189" s="2">
        <v>5050.3500000000004</v>
      </c>
      <c r="Y1189" s="2">
        <v>4674.8</v>
      </c>
      <c r="Z1189" s="2">
        <v>3358.3</v>
      </c>
      <c r="AA1189" s="14"/>
    </row>
    <row r="1190" spans="1:27" x14ac:dyDescent="0.3">
      <c r="A1190" t="s">
        <v>63</v>
      </c>
      <c r="B1190">
        <v>281.70999999999998</v>
      </c>
      <c r="C1190">
        <v>86</v>
      </c>
      <c r="D1190" t="s">
        <v>26</v>
      </c>
      <c r="E1190" s="1">
        <v>43561</v>
      </c>
      <c r="F1190">
        <v>3</v>
      </c>
      <c r="G1190" t="s">
        <v>43</v>
      </c>
      <c r="H1190" t="s">
        <v>44</v>
      </c>
      <c r="I1190">
        <v>752.32</v>
      </c>
      <c r="J1190">
        <v>11.21</v>
      </c>
      <c r="K1190">
        <v>8433.5072</v>
      </c>
      <c r="L1190">
        <v>61</v>
      </c>
      <c r="M1190" t="s">
        <v>29</v>
      </c>
      <c r="N1190" s="1">
        <v>43529</v>
      </c>
      <c r="O1190" s="1">
        <v>43590</v>
      </c>
      <c r="P1190">
        <v>310</v>
      </c>
      <c r="Q1190">
        <v>8.43</v>
      </c>
      <c r="R1190">
        <v>2613.3000000000002</v>
      </c>
      <c r="S1190" t="s">
        <v>49</v>
      </c>
      <c r="T1190" t="s">
        <v>50</v>
      </c>
      <c r="U1190">
        <v>442</v>
      </c>
      <c r="V1190">
        <v>51.26</v>
      </c>
      <c r="W1190">
        <v>77.38</v>
      </c>
      <c r="X1190" s="2">
        <v>2613.3000000000002</v>
      </c>
      <c r="Y1190" s="2">
        <v>4954.82</v>
      </c>
      <c r="Z1190" s="2">
        <v>867.43</v>
      </c>
      <c r="AA1190" s="14"/>
    </row>
    <row r="1191" spans="1:27" x14ac:dyDescent="0.3">
      <c r="A1191" t="s">
        <v>49</v>
      </c>
      <c r="B1191">
        <v>484.68</v>
      </c>
      <c r="C1191">
        <v>84</v>
      </c>
      <c r="D1191" t="s">
        <v>26</v>
      </c>
      <c r="E1191" s="1">
        <v>43504</v>
      </c>
      <c r="F1191">
        <v>9</v>
      </c>
      <c r="G1191" t="s">
        <v>57</v>
      </c>
      <c r="H1191" t="s">
        <v>62</v>
      </c>
      <c r="I1191">
        <v>759.31</v>
      </c>
      <c r="J1191">
        <v>13.43</v>
      </c>
      <c r="K1191">
        <v>10197.530000000001</v>
      </c>
      <c r="L1191">
        <v>9</v>
      </c>
      <c r="M1191" t="s">
        <v>40</v>
      </c>
      <c r="N1191" s="1">
        <v>43454</v>
      </c>
      <c r="O1191" s="1">
        <v>43463</v>
      </c>
      <c r="P1191">
        <v>381</v>
      </c>
      <c r="Q1191">
        <v>9.3699999999999992</v>
      </c>
      <c r="R1191">
        <v>3569.97</v>
      </c>
      <c r="S1191" t="s">
        <v>38</v>
      </c>
      <c r="T1191" t="s">
        <v>31</v>
      </c>
      <c r="U1191">
        <v>378</v>
      </c>
      <c r="V1191">
        <v>70.67</v>
      </c>
      <c r="W1191">
        <v>156.02000000000001</v>
      </c>
      <c r="X1191" s="2">
        <v>3569.97</v>
      </c>
      <c r="Y1191" s="2">
        <v>5076.54</v>
      </c>
      <c r="Z1191" s="2">
        <v>2095.35</v>
      </c>
      <c r="AA1191" s="14"/>
    </row>
    <row r="1192" spans="1:27" x14ac:dyDescent="0.3">
      <c r="A1192" t="s">
        <v>54</v>
      </c>
      <c r="B1192">
        <v>861.6</v>
      </c>
      <c r="C1192">
        <v>19</v>
      </c>
      <c r="D1192" t="s">
        <v>33</v>
      </c>
      <c r="E1192" s="1">
        <v>44861</v>
      </c>
      <c r="F1192">
        <v>3</v>
      </c>
      <c r="G1192" t="s">
        <v>43</v>
      </c>
      <c r="H1192" t="s">
        <v>55</v>
      </c>
      <c r="I1192">
        <v>620.08000000000004</v>
      </c>
      <c r="J1192">
        <v>50.32</v>
      </c>
      <c r="K1192">
        <v>31202.425599999999</v>
      </c>
      <c r="L1192">
        <v>37</v>
      </c>
      <c r="M1192" t="s">
        <v>40</v>
      </c>
      <c r="N1192" s="1">
        <v>44846</v>
      </c>
      <c r="O1192" s="1">
        <v>44883</v>
      </c>
      <c r="P1192">
        <v>341</v>
      </c>
      <c r="Q1192">
        <v>50.23</v>
      </c>
      <c r="R1192">
        <v>17128.43</v>
      </c>
      <c r="S1192" t="s">
        <v>59</v>
      </c>
      <c r="T1192" t="s">
        <v>31</v>
      </c>
      <c r="U1192">
        <v>279</v>
      </c>
      <c r="V1192">
        <v>95.14</v>
      </c>
      <c r="W1192">
        <v>157.86000000000001</v>
      </c>
      <c r="X1192" s="2">
        <v>17128.43</v>
      </c>
      <c r="Y1192" s="2">
        <v>14039.28</v>
      </c>
      <c r="Z1192" s="2">
        <v>7943.52</v>
      </c>
      <c r="AA1192" s="14"/>
    </row>
    <row r="1193" spans="1:27" x14ac:dyDescent="0.3">
      <c r="A1193" t="s">
        <v>49</v>
      </c>
      <c r="B1193">
        <v>741.05</v>
      </c>
      <c r="C1193">
        <v>40</v>
      </c>
      <c r="D1193" t="s">
        <v>42</v>
      </c>
      <c r="E1193" s="1">
        <v>44150</v>
      </c>
      <c r="F1193">
        <v>2</v>
      </c>
      <c r="G1193" t="s">
        <v>68</v>
      </c>
      <c r="H1193" t="s">
        <v>69</v>
      </c>
      <c r="I1193">
        <v>798.33</v>
      </c>
      <c r="J1193">
        <v>40.67</v>
      </c>
      <c r="K1193">
        <v>32468.081099999999</v>
      </c>
      <c r="L1193">
        <v>40</v>
      </c>
      <c r="M1193" t="s">
        <v>40</v>
      </c>
      <c r="N1193" s="1">
        <v>44123</v>
      </c>
      <c r="O1193" s="1">
        <v>44163</v>
      </c>
      <c r="P1193">
        <v>137</v>
      </c>
      <c r="Q1193">
        <v>40.19</v>
      </c>
      <c r="R1193">
        <v>5506.03</v>
      </c>
      <c r="S1193" t="s">
        <v>53</v>
      </c>
      <c r="T1193" t="s">
        <v>50</v>
      </c>
      <c r="U1193">
        <v>661</v>
      </c>
      <c r="V1193">
        <v>71.180000000000007</v>
      </c>
      <c r="W1193">
        <v>99.79</v>
      </c>
      <c r="X1193" s="2">
        <v>5506.03</v>
      </c>
      <c r="Y1193" s="2">
        <v>26882.87</v>
      </c>
      <c r="Z1193" s="2">
        <v>4058.46</v>
      </c>
      <c r="AA1193" s="14"/>
    </row>
    <row r="1194" spans="1:27" x14ac:dyDescent="0.3">
      <c r="A1194" t="s">
        <v>37</v>
      </c>
      <c r="B1194">
        <v>611.21</v>
      </c>
      <c r="C1194">
        <v>27</v>
      </c>
      <c r="D1194" t="s">
        <v>42</v>
      </c>
      <c r="E1194" s="1">
        <v>44382</v>
      </c>
      <c r="F1194">
        <v>9</v>
      </c>
      <c r="G1194" t="s">
        <v>57</v>
      </c>
      <c r="H1194" t="s">
        <v>48</v>
      </c>
      <c r="I1194">
        <v>21.93</v>
      </c>
      <c r="J1194">
        <v>32.93</v>
      </c>
      <c r="K1194">
        <v>722.15</v>
      </c>
      <c r="L1194">
        <v>10</v>
      </c>
      <c r="M1194" t="s">
        <v>40</v>
      </c>
      <c r="N1194" s="1">
        <v>44344</v>
      </c>
      <c r="O1194" s="1">
        <v>44354</v>
      </c>
      <c r="P1194">
        <v>14</v>
      </c>
      <c r="Q1194">
        <v>28.04</v>
      </c>
      <c r="R1194">
        <v>392.56</v>
      </c>
      <c r="S1194" t="s">
        <v>32</v>
      </c>
      <c r="T1194" t="s">
        <v>50</v>
      </c>
      <c r="U1194">
        <v>7</v>
      </c>
      <c r="V1194">
        <v>34.82</v>
      </c>
      <c r="W1194">
        <v>73.69</v>
      </c>
      <c r="X1194" s="2">
        <v>392.56</v>
      </c>
      <c r="Y1194" s="2">
        <v>230.51</v>
      </c>
      <c r="Z1194" s="2">
        <v>2426.61</v>
      </c>
      <c r="AA1194" s="14"/>
    </row>
    <row r="1195" spans="1:27" x14ac:dyDescent="0.3">
      <c r="A1195" t="s">
        <v>56</v>
      </c>
      <c r="B1195">
        <v>408.9</v>
      </c>
      <c r="C1195">
        <v>71</v>
      </c>
      <c r="D1195" t="s">
        <v>26</v>
      </c>
      <c r="E1195" s="1">
        <v>43610</v>
      </c>
      <c r="F1195">
        <v>8</v>
      </c>
      <c r="G1195" t="s">
        <v>47</v>
      </c>
      <c r="H1195" t="s">
        <v>48</v>
      </c>
      <c r="I1195">
        <v>129.44999999999999</v>
      </c>
      <c r="J1195">
        <v>65.45</v>
      </c>
      <c r="K1195">
        <v>8472.5</v>
      </c>
      <c r="L1195">
        <v>14</v>
      </c>
      <c r="M1195" t="s">
        <v>40</v>
      </c>
      <c r="N1195" s="1">
        <v>43565</v>
      </c>
      <c r="O1195" s="1">
        <v>43579</v>
      </c>
      <c r="P1195">
        <v>48</v>
      </c>
      <c r="Q1195">
        <v>66.03</v>
      </c>
      <c r="R1195">
        <v>3169.44</v>
      </c>
      <c r="S1195" t="s">
        <v>58</v>
      </c>
      <c r="T1195" t="s">
        <v>41</v>
      </c>
      <c r="U1195">
        <v>81</v>
      </c>
      <c r="V1195">
        <v>85.73</v>
      </c>
      <c r="W1195">
        <v>68.180000000000007</v>
      </c>
      <c r="X1195" s="2">
        <v>3169.44</v>
      </c>
      <c r="Y1195" s="2">
        <v>5301.45</v>
      </c>
      <c r="Z1195" s="2">
        <v>4462.38</v>
      </c>
      <c r="AA1195" s="14"/>
    </row>
    <row r="1196" spans="1:27" x14ac:dyDescent="0.3">
      <c r="A1196" t="s">
        <v>59</v>
      </c>
      <c r="B1196">
        <v>444.53</v>
      </c>
      <c r="C1196">
        <v>70</v>
      </c>
      <c r="D1196" t="s">
        <v>42</v>
      </c>
      <c r="E1196" s="1">
        <v>43814</v>
      </c>
      <c r="F1196">
        <v>10</v>
      </c>
      <c r="G1196" t="s">
        <v>66</v>
      </c>
      <c r="H1196" t="s">
        <v>35</v>
      </c>
      <c r="I1196">
        <v>724.59</v>
      </c>
      <c r="J1196">
        <v>83.59</v>
      </c>
      <c r="K1196">
        <v>60568.4781</v>
      </c>
      <c r="L1196">
        <v>89</v>
      </c>
      <c r="M1196" t="s">
        <v>67</v>
      </c>
      <c r="N1196" s="1">
        <v>43793</v>
      </c>
      <c r="O1196" s="1">
        <v>43882</v>
      </c>
      <c r="P1196">
        <v>520</v>
      </c>
      <c r="Q1196">
        <v>83.23</v>
      </c>
      <c r="R1196">
        <v>43279.6</v>
      </c>
      <c r="S1196" t="s">
        <v>46</v>
      </c>
      <c r="T1196" t="s">
        <v>31</v>
      </c>
      <c r="U1196">
        <v>204</v>
      </c>
      <c r="V1196">
        <v>76.599999999999994</v>
      </c>
      <c r="W1196">
        <v>80.25</v>
      </c>
      <c r="X1196" s="2">
        <v>43279.6</v>
      </c>
      <c r="Y1196" s="2">
        <v>17052.36</v>
      </c>
      <c r="Z1196" s="2">
        <v>6708.1</v>
      </c>
      <c r="AA1196" s="14"/>
    </row>
    <row r="1197" spans="1:27" x14ac:dyDescent="0.3">
      <c r="A1197" t="s">
        <v>46</v>
      </c>
      <c r="B1197">
        <v>850.21</v>
      </c>
      <c r="C1197">
        <v>89</v>
      </c>
      <c r="D1197" t="s">
        <v>42</v>
      </c>
      <c r="E1197" s="1">
        <v>44064</v>
      </c>
      <c r="F1197">
        <v>7</v>
      </c>
      <c r="G1197" t="s">
        <v>61</v>
      </c>
      <c r="H1197" t="s">
        <v>48</v>
      </c>
      <c r="I1197">
        <v>16.25</v>
      </c>
      <c r="J1197">
        <v>63.96</v>
      </c>
      <c r="K1197">
        <v>1039.3499999999999</v>
      </c>
      <c r="L1197">
        <v>17</v>
      </c>
      <c r="M1197" t="s">
        <v>40</v>
      </c>
      <c r="N1197" s="1">
        <v>44032</v>
      </c>
      <c r="O1197" s="1">
        <v>44049</v>
      </c>
      <c r="P1197">
        <v>2</v>
      </c>
      <c r="Q1197">
        <v>66.52</v>
      </c>
      <c r="R1197">
        <v>133.04</v>
      </c>
      <c r="S1197" t="s">
        <v>53</v>
      </c>
      <c r="T1197" t="s">
        <v>41</v>
      </c>
      <c r="U1197">
        <v>14</v>
      </c>
      <c r="V1197">
        <v>53.03</v>
      </c>
      <c r="W1197">
        <v>185.17</v>
      </c>
      <c r="X1197" s="2">
        <v>133.04</v>
      </c>
      <c r="Y1197" s="2">
        <v>895.44</v>
      </c>
      <c r="Z1197" s="2">
        <v>11843.47</v>
      </c>
      <c r="AA1197" s="14"/>
    </row>
    <row r="1198" spans="1:27" x14ac:dyDescent="0.3">
      <c r="A1198" t="s">
        <v>45</v>
      </c>
      <c r="B1198">
        <v>612.62</v>
      </c>
      <c r="C1198">
        <v>74</v>
      </c>
      <c r="D1198" t="s">
        <v>26</v>
      </c>
      <c r="E1198" s="1">
        <v>44565</v>
      </c>
      <c r="F1198">
        <v>4</v>
      </c>
      <c r="G1198" t="s">
        <v>39</v>
      </c>
      <c r="H1198" t="s">
        <v>48</v>
      </c>
      <c r="I1198">
        <v>881.58</v>
      </c>
      <c r="J1198">
        <v>38.5</v>
      </c>
      <c r="K1198">
        <v>33940.83</v>
      </c>
      <c r="L1198">
        <v>27</v>
      </c>
      <c r="M1198" t="s">
        <v>29</v>
      </c>
      <c r="N1198" s="1">
        <v>44538</v>
      </c>
      <c r="O1198" s="1">
        <v>44565</v>
      </c>
      <c r="P1198">
        <v>690</v>
      </c>
      <c r="Q1198">
        <v>40.11</v>
      </c>
      <c r="R1198">
        <v>27675.9</v>
      </c>
      <c r="S1198" t="s">
        <v>60</v>
      </c>
      <c r="T1198" t="s">
        <v>50</v>
      </c>
      <c r="U1198">
        <v>191</v>
      </c>
      <c r="V1198">
        <v>72.59</v>
      </c>
      <c r="W1198">
        <v>177.28</v>
      </c>
      <c r="X1198" s="2">
        <v>27675.9</v>
      </c>
      <c r="Y1198" s="2">
        <v>7353.5</v>
      </c>
      <c r="Z1198" s="2">
        <v>6825.28</v>
      </c>
      <c r="AA1198" s="14"/>
    </row>
    <row r="1199" spans="1:27" x14ac:dyDescent="0.3">
      <c r="A1199" t="s">
        <v>30</v>
      </c>
      <c r="B1199">
        <v>361.49</v>
      </c>
      <c r="C1199">
        <v>69</v>
      </c>
      <c r="D1199" t="s">
        <v>33</v>
      </c>
      <c r="E1199" s="1">
        <v>43932</v>
      </c>
      <c r="F1199">
        <v>5</v>
      </c>
      <c r="G1199" t="s">
        <v>27</v>
      </c>
      <c r="H1199" t="s">
        <v>70</v>
      </c>
      <c r="I1199">
        <v>638.54999999999995</v>
      </c>
      <c r="J1199">
        <v>71.06</v>
      </c>
      <c r="K1199">
        <v>45375.360000000001</v>
      </c>
      <c r="L1199">
        <v>30</v>
      </c>
      <c r="M1199" t="s">
        <v>29</v>
      </c>
      <c r="N1199" s="1">
        <v>43927</v>
      </c>
      <c r="O1199" s="1">
        <v>43957</v>
      </c>
      <c r="P1199">
        <v>165</v>
      </c>
      <c r="Q1199">
        <v>71.44</v>
      </c>
      <c r="R1199">
        <v>11787.6</v>
      </c>
      <c r="S1199" t="s">
        <v>38</v>
      </c>
      <c r="T1199" t="s">
        <v>31</v>
      </c>
      <c r="U1199">
        <v>473</v>
      </c>
      <c r="V1199">
        <v>22.27</v>
      </c>
      <c r="W1199">
        <v>126.2</v>
      </c>
      <c r="X1199" s="2">
        <v>11787.6</v>
      </c>
      <c r="Y1199" s="2">
        <v>33611.379999999997</v>
      </c>
      <c r="Z1199" s="2">
        <v>8967.77</v>
      </c>
      <c r="AA1199" s="14"/>
    </row>
    <row r="1200" spans="1:27" x14ac:dyDescent="0.3">
      <c r="A1200" t="s">
        <v>56</v>
      </c>
      <c r="B1200">
        <v>598.46</v>
      </c>
      <c r="C1200">
        <v>86</v>
      </c>
      <c r="D1200" t="s">
        <v>33</v>
      </c>
      <c r="E1200" s="1">
        <v>43933</v>
      </c>
      <c r="F1200">
        <v>10</v>
      </c>
      <c r="G1200" t="s">
        <v>66</v>
      </c>
      <c r="H1200" t="s">
        <v>48</v>
      </c>
      <c r="I1200">
        <v>327.02</v>
      </c>
      <c r="J1200">
        <v>64.88</v>
      </c>
      <c r="K1200">
        <v>21217.057599999898</v>
      </c>
      <c r="L1200">
        <v>93</v>
      </c>
      <c r="M1200" t="s">
        <v>67</v>
      </c>
      <c r="N1200" s="1">
        <v>43921</v>
      </c>
      <c r="O1200" s="1">
        <v>44014</v>
      </c>
      <c r="P1200">
        <v>237</v>
      </c>
      <c r="Q1200">
        <v>59.91</v>
      </c>
      <c r="R1200">
        <v>14198.67</v>
      </c>
      <c r="S1200" t="s">
        <v>32</v>
      </c>
      <c r="T1200" t="s">
        <v>31</v>
      </c>
      <c r="U1200">
        <v>90</v>
      </c>
      <c r="V1200">
        <v>16.350000000000001</v>
      </c>
      <c r="W1200">
        <v>110.51</v>
      </c>
      <c r="X1200" s="2">
        <v>14198.67</v>
      </c>
      <c r="Y1200" s="2">
        <v>5839.2</v>
      </c>
      <c r="Z1200" s="2">
        <v>7169.89</v>
      </c>
      <c r="AA1200" s="14"/>
    </row>
    <row r="1201" spans="1:27" x14ac:dyDescent="0.3">
      <c r="A1201" t="s">
        <v>32</v>
      </c>
      <c r="B1201">
        <v>259.14999999999998</v>
      </c>
      <c r="C1201">
        <v>37</v>
      </c>
      <c r="D1201" t="s">
        <v>26</v>
      </c>
      <c r="E1201" s="1">
        <v>44287</v>
      </c>
      <c r="F1201">
        <v>4</v>
      </c>
      <c r="G1201" t="s">
        <v>39</v>
      </c>
      <c r="H1201" t="s">
        <v>28</v>
      </c>
      <c r="I1201">
        <v>357.27</v>
      </c>
      <c r="J1201">
        <v>36.880000000000003</v>
      </c>
      <c r="K1201">
        <v>13176.12</v>
      </c>
      <c r="L1201">
        <v>26</v>
      </c>
      <c r="M1201" t="s">
        <v>29</v>
      </c>
      <c r="N1201" s="1">
        <v>44247</v>
      </c>
      <c r="O1201" s="1">
        <v>44273</v>
      </c>
      <c r="P1201">
        <v>77</v>
      </c>
      <c r="Q1201">
        <v>38.840000000000003</v>
      </c>
      <c r="R1201">
        <v>2990.68</v>
      </c>
      <c r="S1201" t="s">
        <v>60</v>
      </c>
      <c r="T1201" t="s">
        <v>50</v>
      </c>
      <c r="U1201">
        <v>280</v>
      </c>
      <c r="V1201">
        <v>98.6</v>
      </c>
      <c r="W1201">
        <v>44.61</v>
      </c>
      <c r="X1201" s="2">
        <v>2990.68</v>
      </c>
      <c r="Y1201" s="2">
        <v>10326.4</v>
      </c>
      <c r="Z1201" s="2">
        <v>1645.22</v>
      </c>
      <c r="AA1201" s="14"/>
    </row>
    <row r="1202" spans="1:27" x14ac:dyDescent="0.3">
      <c r="A1202" t="s">
        <v>54</v>
      </c>
      <c r="B1202">
        <v>274.39999999999998</v>
      </c>
      <c r="C1202">
        <v>90</v>
      </c>
      <c r="D1202" t="s">
        <v>42</v>
      </c>
      <c r="E1202" s="1">
        <v>44810</v>
      </c>
      <c r="F1202">
        <v>2</v>
      </c>
      <c r="G1202" t="s">
        <v>68</v>
      </c>
      <c r="H1202" t="s">
        <v>35</v>
      </c>
      <c r="I1202">
        <v>928.75</v>
      </c>
      <c r="J1202">
        <v>59.92</v>
      </c>
      <c r="K1202">
        <v>55650.7</v>
      </c>
      <c r="L1202">
        <v>39</v>
      </c>
      <c r="M1202" t="s">
        <v>29</v>
      </c>
      <c r="N1202" s="1">
        <v>44778</v>
      </c>
      <c r="O1202" s="1">
        <v>44817</v>
      </c>
      <c r="P1202">
        <v>601</v>
      </c>
      <c r="Q1202">
        <v>62.99</v>
      </c>
      <c r="R1202">
        <v>37856.99</v>
      </c>
      <c r="S1202" t="s">
        <v>54</v>
      </c>
      <c r="T1202" t="s">
        <v>50</v>
      </c>
      <c r="U1202">
        <v>327</v>
      </c>
      <c r="V1202">
        <v>99.92</v>
      </c>
      <c r="W1202">
        <v>54.07</v>
      </c>
      <c r="X1202" s="2">
        <v>37856.99</v>
      </c>
      <c r="Y1202" s="2">
        <v>19593.84</v>
      </c>
      <c r="Z1202" s="2">
        <v>3239.87</v>
      </c>
      <c r="AA1202" s="14"/>
    </row>
    <row r="1203" spans="1:27" x14ac:dyDescent="0.3">
      <c r="A1203" t="s">
        <v>32</v>
      </c>
      <c r="B1203">
        <v>246.74</v>
      </c>
      <c r="C1203">
        <v>30</v>
      </c>
      <c r="D1203" t="s">
        <v>42</v>
      </c>
      <c r="E1203" s="1">
        <v>44853</v>
      </c>
      <c r="F1203">
        <v>10</v>
      </c>
      <c r="G1203" t="s">
        <v>66</v>
      </c>
      <c r="H1203" t="s">
        <v>62</v>
      </c>
      <c r="I1203">
        <v>172.75</v>
      </c>
      <c r="J1203">
        <v>66.64</v>
      </c>
      <c r="K1203">
        <v>11512.06</v>
      </c>
      <c r="L1203">
        <v>91</v>
      </c>
      <c r="M1203" t="s">
        <v>67</v>
      </c>
      <c r="N1203" s="1">
        <v>44846</v>
      </c>
      <c r="O1203" s="1">
        <v>44937</v>
      </c>
      <c r="P1203">
        <v>12</v>
      </c>
      <c r="Q1203">
        <v>71.39</v>
      </c>
      <c r="R1203">
        <v>856.68</v>
      </c>
      <c r="S1203" t="s">
        <v>32</v>
      </c>
      <c r="T1203" t="s">
        <v>41</v>
      </c>
      <c r="U1203">
        <v>160</v>
      </c>
      <c r="V1203">
        <v>63.74</v>
      </c>
      <c r="W1203">
        <v>39.94</v>
      </c>
      <c r="X1203" s="2">
        <v>856.68</v>
      </c>
      <c r="Y1203" s="2">
        <v>10662.4</v>
      </c>
      <c r="Z1203" s="2">
        <v>2661.6</v>
      </c>
      <c r="AA1203" s="14"/>
    </row>
    <row r="1204" spans="1:27" x14ac:dyDescent="0.3">
      <c r="A1204" t="s">
        <v>63</v>
      </c>
      <c r="B1204">
        <v>634.73</v>
      </c>
      <c r="C1204">
        <v>93</v>
      </c>
      <c r="D1204" t="s">
        <v>33</v>
      </c>
      <c r="E1204" s="1">
        <v>43793</v>
      </c>
      <c r="F1204">
        <v>5</v>
      </c>
      <c r="G1204" t="s">
        <v>27</v>
      </c>
      <c r="H1204" t="s">
        <v>35</v>
      </c>
      <c r="I1204">
        <v>683.43</v>
      </c>
      <c r="J1204">
        <v>18.25</v>
      </c>
      <c r="K1204">
        <v>12472.6</v>
      </c>
      <c r="L1204">
        <v>25</v>
      </c>
      <c r="M1204" t="s">
        <v>29</v>
      </c>
      <c r="N1204" s="1">
        <v>43766</v>
      </c>
      <c r="O1204" s="1">
        <v>43791</v>
      </c>
      <c r="P1204">
        <v>244</v>
      </c>
      <c r="Q1204">
        <v>19.579999999999998</v>
      </c>
      <c r="R1204">
        <v>4777.5200000000004</v>
      </c>
      <c r="S1204" t="s">
        <v>30</v>
      </c>
      <c r="T1204" t="s">
        <v>50</v>
      </c>
      <c r="U1204">
        <v>439</v>
      </c>
      <c r="V1204">
        <v>60.1</v>
      </c>
      <c r="W1204">
        <v>182.92</v>
      </c>
      <c r="X1204" s="2">
        <v>4777.5200000000004</v>
      </c>
      <c r="Y1204" s="2">
        <v>8011.75</v>
      </c>
      <c r="Z1204" s="2">
        <v>3338.29</v>
      </c>
      <c r="AA1204" s="14"/>
    </row>
    <row r="1205" spans="1:27" x14ac:dyDescent="0.3">
      <c r="A1205" t="s">
        <v>53</v>
      </c>
      <c r="B1205">
        <v>625.92999999999995</v>
      </c>
      <c r="C1205">
        <v>79</v>
      </c>
      <c r="D1205" t="s">
        <v>26</v>
      </c>
      <c r="E1205" s="1">
        <v>43530</v>
      </c>
      <c r="F1205">
        <v>10</v>
      </c>
      <c r="G1205" t="s">
        <v>66</v>
      </c>
      <c r="H1205" t="s">
        <v>48</v>
      </c>
      <c r="I1205">
        <v>484.45</v>
      </c>
      <c r="J1205">
        <v>80.02</v>
      </c>
      <c r="K1205">
        <v>38765.69</v>
      </c>
      <c r="L1205">
        <v>144</v>
      </c>
      <c r="M1205" t="s">
        <v>67</v>
      </c>
      <c r="N1205" s="1">
        <v>43496</v>
      </c>
      <c r="O1205" s="1">
        <v>43640</v>
      </c>
      <c r="P1205">
        <v>214</v>
      </c>
      <c r="Q1205">
        <v>76.34</v>
      </c>
      <c r="R1205">
        <v>16336.76</v>
      </c>
      <c r="S1205" t="s">
        <v>37</v>
      </c>
      <c r="T1205" t="s">
        <v>41</v>
      </c>
      <c r="U1205">
        <v>270</v>
      </c>
      <c r="V1205">
        <v>22.13</v>
      </c>
      <c r="W1205">
        <v>71.63</v>
      </c>
      <c r="X1205" s="2">
        <v>16336.76</v>
      </c>
      <c r="Y1205" s="2">
        <v>21605.4</v>
      </c>
      <c r="Z1205" s="2">
        <v>5731.83</v>
      </c>
      <c r="AA1205" s="14"/>
    </row>
    <row r="1206" spans="1:27" x14ac:dyDescent="0.3">
      <c r="A1206" t="s">
        <v>63</v>
      </c>
      <c r="B1206">
        <v>471.12</v>
      </c>
      <c r="C1206">
        <v>65</v>
      </c>
      <c r="D1206" t="s">
        <v>33</v>
      </c>
      <c r="E1206" s="1">
        <v>44822</v>
      </c>
      <c r="F1206">
        <v>8</v>
      </c>
      <c r="G1206" t="s">
        <v>47</v>
      </c>
      <c r="H1206" t="s">
        <v>52</v>
      </c>
      <c r="I1206">
        <v>834.02</v>
      </c>
      <c r="J1206">
        <v>18.38</v>
      </c>
      <c r="K1206">
        <v>15329.29</v>
      </c>
      <c r="L1206">
        <v>14</v>
      </c>
      <c r="M1206" t="s">
        <v>40</v>
      </c>
      <c r="N1206" s="1">
        <v>44810</v>
      </c>
      <c r="O1206" s="1">
        <v>44824</v>
      </c>
      <c r="P1206">
        <v>439</v>
      </c>
      <c r="Q1206">
        <v>19.25</v>
      </c>
      <c r="R1206">
        <v>8450.75</v>
      </c>
      <c r="S1206" t="s">
        <v>25</v>
      </c>
      <c r="T1206" t="s">
        <v>50</v>
      </c>
      <c r="U1206">
        <v>395</v>
      </c>
      <c r="V1206">
        <v>58.53</v>
      </c>
      <c r="W1206">
        <v>49.97</v>
      </c>
      <c r="X1206" s="2">
        <v>8450.75</v>
      </c>
      <c r="Y1206" s="2">
        <v>7260.1</v>
      </c>
      <c r="Z1206" s="2">
        <v>918.45</v>
      </c>
      <c r="AA1206" s="14"/>
    </row>
    <row r="1207" spans="1:27" x14ac:dyDescent="0.3">
      <c r="A1207" t="s">
        <v>53</v>
      </c>
      <c r="B1207">
        <v>870.4</v>
      </c>
      <c r="C1207">
        <v>68</v>
      </c>
      <c r="D1207" t="s">
        <v>26</v>
      </c>
      <c r="E1207" s="1">
        <v>43506</v>
      </c>
      <c r="F1207">
        <v>1</v>
      </c>
      <c r="G1207" t="s">
        <v>34</v>
      </c>
      <c r="H1207" t="s">
        <v>62</v>
      </c>
      <c r="I1207">
        <v>849.59</v>
      </c>
      <c r="J1207">
        <v>48.31</v>
      </c>
      <c r="K1207">
        <v>41043.69</v>
      </c>
      <c r="L1207">
        <v>28</v>
      </c>
      <c r="M1207" t="s">
        <v>36</v>
      </c>
      <c r="N1207" s="1">
        <v>43448</v>
      </c>
      <c r="O1207" s="1">
        <v>43476</v>
      </c>
      <c r="P1207">
        <v>70</v>
      </c>
      <c r="Q1207">
        <v>47.96</v>
      </c>
      <c r="R1207">
        <v>3357.2</v>
      </c>
      <c r="S1207" t="s">
        <v>63</v>
      </c>
      <c r="T1207" t="s">
        <v>41</v>
      </c>
      <c r="U1207">
        <v>779</v>
      </c>
      <c r="V1207">
        <v>17.39</v>
      </c>
      <c r="W1207">
        <v>165.23</v>
      </c>
      <c r="X1207" s="2">
        <v>3357.2</v>
      </c>
      <c r="Y1207" s="2">
        <v>37633.49</v>
      </c>
      <c r="Z1207" s="2">
        <v>7982.26</v>
      </c>
      <c r="AA1207" s="14"/>
    </row>
    <row r="1208" spans="1:27" x14ac:dyDescent="0.3">
      <c r="A1208" t="s">
        <v>60</v>
      </c>
      <c r="B1208">
        <v>607.66999999999996</v>
      </c>
      <c r="C1208">
        <v>89</v>
      </c>
      <c r="D1208" t="s">
        <v>33</v>
      </c>
      <c r="E1208" s="1">
        <v>43746</v>
      </c>
      <c r="F1208">
        <v>2</v>
      </c>
      <c r="G1208" t="s">
        <v>68</v>
      </c>
      <c r="H1208" t="s">
        <v>48</v>
      </c>
      <c r="I1208">
        <v>53.89</v>
      </c>
      <c r="J1208">
        <v>94.21</v>
      </c>
      <c r="K1208">
        <v>5076.9799999999996</v>
      </c>
      <c r="L1208">
        <v>38</v>
      </c>
      <c r="M1208" t="s">
        <v>40</v>
      </c>
      <c r="N1208" s="1">
        <v>43694</v>
      </c>
      <c r="O1208" s="1">
        <v>43732</v>
      </c>
      <c r="P1208">
        <v>9</v>
      </c>
      <c r="Q1208">
        <v>92.84</v>
      </c>
      <c r="R1208">
        <v>835.56</v>
      </c>
      <c r="S1208" t="s">
        <v>46</v>
      </c>
      <c r="T1208" t="s">
        <v>41</v>
      </c>
      <c r="U1208">
        <v>44</v>
      </c>
      <c r="V1208">
        <v>13.67</v>
      </c>
      <c r="W1208">
        <v>100.5</v>
      </c>
      <c r="X1208" s="2">
        <v>835.56</v>
      </c>
      <c r="Y1208" s="2">
        <v>4145.24</v>
      </c>
      <c r="Z1208" s="2">
        <v>9468.11</v>
      </c>
      <c r="AA1208" s="14"/>
    </row>
    <row r="1209" spans="1:27" x14ac:dyDescent="0.3">
      <c r="A1209" t="s">
        <v>63</v>
      </c>
      <c r="B1209">
        <v>292.75</v>
      </c>
      <c r="C1209">
        <v>76</v>
      </c>
      <c r="D1209" t="s">
        <v>42</v>
      </c>
      <c r="E1209" s="1">
        <v>43795</v>
      </c>
      <c r="F1209">
        <v>1</v>
      </c>
      <c r="G1209" t="s">
        <v>34</v>
      </c>
      <c r="H1209" t="s">
        <v>52</v>
      </c>
      <c r="I1209">
        <v>230.26</v>
      </c>
      <c r="J1209">
        <v>94.44</v>
      </c>
      <c r="K1209">
        <v>21745.7543999999</v>
      </c>
      <c r="L1209">
        <v>2</v>
      </c>
      <c r="M1209" t="s">
        <v>65</v>
      </c>
      <c r="N1209" s="1">
        <v>43736</v>
      </c>
      <c r="O1209" s="1">
        <v>43738</v>
      </c>
      <c r="P1209">
        <v>60</v>
      </c>
      <c r="Q1209">
        <v>95.76</v>
      </c>
      <c r="R1209">
        <v>5745.6</v>
      </c>
      <c r="S1209" t="s">
        <v>37</v>
      </c>
      <c r="T1209" t="s">
        <v>50</v>
      </c>
      <c r="U1209">
        <v>170</v>
      </c>
      <c r="V1209">
        <v>47.35</v>
      </c>
      <c r="W1209">
        <v>129.44999999999999</v>
      </c>
      <c r="X1209" s="2">
        <v>5745.6</v>
      </c>
      <c r="Y1209" s="2">
        <v>16054.8</v>
      </c>
      <c r="Z1209" s="2">
        <v>12225.26</v>
      </c>
      <c r="AA1209" s="14"/>
    </row>
    <row r="1210" spans="1:27" x14ac:dyDescent="0.3">
      <c r="A1210" t="s">
        <v>63</v>
      </c>
      <c r="B1210">
        <v>59.76</v>
      </c>
      <c r="C1210">
        <v>39</v>
      </c>
      <c r="D1210" t="s">
        <v>26</v>
      </c>
      <c r="E1210" s="1">
        <v>44738</v>
      </c>
      <c r="F1210">
        <v>1</v>
      </c>
      <c r="G1210" t="s">
        <v>34</v>
      </c>
      <c r="H1210" t="s">
        <v>35</v>
      </c>
      <c r="I1210">
        <v>126.76</v>
      </c>
      <c r="J1210">
        <v>10.62</v>
      </c>
      <c r="K1210">
        <v>1346.19</v>
      </c>
      <c r="L1210">
        <v>1</v>
      </c>
      <c r="M1210" t="s">
        <v>65</v>
      </c>
      <c r="N1210" s="1">
        <v>44720</v>
      </c>
      <c r="O1210" s="1">
        <v>44721</v>
      </c>
      <c r="P1210">
        <v>93</v>
      </c>
      <c r="Q1210">
        <v>10</v>
      </c>
      <c r="R1210">
        <v>930</v>
      </c>
      <c r="S1210" t="s">
        <v>38</v>
      </c>
      <c r="T1210" t="s">
        <v>50</v>
      </c>
      <c r="U1210">
        <v>33</v>
      </c>
      <c r="V1210">
        <v>83.52</v>
      </c>
      <c r="W1210">
        <v>50.69</v>
      </c>
      <c r="X1210" s="2">
        <v>930</v>
      </c>
      <c r="Y1210" s="2">
        <v>350.46</v>
      </c>
      <c r="Z1210" s="2">
        <v>538.33000000000004</v>
      </c>
      <c r="AA1210" s="14"/>
    </row>
    <row r="1211" spans="1:27" x14ac:dyDescent="0.3">
      <c r="A1211" t="s">
        <v>63</v>
      </c>
      <c r="B1211">
        <v>471.06</v>
      </c>
      <c r="C1211">
        <v>59</v>
      </c>
      <c r="D1211" t="s">
        <v>42</v>
      </c>
      <c r="E1211" s="1">
        <v>44274</v>
      </c>
      <c r="F1211">
        <v>4</v>
      </c>
      <c r="G1211" t="s">
        <v>39</v>
      </c>
      <c r="H1211" t="s">
        <v>28</v>
      </c>
      <c r="I1211">
        <v>536.99</v>
      </c>
      <c r="J1211">
        <v>11.53</v>
      </c>
      <c r="K1211">
        <v>6191.49</v>
      </c>
      <c r="L1211">
        <v>25</v>
      </c>
      <c r="M1211" t="s">
        <v>29</v>
      </c>
      <c r="N1211" s="1">
        <v>44261</v>
      </c>
      <c r="O1211" s="1">
        <v>44286</v>
      </c>
      <c r="P1211">
        <v>462</v>
      </c>
      <c r="Q1211">
        <v>14.48</v>
      </c>
      <c r="R1211">
        <v>6689.76</v>
      </c>
      <c r="S1211" t="s">
        <v>63</v>
      </c>
      <c r="T1211" t="s">
        <v>31</v>
      </c>
      <c r="U1211">
        <v>74</v>
      </c>
      <c r="V1211">
        <v>86.86</v>
      </c>
      <c r="W1211">
        <v>142.12</v>
      </c>
      <c r="X1211" s="2">
        <v>6689.76</v>
      </c>
      <c r="Y1211" s="2">
        <v>853.22</v>
      </c>
      <c r="Z1211" s="2">
        <v>1638.64</v>
      </c>
      <c r="AA1211" s="14"/>
    </row>
    <row r="1212" spans="1:27" x14ac:dyDescent="0.3">
      <c r="A1212" t="s">
        <v>45</v>
      </c>
      <c r="B1212">
        <v>26.28</v>
      </c>
      <c r="C1212">
        <v>78</v>
      </c>
      <c r="D1212" t="s">
        <v>33</v>
      </c>
      <c r="E1212" s="1">
        <v>43678</v>
      </c>
      <c r="F1212">
        <v>6</v>
      </c>
      <c r="G1212" t="s">
        <v>51</v>
      </c>
      <c r="H1212" t="s">
        <v>52</v>
      </c>
      <c r="I1212">
        <v>125.9</v>
      </c>
      <c r="J1212">
        <v>56.31</v>
      </c>
      <c r="K1212">
        <v>7089.4290000000001</v>
      </c>
      <c r="L1212">
        <v>6</v>
      </c>
      <c r="M1212" t="s">
        <v>40</v>
      </c>
      <c r="N1212" s="1">
        <v>43638</v>
      </c>
      <c r="O1212" s="1">
        <v>43644</v>
      </c>
      <c r="P1212">
        <v>17</v>
      </c>
      <c r="Q1212">
        <v>53.33</v>
      </c>
      <c r="R1212">
        <v>906.61</v>
      </c>
      <c r="S1212" t="s">
        <v>25</v>
      </c>
      <c r="T1212" t="s">
        <v>50</v>
      </c>
      <c r="U1212">
        <v>108</v>
      </c>
      <c r="V1212">
        <v>39.270000000000003</v>
      </c>
      <c r="W1212">
        <v>164.92</v>
      </c>
      <c r="X1212" s="2">
        <v>906.61</v>
      </c>
      <c r="Y1212" s="2">
        <v>6081.48</v>
      </c>
      <c r="Z1212" s="2">
        <v>9286.65</v>
      </c>
      <c r="AA1212" s="14"/>
    </row>
    <row r="1213" spans="1:27" x14ac:dyDescent="0.3">
      <c r="A1213" t="s">
        <v>46</v>
      </c>
      <c r="B1213">
        <v>283.31</v>
      </c>
      <c r="C1213">
        <v>85</v>
      </c>
      <c r="D1213" t="s">
        <v>33</v>
      </c>
      <c r="E1213" s="1">
        <v>43978</v>
      </c>
      <c r="F1213">
        <v>5</v>
      </c>
      <c r="G1213" t="s">
        <v>27</v>
      </c>
      <c r="H1213" t="s">
        <v>70</v>
      </c>
      <c r="I1213">
        <v>393.74</v>
      </c>
      <c r="J1213">
        <v>78.430000000000007</v>
      </c>
      <c r="K1213">
        <v>30881.028200000001</v>
      </c>
      <c r="L1213">
        <v>29</v>
      </c>
      <c r="M1213" t="s">
        <v>29</v>
      </c>
      <c r="N1213" s="1">
        <v>43927</v>
      </c>
      <c r="O1213" s="1">
        <v>43956</v>
      </c>
      <c r="P1213">
        <v>235</v>
      </c>
      <c r="Q1213">
        <v>79.22</v>
      </c>
      <c r="R1213">
        <v>18616.7</v>
      </c>
      <c r="S1213" t="s">
        <v>63</v>
      </c>
      <c r="T1213" t="s">
        <v>31</v>
      </c>
      <c r="U1213">
        <v>158</v>
      </c>
      <c r="V1213">
        <v>42.38</v>
      </c>
      <c r="W1213">
        <v>81</v>
      </c>
      <c r="X1213" s="2">
        <v>18616.7</v>
      </c>
      <c r="Y1213" s="2">
        <v>12391.94</v>
      </c>
      <c r="Z1213" s="2">
        <v>6352.83</v>
      </c>
      <c r="AA1213" s="14"/>
    </row>
    <row r="1214" spans="1:27" x14ac:dyDescent="0.3">
      <c r="A1214" t="s">
        <v>37</v>
      </c>
      <c r="B1214">
        <v>563.44000000000005</v>
      </c>
      <c r="C1214">
        <v>60</v>
      </c>
      <c r="D1214" t="s">
        <v>42</v>
      </c>
      <c r="E1214" s="1">
        <v>44374</v>
      </c>
      <c r="F1214">
        <v>4</v>
      </c>
      <c r="G1214" t="s">
        <v>39</v>
      </c>
      <c r="H1214" t="s">
        <v>48</v>
      </c>
      <c r="I1214">
        <v>973.36</v>
      </c>
      <c r="J1214">
        <v>78.52</v>
      </c>
      <c r="K1214">
        <v>76428.23</v>
      </c>
      <c r="L1214">
        <v>26</v>
      </c>
      <c r="M1214" t="s">
        <v>40</v>
      </c>
      <c r="N1214" s="1">
        <v>44359</v>
      </c>
      <c r="O1214" s="1">
        <v>44385</v>
      </c>
      <c r="P1214">
        <v>502</v>
      </c>
      <c r="Q1214">
        <v>75.31</v>
      </c>
      <c r="R1214">
        <v>37805.620000000003</v>
      </c>
      <c r="S1214" t="s">
        <v>25</v>
      </c>
      <c r="T1214" t="s">
        <v>31</v>
      </c>
      <c r="U1214">
        <v>471</v>
      </c>
      <c r="V1214">
        <v>84.01</v>
      </c>
      <c r="W1214">
        <v>71.78</v>
      </c>
      <c r="X1214" s="2">
        <v>37805.620000000003</v>
      </c>
      <c r="Y1214" s="2">
        <v>36982.92</v>
      </c>
      <c r="Z1214" s="2">
        <v>5636.17</v>
      </c>
      <c r="AA1214" s="14"/>
    </row>
    <row r="1215" spans="1:27" x14ac:dyDescent="0.3">
      <c r="A1215" t="s">
        <v>38</v>
      </c>
      <c r="B1215">
        <v>929.02</v>
      </c>
      <c r="C1215">
        <v>72</v>
      </c>
      <c r="D1215" t="s">
        <v>26</v>
      </c>
      <c r="E1215" s="1">
        <v>44237</v>
      </c>
      <c r="F1215">
        <v>10</v>
      </c>
      <c r="G1215" t="s">
        <v>66</v>
      </c>
      <c r="H1215" t="s">
        <v>52</v>
      </c>
      <c r="I1215">
        <v>791.27</v>
      </c>
      <c r="J1215">
        <v>88.69</v>
      </c>
      <c r="K1215">
        <v>70177.736299999902</v>
      </c>
      <c r="L1215">
        <v>74</v>
      </c>
      <c r="M1215" t="s">
        <v>67</v>
      </c>
      <c r="N1215" s="1">
        <v>44185</v>
      </c>
      <c r="O1215" s="1">
        <v>44259</v>
      </c>
      <c r="P1215">
        <v>71</v>
      </c>
      <c r="Q1215">
        <v>85.26</v>
      </c>
      <c r="R1215">
        <v>6053.46</v>
      </c>
      <c r="S1215" t="s">
        <v>32</v>
      </c>
      <c r="T1215" t="s">
        <v>50</v>
      </c>
      <c r="U1215">
        <v>720</v>
      </c>
      <c r="V1215">
        <v>75.67</v>
      </c>
      <c r="W1215">
        <v>179.47</v>
      </c>
      <c r="X1215" s="2">
        <v>6053.46</v>
      </c>
      <c r="Y1215" s="2">
        <v>63856.800000000003</v>
      </c>
      <c r="Z1215" s="2">
        <v>15917.19</v>
      </c>
      <c r="AA1215" s="14"/>
    </row>
    <row r="1216" spans="1:27" x14ac:dyDescent="0.3">
      <c r="A1216" t="s">
        <v>37</v>
      </c>
      <c r="B1216">
        <v>966.78</v>
      </c>
      <c r="C1216">
        <v>60</v>
      </c>
      <c r="D1216" t="s">
        <v>42</v>
      </c>
      <c r="E1216" s="1">
        <v>44911</v>
      </c>
      <c r="F1216">
        <v>8</v>
      </c>
      <c r="G1216" t="s">
        <v>47</v>
      </c>
      <c r="H1216" t="s">
        <v>52</v>
      </c>
      <c r="I1216">
        <v>637.41</v>
      </c>
      <c r="J1216">
        <v>74.14</v>
      </c>
      <c r="K1216">
        <v>47257.5773999999</v>
      </c>
      <c r="L1216">
        <v>12</v>
      </c>
      <c r="M1216" t="s">
        <v>40</v>
      </c>
      <c r="N1216" s="1">
        <v>44866</v>
      </c>
      <c r="O1216" s="1">
        <v>44878</v>
      </c>
      <c r="P1216">
        <v>309</v>
      </c>
      <c r="Q1216">
        <v>70.77</v>
      </c>
      <c r="R1216">
        <v>21867.93</v>
      </c>
      <c r="S1216" t="s">
        <v>49</v>
      </c>
      <c r="T1216" t="s">
        <v>41</v>
      </c>
      <c r="U1216">
        <v>328</v>
      </c>
      <c r="V1216">
        <v>16.899999999999999</v>
      </c>
      <c r="W1216">
        <v>31.09</v>
      </c>
      <c r="X1216" s="2">
        <v>21867.93</v>
      </c>
      <c r="Y1216" s="2">
        <v>24317.919999999998</v>
      </c>
      <c r="Z1216" s="2">
        <v>2305.0100000000002</v>
      </c>
      <c r="AA1216" s="14"/>
    </row>
    <row r="1217" spans="1:27" x14ac:dyDescent="0.3">
      <c r="A1217" t="s">
        <v>63</v>
      </c>
      <c r="B1217">
        <v>780.95</v>
      </c>
      <c r="C1217">
        <v>73</v>
      </c>
      <c r="D1217" t="s">
        <v>26</v>
      </c>
      <c r="E1217" s="1">
        <v>43679</v>
      </c>
      <c r="F1217">
        <v>9</v>
      </c>
      <c r="G1217" t="s">
        <v>57</v>
      </c>
      <c r="H1217" t="s">
        <v>35</v>
      </c>
      <c r="I1217">
        <v>25.69</v>
      </c>
      <c r="J1217">
        <v>16.329999999999998</v>
      </c>
      <c r="K1217">
        <v>419.52</v>
      </c>
      <c r="L1217">
        <v>12</v>
      </c>
      <c r="M1217" t="s">
        <v>40</v>
      </c>
      <c r="N1217" s="1">
        <v>43627</v>
      </c>
      <c r="O1217" s="1">
        <v>43639</v>
      </c>
      <c r="P1217">
        <v>23</v>
      </c>
      <c r="Q1217">
        <v>18.100000000000001</v>
      </c>
      <c r="R1217">
        <v>416.3</v>
      </c>
      <c r="S1217" t="s">
        <v>25</v>
      </c>
      <c r="T1217" t="s">
        <v>50</v>
      </c>
      <c r="U1217">
        <v>2</v>
      </c>
      <c r="V1217">
        <v>56.94</v>
      </c>
      <c r="W1217">
        <v>122.79</v>
      </c>
      <c r="X1217" s="2">
        <v>416.3</v>
      </c>
      <c r="Y1217" s="2">
        <v>32.659999999999997</v>
      </c>
      <c r="Z1217" s="2">
        <v>2005.16</v>
      </c>
      <c r="AA1217" s="14"/>
    </row>
    <row r="1218" spans="1:27" x14ac:dyDescent="0.3">
      <c r="A1218" t="s">
        <v>54</v>
      </c>
      <c r="B1218">
        <v>608.39</v>
      </c>
      <c r="C1218">
        <v>83</v>
      </c>
      <c r="D1218" t="s">
        <v>33</v>
      </c>
      <c r="E1218" s="1">
        <v>44417</v>
      </c>
      <c r="F1218">
        <v>7</v>
      </c>
      <c r="G1218" t="s">
        <v>61</v>
      </c>
      <c r="H1218" t="s">
        <v>35</v>
      </c>
      <c r="I1218">
        <v>891.63</v>
      </c>
      <c r="J1218">
        <v>58.03</v>
      </c>
      <c r="K1218">
        <v>51741.29</v>
      </c>
      <c r="L1218">
        <v>14</v>
      </c>
      <c r="M1218" t="s">
        <v>40</v>
      </c>
      <c r="N1218" s="1">
        <v>44370</v>
      </c>
      <c r="O1218" s="1">
        <v>44384</v>
      </c>
      <c r="P1218">
        <v>257</v>
      </c>
      <c r="Q1218">
        <v>59.66</v>
      </c>
      <c r="R1218">
        <v>15332.62</v>
      </c>
      <c r="S1218" t="s">
        <v>60</v>
      </c>
      <c r="T1218" t="s">
        <v>31</v>
      </c>
      <c r="U1218">
        <v>634</v>
      </c>
      <c r="V1218">
        <v>60.31</v>
      </c>
      <c r="W1218">
        <v>190.57</v>
      </c>
      <c r="X1218" s="2">
        <v>15332.62</v>
      </c>
      <c r="Y1218" s="2">
        <v>36791.019999999997</v>
      </c>
      <c r="Z1218" s="2">
        <v>11058.78</v>
      </c>
      <c r="AA1218" s="14"/>
    </row>
    <row r="1219" spans="1:27" x14ac:dyDescent="0.3">
      <c r="A1219" t="s">
        <v>49</v>
      </c>
      <c r="B1219">
        <v>617.94000000000005</v>
      </c>
      <c r="C1219">
        <v>43</v>
      </c>
      <c r="D1219" t="s">
        <v>33</v>
      </c>
      <c r="E1219" s="1">
        <v>43697</v>
      </c>
      <c r="F1219">
        <v>1</v>
      </c>
      <c r="G1219" t="s">
        <v>34</v>
      </c>
      <c r="H1219" t="s">
        <v>52</v>
      </c>
      <c r="I1219">
        <v>828.94</v>
      </c>
      <c r="J1219">
        <v>17.690000000000001</v>
      </c>
      <c r="K1219">
        <v>14663.9486</v>
      </c>
      <c r="L1219">
        <v>26</v>
      </c>
      <c r="M1219" t="s">
        <v>36</v>
      </c>
      <c r="N1219" s="1">
        <v>43686</v>
      </c>
      <c r="O1219" s="1">
        <v>43712</v>
      </c>
      <c r="P1219">
        <v>556</v>
      </c>
      <c r="Q1219">
        <v>19.739999999999998</v>
      </c>
      <c r="R1219">
        <v>10975.44</v>
      </c>
      <c r="S1219" t="s">
        <v>30</v>
      </c>
      <c r="T1219" t="s">
        <v>31</v>
      </c>
      <c r="U1219">
        <v>272</v>
      </c>
      <c r="V1219">
        <v>15.63</v>
      </c>
      <c r="W1219">
        <v>103.27</v>
      </c>
      <c r="X1219" s="2">
        <v>10975.44</v>
      </c>
      <c r="Y1219" s="2">
        <v>4811.68</v>
      </c>
      <c r="Z1219" s="2">
        <v>1826.85</v>
      </c>
      <c r="AA1219" s="14"/>
    </row>
    <row r="1220" spans="1:27" x14ac:dyDescent="0.3">
      <c r="A1220" t="s">
        <v>46</v>
      </c>
      <c r="B1220">
        <v>144.03</v>
      </c>
      <c r="C1220">
        <v>77</v>
      </c>
      <c r="D1220" t="s">
        <v>26</v>
      </c>
      <c r="E1220" s="1">
        <v>44321</v>
      </c>
      <c r="F1220">
        <v>1</v>
      </c>
      <c r="G1220" t="s">
        <v>34</v>
      </c>
      <c r="H1220" t="s">
        <v>48</v>
      </c>
      <c r="I1220">
        <v>200.93</v>
      </c>
      <c r="J1220">
        <v>82.22</v>
      </c>
      <c r="K1220">
        <v>16520.46</v>
      </c>
      <c r="L1220">
        <v>2</v>
      </c>
      <c r="M1220" t="s">
        <v>65</v>
      </c>
      <c r="N1220" s="1">
        <v>44307</v>
      </c>
      <c r="O1220" s="1">
        <v>44309</v>
      </c>
      <c r="P1220">
        <v>192</v>
      </c>
      <c r="Q1220">
        <v>79.69</v>
      </c>
      <c r="R1220">
        <v>15300.48</v>
      </c>
      <c r="S1220" t="s">
        <v>37</v>
      </c>
      <c r="T1220" t="s">
        <v>50</v>
      </c>
      <c r="U1220">
        <v>8</v>
      </c>
      <c r="V1220">
        <v>45.4</v>
      </c>
      <c r="W1220">
        <v>100.51</v>
      </c>
      <c r="X1220" s="2">
        <v>15300.48</v>
      </c>
      <c r="Y1220" s="2">
        <v>657.76</v>
      </c>
      <c r="Z1220" s="2">
        <v>8263.93</v>
      </c>
      <c r="AA1220" s="14"/>
    </row>
    <row r="1221" spans="1:27" x14ac:dyDescent="0.3">
      <c r="A1221" t="s">
        <v>49</v>
      </c>
      <c r="B1221">
        <v>695.77</v>
      </c>
      <c r="C1221">
        <v>13</v>
      </c>
      <c r="D1221" t="s">
        <v>26</v>
      </c>
      <c r="E1221" s="1">
        <v>43498</v>
      </c>
      <c r="F1221">
        <v>7</v>
      </c>
      <c r="G1221" t="s">
        <v>61</v>
      </c>
      <c r="H1221" t="s">
        <v>35</v>
      </c>
      <c r="I1221">
        <v>270.82</v>
      </c>
      <c r="J1221">
        <v>27.73</v>
      </c>
      <c r="K1221">
        <v>7509.84</v>
      </c>
      <c r="L1221">
        <v>13</v>
      </c>
      <c r="M1221" t="s">
        <v>40</v>
      </c>
      <c r="N1221" s="1">
        <v>43490</v>
      </c>
      <c r="O1221" s="1">
        <v>43503</v>
      </c>
      <c r="P1221">
        <v>13</v>
      </c>
      <c r="Q1221">
        <v>28.12</v>
      </c>
      <c r="R1221">
        <v>365.56</v>
      </c>
      <c r="S1221" t="s">
        <v>54</v>
      </c>
      <c r="T1221" t="s">
        <v>41</v>
      </c>
      <c r="U1221">
        <v>257</v>
      </c>
      <c r="V1221">
        <v>87.74</v>
      </c>
      <c r="W1221">
        <v>69.73</v>
      </c>
      <c r="X1221" s="2">
        <v>365.56</v>
      </c>
      <c r="Y1221" s="2">
        <v>7126.61</v>
      </c>
      <c r="Z1221" s="2">
        <v>1933.61</v>
      </c>
      <c r="AA1221" s="14"/>
    </row>
    <row r="1222" spans="1:27" x14ac:dyDescent="0.3">
      <c r="A1222" t="s">
        <v>25</v>
      </c>
      <c r="B1222">
        <v>351.21</v>
      </c>
      <c r="C1222">
        <v>41</v>
      </c>
      <c r="D1222" t="s">
        <v>33</v>
      </c>
      <c r="E1222" s="1">
        <v>44417</v>
      </c>
      <c r="F1222">
        <v>4</v>
      </c>
      <c r="G1222" t="s">
        <v>39</v>
      </c>
      <c r="H1222" t="s">
        <v>70</v>
      </c>
      <c r="I1222">
        <v>234.95</v>
      </c>
      <c r="J1222">
        <v>57.14</v>
      </c>
      <c r="K1222">
        <v>13425.04</v>
      </c>
      <c r="L1222">
        <v>28</v>
      </c>
      <c r="M1222" t="s">
        <v>29</v>
      </c>
      <c r="N1222" s="1">
        <v>44399</v>
      </c>
      <c r="O1222" s="1">
        <v>44427</v>
      </c>
      <c r="P1222">
        <v>73</v>
      </c>
      <c r="Q1222">
        <v>52.67</v>
      </c>
      <c r="R1222">
        <v>3844.91</v>
      </c>
      <c r="S1222" t="s">
        <v>56</v>
      </c>
      <c r="T1222" t="s">
        <v>50</v>
      </c>
      <c r="U1222">
        <v>161</v>
      </c>
      <c r="V1222">
        <v>62.46</v>
      </c>
      <c r="W1222">
        <v>86.36</v>
      </c>
      <c r="X1222" s="2">
        <v>3844.91</v>
      </c>
      <c r="Y1222" s="2">
        <v>9199.5400000000009</v>
      </c>
      <c r="Z1222" s="2">
        <v>4934.6099999999997</v>
      </c>
      <c r="AA1222" s="14"/>
    </row>
    <row r="1223" spans="1:27" x14ac:dyDescent="0.3">
      <c r="A1223" t="s">
        <v>25</v>
      </c>
      <c r="B1223">
        <v>357.74</v>
      </c>
      <c r="C1223">
        <v>59</v>
      </c>
      <c r="D1223" t="s">
        <v>33</v>
      </c>
      <c r="E1223" s="1">
        <v>44137</v>
      </c>
      <c r="F1223">
        <v>3</v>
      </c>
      <c r="G1223" t="s">
        <v>43</v>
      </c>
      <c r="H1223" t="s">
        <v>64</v>
      </c>
      <c r="I1223">
        <v>396.74</v>
      </c>
      <c r="J1223">
        <v>67.77</v>
      </c>
      <c r="K1223">
        <v>26887.069799999899</v>
      </c>
      <c r="L1223">
        <v>41</v>
      </c>
      <c r="M1223" t="s">
        <v>40</v>
      </c>
      <c r="N1223" s="1">
        <v>44107</v>
      </c>
      <c r="O1223" s="1">
        <v>44148</v>
      </c>
      <c r="P1223">
        <v>37</v>
      </c>
      <c r="Q1223">
        <v>66.37</v>
      </c>
      <c r="R1223">
        <v>2455.69</v>
      </c>
      <c r="S1223" t="s">
        <v>37</v>
      </c>
      <c r="T1223" t="s">
        <v>31</v>
      </c>
      <c r="U1223">
        <v>359</v>
      </c>
      <c r="V1223">
        <v>70.540000000000006</v>
      </c>
      <c r="W1223">
        <v>93.51</v>
      </c>
      <c r="X1223" s="2">
        <v>2455.69</v>
      </c>
      <c r="Y1223" s="2">
        <v>24329.43</v>
      </c>
      <c r="Z1223" s="2">
        <v>6337.17</v>
      </c>
      <c r="AA1223" s="14"/>
    </row>
    <row r="1224" spans="1:27" x14ac:dyDescent="0.3">
      <c r="A1224" t="s">
        <v>49</v>
      </c>
      <c r="B1224">
        <v>269.51</v>
      </c>
      <c r="C1224">
        <v>21</v>
      </c>
      <c r="D1224" t="s">
        <v>33</v>
      </c>
      <c r="E1224" s="1">
        <v>43818</v>
      </c>
      <c r="F1224">
        <v>4</v>
      </c>
      <c r="G1224" t="s">
        <v>39</v>
      </c>
      <c r="H1224" t="s">
        <v>48</v>
      </c>
      <c r="I1224">
        <v>441.02</v>
      </c>
      <c r="J1224">
        <v>79.319999999999993</v>
      </c>
      <c r="K1224">
        <v>34981.706399999901</v>
      </c>
      <c r="L1224">
        <v>26</v>
      </c>
      <c r="M1224" t="s">
        <v>40</v>
      </c>
      <c r="N1224" s="1">
        <v>43792</v>
      </c>
      <c r="O1224" s="1">
        <v>43818</v>
      </c>
      <c r="P1224">
        <v>201</v>
      </c>
      <c r="Q1224">
        <v>82.16</v>
      </c>
      <c r="R1224">
        <v>16514.16</v>
      </c>
      <c r="S1224" t="s">
        <v>37</v>
      </c>
      <c r="T1224" t="s">
        <v>31</v>
      </c>
      <c r="U1224">
        <v>240</v>
      </c>
      <c r="V1224">
        <v>73.290000000000006</v>
      </c>
      <c r="W1224">
        <v>159.69</v>
      </c>
      <c r="X1224" s="2">
        <v>16514.16</v>
      </c>
      <c r="Y1224" s="2">
        <v>19036.8</v>
      </c>
      <c r="Z1224" s="2">
        <v>12666.61</v>
      </c>
      <c r="AA1224" s="14"/>
    </row>
    <row r="1225" spans="1:27" x14ac:dyDescent="0.3">
      <c r="A1225" t="s">
        <v>58</v>
      </c>
      <c r="B1225">
        <v>735.36</v>
      </c>
      <c r="C1225">
        <v>12</v>
      </c>
      <c r="D1225" t="s">
        <v>42</v>
      </c>
      <c r="E1225" s="1">
        <v>43474</v>
      </c>
      <c r="F1225">
        <v>8</v>
      </c>
      <c r="G1225" t="s">
        <v>47</v>
      </c>
      <c r="H1225" t="s">
        <v>62</v>
      </c>
      <c r="I1225">
        <v>662.05</v>
      </c>
      <c r="J1225">
        <v>19.8</v>
      </c>
      <c r="K1225">
        <v>13108.59</v>
      </c>
      <c r="L1225">
        <v>11</v>
      </c>
      <c r="M1225" t="s">
        <v>40</v>
      </c>
      <c r="N1225" s="1">
        <v>43462</v>
      </c>
      <c r="O1225" s="1">
        <v>43473</v>
      </c>
      <c r="P1225">
        <v>394</v>
      </c>
      <c r="Q1225">
        <v>16.489999999999998</v>
      </c>
      <c r="R1225">
        <v>6497.06</v>
      </c>
      <c r="S1225" t="s">
        <v>32</v>
      </c>
      <c r="T1225" t="s">
        <v>41</v>
      </c>
      <c r="U1225">
        <v>268</v>
      </c>
      <c r="V1225">
        <v>21.42</v>
      </c>
      <c r="W1225">
        <v>29.58</v>
      </c>
      <c r="X1225" s="2">
        <v>6497.06</v>
      </c>
      <c r="Y1225" s="2">
        <v>5306.4</v>
      </c>
      <c r="Z1225" s="2">
        <v>585.67999999999995</v>
      </c>
      <c r="AA1225" s="14"/>
    </row>
    <row r="1226" spans="1:27" x14ac:dyDescent="0.3">
      <c r="A1226" t="s">
        <v>30</v>
      </c>
      <c r="B1226">
        <v>528.42999999999995</v>
      </c>
      <c r="C1226">
        <v>17</v>
      </c>
      <c r="D1226" t="s">
        <v>42</v>
      </c>
      <c r="E1226" s="1">
        <v>44390</v>
      </c>
      <c r="F1226">
        <v>9</v>
      </c>
      <c r="G1226" t="s">
        <v>57</v>
      </c>
      <c r="H1226" t="s">
        <v>35</v>
      </c>
      <c r="I1226">
        <v>843.28</v>
      </c>
      <c r="J1226">
        <v>95.52</v>
      </c>
      <c r="K1226">
        <v>80550.11</v>
      </c>
      <c r="L1226">
        <v>8</v>
      </c>
      <c r="M1226" t="s">
        <v>40</v>
      </c>
      <c r="N1226" s="1">
        <v>44368</v>
      </c>
      <c r="O1226" s="1">
        <v>44376</v>
      </c>
      <c r="P1226">
        <v>109</v>
      </c>
      <c r="Q1226">
        <v>97.67</v>
      </c>
      <c r="R1226">
        <v>10646.03</v>
      </c>
      <c r="S1226" t="s">
        <v>49</v>
      </c>
      <c r="T1226" t="s">
        <v>31</v>
      </c>
      <c r="U1226">
        <v>734</v>
      </c>
      <c r="V1226">
        <v>89.53</v>
      </c>
      <c r="W1226">
        <v>180.7</v>
      </c>
      <c r="X1226" s="2">
        <v>10646.03</v>
      </c>
      <c r="Y1226" s="2">
        <v>70111.679999999993</v>
      </c>
      <c r="Z1226" s="2">
        <v>17260.46</v>
      </c>
      <c r="AA1226" s="14"/>
    </row>
    <row r="1227" spans="1:27" x14ac:dyDescent="0.3">
      <c r="A1227" t="s">
        <v>60</v>
      </c>
      <c r="B1227">
        <v>740.73</v>
      </c>
      <c r="C1227">
        <v>29</v>
      </c>
      <c r="D1227" t="s">
        <v>42</v>
      </c>
      <c r="E1227" s="1">
        <v>44206</v>
      </c>
      <c r="F1227">
        <v>6</v>
      </c>
      <c r="G1227" t="s">
        <v>51</v>
      </c>
      <c r="H1227" t="s">
        <v>48</v>
      </c>
      <c r="I1227">
        <v>487.4</v>
      </c>
      <c r="J1227">
        <v>84.11</v>
      </c>
      <c r="K1227">
        <v>40995.21</v>
      </c>
      <c r="L1227">
        <v>5</v>
      </c>
      <c r="M1227" t="s">
        <v>40</v>
      </c>
      <c r="N1227" s="1">
        <v>44193</v>
      </c>
      <c r="O1227" s="1">
        <v>44198</v>
      </c>
      <c r="P1227">
        <v>267</v>
      </c>
      <c r="Q1227">
        <v>85.01</v>
      </c>
      <c r="R1227">
        <v>22697.67</v>
      </c>
      <c r="S1227" t="s">
        <v>46</v>
      </c>
      <c r="T1227" t="s">
        <v>50</v>
      </c>
      <c r="U1227">
        <v>220</v>
      </c>
      <c r="V1227">
        <v>61.49</v>
      </c>
      <c r="W1227">
        <v>127.07</v>
      </c>
      <c r="X1227" s="2">
        <v>22697.67</v>
      </c>
      <c r="Y1227" s="2">
        <v>18504.2</v>
      </c>
      <c r="Z1227" s="2">
        <v>10687.86</v>
      </c>
      <c r="AA1227" s="14"/>
    </row>
    <row r="1228" spans="1:27" x14ac:dyDescent="0.3">
      <c r="A1228" t="s">
        <v>63</v>
      </c>
      <c r="B1228">
        <v>579.63</v>
      </c>
      <c r="C1228">
        <v>43</v>
      </c>
      <c r="D1228" t="s">
        <v>33</v>
      </c>
      <c r="E1228" s="1">
        <v>44487</v>
      </c>
      <c r="F1228">
        <v>10</v>
      </c>
      <c r="G1228" t="s">
        <v>66</v>
      </c>
      <c r="H1228" t="s">
        <v>52</v>
      </c>
      <c r="I1228">
        <v>986.41</v>
      </c>
      <c r="J1228">
        <v>18.91</v>
      </c>
      <c r="K1228">
        <v>18653.009999999998</v>
      </c>
      <c r="L1228">
        <v>61</v>
      </c>
      <c r="M1228" t="s">
        <v>67</v>
      </c>
      <c r="N1228" s="1">
        <v>44447</v>
      </c>
      <c r="O1228" s="1">
        <v>44508</v>
      </c>
      <c r="P1228">
        <v>338</v>
      </c>
      <c r="Q1228">
        <v>14.66</v>
      </c>
      <c r="R1228">
        <v>4955.08</v>
      </c>
      <c r="S1228" t="s">
        <v>32</v>
      </c>
      <c r="T1228" t="s">
        <v>31</v>
      </c>
      <c r="U1228">
        <v>648</v>
      </c>
      <c r="V1228">
        <v>59.33</v>
      </c>
      <c r="W1228">
        <v>53.85</v>
      </c>
      <c r="X1228" s="2">
        <v>4955.08</v>
      </c>
      <c r="Y1228" s="2">
        <v>12253.68</v>
      </c>
      <c r="Z1228" s="2">
        <v>1018.3</v>
      </c>
      <c r="AA1228" s="14"/>
    </row>
    <row r="1229" spans="1:27" x14ac:dyDescent="0.3">
      <c r="A1229" t="s">
        <v>38</v>
      </c>
      <c r="B1229">
        <v>854.57</v>
      </c>
      <c r="C1229">
        <v>93</v>
      </c>
      <c r="D1229" t="s">
        <v>42</v>
      </c>
      <c r="E1229" s="1">
        <v>43474</v>
      </c>
      <c r="F1229">
        <v>6</v>
      </c>
      <c r="G1229" t="s">
        <v>51</v>
      </c>
      <c r="H1229" t="s">
        <v>52</v>
      </c>
      <c r="I1229">
        <v>575.27</v>
      </c>
      <c r="J1229">
        <v>92.01</v>
      </c>
      <c r="K1229">
        <v>52930.59</v>
      </c>
      <c r="L1229">
        <v>5</v>
      </c>
      <c r="M1229" t="s">
        <v>40</v>
      </c>
      <c r="N1229" s="1">
        <v>43464</v>
      </c>
      <c r="O1229" s="1">
        <v>43469</v>
      </c>
      <c r="P1229">
        <v>295</v>
      </c>
      <c r="Q1229">
        <v>93.5</v>
      </c>
      <c r="R1229">
        <v>27582.5</v>
      </c>
      <c r="S1229" t="s">
        <v>49</v>
      </c>
      <c r="T1229" t="s">
        <v>41</v>
      </c>
      <c r="U1229">
        <v>280</v>
      </c>
      <c r="V1229">
        <v>25.34</v>
      </c>
      <c r="W1229">
        <v>92.39</v>
      </c>
      <c r="X1229" s="2">
        <v>27582.5</v>
      </c>
      <c r="Y1229" s="2">
        <v>25762.799999999999</v>
      </c>
      <c r="Z1229" s="2">
        <v>8500.7999999999993</v>
      </c>
      <c r="AA1229" s="14"/>
    </row>
    <row r="1230" spans="1:27" x14ac:dyDescent="0.3">
      <c r="A1230" t="s">
        <v>54</v>
      </c>
      <c r="B1230">
        <v>158.94999999999999</v>
      </c>
      <c r="C1230">
        <v>79</v>
      </c>
      <c r="D1230" t="s">
        <v>33</v>
      </c>
      <c r="E1230" s="1">
        <v>43742</v>
      </c>
      <c r="F1230">
        <v>3</v>
      </c>
      <c r="G1230" t="s">
        <v>43</v>
      </c>
      <c r="H1230" t="s">
        <v>35</v>
      </c>
      <c r="I1230">
        <v>739.73</v>
      </c>
      <c r="J1230">
        <v>14.68</v>
      </c>
      <c r="K1230">
        <v>10859.24</v>
      </c>
      <c r="L1230">
        <v>83</v>
      </c>
      <c r="M1230" t="s">
        <v>40</v>
      </c>
      <c r="N1230" s="1">
        <v>43689</v>
      </c>
      <c r="O1230" s="1">
        <v>43772</v>
      </c>
      <c r="P1230">
        <v>435</v>
      </c>
      <c r="Q1230">
        <v>19.27</v>
      </c>
      <c r="R1230">
        <v>8382.4500000000007</v>
      </c>
      <c r="S1230" t="s">
        <v>32</v>
      </c>
      <c r="T1230" t="s">
        <v>31</v>
      </c>
      <c r="U1230">
        <v>304</v>
      </c>
      <c r="V1230">
        <v>77.97</v>
      </c>
      <c r="W1230">
        <v>142.97</v>
      </c>
      <c r="X1230" s="2">
        <v>8382.4500000000007</v>
      </c>
      <c r="Y1230" s="2">
        <v>4462.72</v>
      </c>
      <c r="Z1230" s="2">
        <v>2098.8000000000002</v>
      </c>
      <c r="AA1230" s="14"/>
    </row>
    <row r="1231" spans="1:27" x14ac:dyDescent="0.3">
      <c r="A1231" t="s">
        <v>49</v>
      </c>
      <c r="B1231">
        <v>668.7</v>
      </c>
      <c r="C1231">
        <v>88</v>
      </c>
      <c r="D1231" t="s">
        <v>33</v>
      </c>
      <c r="E1231" s="1">
        <v>44252</v>
      </c>
      <c r="F1231">
        <v>7</v>
      </c>
      <c r="G1231" t="s">
        <v>61</v>
      </c>
      <c r="H1231" t="s">
        <v>62</v>
      </c>
      <c r="I1231">
        <v>579.35</v>
      </c>
      <c r="J1231">
        <v>84.22</v>
      </c>
      <c r="K1231">
        <v>48792.86</v>
      </c>
      <c r="L1231">
        <v>12</v>
      </c>
      <c r="M1231" t="s">
        <v>40</v>
      </c>
      <c r="N1231" s="1">
        <v>44246</v>
      </c>
      <c r="O1231" s="1">
        <v>44258</v>
      </c>
      <c r="P1231">
        <v>356</v>
      </c>
      <c r="Q1231">
        <v>79.41</v>
      </c>
      <c r="R1231">
        <v>28269.96</v>
      </c>
      <c r="S1231" t="s">
        <v>37</v>
      </c>
      <c r="T1231" t="s">
        <v>41</v>
      </c>
      <c r="U1231">
        <v>223</v>
      </c>
      <c r="V1231">
        <v>10.83</v>
      </c>
      <c r="W1231">
        <v>164.76</v>
      </c>
      <c r="X1231" s="2">
        <v>28269.96</v>
      </c>
      <c r="Y1231" s="2">
        <v>18781.060000000001</v>
      </c>
      <c r="Z1231" s="2">
        <v>13876.09</v>
      </c>
      <c r="AA1231" s="14"/>
    </row>
    <row r="1232" spans="1:27" x14ac:dyDescent="0.3">
      <c r="A1232" t="s">
        <v>60</v>
      </c>
      <c r="B1232">
        <v>846.18</v>
      </c>
      <c r="C1232">
        <v>19</v>
      </c>
      <c r="D1232" t="s">
        <v>42</v>
      </c>
      <c r="E1232" s="1">
        <v>44009</v>
      </c>
      <c r="F1232">
        <v>8</v>
      </c>
      <c r="G1232" t="s">
        <v>47</v>
      </c>
      <c r="H1232" t="s">
        <v>48</v>
      </c>
      <c r="I1232">
        <v>836.97</v>
      </c>
      <c r="J1232">
        <v>35.659999999999997</v>
      </c>
      <c r="K1232">
        <v>29846.350199999899</v>
      </c>
      <c r="L1232">
        <v>14</v>
      </c>
      <c r="M1232" t="s">
        <v>40</v>
      </c>
      <c r="N1232" s="1">
        <v>43987</v>
      </c>
      <c r="O1232" s="1">
        <v>44001</v>
      </c>
      <c r="P1232">
        <v>268</v>
      </c>
      <c r="Q1232">
        <v>33.14</v>
      </c>
      <c r="R1232">
        <v>8881.52</v>
      </c>
      <c r="S1232" t="s">
        <v>53</v>
      </c>
      <c r="T1232" t="s">
        <v>41</v>
      </c>
      <c r="U1232">
        <v>568</v>
      </c>
      <c r="V1232">
        <v>46.65</v>
      </c>
      <c r="W1232">
        <v>148.91</v>
      </c>
      <c r="X1232" s="2">
        <v>8881.52</v>
      </c>
      <c r="Y1232" s="2">
        <v>20254.88</v>
      </c>
      <c r="Z1232" s="2">
        <v>5310.13</v>
      </c>
      <c r="AA1232" s="14"/>
    </row>
    <row r="1233" spans="1:27" x14ac:dyDescent="0.3">
      <c r="A1233" t="s">
        <v>38</v>
      </c>
      <c r="B1233">
        <v>117.35</v>
      </c>
      <c r="C1233">
        <v>74</v>
      </c>
      <c r="D1233" t="s">
        <v>42</v>
      </c>
      <c r="E1233" s="1">
        <v>44693</v>
      </c>
      <c r="F1233">
        <v>3</v>
      </c>
      <c r="G1233" t="s">
        <v>43</v>
      </c>
      <c r="H1233" t="s">
        <v>55</v>
      </c>
      <c r="I1233">
        <v>614</v>
      </c>
      <c r="J1233">
        <v>97.94</v>
      </c>
      <c r="K1233">
        <v>60135.159999999902</v>
      </c>
      <c r="L1233">
        <v>68</v>
      </c>
      <c r="M1233" t="s">
        <v>40</v>
      </c>
      <c r="N1233" s="1">
        <v>44685</v>
      </c>
      <c r="O1233" s="1">
        <v>44753</v>
      </c>
      <c r="P1233">
        <v>72</v>
      </c>
      <c r="Q1233">
        <v>101.22</v>
      </c>
      <c r="R1233">
        <v>7287.84</v>
      </c>
      <c r="S1233" t="s">
        <v>53</v>
      </c>
      <c r="T1233" t="s">
        <v>41</v>
      </c>
      <c r="U1233">
        <v>542</v>
      </c>
      <c r="V1233">
        <v>93.14</v>
      </c>
      <c r="W1233">
        <v>36.99</v>
      </c>
      <c r="X1233" s="2">
        <v>7287.84</v>
      </c>
      <c r="Y1233" s="2">
        <v>53083.48</v>
      </c>
      <c r="Z1233" s="2">
        <v>3622.8</v>
      </c>
      <c r="AA1233" s="14"/>
    </row>
    <row r="1234" spans="1:27" x14ac:dyDescent="0.3">
      <c r="A1234" t="s">
        <v>60</v>
      </c>
      <c r="B1234">
        <v>214.62</v>
      </c>
      <c r="C1234">
        <v>50</v>
      </c>
      <c r="D1234" t="s">
        <v>42</v>
      </c>
      <c r="E1234" s="1">
        <v>44676</v>
      </c>
      <c r="F1234">
        <v>2</v>
      </c>
      <c r="G1234" t="s">
        <v>68</v>
      </c>
      <c r="H1234" t="s">
        <v>71</v>
      </c>
      <c r="I1234">
        <v>22.36</v>
      </c>
      <c r="J1234">
        <v>31.05</v>
      </c>
      <c r="K1234">
        <v>694.28</v>
      </c>
      <c r="L1234">
        <v>40</v>
      </c>
      <c r="M1234" t="s">
        <v>29</v>
      </c>
      <c r="N1234" s="1">
        <v>44637</v>
      </c>
      <c r="O1234" s="1">
        <v>44677</v>
      </c>
      <c r="P1234">
        <v>19</v>
      </c>
      <c r="Q1234">
        <v>30.48</v>
      </c>
      <c r="R1234">
        <v>579.12</v>
      </c>
      <c r="S1234" t="s">
        <v>32</v>
      </c>
      <c r="T1234" t="s">
        <v>41</v>
      </c>
      <c r="U1234">
        <v>3</v>
      </c>
      <c r="V1234">
        <v>78.5</v>
      </c>
      <c r="W1234">
        <v>130.84</v>
      </c>
      <c r="X1234" s="2">
        <v>579.12</v>
      </c>
      <c r="Y1234" s="2">
        <v>93.15</v>
      </c>
      <c r="Z1234" s="2">
        <v>4062.58</v>
      </c>
      <c r="AA1234" s="14"/>
    </row>
    <row r="1235" spans="1:27" x14ac:dyDescent="0.3">
      <c r="A1235" t="s">
        <v>54</v>
      </c>
      <c r="B1235">
        <v>828.81</v>
      </c>
      <c r="C1235">
        <v>96</v>
      </c>
      <c r="D1235" t="s">
        <v>42</v>
      </c>
      <c r="E1235" s="1">
        <v>44734</v>
      </c>
      <c r="F1235">
        <v>10</v>
      </c>
      <c r="G1235" t="s">
        <v>66</v>
      </c>
      <c r="H1235" t="s">
        <v>52</v>
      </c>
      <c r="I1235">
        <v>368.41</v>
      </c>
      <c r="J1235">
        <v>74.86</v>
      </c>
      <c r="K1235">
        <v>27579.17</v>
      </c>
      <c r="L1235">
        <v>109</v>
      </c>
      <c r="M1235" t="s">
        <v>67</v>
      </c>
      <c r="N1235" s="1">
        <v>44687</v>
      </c>
      <c r="O1235" s="1">
        <v>44796</v>
      </c>
      <c r="P1235">
        <v>221</v>
      </c>
      <c r="Q1235">
        <v>76.38</v>
      </c>
      <c r="R1235">
        <v>16879.98</v>
      </c>
      <c r="S1235" t="s">
        <v>60</v>
      </c>
      <c r="T1235" t="s">
        <v>41</v>
      </c>
      <c r="U1235">
        <v>147</v>
      </c>
      <c r="V1235">
        <v>94.98</v>
      </c>
      <c r="W1235">
        <v>159.66</v>
      </c>
      <c r="X1235" s="2">
        <v>16879.98</v>
      </c>
      <c r="Y1235" s="2">
        <v>11004.42</v>
      </c>
      <c r="Z1235" s="2">
        <v>11952.15</v>
      </c>
      <c r="AA1235" s="14"/>
    </row>
    <row r="1236" spans="1:27" x14ac:dyDescent="0.3">
      <c r="A1236" t="s">
        <v>58</v>
      </c>
      <c r="B1236">
        <v>820.38</v>
      </c>
      <c r="C1236">
        <v>54</v>
      </c>
      <c r="D1236" t="s">
        <v>33</v>
      </c>
      <c r="E1236" s="1">
        <v>44111</v>
      </c>
      <c r="F1236">
        <v>9</v>
      </c>
      <c r="G1236" t="s">
        <v>57</v>
      </c>
      <c r="H1236" t="s">
        <v>52</v>
      </c>
      <c r="I1236">
        <v>345.63</v>
      </c>
      <c r="J1236">
        <v>82.96</v>
      </c>
      <c r="K1236">
        <v>28673.4647999999</v>
      </c>
      <c r="L1236">
        <v>13</v>
      </c>
      <c r="M1236" t="s">
        <v>40</v>
      </c>
      <c r="N1236" s="1">
        <v>44088</v>
      </c>
      <c r="O1236" s="1">
        <v>44101</v>
      </c>
      <c r="P1236">
        <v>96</v>
      </c>
      <c r="Q1236">
        <v>81.05</v>
      </c>
      <c r="R1236">
        <v>7780.8</v>
      </c>
      <c r="S1236" t="s">
        <v>32</v>
      </c>
      <c r="T1236" t="s">
        <v>41</v>
      </c>
      <c r="U1236">
        <v>249</v>
      </c>
      <c r="V1236">
        <v>71.16</v>
      </c>
      <c r="W1236">
        <v>100.11</v>
      </c>
      <c r="X1236" s="2">
        <v>7780.8</v>
      </c>
      <c r="Y1236" s="2">
        <v>20657.04</v>
      </c>
      <c r="Z1236" s="2">
        <v>8305.1299999999992</v>
      </c>
      <c r="AA1236" s="14"/>
    </row>
    <row r="1237" spans="1:27" x14ac:dyDescent="0.3">
      <c r="A1237" t="s">
        <v>59</v>
      </c>
      <c r="B1237">
        <v>900.76</v>
      </c>
      <c r="C1237">
        <v>24</v>
      </c>
      <c r="D1237" t="s">
        <v>33</v>
      </c>
      <c r="E1237" s="1">
        <v>44252</v>
      </c>
      <c r="F1237">
        <v>3</v>
      </c>
      <c r="G1237" t="s">
        <v>43</v>
      </c>
      <c r="H1237" t="s">
        <v>64</v>
      </c>
      <c r="I1237">
        <v>13.57</v>
      </c>
      <c r="J1237">
        <v>16.13</v>
      </c>
      <c r="K1237">
        <v>218.88</v>
      </c>
      <c r="L1237">
        <v>69</v>
      </c>
      <c r="M1237" t="s">
        <v>29</v>
      </c>
      <c r="N1237" s="1">
        <v>44217</v>
      </c>
      <c r="O1237" s="1">
        <v>44286</v>
      </c>
      <c r="P1237">
        <v>11</v>
      </c>
      <c r="Q1237">
        <v>11.72</v>
      </c>
      <c r="R1237">
        <v>128.91999999999999</v>
      </c>
      <c r="S1237" t="s">
        <v>45</v>
      </c>
      <c r="T1237" t="s">
        <v>31</v>
      </c>
      <c r="U1237">
        <v>2</v>
      </c>
      <c r="V1237">
        <v>80.38</v>
      </c>
      <c r="W1237">
        <v>116.63</v>
      </c>
      <c r="X1237" s="2">
        <v>128.91999999999999</v>
      </c>
      <c r="Y1237" s="2">
        <v>32.26</v>
      </c>
      <c r="Z1237" s="2">
        <v>1881.24</v>
      </c>
      <c r="AA1237" s="14"/>
    </row>
    <row r="1238" spans="1:27" x14ac:dyDescent="0.3">
      <c r="A1238" t="s">
        <v>54</v>
      </c>
      <c r="B1238">
        <v>733.47</v>
      </c>
      <c r="C1238">
        <v>25</v>
      </c>
      <c r="D1238" t="s">
        <v>26</v>
      </c>
      <c r="E1238" s="1">
        <v>43791</v>
      </c>
      <c r="F1238">
        <v>6</v>
      </c>
      <c r="G1238" t="s">
        <v>51</v>
      </c>
      <c r="H1238" t="s">
        <v>62</v>
      </c>
      <c r="I1238">
        <v>260.77</v>
      </c>
      <c r="J1238">
        <v>47.95</v>
      </c>
      <c r="K1238">
        <v>12503.92</v>
      </c>
      <c r="L1238">
        <v>7</v>
      </c>
      <c r="M1238" t="s">
        <v>40</v>
      </c>
      <c r="N1238" s="1">
        <v>43736</v>
      </c>
      <c r="O1238" s="1">
        <v>43743</v>
      </c>
      <c r="P1238">
        <v>57</v>
      </c>
      <c r="Q1238">
        <v>49.37</v>
      </c>
      <c r="R1238">
        <v>2814.09</v>
      </c>
      <c r="S1238" t="s">
        <v>63</v>
      </c>
      <c r="T1238" t="s">
        <v>41</v>
      </c>
      <c r="U1238">
        <v>203</v>
      </c>
      <c r="V1238">
        <v>98.28</v>
      </c>
      <c r="W1238">
        <v>96.14</v>
      </c>
      <c r="X1238" s="2">
        <v>2814.09</v>
      </c>
      <c r="Y1238" s="2">
        <v>9733.85</v>
      </c>
      <c r="Z1238" s="2">
        <v>4609.91</v>
      </c>
      <c r="AA1238" s="14"/>
    </row>
    <row r="1239" spans="1:27" x14ac:dyDescent="0.3">
      <c r="A1239" t="s">
        <v>37</v>
      </c>
      <c r="B1239">
        <v>653.14</v>
      </c>
      <c r="C1239">
        <v>38</v>
      </c>
      <c r="D1239" t="s">
        <v>42</v>
      </c>
      <c r="E1239" s="1">
        <v>43492</v>
      </c>
      <c r="F1239">
        <v>10</v>
      </c>
      <c r="G1239" t="s">
        <v>66</v>
      </c>
      <c r="H1239" t="s">
        <v>52</v>
      </c>
      <c r="I1239">
        <v>456.99</v>
      </c>
      <c r="J1239">
        <v>36.369999999999997</v>
      </c>
      <c r="K1239">
        <v>16620.73</v>
      </c>
      <c r="L1239">
        <v>147</v>
      </c>
      <c r="M1239" t="s">
        <v>67</v>
      </c>
      <c r="N1239" s="1">
        <v>43455</v>
      </c>
      <c r="O1239" s="1">
        <v>43602</v>
      </c>
      <c r="P1239">
        <v>9</v>
      </c>
      <c r="Q1239">
        <v>40.53</v>
      </c>
      <c r="R1239">
        <v>364.77</v>
      </c>
      <c r="S1239" t="s">
        <v>46</v>
      </c>
      <c r="T1239" t="s">
        <v>41</v>
      </c>
      <c r="U1239">
        <v>447</v>
      </c>
      <c r="V1239">
        <v>84.55</v>
      </c>
      <c r="W1239">
        <v>157.58000000000001</v>
      </c>
      <c r="X1239" s="2">
        <v>364.77</v>
      </c>
      <c r="Y1239" s="2">
        <v>16257.39</v>
      </c>
      <c r="Z1239" s="2">
        <v>5731.18</v>
      </c>
      <c r="AA1239" s="14"/>
    </row>
    <row r="1240" spans="1:27" x14ac:dyDescent="0.3">
      <c r="A1240" t="s">
        <v>54</v>
      </c>
      <c r="B1240">
        <v>919.23</v>
      </c>
      <c r="C1240">
        <v>58</v>
      </c>
      <c r="D1240" t="s">
        <v>26</v>
      </c>
      <c r="E1240" s="1">
        <v>44019</v>
      </c>
      <c r="F1240">
        <v>1</v>
      </c>
      <c r="G1240" t="s">
        <v>34</v>
      </c>
      <c r="H1240" t="s">
        <v>48</v>
      </c>
      <c r="I1240">
        <v>180.57</v>
      </c>
      <c r="J1240">
        <v>46.67</v>
      </c>
      <c r="K1240">
        <v>8427.2000000000007</v>
      </c>
      <c r="L1240">
        <v>27</v>
      </c>
      <c r="M1240" t="s">
        <v>36</v>
      </c>
      <c r="N1240" s="1">
        <v>44003</v>
      </c>
      <c r="O1240" s="1">
        <v>44030</v>
      </c>
      <c r="P1240">
        <v>4</v>
      </c>
      <c r="Q1240">
        <v>43.05</v>
      </c>
      <c r="R1240">
        <v>172.2</v>
      </c>
      <c r="S1240" t="s">
        <v>32</v>
      </c>
      <c r="T1240" t="s">
        <v>31</v>
      </c>
      <c r="U1240">
        <v>176</v>
      </c>
      <c r="V1240">
        <v>77.97</v>
      </c>
      <c r="W1240">
        <v>37.5</v>
      </c>
      <c r="X1240" s="2">
        <v>172.2</v>
      </c>
      <c r="Y1240" s="2">
        <v>8213.92</v>
      </c>
      <c r="Z1240" s="2">
        <v>1750.13</v>
      </c>
      <c r="AA1240" s="14"/>
    </row>
    <row r="1241" spans="1:27" x14ac:dyDescent="0.3">
      <c r="A1241" t="s">
        <v>37</v>
      </c>
      <c r="B1241">
        <v>624.54</v>
      </c>
      <c r="C1241">
        <v>56</v>
      </c>
      <c r="D1241" t="s">
        <v>33</v>
      </c>
      <c r="E1241" s="1">
        <v>43719</v>
      </c>
      <c r="F1241">
        <v>7</v>
      </c>
      <c r="G1241" t="s">
        <v>61</v>
      </c>
      <c r="H1241" t="s">
        <v>35</v>
      </c>
      <c r="I1241">
        <v>593.01</v>
      </c>
      <c r="J1241">
        <v>69.61</v>
      </c>
      <c r="K1241">
        <v>41279.43</v>
      </c>
      <c r="L1241">
        <v>17</v>
      </c>
      <c r="M1241" t="s">
        <v>40</v>
      </c>
      <c r="N1241" s="1">
        <v>43706</v>
      </c>
      <c r="O1241" s="1">
        <v>43723</v>
      </c>
      <c r="P1241">
        <v>472</v>
      </c>
      <c r="Q1241">
        <v>74.58</v>
      </c>
      <c r="R1241">
        <v>35201.760000000002</v>
      </c>
      <c r="S1241" t="s">
        <v>46</v>
      </c>
      <c r="T1241" t="s">
        <v>50</v>
      </c>
      <c r="U1241">
        <v>121</v>
      </c>
      <c r="V1241">
        <v>93.95</v>
      </c>
      <c r="W1241">
        <v>109.77</v>
      </c>
      <c r="X1241" s="2">
        <v>35201.760000000002</v>
      </c>
      <c r="Y1241" s="2">
        <v>8422.81</v>
      </c>
      <c r="Z1241" s="2">
        <v>7641.09</v>
      </c>
      <c r="AA1241" s="14"/>
    </row>
    <row r="1242" spans="1:27" x14ac:dyDescent="0.3">
      <c r="A1242" t="s">
        <v>32</v>
      </c>
      <c r="B1242">
        <v>13.25</v>
      </c>
      <c r="C1242">
        <v>63</v>
      </c>
      <c r="D1242" t="s">
        <v>42</v>
      </c>
      <c r="E1242" s="1">
        <v>44143</v>
      </c>
      <c r="F1242">
        <v>9</v>
      </c>
      <c r="G1242" t="s">
        <v>57</v>
      </c>
      <c r="H1242" t="s">
        <v>35</v>
      </c>
      <c r="I1242">
        <v>157.63999999999999</v>
      </c>
      <c r="J1242">
        <v>40.54</v>
      </c>
      <c r="K1242">
        <v>6390.73</v>
      </c>
      <c r="L1242">
        <v>11</v>
      </c>
      <c r="M1242" t="s">
        <v>40</v>
      </c>
      <c r="N1242" s="1">
        <v>44084</v>
      </c>
      <c r="O1242" s="1">
        <v>44095</v>
      </c>
      <c r="P1242">
        <v>87</v>
      </c>
      <c r="Q1242">
        <v>43.05</v>
      </c>
      <c r="R1242">
        <v>3745.35</v>
      </c>
      <c r="S1242" t="s">
        <v>38</v>
      </c>
      <c r="T1242" t="s">
        <v>31</v>
      </c>
      <c r="U1242">
        <v>70</v>
      </c>
      <c r="V1242">
        <v>73.48</v>
      </c>
      <c r="W1242">
        <v>38.57</v>
      </c>
      <c r="X1242" s="2">
        <v>3745.35</v>
      </c>
      <c r="Y1242" s="2">
        <v>2837.8</v>
      </c>
      <c r="Z1242" s="2">
        <v>1563.63</v>
      </c>
      <c r="AA1242" s="14"/>
    </row>
    <row r="1243" spans="1:27" x14ac:dyDescent="0.3">
      <c r="A1243" t="s">
        <v>32</v>
      </c>
      <c r="B1243">
        <v>998.53</v>
      </c>
      <c r="C1243">
        <v>53</v>
      </c>
      <c r="D1243" t="s">
        <v>42</v>
      </c>
      <c r="E1243" s="1">
        <v>44318</v>
      </c>
      <c r="F1243">
        <v>4</v>
      </c>
      <c r="G1243" t="s">
        <v>39</v>
      </c>
      <c r="H1243" t="s">
        <v>35</v>
      </c>
      <c r="I1243">
        <v>90.67</v>
      </c>
      <c r="J1243">
        <v>68.3</v>
      </c>
      <c r="K1243">
        <v>6192.7609999999904</v>
      </c>
      <c r="L1243">
        <v>28</v>
      </c>
      <c r="M1243" t="s">
        <v>29</v>
      </c>
      <c r="N1243" s="1">
        <v>44304</v>
      </c>
      <c r="O1243" s="1">
        <v>44332</v>
      </c>
      <c r="P1243">
        <v>74</v>
      </c>
      <c r="Q1243">
        <v>69.42</v>
      </c>
      <c r="R1243">
        <v>5137.08</v>
      </c>
      <c r="S1243" t="s">
        <v>37</v>
      </c>
      <c r="T1243" t="s">
        <v>50</v>
      </c>
      <c r="U1243">
        <v>16</v>
      </c>
      <c r="V1243">
        <v>48.29</v>
      </c>
      <c r="W1243">
        <v>109.02</v>
      </c>
      <c r="X1243" s="2">
        <v>5137.08</v>
      </c>
      <c r="Y1243" s="2">
        <v>1092.8</v>
      </c>
      <c r="Z1243" s="2">
        <v>7446.07</v>
      </c>
      <c r="AA1243" s="14"/>
    </row>
    <row r="1244" spans="1:27" x14ac:dyDescent="0.3">
      <c r="A1244" t="s">
        <v>63</v>
      </c>
      <c r="B1244">
        <v>891.84</v>
      </c>
      <c r="C1244">
        <v>44</v>
      </c>
      <c r="D1244" t="s">
        <v>33</v>
      </c>
      <c r="E1244" s="1">
        <v>44702</v>
      </c>
      <c r="F1244">
        <v>3</v>
      </c>
      <c r="G1244" t="s">
        <v>43</v>
      </c>
      <c r="H1244" t="s">
        <v>64</v>
      </c>
      <c r="I1244">
        <v>594.37</v>
      </c>
      <c r="J1244">
        <v>79.489999999999995</v>
      </c>
      <c r="K1244">
        <v>47246.47</v>
      </c>
      <c r="L1244">
        <v>32</v>
      </c>
      <c r="M1244" t="s">
        <v>29</v>
      </c>
      <c r="N1244" s="1">
        <v>44642</v>
      </c>
      <c r="O1244" s="1">
        <v>44674</v>
      </c>
      <c r="P1244">
        <v>549</v>
      </c>
      <c r="Q1244">
        <v>81.69</v>
      </c>
      <c r="R1244">
        <v>44847.81</v>
      </c>
      <c r="S1244" t="s">
        <v>56</v>
      </c>
      <c r="T1244" t="s">
        <v>50</v>
      </c>
      <c r="U1244">
        <v>45</v>
      </c>
      <c r="V1244">
        <v>55.81</v>
      </c>
      <c r="W1244">
        <v>33.159999999999997</v>
      </c>
      <c r="X1244" s="2">
        <v>44847.81</v>
      </c>
      <c r="Y1244" s="2">
        <v>3577.05</v>
      </c>
      <c r="Z1244" s="2">
        <v>2635.89</v>
      </c>
      <c r="AA1244" s="14"/>
    </row>
    <row r="1245" spans="1:27" x14ac:dyDescent="0.3">
      <c r="A1245" t="s">
        <v>53</v>
      </c>
      <c r="B1245">
        <v>239.15</v>
      </c>
      <c r="C1245">
        <v>18</v>
      </c>
      <c r="D1245" t="s">
        <v>42</v>
      </c>
      <c r="E1245" s="1">
        <v>44739</v>
      </c>
      <c r="F1245">
        <v>10</v>
      </c>
      <c r="G1245" t="s">
        <v>66</v>
      </c>
      <c r="H1245" t="s">
        <v>52</v>
      </c>
      <c r="I1245">
        <v>86.52</v>
      </c>
      <c r="J1245">
        <v>57.49</v>
      </c>
      <c r="K1245">
        <v>4974.03</v>
      </c>
      <c r="L1245">
        <v>81</v>
      </c>
      <c r="M1245" t="s">
        <v>67</v>
      </c>
      <c r="N1245" s="1">
        <v>44713</v>
      </c>
      <c r="O1245" s="1">
        <v>44794</v>
      </c>
      <c r="P1245">
        <v>1</v>
      </c>
      <c r="Q1245">
        <v>62.14</v>
      </c>
      <c r="R1245">
        <v>62.14</v>
      </c>
      <c r="S1245" t="s">
        <v>63</v>
      </c>
      <c r="T1245" t="s">
        <v>31</v>
      </c>
      <c r="U1245">
        <v>85</v>
      </c>
      <c r="V1245">
        <v>31.07</v>
      </c>
      <c r="W1245">
        <v>55.42</v>
      </c>
      <c r="X1245" s="2">
        <v>62.14</v>
      </c>
      <c r="Y1245" s="2">
        <v>4886.6499999999996</v>
      </c>
      <c r="Z1245" s="2">
        <v>3186.1</v>
      </c>
      <c r="AA1245" s="14"/>
    </row>
    <row r="1246" spans="1:27" x14ac:dyDescent="0.3">
      <c r="A1246" t="s">
        <v>32</v>
      </c>
      <c r="B1246">
        <v>707.83</v>
      </c>
      <c r="C1246">
        <v>98</v>
      </c>
      <c r="D1246" t="s">
        <v>33</v>
      </c>
      <c r="E1246" s="1">
        <v>44782</v>
      </c>
      <c r="F1246">
        <v>6</v>
      </c>
      <c r="G1246" t="s">
        <v>51</v>
      </c>
      <c r="H1246" t="s">
        <v>48</v>
      </c>
      <c r="I1246">
        <v>912.98</v>
      </c>
      <c r="J1246">
        <v>63.81</v>
      </c>
      <c r="K1246">
        <v>58257.253799999999</v>
      </c>
      <c r="L1246">
        <v>5</v>
      </c>
      <c r="M1246" t="s">
        <v>40</v>
      </c>
      <c r="N1246" s="1">
        <v>44731</v>
      </c>
      <c r="O1246" s="1">
        <v>44736</v>
      </c>
      <c r="P1246">
        <v>52</v>
      </c>
      <c r="Q1246">
        <v>66.400000000000006</v>
      </c>
      <c r="R1246">
        <v>3452.8</v>
      </c>
      <c r="S1246" t="s">
        <v>54</v>
      </c>
      <c r="T1246" t="s">
        <v>50</v>
      </c>
      <c r="U1246">
        <v>860</v>
      </c>
      <c r="V1246">
        <v>94.08</v>
      </c>
      <c r="W1246">
        <v>53.73</v>
      </c>
      <c r="X1246" s="2">
        <v>3452.8</v>
      </c>
      <c r="Y1246" s="2">
        <v>54876.6</v>
      </c>
      <c r="Z1246" s="2">
        <v>3428.51</v>
      </c>
      <c r="AA1246" s="14"/>
    </row>
    <row r="1247" spans="1:27" x14ac:dyDescent="0.3">
      <c r="A1247" t="s">
        <v>60</v>
      </c>
      <c r="B1247">
        <v>848.44</v>
      </c>
      <c r="C1247">
        <v>19</v>
      </c>
      <c r="D1247" t="s">
        <v>42</v>
      </c>
      <c r="E1247" s="1">
        <v>44069</v>
      </c>
      <c r="F1247">
        <v>4</v>
      </c>
      <c r="G1247" t="s">
        <v>39</v>
      </c>
      <c r="H1247" t="s">
        <v>28</v>
      </c>
      <c r="I1247">
        <v>132.72</v>
      </c>
      <c r="J1247">
        <v>40.82</v>
      </c>
      <c r="K1247">
        <v>5417.63</v>
      </c>
      <c r="L1247">
        <v>28</v>
      </c>
      <c r="M1247" t="s">
        <v>40</v>
      </c>
      <c r="N1247" s="1">
        <v>44018</v>
      </c>
      <c r="O1247" s="1">
        <v>44046</v>
      </c>
      <c r="P1247">
        <v>35</v>
      </c>
      <c r="Q1247">
        <v>41.27</v>
      </c>
      <c r="R1247">
        <v>1444.45</v>
      </c>
      <c r="S1247" t="s">
        <v>32</v>
      </c>
      <c r="T1247" t="s">
        <v>41</v>
      </c>
      <c r="U1247">
        <v>97</v>
      </c>
      <c r="V1247">
        <v>94.92</v>
      </c>
      <c r="W1247">
        <v>112.16</v>
      </c>
      <c r="X1247" s="2">
        <v>1444.45</v>
      </c>
      <c r="Y1247" s="2">
        <v>3959.54</v>
      </c>
      <c r="Z1247" s="2">
        <v>4578.37</v>
      </c>
      <c r="AA1247" s="14"/>
    </row>
    <row r="1248" spans="1:27" x14ac:dyDescent="0.3">
      <c r="A1248" t="s">
        <v>58</v>
      </c>
      <c r="B1248">
        <v>116.31</v>
      </c>
      <c r="C1248">
        <v>60</v>
      </c>
      <c r="D1248" t="s">
        <v>26</v>
      </c>
      <c r="E1248" s="1">
        <v>43988</v>
      </c>
      <c r="F1248">
        <v>4</v>
      </c>
      <c r="G1248" t="s">
        <v>39</v>
      </c>
      <c r="H1248" t="s">
        <v>48</v>
      </c>
      <c r="I1248">
        <v>558.58000000000004</v>
      </c>
      <c r="J1248">
        <v>63.64</v>
      </c>
      <c r="K1248">
        <v>35548.031199999998</v>
      </c>
      <c r="L1248">
        <v>21</v>
      </c>
      <c r="M1248" t="s">
        <v>40</v>
      </c>
      <c r="N1248" s="1">
        <v>43937</v>
      </c>
      <c r="O1248" s="1">
        <v>43958</v>
      </c>
      <c r="P1248">
        <v>5</v>
      </c>
      <c r="Q1248">
        <v>68.44</v>
      </c>
      <c r="R1248">
        <v>342.2</v>
      </c>
      <c r="S1248" t="s">
        <v>56</v>
      </c>
      <c r="T1248" t="s">
        <v>41</v>
      </c>
      <c r="U1248">
        <v>553</v>
      </c>
      <c r="V1248">
        <v>67.64</v>
      </c>
      <c r="W1248">
        <v>103.99</v>
      </c>
      <c r="X1248" s="2">
        <v>342.2</v>
      </c>
      <c r="Y1248" s="2">
        <v>35192.92</v>
      </c>
      <c r="Z1248" s="2">
        <v>6617.92</v>
      </c>
      <c r="AA1248" s="14"/>
    </row>
    <row r="1249" spans="1:27" x14ac:dyDescent="0.3">
      <c r="A1249" t="s">
        <v>25</v>
      </c>
      <c r="B1249">
        <v>707.69</v>
      </c>
      <c r="C1249">
        <v>21</v>
      </c>
      <c r="D1249" t="s">
        <v>33</v>
      </c>
      <c r="E1249" s="1">
        <v>44171</v>
      </c>
      <c r="F1249">
        <v>5</v>
      </c>
      <c r="G1249" t="s">
        <v>27</v>
      </c>
      <c r="H1249" t="s">
        <v>35</v>
      </c>
      <c r="I1249">
        <v>502.33</v>
      </c>
      <c r="J1249">
        <v>89.85</v>
      </c>
      <c r="K1249">
        <v>45134.350499999899</v>
      </c>
      <c r="L1249">
        <v>27</v>
      </c>
      <c r="M1249" t="s">
        <v>29</v>
      </c>
      <c r="N1249" s="1">
        <v>44114</v>
      </c>
      <c r="O1249" s="1">
        <v>44141</v>
      </c>
      <c r="P1249">
        <v>244</v>
      </c>
      <c r="Q1249">
        <v>90.71</v>
      </c>
      <c r="R1249">
        <v>22133.24</v>
      </c>
      <c r="S1249" t="s">
        <v>59</v>
      </c>
      <c r="T1249" t="s">
        <v>31</v>
      </c>
      <c r="U1249">
        <v>258</v>
      </c>
      <c r="V1249">
        <v>23.64</v>
      </c>
      <c r="W1249">
        <v>176.29</v>
      </c>
      <c r="X1249" s="2">
        <v>22133.24</v>
      </c>
      <c r="Y1249" s="2">
        <v>23181.3</v>
      </c>
      <c r="Z1249" s="2">
        <v>15839.66</v>
      </c>
      <c r="AA1249" s="14"/>
    </row>
    <row r="1250" spans="1:27" x14ac:dyDescent="0.3">
      <c r="A1250" t="s">
        <v>25</v>
      </c>
      <c r="B1250">
        <v>27.55</v>
      </c>
      <c r="C1250">
        <v>61</v>
      </c>
      <c r="D1250" t="s">
        <v>42</v>
      </c>
      <c r="E1250" s="1">
        <v>44054</v>
      </c>
      <c r="F1250">
        <v>10</v>
      </c>
      <c r="G1250" t="s">
        <v>66</v>
      </c>
      <c r="H1250" t="s">
        <v>62</v>
      </c>
      <c r="I1250">
        <v>469.61</v>
      </c>
      <c r="J1250">
        <v>97.53</v>
      </c>
      <c r="K1250">
        <v>45801.06</v>
      </c>
      <c r="L1250">
        <v>81</v>
      </c>
      <c r="M1250" t="s">
        <v>67</v>
      </c>
      <c r="N1250" s="1">
        <v>44030</v>
      </c>
      <c r="O1250" s="1">
        <v>44111</v>
      </c>
      <c r="P1250">
        <v>78</v>
      </c>
      <c r="Q1250">
        <v>92.77</v>
      </c>
      <c r="R1250">
        <v>7236.06</v>
      </c>
      <c r="S1250" t="s">
        <v>56</v>
      </c>
      <c r="T1250" t="s">
        <v>50</v>
      </c>
      <c r="U1250">
        <v>391</v>
      </c>
      <c r="V1250">
        <v>98.17</v>
      </c>
      <c r="W1250">
        <v>93.58</v>
      </c>
      <c r="X1250" s="2">
        <v>7236.06</v>
      </c>
      <c r="Y1250" s="2">
        <v>38134.230000000003</v>
      </c>
      <c r="Z1250" s="2">
        <v>9126.86</v>
      </c>
      <c r="AA1250" s="14"/>
    </row>
    <row r="1251" spans="1:27" x14ac:dyDescent="0.3">
      <c r="A1251" t="s">
        <v>63</v>
      </c>
      <c r="B1251">
        <v>561.20000000000005</v>
      </c>
      <c r="C1251">
        <v>71</v>
      </c>
      <c r="D1251" t="s">
        <v>26</v>
      </c>
      <c r="E1251" s="1">
        <v>44007</v>
      </c>
      <c r="F1251">
        <v>10</v>
      </c>
      <c r="G1251" t="s">
        <v>66</v>
      </c>
      <c r="H1251" t="s">
        <v>62</v>
      </c>
      <c r="I1251">
        <v>670.03</v>
      </c>
      <c r="J1251">
        <v>81.400000000000006</v>
      </c>
      <c r="K1251">
        <v>54540.44</v>
      </c>
      <c r="L1251">
        <v>135</v>
      </c>
      <c r="M1251" t="s">
        <v>67</v>
      </c>
      <c r="N1251" s="1">
        <v>43995</v>
      </c>
      <c r="O1251" s="1">
        <v>44130</v>
      </c>
      <c r="P1251">
        <v>48</v>
      </c>
      <c r="Q1251">
        <v>80.47</v>
      </c>
      <c r="R1251">
        <v>3862.56</v>
      </c>
      <c r="S1251" t="s">
        <v>59</v>
      </c>
      <c r="T1251" t="s">
        <v>41</v>
      </c>
      <c r="U1251">
        <v>622</v>
      </c>
      <c r="V1251">
        <v>14.67</v>
      </c>
      <c r="W1251">
        <v>103.95</v>
      </c>
      <c r="X1251" s="2">
        <v>3862.56</v>
      </c>
      <c r="Y1251" s="2">
        <v>50630.8</v>
      </c>
      <c r="Z1251" s="2">
        <v>8461.5300000000007</v>
      </c>
      <c r="AA1251" s="14"/>
    </row>
    <row r="1252" spans="1:27" x14ac:dyDescent="0.3">
      <c r="A1252" t="s">
        <v>59</v>
      </c>
      <c r="B1252">
        <v>127.24</v>
      </c>
      <c r="C1252">
        <v>35</v>
      </c>
      <c r="D1252" t="s">
        <v>33</v>
      </c>
      <c r="E1252" s="1">
        <v>44885</v>
      </c>
      <c r="F1252">
        <v>10</v>
      </c>
      <c r="G1252" t="s">
        <v>66</v>
      </c>
      <c r="H1252" t="s">
        <v>62</v>
      </c>
      <c r="I1252">
        <v>496.34</v>
      </c>
      <c r="J1252">
        <v>96.98</v>
      </c>
      <c r="K1252">
        <v>48135.05</v>
      </c>
      <c r="L1252">
        <v>81</v>
      </c>
      <c r="M1252" t="s">
        <v>67</v>
      </c>
      <c r="N1252" s="1">
        <v>44855</v>
      </c>
      <c r="O1252" s="1">
        <v>44936</v>
      </c>
      <c r="P1252">
        <v>245</v>
      </c>
      <c r="Q1252">
        <v>98.77</v>
      </c>
      <c r="R1252">
        <v>24198.65</v>
      </c>
      <c r="S1252" t="s">
        <v>45</v>
      </c>
      <c r="T1252" t="s">
        <v>50</v>
      </c>
      <c r="U1252">
        <v>251</v>
      </c>
      <c r="V1252">
        <v>19.809999999999999</v>
      </c>
      <c r="W1252">
        <v>64.319999999999993</v>
      </c>
      <c r="X1252" s="2">
        <v>24198.65</v>
      </c>
      <c r="Y1252" s="2">
        <v>24341.98</v>
      </c>
      <c r="Z1252" s="2">
        <v>6237.75</v>
      </c>
      <c r="AA1252" s="14"/>
    </row>
    <row r="1253" spans="1:27" x14ac:dyDescent="0.3">
      <c r="A1253" t="s">
        <v>56</v>
      </c>
      <c r="B1253">
        <v>475.91</v>
      </c>
      <c r="C1253">
        <v>53</v>
      </c>
      <c r="D1253" t="s">
        <v>26</v>
      </c>
      <c r="E1253" s="1">
        <v>43724</v>
      </c>
      <c r="F1253">
        <v>5</v>
      </c>
      <c r="G1253" t="s">
        <v>27</v>
      </c>
      <c r="H1253" t="s">
        <v>70</v>
      </c>
      <c r="I1253">
        <v>875.37</v>
      </c>
      <c r="J1253">
        <v>27.14</v>
      </c>
      <c r="K1253">
        <v>23757.54</v>
      </c>
      <c r="L1253">
        <v>25</v>
      </c>
      <c r="M1253" t="s">
        <v>29</v>
      </c>
      <c r="N1253" s="1">
        <v>43714</v>
      </c>
      <c r="O1253" s="1">
        <v>43739</v>
      </c>
      <c r="P1253">
        <v>571</v>
      </c>
      <c r="Q1253">
        <v>29.59</v>
      </c>
      <c r="R1253">
        <v>16895.89</v>
      </c>
      <c r="S1253" t="s">
        <v>63</v>
      </c>
      <c r="T1253" t="s">
        <v>50</v>
      </c>
      <c r="U1253">
        <v>304</v>
      </c>
      <c r="V1253">
        <v>46.42</v>
      </c>
      <c r="W1253">
        <v>105.45</v>
      </c>
      <c r="X1253" s="2">
        <v>16895.89</v>
      </c>
      <c r="Y1253" s="2">
        <v>8250.56</v>
      </c>
      <c r="Z1253" s="2">
        <v>2861.91</v>
      </c>
      <c r="AA1253" s="14"/>
    </row>
    <row r="1254" spans="1:27" x14ac:dyDescent="0.3">
      <c r="A1254" t="s">
        <v>63</v>
      </c>
      <c r="B1254">
        <v>277.89999999999998</v>
      </c>
      <c r="C1254">
        <v>12</v>
      </c>
      <c r="D1254" t="s">
        <v>26</v>
      </c>
      <c r="E1254" s="1">
        <v>44897</v>
      </c>
      <c r="F1254">
        <v>8</v>
      </c>
      <c r="G1254" t="s">
        <v>47</v>
      </c>
      <c r="H1254" t="s">
        <v>48</v>
      </c>
      <c r="I1254">
        <v>20.59</v>
      </c>
      <c r="J1254">
        <v>36.58</v>
      </c>
      <c r="K1254">
        <v>753.18</v>
      </c>
      <c r="L1254">
        <v>10</v>
      </c>
      <c r="M1254" t="s">
        <v>40</v>
      </c>
      <c r="N1254" s="1">
        <v>44859</v>
      </c>
      <c r="O1254" s="1">
        <v>44869</v>
      </c>
      <c r="P1254">
        <v>13</v>
      </c>
      <c r="Q1254">
        <v>35.270000000000003</v>
      </c>
      <c r="R1254">
        <v>458.51</v>
      </c>
      <c r="S1254" t="s">
        <v>45</v>
      </c>
      <c r="T1254" t="s">
        <v>50</v>
      </c>
      <c r="U1254">
        <v>7</v>
      </c>
      <c r="V1254">
        <v>95.94</v>
      </c>
      <c r="W1254">
        <v>79.58</v>
      </c>
      <c r="X1254" s="2">
        <v>458.51</v>
      </c>
      <c r="Y1254" s="2">
        <v>256.06</v>
      </c>
      <c r="Z1254" s="2">
        <v>2911.04</v>
      </c>
      <c r="AA1254" s="14"/>
    </row>
    <row r="1255" spans="1:27" x14ac:dyDescent="0.3">
      <c r="A1255" t="s">
        <v>60</v>
      </c>
      <c r="B1255">
        <v>115.97</v>
      </c>
      <c r="C1255">
        <v>43</v>
      </c>
      <c r="D1255" t="s">
        <v>42</v>
      </c>
      <c r="E1255" s="1">
        <v>43640</v>
      </c>
      <c r="F1255">
        <v>2</v>
      </c>
      <c r="G1255" t="s">
        <v>68</v>
      </c>
      <c r="H1255" t="s">
        <v>48</v>
      </c>
      <c r="I1255">
        <v>703.18</v>
      </c>
      <c r="J1255">
        <v>49.97</v>
      </c>
      <c r="K1255">
        <v>35137.9045999999</v>
      </c>
      <c r="L1255">
        <v>40</v>
      </c>
      <c r="M1255" t="s">
        <v>40</v>
      </c>
      <c r="N1255" s="1">
        <v>43606</v>
      </c>
      <c r="O1255" s="1">
        <v>43646</v>
      </c>
      <c r="P1255">
        <v>690</v>
      </c>
      <c r="Q1255">
        <v>47.93</v>
      </c>
      <c r="R1255">
        <v>33071.699999999997</v>
      </c>
      <c r="S1255" t="s">
        <v>32</v>
      </c>
      <c r="T1255" t="s">
        <v>50</v>
      </c>
      <c r="U1255">
        <v>13</v>
      </c>
      <c r="V1255">
        <v>27.4</v>
      </c>
      <c r="W1255">
        <v>100.23</v>
      </c>
      <c r="X1255" s="2">
        <v>33071.699999999997</v>
      </c>
      <c r="Y1255" s="2">
        <v>649.61</v>
      </c>
      <c r="Z1255" s="2">
        <v>5008.49</v>
      </c>
      <c r="AA1255" s="14"/>
    </row>
    <row r="1256" spans="1:27" x14ac:dyDescent="0.3">
      <c r="A1256" t="s">
        <v>46</v>
      </c>
      <c r="B1256">
        <v>753.02</v>
      </c>
      <c r="C1256">
        <v>54</v>
      </c>
      <c r="D1256" t="s">
        <v>42</v>
      </c>
      <c r="E1256" s="1">
        <v>43486</v>
      </c>
      <c r="F1256">
        <v>4</v>
      </c>
      <c r="G1256" t="s">
        <v>39</v>
      </c>
      <c r="H1256" t="s">
        <v>35</v>
      </c>
      <c r="I1256">
        <v>443.71</v>
      </c>
      <c r="J1256">
        <v>44.87</v>
      </c>
      <c r="K1256">
        <v>19909.267699999898</v>
      </c>
      <c r="L1256">
        <v>28</v>
      </c>
      <c r="M1256" t="s">
        <v>40</v>
      </c>
      <c r="N1256" s="1">
        <v>43447</v>
      </c>
      <c r="O1256" s="1">
        <v>43475</v>
      </c>
      <c r="P1256">
        <v>243</v>
      </c>
      <c r="Q1256">
        <v>43.17</v>
      </c>
      <c r="R1256">
        <v>10490.31</v>
      </c>
      <c r="S1256" t="s">
        <v>59</v>
      </c>
      <c r="T1256" t="s">
        <v>31</v>
      </c>
      <c r="U1256">
        <v>200</v>
      </c>
      <c r="V1256">
        <v>11.63</v>
      </c>
      <c r="W1256">
        <v>160.5</v>
      </c>
      <c r="X1256" s="2">
        <v>10490.31</v>
      </c>
      <c r="Y1256" s="2">
        <v>8974</v>
      </c>
      <c r="Z1256" s="2">
        <v>7201.64</v>
      </c>
      <c r="AA1256" s="14"/>
    </row>
    <row r="1257" spans="1:27" x14ac:dyDescent="0.3">
      <c r="A1257" t="s">
        <v>45</v>
      </c>
      <c r="B1257">
        <v>993.92</v>
      </c>
      <c r="C1257">
        <v>87</v>
      </c>
      <c r="D1257" t="s">
        <v>42</v>
      </c>
      <c r="E1257" s="1">
        <v>43622</v>
      </c>
      <c r="F1257">
        <v>4</v>
      </c>
      <c r="G1257" t="s">
        <v>39</v>
      </c>
      <c r="H1257" t="s">
        <v>28</v>
      </c>
      <c r="I1257">
        <v>767.42</v>
      </c>
      <c r="J1257">
        <v>34.57</v>
      </c>
      <c r="K1257">
        <v>26529.71</v>
      </c>
      <c r="L1257">
        <v>26</v>
      </c>
      <c r="M1257" t="s">
        <v>29</v>
      </c>
      <c r="N1257" s="1">
        <v>43602</v>
      </c>
      <c r="O1257" s="1">
        <v>43628</v>
      </c>
      <c r="P1257">
        <v>552</v>
      </c>
      <c r="Q1257">
        <v>33.07</v>
      </c>
      <c r="R1257">
        <v>18254.64</v>
      </c>
      <c r="S1257" t="s">
        <v>49</v>
      </c>
      <c r="T1257" t="s">
        <v>50</v>
      </c>
      <c r="U1257">
        <v>215</v>
      </c>
      <c r="V1257">
        <v>41.46</v>
      </c>
      <c r="W1257">
        <v>129.33000000000001</v>
      </c>
      <c r="X1257" s="2">
        <v>18254.64</v>
      </c>
      <c r="Y1257" s="2">
        <v>7432.55</v>
      </c>
      <c r="Z1257" s="2">
        <v>4470.9399999999996</v>
      </c>
      <c r="AA1257" s="14"/>
    </row>
    <row r="1258" spans="1:27" x14ac:dyDescent="0.3">
      <c r="A1258" t="s">
        <v>63</v>
      </c>
      <c r="B1258">
        <v>539.14</v>
      </c>
      <c r="C1258">
        <v>13</v>
      </c>
      <c r="D1258" t="s">
        <v>42</v>
      </c>
      <c r="E1258" s="1">
        <v>43579</v>
      </c>
      <c r="F1258">
        <v>10</v>
      </c>
      <c r="G1258" t="s">
        <v>66</v>
      </c>
      <c r="H1258" t="s">
        <v>62</v>
      </c>
      <c r="I1258">
        <v>334.56</v>
      </c>
      <c r="J1258">
        <v>98.39</v>
      </c>
      <c r="K1258">
        <v>32917.360000000001</v>
      </c>
      <c r="L1258">
        <v>117</v>
      </c>
      <c r="M1258" t="s">
        <v>67</v>
      </c>
      <c r="N1258" s="1">
        <v>43519</v>
      </c>
      <c r="O1258" s="1">
        <v>43636</v>
      </c>
      <c r="P1258">
        <v>161</v>
      </c>
      <c r="Q1258">
        <v>102.43</v>
      </c>
      <c r="R1258">
        <v>16491.23</v>
      </c>
      <c r="S1258" t="s">
        <v>60</v>
      </c>
      <c r="T1258" t="s">
        <v>50</v>
      </c>
      <c r="U1258">
        <v>173</v>
      </c>
      <c r="V1258">
        <v>61.69</v>
      </c>
      <c r="W1258">
        <v>91.28</v>
      </c>
      <c r="X1258" s="2">
        <v>16491.23</v>
      </c>
      <c r="Y1258" s="2">
        <v>17021.47</v>
      </c>
      <c r="Z1258" s="2">
        <v>8981.0400000000009</v>
      </c>
      <c r="AA1258" s="14"/>
    </row>
    <row r="1259" spans="1:27" x14ac:dyDescent="0.3">
      <c r="A1259" t="s">
        <v>53</v>
      </c>
      <c r="B1259">
        <v>28.79</v>
      </c>
      <c r="C1259">
        <v>38</v>
      </c>
      <c r="D1259" t="s">
        <v>33</v>
      </c>
      <c r="E1259" s="1">
        <v>43700</v>
      </c>
      <c r="F1259">
        <v>7</v>
      </c>
      <c r="G1259" t="s">
        <v>61</v>
      </c>
      <c r="H1259" t="s">
        <v>35</v>
      </c>
      <c r="I1259">
        <v>788.91</v>
      </c>
      <c r="J1259">
        <v>27.38</v>
      </c>
      <c r="K1259">
        <v>21600.355799999899</v>
      </c>
      <c r="L1259">
        <v>12</v>
      </c>
      <c r="M1259" t="s">
        <v>40</v>
      </c>
      <c r="N1259" s="1">
        <v>43648</v>
      </c>
      <c r="O1259" s="1">
        <v>43660</v>
      </c>
      <c r="P1259">
        <v>778</v>
      </c>
      <c r="Q1259">
        <v>24.57</v>
      </c>
      <c r="R1259">
        <v>19115.46</v>
      </c>
      <c r="S1259" t="s">
        <v>37</v>
      </c>
      <c r="T1259" t="s">
        <v>50</v>
      </c>
      <c r="U1259">
        <v>10</v>
      </c>
      <c r="V1259">
        <v>17.14</v>
      </c>
      <c r="W1259">
        <v>143.6</v>
      </c>
      <c r="X1259" s="2">
        <v>19115.46</v>
      </c>
      <c r="Y1259" s="2">
        <v>273.8</v>
      </c>
      <c r="Z1259" s="2">
        <v>3931.77</v>
      </c>
      <c r="AA1259" s="14"/>
    </row>
    <row r="1260" spans="1:27" x14ac:dyDescent="0.3">
      <c r="A1260" t="s">
        <v>56</v>
      </c>
      <c r="B1260">
        <v>745.19</v>
      </c>
      <c r="C1260">
        <v>20</v>
      </c>
      <c r="D1260" t="s">
        <v>42</v>
      </c>
      <c r="E1260" s="1">
        <v>44766</v>
      </c>
      <c r="F1260">
        <v>2</v>
      </c>
      <c r="G1260" t="s">
        <v>68</v>
      </c>
      <c r="H1260" t="s">
        <v>69</v>
      </c>
      <c r="I1260">
        <v>267.33999999999997</v>
      </c>
      <c r="J1260">
        <v>51.67</v>
      </c>
      <c r="K1260">
        <v>13813.4577999999</v>
      </c>
      <c r="L1260">
        <v>25</v>
      </c>
      <c r="M1260" t="s">
        <v>29</v>
      </c>
      <c r="N1260" s="1">
        <v>44708</v>
      </c>
      <c r="O1260" s="1">
        <v>44733</v>
      </c>
      <c r="P1260">
        <v>241</v>
      </c>
      <c r="Q1260">
        <v>53.19</v>
      </c>
      <c r="R1260">
        <v>12818.79</v>
      </c>
      <c r="S1260" t="s">
        <v>45</v>
      </c>
      <c r="T1260" t="s">
        <v>31</v>
      </c>
      <c r="U1260">
        <v>26</v>
      </c>
      <c r="V1260">
        <v>53.64</v>
      </c>
      <c r="W1260">
        <v>45.72</v>
      </c>
      <c r="X1260" s="2">
        <v>12818.79</v>
      </c>
      <c r="Y1260" s="2">
        <v>1343.42</v>
      </c>
      <c r="Z1260" s="2">
        <v>2362.35</v>
      </c>
      <c r="AA1260" s="14"/>
    </row>
    <row r="1261" spans="1:27" x14ac:dyDescent="0.3">
      <c r="A1261" t="s">
        <v>54</v>
      </c>
      <c r="B1261">
        <v>816.07</v>
      </c>
      <c r="C1261">
        <v>28</v>
      </c>
      <c r="D1261" t="s">
        <v>26</v>
      </c>
      <c r="E1261" s="1">
        <v>44317</v>
      </c>
      <c r="F1261">
        <v>9</v>
      </c>
      <c r="G1261" t="s">
        <v>57</v>
      </c>
      <c r="H1261" t="s">
        <v>35</v>
      </c>
      <c r="I1261">
        <v>171.16</v>
      </c>
      <c r="J1261">
        <v>71.61</v>
      </c>
      <c r="K1261">
        <v>12256.77</v>
      </c>
      <c r="L1261">
        <v>10</v>
      </c>
      <c r="M1261" t="s">
        <v>40</v>
      </c>
      <c r="N1261" s="1">
        <v>44313</v>
      </c>
      <c r="O1261" s="1">
        <v>44323</v>
      </c>
      <c r="P1261">
        <v>157</v>
      </c>
      <c r="Q1261">
        <v>70.92</v>
      </c>
      <c r="R1261">
        <v>11134.44</v>
      </c>
      <c r="S1261" t="s">
        <v>30</v>
      </c>
      <c r="T1261" t="s">
        <v>50</v>
      </c>
      <c r="U1261">
        <v>14</v>
      </c>
      <c r="V1261">
        <v>84.04</v>
      </c>
      <c r="W1261">
        <v>92.2</v>
      </c>
      <c r="X1261" s="2">
        <v>11134.44</v>
      </c>
      <c r="Y1261" s="2">
        <v>1002.54</v>
      </c>
      <c r="Z1261" s="2">
        <v>6602.44</v>
      </c>
      <c r="AA1261" s="14"/>
    </row>
    <row r="1262" spans="1:27" x14ac:dyDescent="0.3">
      <c r="A1262" t="s">
        <v>37</v>
      </c>
      <c r="B1262">
        <v>681.03</v>
      </c>
      <c r="C1262">
        <v>99</v>
      </c>
      <c r="D1262" t="s">
        <v>33</v>
      </c>
      <c r="E1262" s="1">
        <v>43987</v>
      </c>
      <c r="F1262">
        <v>9</v>
      </c>
      <c r="G1262" t="s">
        <v>57</v>
      </c>
      <c r="H1262" t="s">
        <v>48</v>
      </c>
      <c r="I1262">
        <v>436.22</v>
      </c>
      <c r="J1262">
        <v>30.38</v>
      </c>
      <c r="K1262">
        <v>13252.36</v>
      </c>
      <c r="L1262">
        <v>7</v>
      </c>
      <c r="M1262" t="s">
        <v>40</v>
      </c>
      <c r="N1262" s="1">
        <v>43939</v>
      </c>
      <c r="O1262" s="1">
        <v>43946</v>
      </c>
      <c r="P1262">
        <v>38</v>
      </c>
      <c r="Q1262">
        <v>33.93</v>
      </c>
      <c r="R1262">
        <v>1289.3399999999999</v>
      </c>
      <c r="S1262" t="s">
        <v>49</v>
      </c>
      <c r="T1262" t="s">
        <v>50</v>
      </c>
      <c r="U1262">
        <v>398</v>
      </c>
      <c r="V1262">
        <v>12</v>
      </c>
      <c r="W1262">
        <v>38.9</v>
      </c>
      <c r="X1262" s="2">
        <v>1289.3399999999999</v>
      </c>
      <c r="Y1262" s="2">
        <v>12091.24</v>
      </c>
      <c r="Z1262" s="2">
        <v>1181.78</v>
      </c>
      <c r="AA1262" s="14"/>
    </row>
    <row r="1263" spans="1:27" x14ac:dyDescent="0.3">
      <c r="A1263" t="s">
        <v>60</v>
      </c>
      <c r="B1263">
        <v>11.48</v>
      </c>
      <c r="C1263">
        <v>57</v>
      </c>
      <c r="D1263" t="s">
        <v>26</v>
      </c>
      <c r="E1263" s="1">
        <v>43678</v>
      </c>
      <c r="F1263">
        <v>4</v>
      </c>
      <c r="G1263" t="s">
        <v>39</v>
      </c>
      <c r="H1263" t="s">
        <v>35</v>
      </c>
      <c r="I1263">
        <v>557.87</v>
      </c>
      <c r="J1263">
        <v>83.3</v>
      </c>
      <c r="K1263">
        <v>46470.570999999902</v>
      </c>
      <c r="L1263">
        <v>26</v>
      </c>
      <c r="M1263" t="s">
        <v>29</v>
      </c>
      <c r="N1263" s="1">
        <v>43621</v>
      </c>
      <c r="O1263" s="1">
        <v>43647</v>
      </c>
      <c r="P1263">
        <v>294</v>
      </c>
      <c r="Q1263">
        <v>88.08</v>
      </c>
      <c r="R1263">
        <v>25895.52</v>
      </c>
      <c r="S1263" t="s">
        <v>56</v>
      </c>
      <c r="T1263" t="s">
        <v>41</v>
      </c>
      <c r="U1263">
        <v>263</v>
      </c>
      <c r="V1263">
        <v>38.950000000000003</v>
      </c>
      <c r="W1263">
        <v>96.89</v>
      </c>
      <c r="X1263" s="2">
        <v>25895.52</v>
      </c>
      <c r="Y1263" s="2">
        <v>21907.9</v>
      </c>
      <c r="Z1263" s="2">
        <v>8070.94</v>
      </c>
      <c r="AA1263" s="14"/>
    </row>
    <row r="1264" spans="1:27" x14ac:dyDescent="0.3">
      <c r="A1264" t="s">
        <v>63</v>
      </c>
      <c r="B1264">
        <v>972.07</v>
      </c>
      <c r="C1264">
        <v>98</v>
      </c>
      <c r="D1264" t="s">
        <v>26</v>
      </c>
      <c r="E1264" s="1">
        <v>44445</v>
      </c>
      <c r="F1264">
        <v>6</v>
      </c>
      <c r="G1264" t="s">
        <v>51</v>
      </c>
      <c r="H1264" t="s">
        <v>62</v>
      </c>
      <c r="I1264">
        <v>901.88</v>
      </c>
      <c r="J1264">
        <v>36.299999999999997</v>
      </c>
      <c r="K1264">
        <v>32738.240000000002</v>
      </c>
      <c r="L1264">
        <v>6</v>
      </c>
      <c r="M1264" t="s">
        <v>40</v>
      </c>
      <c r="N1264" s="1">
        <v>44437</v>
      </c>
      <c r="O1264" s="1">
        <v>44443</v>
      </c>
      <c r="P1264">
        <v>737</v>
      </c>
      <c r="Q1264">
        <v>39.92</v>
      </c>
      <c r="R1264">
        <v>29421.040000000001</v>
      </c>
      <c r="S1264" t="s">
        <v>32</v>
      </c>
      <c r="T1264" t="s">
        <v>50</v>
      </c>
      <c r="U1264">
        <v>164</v>
      </c>
      <c r="V1264">
        <v>75.010000000000005</v>
      </c>
      <c r="W1264">
        <v>77.53</v>
      </c>
      <c r="X1264" s="2">
        <v>29421.040000000001</v>
      </c>
      <c r="Y1264" s="2">
        <v>5953.2</v>
      </c>
      <c r="Z1264" s="2">
        <v>2814.34</v>
      </c>
      <c r="AA1264" s="14"/>
    </row>
    <row r="1265" spans="1:27" x14ac:dyDescent="0.3">
      <c r="A1265" t="s">
        <v>60</v>
      </c>
      <c r="B1265">
        <v>257.48</v>
      </c>
      <c r="C1265">
        <v>45</v>
      </c>
      <c r="D1265" t="s">
        <v>33</v>
      </c>
      <c r="E1265" s="1">
        <v>44078</v>
      </c>
      <c r="F1265">
        <v>7</v>
      </c>
      <c r="G1265" t="s">
        <v>61</v>
      </c>
      <c r="H1265" t="s">
        <v>48</v>
      </c>
      <c r="I1265">
        <v>799.33</v>
      </c>
      <c r="J1265">
        <v>45</v>
      </c>
      <c r="K1265">
        <v>35969.85</v>
      </c>
      <c r="L1265">
        <v>14</v>
      </c>
      <c r="M1265" t="s">
        <v>40</v>
      </c>
      <c r="N1265" s="1">
        <v>44061</v>
      </c>
      <c r="O1265" s="1">
        <v>44075</v>
      </c>
      <c r="P1265">
        <v>590</v>
      </c>
      <c r="Q1265">
        <v>46.63</v>
      </c>
      <c r="R1265">
        <v>27511.7</v>
      </c>
      <c r="S1265" t="s">
        <v>25</v>
      </c>
      <c r="T1265" t="s">
        <v>41</v>
      </c>
      <c r="U1265">
        <v>209</v>
      </c>
      <c r="V1265">
        <v>17.690000000000001</v>
      </c>
      <c r="W1265">
        <v>70.23</v>
      </c>
      <c r="X1265" s="2">
        <v>27511.7</v>
      </c>
      <c r="Y1265" s="2">
        <v>9405</v>
      </c>
      <c r="Z1265" s="2">
        <v>3160.35</v>
      </c>
      <c r="AA1265" s="14"/>
    </row>
    <row r="1266" spans="1:27" x14ac:dyDescent="0.3">
      <c r="A1266" t="s">
        <v>58</v>
      </c>
      <c r="B1266">
        <v>422.74</v>
      </c>
      <c r="C1266">
        <v>29</v>
      </c>
      <c r="D1266" t="s">
        <v>42</v>
      </c>
      <c r="E1266" s="1">
        <v>44149</v>
      </c>
      <c r="F1266">
        <v>3</v>
      </c>
      <c r="G1266" t="s">
        <v>43</v>
      </c>
      <c r="H1266" t="s">
        <v>35</v>
      </c>
      <c r="I1266">
        <v>602.97</v>
      </c>
      <c r="J1266">
        <v>71.2</v>
      </c>
      <c r="K1266">
        <v>42931.464</v>
      </c>
      <c r="L1266">
        <v>57</v>
      </c>
      <c r="M1266" t="s">
        <v>40</v>
      </c>
      <c r="N1266" s="1">
        <v>44121</v>
      </c>
      <c r="O1266" s="1">
        <v>44178</v>
      </c>
      <c r="P1266">
        <v>426</v>
      </c>
      <c r="Q1266">
        <v>68.55</v>
      </c>
      <c r="R1266">
        <v>29202.3</v>
      </c>
      <c r="S1266" t="s">
        <v>46</v>
      </c>
      <c r="T1266" t="s">
        <v>31</v>
      </c>
      <c r="U1266">
        <v>176</v>
      </c>
      <c r="V1266">
        <v>18.72</v>
      </c>
      <c r="W1266">
        <v>177.88</v>
      </c>
      <c r="X1266" s="2">
        <v>29202.3</v>
      </c>
      <c r="Y1266" s="2">
        <v>12531.2</v>
      </c>
      <c r="Z1266" s="2">
        <v>12665.06</v>
      </c>
      <c r="AA1266" s="14"/>
    </row>
    <row r="1267" spans="1:27" x14ac:dyDescent="0.3">
      <c r="A1267" t="s">
        <v>30</v>
      </c>
      <c r="B1267">
        <v>651.79999999999995</v>
      </c>
      <c r="C1267">
        <v>65</v>
      </c>
      <c r="D1267" t="s">
        <v>26</v>
      </c>
      <c r="E1267" s="1">
        <v>44257</v>
      </c>
      <c r="F1267">
        <v>1</v>
      </c>
      <c r="G1267" t="s">
        <v>34</v>
      </c>
      <c r="H1267" t="s">
        <v>48</v>
      </c>
      <c r="I1267">
        <v>757.55</v>
      </c>
      <c r="J1267">
        <v>26.02</v>
      </c>
      <c r="K1267">
        <v>19711.450999999899</v>
      </c>
      <c r="L1267">
        <v>1</v>
      </c>
      <c r="M1267" t="s">
        <v>65</v>
      </c>
      <c r="N1267" s="1">
        <v>44234</v>
      </c>
      <c r="O1267" s="1">
        <v>44235</v>
      </c>
      <c r="P1267">
        <v>476</v>
      </c>
      <c r="Q1267">
        <v>30.97</v>
      </c>
      <c r="R1267">
        <v>14741.72</v>
      </c>
      <c r="S1267" t="s">
        <v>58</v>
      </c>
      <c r="T1267" t="s">
        <v>41</v>
      </c>
      <c r="U1267">
        <v>281</v>
      </c>
      <c r="V1267">
        <v>67.150000000000006</v>
      </c>
      <c r="W1267">
        <v>189.77</v>
      </c>
      <c r="X1267" s="2">
        <v>14741.72</v>
      </c>
      <c r="Y1267" s="2">
        <v>7311.62</v>
      </c>
      <c r="Z1267" s="2">
        <v>4937.82</v>
      </c>
      <c r="AA1267" s="14"/>
    </row>
    <row r="1268" spans="1:27" x14ac:dyDescent="0.3">
      <c r="A1268" t="s">
        <v>63</v>
      </c>
      <c r="B1268">
        <v>101.56</v>
      </c>
      <c r="C1268">
        <v>47</v>
      </c>
      <c r="D1268" t="s">
        <v>33</v>
      </c>
      <c r="E1268" s="1">
        <v>44084</v>
      </c>
      <c r="F1268">
        <v>8</v>
      </c>
      <c r="G1268" t="s">
        <v>47</v>
      </c>
      <c r="H1268" t="s">
        <v>48</v>
      </c>
      <c r="I1268">
        <v>728.45</v>
      </c>
      <c r="J1268">
        <v>73.849999999999994</v>
      </c>
      <c r="K1268">
        <v>53796.03</v>
      </c>
      <c r="L1268">
        <v>8</v>
      </c>
      <c r="M1268" t="s">
        <v>40</v>
      </c>
      <c r="N1268" s="1">
        <v>44069</v>
      </c>
      <c r="O1268" s="1">
        <v>44077</v>
      </c>
      <c r="P1268">
        <v>211</v>
      </c>
      <c r="Q1268">
        <v>70.94</v>
      </c>
      <c r="R1268">
        <v>14968.34</v>
      </c>
      <c r="S1268" t="s">
        <v>60</v>
      </c>
      <c r="T1268" t="s">
        <v>41</v>
      </c>
      <c r="U1268">
        <v>517</v>
      </c>
      <c r="V1268">
        <v>23.66</v>
      </c>
      <c r="W1268">
        <v>138.52000000000001</v>
      </c>
      <c r="X1268" s="2">
        <v>14968.34</v>
      </c>
      <c r="Y1268" s="2">
        <v>38180.449999999997</v>
      </c>
      <c r="Z1268" s="2">
        <v>10229.700000000001</v>
      </c>
      <c r="AA1268" s="14"/>
    </row>
    <row r="1269" spans="1:27" x14ac:dyDescent="0.3">
      <c r="A1269" t="s">
        <v>60</v>
      </c>
      <c r="B1269">
        <v>685.54</v>
      </c>
      <c r="C1269">
        <v>84</v>
      </c>
      <c r="D1269" t="s">
        <v>26</v>
      </c>
      <c r="E1269" s="1">
        <v>43556</v>
      </c>
      <c r="F1269">
        <v>6</v>
      </c>
      <c r="G1269" t="s">
        <v>51</v>
      </c>
      <c r="H1269" t="s">
        <v>62</v>
      </c>
      <c r="I1269">
        <v>273.05</v>
      </c>
      <c r="J1269">
        <v>85.59</v>
      </c>
      <c r="K1269">
        <v>23370.35</v>
      </c>
      <c r="L1269">
        <v>6</v>
      </c>
      <c r="M1269" t="s">
        <v>40</v>
      </c>
      <c r="N1269" s="1">
        <v>43510</v>
      </c>
      <c r="O1269" s="1">
        <v>43516</v>
      </c>
      <c r="P1269">
        <v>214</v>
      </c>
      <c r="Q1269">
        <v>83.73</v>
      </c>
      <c r="R1269">
        <v>17918.22</v>
      </c>
      <c r="S1269" t="s">
        <v>37</v>
      </c>
      <c r="T1269" t="s">
        <v>41</v>
      </c>
      <c r="U1269">
        <v>59</v>
      </c>
      <c r="V1269">
        <v>56.5</v>
      </c>
      <c r="W1269">
        <v>35.47</v>
      </c>
      <c r="X1269" s="2">
        <v>17918.22</v>
      </c>
      <c r="Y1269" s="2">
        <v>5049.8100000000004</v>
      </c>
      <c r="Z1269" s="2">
        <v>3035.88</v>
      </c>
      <c r="AA1269" s="14"/>
    </row>
    <row r="1270" spans="1:27" x14ac:dyDescent="0.3">
      <c r="A1270" t="s">
        <v>37</v>
      </c>
      <c r="B1270">
        <v>379.46</v>
      </c>
      <c r="C1270">
        <v>14</v>
      </c>
      <c r="D1270" t="s">
        <v>33</v>
      </c>
      <c r="E1270" s="1">
        <v>43756</v>
      </c>
      <c r="F1270">
        <v>1</v>
      </c>
      <c r="G1270" t="s">
        <v>34</v>
      </c>
      <c r="H1270" t="s">
        <v>35</v>
      </c>
      <c r="I1270">
        <v>538.15</v>
      </c>
      <c r="J1270">
        <v>76.31</v>
      </c>
      <c r="K1270">
        <v>41066.230000000003</v>
      </c>
      <c r="L1270">
        <v>1</v>
      </c>
      <c r="M1270" t="s">
        <v>65</v>
      </c>
      <c r="N1270" s="1">
        <v>43716</v>
      </c>
      <c r="O1270" s="1">
        <v>43717</v>
      </c>
      <c r="P1270">
        <v>449</v>
      </c>
      <c r="Q1270">
        <v>73.319999999999993</v>
      </c>
      <c r="R1270">
        <v>32920.68</v>
      </c>
      <c r="S1270" t="s">
        <v>30</v>
      </c>
      <c r="T1270" t="s">
        <v>41</v>
      </c>
      <c r="U1270">
        <v>89</v>
      </c>
      <c r="V1270">
        <v>27.02</v>
      </c>
      <c r="W1270">
        <v>55.92</v>
      </c>
      <c r="X1270" s="2">
        <v>32920.68</v>
      </c>
      <c r="Y1270" s="2">
        <v>6791.59</v>
      </c>
      <c r="Z1270" s="2">
        <v>4267.26</v>
      </c>
      <c r="AA1270" s="14"/>
    </row>
    <row r="1271" spans="1:27" x14ac:dyDescent="0.3">
      <c r="A1271" t="s">
        <v>60</v>
      </c>
      <c r="B1271">
        <v>823.03</v>
      </c>
      <c r="C1271">
        <v>26</v>
      </c>
      <c r="D1271" t="s">
        <v>42</v>
      </c>
      <c r="E1271" s="1">
        <v>43977</v>
      </c>
      <c r="F1271">
        <v>6</v>
      </c>
      <c r="G1271" t="s">
        <v>51</v>
      </c>
      <c r="H1271" t="s">
        <v>52</v>
      </c>
      <c r="I1271">
        <v>352.68</v>
      </c>
      <c r="J1271">
        <v>28.69</v>
      </c>
      <c r="K1271">
        <v>10118.3892</v>
      </c>
      <c r="L1271">
        <v>7</v>
      </c>
      <c r="M1271" t="s">
        <v>40</v>
      </c>
      <c r="N1271" s="1">
        <v>43959</v>
      </c>
      <c r="O1271" s="1">
        <v>43966</v>
      </c>
      <c r="P1271">
        <v>104</v>
      </c>
      <c r="Q1271">
        <v>32.53</v>
      </c>
      <c r="R1271">
        <v>3383.12</v>
      </c>
      <c r="S1271" t="s">
        <v>59</v>
      </c>
      <c r="T1271" t="s">
        <v>31</v>
      </c>
      <c r="U1271">
        <v>248</v>
      </c>
      <c r="V1271">
        <v>30.77</v>
      </c>
      <c r="W1271">
        <v>137.37</v>
      </c>
      <c r="X1271" s="2">
        <v>3383.12</v>
      </c>
      <c r="Y1271" s="2">
        <v>7115.12</v>
      </c>
      <c r="Z1271" s="2">
        <v>3941.15</v>
      </c>
      <c r="AA1271" s="14"/>
    </row>
    <row r="1272" spans="1:27" x14ac:dyDescent="0.3">
      <c r="A1272" t="s">
        <v>58</v>
      </c>
      <c r="B1272">
        <v>463.37</v>
      </c>
      <c r="C1272">
        <v>39</v>
      </c>
      <c r="D1272" t="s">
        <v>42</v>
      </c>
      <c r="E1272" s="1">
        <v>44554</v>
      </c>
      <c r="F1272">
        <v>6</v>
      </c>
      <c r="G1272" t="s">
        <v>51</v>
      </c>
      <c r="H1272" t="s">
        <v>48</v>
      </c>
      <c r="I1272">
        <v>812.38</v>
      </c>
      <c r="J1272">
        <v>51.91</v>
      </c>
      <c r="K1272">
        <v>42170.65</v>
      </c>
      <c r="L1272">
        <v>5</v>
      </c>
      <c r="M1272" t="s">
        <v>40</v>
      </c>
      <c r="N1272" s="1">
        <v>44525</v>
      </c>
      <c r="O1272" s="1">
        <v>44530</v>
      </c>
      <c r="P1272">
        <v>582</v>
      </c>
      <c r="Q1272">
        <v>50.41</v>
      </c>
      <c r="R1272">
        <v>29338.62</v>
      </c>
      <c r="S1272" t="s">
        <v>63</v>
      </c>
      <c r="T1272" t="s">
        <v>31</v>
      </c>
      <c r="U1272">
        <v>230</v>
      </c>
      <c r="V1272">
        <v>31.07</v>
      </c>
      <c r="W1272">
        <v>123.16</v>
      </c>
      <c r="X1272" s="2">
        <v>29338.62</v>
      </c>
      <c r="Y1272" s="2">
        <v>11939.3</v>
      </c>
      <c r="Z1272" s="2">
        <v>6393.24</v>
      </c>
      <c r="AA1272" s="14"/>
    </row>
    <row r="1273" spans="1:27" x14ac:dyDescent="0.3">
      <c r="A1273" t="s">
        <v>60</v>
      </c>
      <c r="B1273">
        <v>94.9</v>
      </c>
      <c r="C1273">
        <v>70</v>
      </c>
      <c r="D1273" t="s">
        <v>33</v>
      </c>
      <c r="E1273" s="1">
        <v>43728</v>
      </c>
      <c r="F1273">
        <v>3</v>
      </c>
      <c r="G1273" t="s">
        <v>43</v>
      </c>
      <c r="H1273" t="s">
        <v>55</v>
      </c>
      <c r="I1273">
        <v>676.08</v>
      </c>
      <c r="J1273">
        <v>25.15</v>
      </c>
      <c r="K1273">
        <v>17003.41</v>
      </c>
      <c r="L1273">
        <v>47</v>
      </c>
      <c r="M1273" t="s">
        <v>29</v>
      </c>
      <c r="N1273" s="1">
        <v>43727</v>
      </c>
      <c r="O1273" s="1">
        <v>43774</v>
      </c>
      <c r="P1273">
        <v>649</v>
      </c>
      <c r="Q1273">
        <v>20.170000000000002</v>
      </c>
      <c r="R1273">
        <v>13090.33</v>
      </c>
      <c r="S1273" t="s">
        <v>58</v>
      </c>
      <c r="T1273" t="s">
        <v>41</v>
      </c>
      <c r="U1273">
        <v>27</v>
      </c>
      <c r="V1273">
        <v>70.510000000000005</v>
      </c>
      <c r="W1273">
        <v>88.91</v>
      </c>
      <c r="X1273" s="2">
        <v>13090.33</v>
      </c>
      <c r="Y1273" s="2">
        <v>679.05</v>
      </c>
      <c r="Z1273" s="2">
        <v>2236.09</v>
      </c>
      <c r="AA1273" s="14"/>
    </row>
    <row r="1274" spans="1:27" x14ac:dyDescent="0.3">
      <c r="A1274" t="s">
        <v>49</v>
      </c>
      <c r="B1274">
        <v>708.52</v>
      </c>
      <c r="C1274">
        <v>81</v>
      </c>
      <c r="D1274" t="s">
        <v>42</v>
      </c>
      <c r="E1274" s="1">
        <v>43916</v>
      </c>
      <c r="F1274">
        <v>2</v>
      </c>
      <c r="G1274" t="s">
        <v>68</v>
      </c>
      <c r="H1274" t="s">
        <v>71</v>
      </c>
      <c r="I1274">
        <v>246.92</v>
      </c>
      <c r="J1274">
        <v>80.91</v>
      </c>
      <c r="K1274">
        <v>19978.297199999899</v>
      </c>
      <c r="L1274">
        <v>36</v>
      </c>
      <c r="M1274" t="s">
        <v>29</v>
      </c>
      <c r="N1274" s="1">
        <v>43860</v>
      </c>
      <c r="O1274" s="1">
        <v>43896</v>
      </c>
      <c r="P1274">
        <v>19</v>
      </c>
      <c r="Q1274">
        <v>84.25</v>
      </c>
      <c r="R1274">
        <v>1600.75</v>
      </c>
      <c r="S1274" t="s">
        <v>54</v>
      </c>
      <c r="T1274" t="s">
        <v>50</v>
      </c>
      <c r="U1274">
        <v>227</v>
      </c>
      <c r="V1274">
        <v>84.84</v>
      </c>
      <c r="W1274">
        <v>187.59</v>
      </c>
      <c r="X1274" s="2">
        <v>1600.75</v>
      </c>
      <c r="Y1274" s="2">
        <v>18366.57</v>
      </c>
      <c r="Z1274" s="2">
        <v>15177.91</v>
      </c>
      <c r="AA1274" s="14"/>
    </row>
    <row r="1275" spans="1:27" x14ac:dyDescent="0.3">
      <c r="A1275" t="s">
        <v>58</v>
      </c>
      <c r="B1275">
        <v>967.25</v>
      </c>
      <c r="C1275">
        <v>68</v>
      </c>
      <c r="D1275" t="s">
        <v>33</v>
      </c>
      <c r="E1275" s="1">
        <v>43892</v>
      </c>
      <c r="F1275">
        <v>1</v>
      </c>
      <c r="G1275" t="s">
        <v>34</v>
      </c>
      <c r="H1275" t="s">
        <v>48</v>
      </c>
      <c r="I1275">
        <v>31.22</v>
      </c>
      <c r="J1275">
        <v>45.14</v>
      </c>
      <c r="K1275">
        <v>1409.27</v>
      </c>
      <c r="L1275">
        <v>29</v>
      </c>
      <c r="M1275" t="s">
        <v>36</v>
      </c>
      <c r="N1275" s="1">
        <v>43838</v>
      </c>
      <c r="O1275" s="1">
        <v>43867</v>
      </c>
      <c r="P1275">
        <v>8</v>
      </c>
      <c r="Q1275">
        <v>47.33</v>
      </c>
      <c r="R1275">
        <v>378.64</v>
      </c>
      <c r="S1275" t="s">
        <v>37</v>
      </c>
      <c r="T1275" t="s">
        <v>50</v>
      </c>
      <c r="U1275">
        <v>23</v>
      </c>
      <c r="V1275">
        <v>93.2</v>
      </c>
      <c r="W1275">
        <v>192.03</v>
      </c>
      <c r="X1275" s="2">
        <v>378.64</v>
      </c>
      <c r="Y1275" s="2">
        <v>1038.22</v>
      </c>
      <c r="Z1275" s="2">
        <v>8668.23</v>
      </c>
      <c r="AA1275" s="14"/>
    </row>
    <row r="1276" spans="1:27" x14ac:dyDescent="0.3">
      <c r="A1276" t="s">
        <v>46</v>
      </c>
      <c r="B1276">
        <v>201.81</v>
      </c>
      <c r="C1276">
        <v>31</v>
      </c>
      <c r="D1276" t="s">
        <v>26</v>
      </c>
      <c r="E1276" s="1">
        <v>44688</v>
      </c>
      <c r="F1276">
        <v>2</v>
      </c>
      <c r="G1276" t="s">
        <v>68</v>
      </c>
      <c r="H1276" t="s">
        <v>71</v>
      </c>
      <c r="I1276">
        <v>264.08</v>
      </c>
      <c r="J1276">
        <v>82.89</v>
      </c>
      <c r="K1276">
        <v>21889.59</v>
      </c>
      <c r="L1276">
        <v>36</v>
      </c>
      <c r="M1276" t="s">
        <v>29</v>
      </c>
      <c r="N1276" s="1">
        <v>44652</v>
      </c>
      <c r="O1276" s="1">
        <v>44688</v>
      </c>
      <c r="P1276">
        <v>108</v>
      </c>
      <c r="Q1276">
        <v>85.23</v>
      </c>
      <c r="R1276">
        <v>9204.84</v>
      </c>
      <c r="S1276" t="s">
        <v>58</v>
      </c>
      <c r="T1276" t="s">
        <v>41</v>
      </c>
      <c r="U1276">
        <v>156</v>
      </c>
      <c r="V1276">
        <v>51.89</v>
      </c>
      <c r="W1276">
        <v>122.31</v>
      </c>
      <c r="X1276" s="2">
        <v>9204.84</v>
      </c>
      <c r="Y1276" s="2">
        <v>12930.84</v>
      </c>
      <c r="Z1276" s="2">
        <v>10138.280000000001</v>
      </c>
      <c r="AA1276" s="14"/>
    </row>
    <row r="1277" spans="1:27" x14ac:dyDescent="0.3">
      <c r="A1277" t="s">
        <v>56</v>
      </c>
      <c r="B1277">
        <v>910.82</v>
      </c>
      <c r="C1277">
        <v>56</v>
      </c>
      <c r="D1277" t="s">
        <v>33</v>
      </c>
      <c r="E1277" s="1">
        <v>43595</v>
      </c>
      <c r="F1277">
        <v>1</v>
      </c>
      <c r="G1277" t="s">
        <v>34</v>
      </c>
      <c r="H1277" t="s">
        <v>48</v>
      </c>
      <c r="I1277">
        <v>892.02</v>
      </c>
      <c r="J1277">
        <v>16.89</v>
      </c>
      <c r="K1277">
        <v>15066.22</v>
      </c>
      <c r="L1277">
        <v>1</v>
      </c>
      <c r="M1277" t="s">
        <v>65</v>
      </c>
      <c r="N1277" s="1">
        <v>43578</v>
      </c>
      <c r="O1277" s="1">
        <v>43579</v>
      </c>
      <c r="P1277">
        <v>367</v>
      </c>
      <c r="Q1277">
        <v>18.43</v>
      </c>
      <c r="R1277">
        <v>6763.81</v>
      </c>
      <c r="S1277" t="s">
        <v>37</v>
      </c>
      <c r="T1277" t="s">
        <v>31</v>
      </c>
      <c r="U1277">
        <v>525</v>
      </c>
      <c r="V1277">
        <v>82.21</v>
      </c>
      <c r="W1277">
        <v>198.54</v>
      </c>
      <c r="X1277" s="2">
        <v>6763.81</v>
      </c>
      <c r="Y1277" s="2">
        <v>8867.25</v>
      </c>
      <c r="Z1277" s="2">
        <v>3353.34</v>
      </c>
      <c r="AA1277" s="14"/>
    </row>
    <row r="1278" spans="1:27" x14ac:dyDescent="0.3">
      <c r="A1278" t="s">
        <v>32</v>
      </c>
      <c r="B1278">
        <v>616.63</v>
      </c>
      <c r="C1278">
        <v>33</v>
      </c>
      <c r="D1278" t="s">
        <v>33</v>
      </c>
      <c r="E1278" s="1">
        <v>43483</v>
      </c>
      <c r="F1278">
        <v>1</v>
      </c>
      <c r="G1278" t="s">
        <v>34</v>
      </c>
      <c r="H1278" t="s">
        <v>35</v>
      </c>
      <c r="I1278">
        <v>411.82</v>
      </c>
      <c r="J1278">
        <v>90.18</v>
      </c>
      <c r="K1278">
        <v>37137.93</v>
      </c>
      <c r="L1278">
        <v>30</v>
      </c>
      <c r="M1278" t="s">
        <v>36</v>
      </c>
      <c r="N1278" s="1">
        <v>43455</v>
      </c>
      <c r="O1278" s="1">
        <v>43485</v>
      </c>
      <c r="P1278">
        <v>353</v>
      </c>
      <c r="Q1278">
        <v>91.04</v>
      </c>
      <c r="R1278">
        <v>32137.119999999999</v>
      </c>
      <c r="S1278" t="s">
        <v>63</v>
      </c>
      <c r="T1278" t="s">
        <v>31</v>
      </c>
      <c r="U1278">
        <v>58</v>
      </c>
      <c r="V1278">
        <v>56.47</v>
      </c>
      <c r="W1278">
        <v>77.540000000000006</v>
      </c>
      <c r="X1278" s="2">
        <v>32137.119999999999</v>
      </c>
      <c r="Y1278" s="2">
        <v>5230.4399999999996</v>
      </c>
      <c r="Z1278" s="2">
        <v>6992.56</v>
      </c>
      <c r="AA1278" s="14"/>
    </row>
    <row r="1279" spans="1:27" x14ac:dyDescent="0.3">
      <c r="A1279" t="s">
        <v>58</v>
      </c>
      <c r="B1279">
        <v>152.01</v>
      </c>
      <c r="C1279">
        <v>16</v>
      </c>
      <c r="D1279" t="s">
        <v>33</v>
      </c>
      <c r="E1279" s="1">
        <v>44323</v>
      </c>
      <c r="F1279">
        <v>4</v>
      </c>
      <c r="G1279" t="s">
        <v>39</v>
      </c>
      <c r="H1279" t="s">
        <v>35</v>
      </c>
      <c r="I1279">
        <v>817.91</v>
      </c>
      <c r="J1279">
        <v>12.17</v>
      </c>
      <c r="K1279">
        <v>9953.9599999999991</v>
      </c>
      <c r="L1279">
        <v>30</v>
      </c>
      <c r="M1279" t="s">
        <v>40</v>
      </c>
      <c r="N1279" s="1">
        <v>44290</v>
      </c>
      <c r="O1279" s="1">
        <v>44320</v>
      </c>
      <c r="P1279">
        <v>738</v>
      </c>
      <c r="Q1279">
        <v>13.68</v>
      </c>
      <c r="R1279">
        <v>10095.84</v>
      </c>
      <c r="S1279" t="s">
        <v>46</v>
      </c>
      <c r="T1279" t="s">
        <v>31</v>
      </c>
      <c r="U1279">
        <v>79</v>
      </c>
      <c r="V1279">
        <v>37.24</v>
      </c>
      <c r="W1279">
        <v>156.75</v>
      </c>
      <c r="X1279" s="2">
        <v>10095.84</v>
      </c>
      <c r="Y1279" s="2">
        <v>961.43</v>
      </c>
      <c r="Z1279" s="2">
        <v>1907.65</v>
      </c>
      <c r="AA1279" s="14"/>
    </row>
    <row r="1280" spans="1:27" x14ac:dyDescent="0.3">
      <c r="A1280" t="s">
        <v>38</v>
      </c>
      <c r="B1280">
        <v>686.86</v>
      </c>
      <c r="C1280">
        <v>54</v>
      </c>
      <c r="D1280" t="s">
        <v>26</v>
      </c>
      <c r="E1280" s="1">
        <v>44167</v>
      </c>
      <c r="F1280">
        <v>1</v>
      </c>
      <c r="G1280" t="s">
        <v>34</v>
      </c>
      <c r="H1280" t="s">
        <v>48</v>
      </c>
      <c r="I1280">
        <v>737.56</v>
      </c>
      <c r="J1280">
        <v>34.03</v>
      </c>
      <c r="K1280">
        <v>25099.17</v>
      </c>
      <c r="L1280">
        <v>2</v>
      </c>
      <c r="M1280" t="s">
        <v>65</v>
      </c>
      <c r="N1280" s="1">
        <v>44122</v>
      </c>
      <c r="O1280" s="1">
        <v>44124</v>
      </c>
      <c r="P1280">
        <v>329</v>
      </c>
      <c r="Q1280">
        <v>37.97</v>
      </c>
      <c r="R1280">
        <v>12492.13</v>
      </c>
      <c r="S1280" t="s">
        <v>54</v>
      </c>
      <c r="T1280" t="s">
        <v>41</v>
      </c>
      <c r="U1280">
        <v>408</v>
      </c>
      <c r="V1280">
        <v>26.44</v>
      </c>
      <c r="W1280">
        <v>158.56</v>
      </c>
      <c r="X1280" s="2">
        <v>12492.13</v>
      </c>
      <c r="Y1280" s="2">
        <v>13884.24</v>
      </c>
      <c r="Z1280" s="2">
        <v>5395.8</v>
      </c>
      <c r="AA1280" s="14"/>
    </row>
    <row r="1281" spans="1:27" x14ac:dyDescent="0.3">
      <c r="A1281" t="s">
        <v>53</v>
      </c>
      <c r="B1281">
        <v>552.78</v>
      </c>
      <c r="C1281">
        <v>64</v>
      </c>
      <c r="D1281" t="s">
        <v>42</v>
      </c>
      <c r="E1281" s="1">
        <v>43837</v>
      </c>
      <c r="F1281">
        <v>3</v>
      </c>
      <c r="G1281" t="s">
        <v>43</v>
      </c>
      <c r="H1281" t="s">
        <v>35</v>
      </c>
      <c r="I1281">
        <v>843.26</v>
      </c>
      <c r="J1281">
        <v>31.26</v>
      </c>
      <c r="K1281">
        <v>26360.31</v>
      </c>
      <c r="L1281">
        <v>50</v>
      </c>
      <c r="M1281" t="s">
        <v>40</v>
      </c>
      <c r="N1281" s="1">
        <v>43835</v>
      </c>
      <c r="O1281" s="1">
        <v>43885</v>
      </c>
      <c r="P1281">
        <v>169</v>
      </c>
      <c r="Q1281">
        <v>28.21</v>
      </c>
      <c r="R1281">
        <v>4767.49</v>
      </c>
      <c r="S1281" t="s">
        <v>49</v>
      </c>
      <c r="T1281" t="s">
        <v>41</v>
      </c>
      <c r="U1281">
        <v>674</v>
      </c>
      <c r="V1281">
        <v>21.05</v>
      </c>
      <c r="W1281">
        <v>174.19</v>
      </c>
      <c r="X1281" s="2">
        <v>4767.49</v>
      </c>
      <c r="Y1281" s="2">
        <v>21069.24</v>
      </c>
      <c r="Z1281" s="2">
        <v>5445.18</v>
      </c>
      <c r="AA1281" s="14"/>
    </row>
    <row r="1282" spans="1:27" x14ac:dyDescent="0.3">
      <c r="A1282" t="s">
        <v>56</v>
      </c>
      <c r="B1282">
        <v>816.36</v>
      </c>
      <c r="C1282">
        <v>51</v>
      </c>
      <c r="D1282" t="s">
        <v>33</v>
      </c>
      <c r="E1282" s="1">
        <v>44368</v>
      </c>
      <c r="F1282">
        <v>1</v>
      </c>
      <c r="G1282" t="s">
        <v>34</v>
      </c>
      <c r="H1282" t="s">
        <v>62</v>
      </c>
      <c r="I1282">
        <v>728.72</v>
      </c>
      <c r="J1282">
        <v>92.03</v>
      </c>
      <c r="K1282">
        <v>67064.101599999995</v>
      </c>
      <c r="L1282">
        <v>1</v>
      </c>
      <c r="M1282" t="s">
        <v>65</v>
      </c>
      <c r="N1282" s="1">
        <v>44352</v>
      </c>
      <c r="O1282" s="1">
        <v>44353</v>
      </c>
      <c r="P1282">
        <v>612</v>
      </c>
      <c r="Q1282">
        <v>96.62</v>
      </c>
      <c r="R1282">
        <v>59131.44</v>
      </c>
      <c r="S1282" t="s">
        <v>53</v>
      </c>
      <c r="T1282" t="s">
        <v>50</v>
      </c>
      <c r="U1282">
        <v>116</v>
      </c>
      <c r="V1282">
        <v>29</v>
      </c>
      <c r="W1282">
        <v>93.23</v>
      </c>
      <c r="X1282" s="2">
        <v>59131.44</v>
      </c>
      <c r="Y1282" s="2">
        <v>10675.48</v>
      </c>
      <c r="Z1282" s="2">
        <v>8579.9599999999991</v>
      </c>
      <c r="AA1282" s="14"/>
    </row>
    <row r="1283" spans="1:27" x14ac:dyDescent="0.3">
      <c r="A1283" t="s">
        <v>60</v>
      </c>
      <c r="B1283">
        <v>771.23</v>
      </c>
      <c r="C1283">
        <v>43</v>
      </c>
      <c r="D1283" t="s">
        <v>26</v>
      </c>
      <c r="E1283" s="1">
        <v>44293</v>
      </c>
      <c r="F1283">
        <v>3</v>
      </c>
      <c r="G1283" t="s">
        <v>43</v>
      </c>
      <c r="H1283" t="s">
        <v>55</v>
      </c>
      <c r="I1283">
        <v>18.63</v>
      </c>
      <c r="J1283">
        <v>41.98</v>
      </c>
      <c r="K1283">
        <v>782.08739999999898</v>
      </c>
      <c r="L1283">
        <v>83</v>
      </c>
      <c r="M1283" t="s">
        <v>40</v>
      </c>
      <c r="N1283" s="1">
        <v>44233</v>
      </c>
      <c r="O1283" s="1">
        <v>44316</v>
      </c>
      <c r="P1283">
        <v>15</v>
      </c>
      <c r="Q1283">
        <v>39.4</v>
      </c>
      <c r="R1283">
        <v>591</v>
      </c>
      <c r="S1283" t="s">
        <v>37</v>
      </c>
      <c r="T1283" t="s">
        <v>31</v>
      </c>
      <c r="U1283">
        <v>3</v>
      </c>
      <c r="V1283">
        <v>32.58</v>
      </c>
      <c r="W1283">
        <v>188.97</v>
      </c>
      <c r="X1283" s="2">
        <v>591</v>
      </c>
      <c r="Y1283" s="2">
        <v>125.94</v>
      </c>
      <c r="Z1283" s="2">
        <v>7932.96</v>
      </c>
      <c r="AA1283" s="14"/>
    </row>
    <row r="1284" spans="1:27" x14ac:dyDescent="0.3">
      <c r="A1284" t="s">
        <v>60</v>
      </c>
      <c r="B1284">
        <v>122.78</v>
      </c>
      <c r="C1284">
        <v>89</v>
      </c>
      <c r="D1284" t="s">
        <v>26</v>
      </c>
      <c r="E1284" s="1">
        <v>43479</v>
      </c>
      <c r="F1284">
        <v>3</v>
      </c>
      <c r="G1284" t="s">
        <v>43</v>
      </c>
      <c r="H1284" t="s">
        <v>35</v>
      </c>
      <c r="I1284">
        <v>248.76</v>
      </c>
      <c r="J1284">
        <v>37.909999999999997</v>
      </c>
      <c r="K1284">
        <v>9430.49</v>
      </c>
      <c r="L1284">
        <v>47</v>
      </c>
      <c r="M1284" t="s">
        <v>29</v>
      </c>
      <c r="N1284" s="1">
        <v>43477</v>
      </c>
      <c r="O1284" s="1">
        <v>43524</v>
      </c>
      <c r="P1284">
        <v>167</v>
      </c>
      <c r="Q1284">
        <v>39.67</v>
      </c>
      <c r="R1284">
        <v>6624.89</v>
      </c>
      <c r="S1284" t="s">
        <v>56</v>
      </c>
      <c r="T1284" t="s">
        <v>31</v>
      </c>
      <c r="U1284">
        <v>81</v>
      </c>
      <c r="V1284">
        <v>17.27</v>
      </c>
      <c r="W1284">
        <v>38.97</v>
      </c>
      <c r="X1284" s="2">
        <v>6624.89</v>
      </c>
      <c r="Y1284" s="2">
        <v>3070.71</v>
      </c>
      <c r="Z1284" s="2">
        <v>1477.35</v>
      </c>
      <c r="AA1284" s="14"/>
    </row>
    <row r="1285" spans="1:27" x14ac:dyDescent="0.3">
      <c r="A1285" t="s">
        <v>37</v>
      </c>
      <c r="B1285">
        <v>893.99</v>
      </c>
      <c r="C1285">
        <v>91</v>
      </c>
      <c r="D1285" t="s">
        <v>42</v>
      </c>
      <c r="E1285" s="1">
        <v>44757</v>
      </c>
      <c r="F1285">
        <v>2</v>
      </c>
      <c r="G1285" t="s">
        <v>68</v>
      </c>
      <c r="H1285" t="s">
        <v>69</v>
      </c>
      <c r="I1285">
        <v>617.34</v>
      </c>
      <c r="J1285">
        <v>46.31</v>
      </c>
      <c r="K1285">
        <v>28589.0154</v>
      </c>
      <c r="L1285">
        <v>35</v>
      </c>
      <c r="M1285" t="s">
        <v>40</v>
      </c>
      <c r="N1285" s="1">
        <v>44747</v>
      </c>
      <c r="O1285" s="1">
        <v>44782</v>
      </c>
      <c r="P1285">
        <v>433</v>
      </c>
      <c r="Q1285">
        <v>49</v>
      </c>
      <c r="R1285">
        <v>21217</v>
      </c>
      <c r="S1285" t="s">
        <v>25</v>
      </c>
      <c r="T1285" t="s">
        <v>31</v>
      </c>
      <c r="U1285">
        <v>184</v>
      </c>
      <c r="V1285">
        <v>58.59</v>
      </c>
      <c r="W1285">
        <v>97.41</v>
      </c>
      <c r="X1285" s="2">
        <v>21217</v>
      </c>
      <c r="Y1285" s="2">
        <v>8521.0400000000009</v>
      </c>
      <c r="Z1285" s="2">
        <v>4511.0600000000004</v>
      </c>
      <c r="AA1285" s="14"/>
    </row>
    <row r="1286" spans="1:27" x14ac:dyDescent="0.3">
      <c r="A1286" t="s">
        <v>63</v>
      </c>
      <c r="B1286">
        <v>233.29</v>
      </c>
      <c r="C1286">
        <v>68</v>
      </c>
      <c r="D1286" t="s">
        <v>26</v>
      </c>
      <c r="E1286" s="1">
        <v>44696</v>
      </c>
      <c r="F1286">
        <v>2</v>
      </c>
      <c r="G1286" t="s">
        <v>68</v>
      </c>
      <c r="H1286" t="s">
        <v>48</v>
      </c>
      <c r="I1286">
        <v>98.62</v>
      </c>
      <c r="J1286">
        <v>14.19</v>
      </c>
      <c r="K1286">
        <v>1399.42</v>
      </c>
      <c r="L1286">
        <v>34</v>
      </c>
      <c r="M1286" t="s">
        <v>29</v>
      </c>
      <c r="N1286" s="1">
        <v>44656</v>
      </c>
      <c r="O1286" s="1">
        <v>44690</v>
      </c>
      <c r="P1286">
        <v>9</v>
      </c>
      <c r="Q1286">
        <v>17.96</v>
      </c>
      <c r="R1286">
        <v>161.63999999999999</v>
      </c>
      <c r="S1286" t="s">
        <v>30</v>
      </c>
      <c r="T1286" t="s">
        <v>31</v>
      </c>
      <c r="U1286">
        <v>89</v>
      </c>
      <c r="V1286">
        <v>95.84</v>
      </c>
      <c r="W1286">
        <v>73.95</v>
      </c>
      <c r="X1286" s="2">
        <v>161.63999999999999</v>
      </c>
      <c r="Y1286" s="2">
        <v>1262.9100000000001</v>
      </c>
      <c r="Z1286" s="2">
        <v>1049.3499999999999</v>
      </c>
      <c r="AA1286" s="14"/>
    </row>
    <row r="1287" spans="1:27" x14ac:dyDescent="0.3">
      <c r="A1287" t="s">
        <v>32</v>
      </c>
      <c r="B1287">
        <v>602.61</v>
      </c>
      <c r="C1287">
        <v>56</v>
      </c>
      <c r="D1287" t="s">
        <v>26</v>
      </c>
      <c r="E1287" s="1">
        <v>43871</v>
      </c>
      <c r="F1287">
        <v>3</v>
      </c>
      <c r="G1287" t="s">
        <v>43</v>
      </c>
      <c r="H1287" t="s">
        <v>44</v>
      </c>
      <c r="I1287">
        <v>656.74</v>
      </c>
      <c r="J1287">
        <v>24.9</v>
      </c>
      <c r="K1287">
        <v>16352.83</v>
      </c>
      <c r="L1287">
        <v>33</v>
      </c>
      <c r="M1287" t="s">
        <v>29</v>
      </c>
      <c r="N1287" s="1">
        <v>43859</v>
      </c>
      <c r="O1287" s="1">
        <v>43892</v>
      </c>
      <c r="P1287">
        <v>220</v>
      </c>
      <c r="Q1287">
        <v>27.5</v>
      </c>
      <c r="R1287">
        <v>6050</v>
      </c>
      <c r="S1287" t="s">
        <v>32</v>
      </c>
      <c r="T1287" t="s">
        <v>41</v>
      </c>
      <c r="U1287">
        <v>436</v>
      </c>
      <c r="V1287">
        <v>72.53</v>
      </c>
      <c r="W1287">
        <v>49.48</v>
      </c>
      <c r="X1287" s="2">
        <v>6050</v>
      </c>
      <c r="Y1287" s="2">
        <v>10856.4</v>
      </c>
      <c r="Z1287" s="2">
        <v>1232.05</v>
      </c>
      <c r="AA1287" s="14"/>
    </row>
    <row r="1288" spans="1:27" x14ac:dyDescent="0.3">
      <c r="A1288" t="s">
        <v>58</v>
      </c>
      <c r="B1288">
        <v>338.33</v>
      </c>
      <c r="C1288">
        <v>25</v>
      </c>
      <c r="D1288" t="s">
        <v>26</v>
      </c>
      <c r="E1288" s="1">
        <v>44412</v>
      </c>
      <c r="F1288">
        <v>8</v>
      </c>
      <c r="G1288" t="s">
        <v>47</v>
      </c>
      <c r="H1288" t="s">
        <v>48</v>
      </c>
      <c r="I1288">
        <v>318.52</v>
      </c>
      <c r="J1288">
        <v>79.34</v>
      </c>
      <c r="K1288">
        <v>25271.38</v>
      </c>
      <c r="L1288">
        <v>11</v>
      </c>
      <c r="M1288" t="s">
        <v>40</v>
      </c>
      <c r="N1288" s="1">
        <v>44361</v>
      </c>
      <c r="O1288" s="1">
        <v>44372</v>
      </c>
      <c r="P1288">
        <v>180</v>
      </c>
      <c r="Q1288">
        <v>75.28</v>
      </c>
      <c r="R1288">
        <v>13550.4</v>
      </c>
      <c r="S1288" t="s">
        <v>37</v>
      </c>
      <c r="T1288" t="s">
        <v>31</v>
      </c>
      <c r="U1288">
        <v>138</v>
      </c>
      <c r="V1288">
        <v>71.78</v>
      </c>
      <c r="W1288">
        <v>156.81</v>
      </c>
      <c r="X1288" s="2">
        <v>13550.4</v>
      </c>
      <c r="Y1288" s="2">
        <v>10948.92</v>
      </c>
      <c r="Z1288" s="2">
        <v>12441.31</v>
      </c>
      <c r="AA1288" s="14"/>
    </row>
    <row r="1289" spans="1:27" x14ac:dyDescent="0.3">
      <c r="A1289" t="s">
        <v>25</v>
      </c>
      <c r="B1289">
        <v>492.95</v>
      </c>
      <c r="C1289">
        <v>47</v>
      </c>
      <c r="D1289" t="s">
        <v>42</v>
      </c>
      <c r="E1289" s="1">
        <v>44531</v>
      </c>
      <c r="F1289">
        <v>10</v>
      </c>
      <c r="G1289" t="s">
        <v>66</v>
      </c>
      <c r="H1289" t="s">
        <v>35</v>
      </c>
      <c r="I1289">
        <v>387.3</v>
      </c>
      <c r="J1289">
        <v>10.56</v>
      </c>
      <c r="K1289">
        <v>4089.8879999999999</v>
      </c>
      <c r="L1289">
        <v>118</v>
      </c>
      <c r="M1289" t="s">
        <v>67</v>
      </c>
      <c r="N1289" s="1">
        <v>44480</v>
      </c>
      <c r="O1289" s="1">
        <v>44598</v>
      </c>
      <c r="P1289">
        <v>335</v>
      </c>
      <c r="Q1289">
        <v>15.19</v>
      </c>
      <c r="R1289">
        <v>5088.6499999999996</v>
      </c>
      <c r="S1289" t="s">
        <v>60</v>
      </c>
      <c r="T1289" t="s">
        <v>50</v>
      </c>
      <c r="U1289">
        <v>52</v>
      </c>
      <c r="V1289">
        <v>16</v>
      </c>
      <c r="W1289">
        <v>166.96</v>
      </c>
      <c r="X1289" s="2">
        <v>5088.6499999999996</v>
      </c>
      <c r="Y1289" s="2">
        <v>549.12</v>
      </c>
      <c r="Z1289" s="2">
        <v>1763.1</v>
      </c>
      <c r="AA1289" s="14"/>
    </row>
    <row r="1290" spans="1:27" x14ac:dyDescent="0.3">
      <c r="A1290" t="s">
        <v>45</v>
      </c>
      <c r="B1290">
        <v>299.52</v>
      </c>
      <c r="C1290">
        <v>28</v>
      </c>
      <c r="D1290" t="s">
        <v>26</v>
      </c>
      <c r="E1290" s="1">
        <v>43682</v>
      </c>
      <c r="F1290">
        <v>1</v>
      </c>
      <c r="G1290" t="s">
        <v>34</v>
      </c>
      <c r="H1290" t="s">
        <v>35</v>
      </c>
      <c r="I1290">
        <v>631.86</v>
      </c>
      <c r="J1290">
        <v>22.25</v>
      </c>
      <c r="K1290">
        <v>14058.89</v>
      </c>
      <c r="L1290">
        <v>22</v>
      </c>
      <c r="M1290" t="s">
        <v>36</v>
      </c>
      <c r="N1290" s="1">
        <v>43664</v>
      </c>
      <c r="O1290" s="1">
        <v>43686</v>
      </c>
      <c r="P1290">
        <v>473</v>
      </c>
      <c r="Q1290">
        <v>27.02</v>
      </c>
      <c r="R1290">
        <v>12780.46</v>
      </c>
      <c r="S1290" t="s">
        <v>54</v>
      </c>
      <c r="T1290" t="s">
        <v>50</v>
      </c>
      <c r="U1290">
        <v>158</v>
      </c>
      <c r="V1290">
        <v>11.68</v>
      </c>
      <c r="W1290">
        <v>161.74</v>
      </c>
      <c r="X1290" s="2">
        <v>12780.46</v>
      </c>
      <c r="Y1290" s="2">
        <v>3515.5</v>
      </c>
      <c r="Z1290" s="2">
        <v>3598.72</v>
      </c>
      <c r="AA1290" s="14"/>
    </row>
    <row r="1291" spans="1:27" x14ac:dyDescent="0.3">
      <c r="A1291" t="s">
        <v>37</v>
      </c>
      <c r="B1291">
        <v>532.30999999999995</v>
      </c>
      <c r="C1291">
        <v>55</v>
      </c>
      <c r="D1291" t="s">
        <v>42</v>
      </c>
      <c r="E1291" s="1">
        <v>44587</v>
      </c>
      <c r="F1291">
        <v>1</v>
      </c>
      <c r="G1291" t="s">
        <v>34</v>
      </c>
      <c r="H1291" t="s">
        <v>52</v>
      </c>
      <c r="I1291">
        <v>611.23</v>
      </c>
      <c r="J1291">
        <v>90.62</v>
      </c>
      <c r="K1291">
        <v>55389.66</v>
      </c>
      <c r="L1291">
        <v>24</v>
      </c>
      <c r="M1291" t="s">
        <v>36</v>
      </c>
      <c r="N1291" s="1">
        <v>44564</v>
      </c>
      <c r="O1291" s="1">
        <v>44588</v>
      </c>
      <c r="P1291">
        <v>218</v>
      </c>
      <c r="Q1291">
        <v>91.17</v>
      </c>
      <c r="R1291">
        <v>19875.060000000001</v>
      </c>
      <c r="S1291" t="s">
        <v>38</v>
      </c>
      <c r="T1291" t="s">
        <v>50</v>
      </c>
      <c r="U1291">
        <v>393</v>
      </c>
      <c r="V1291">
        <v>82.84</v>
      </c>
      <c r="W1291">
        <v>175.99</v>
      </c>
      <c r="X1291" s="2">
        <v>19875.060000000001</v>
      </c>
      <c r="Y1291" s="2">
        <v>35613.660000000003</v>
      </c>
      <c r="Z1291" s="2">
        <v>15948.21</v>
      </c>
      <c r="AA1291" s="14"/>
    </row>
    <row r="1292" spans="1:27" x14ac:dyDescent="0.3">
      <c r="A1292" t="s">
        <v>45</v>
      </c>
      <c r="B1292">
        <v>643.80999999999995</v>
      </c>
      <c r="C1292">
        <v>25</v>
      </c>
      <c r="D1292" t="s">
        <v>42</v>
      </c>
      <c r="E1292" s="1">
        <v>44737</v>
      </c>
      <c r="F1292">
        <v>9</v>
      </c>
      <c r="G1292" t="s">
        <v>57</v>
      </c>
      <c r="H1292" t="s">
        <v>52</v>
      </c>
      <c r="I1292">
        <v>678.03</v>
      </c>
      <c r="J1292">
        <v>72.790000000000006</v>
      </c>
      <c r="K1292">
        <v>49353.803699999997</v>
      </c>
      <c r="L1292">
        <v>10</v>
      </c>
      <c r="M1292" t="s">
        <v>40</v>
      </c>
      <c r="N1292" s="1">
        <v>44689</v>
      </c>
      <c r="O1292" s="1">
        <v>44699</v>
      </c>
      <c r="P1292">
        <v>282</v>
      </c>
      <c r="Q1292">
        <v>72.400000000000006</v>
      </c>
      <c r="R1292">
        <v>20416.8</v>
      </c>
      <c r="S1292" t="s">
        <v>53</v>
      </c>
      <c r="T1292" t="s">
        <v>41</v>
      </c>
      <c r="U1292">
        <v>396</v>
      </c>
      <c r="V1292">
        <v>38.119999999999997</v>
      </c>
      <c r="W1292">
        <v>111.25</v>
      </c>
      <c r="X1292" s="2">
        <v>20416.8</v>
      </c>
      <c r="Y1292" s="2">
        <v>28824.84</v>
      </c>
      <c r="Z1292" s="2">
        <v>8097.89</v>
      </c>
      <c r="AA1292" s="14"/>
    </row>
    <row r="1293" spans="1:27" x14ac:dyDescent="0.3">
      <c r="A1293" t="s">
        <v>63</v>
      </c>
      <c r="B1293">
        <v>545.79</v>
      </c>
      <c r="C1293">
        <v>25</v>
      </c>
      <c r="D1293" t="s">
        <v>42</v>
      </c>
      <c r="E1293" s="1">
        <v>44287</v>
      </c>
      <c r="F1293">
        <v>9</v>
      </c>
      <c r="G1293" t="s">
        <v>57</v>
      </c>
      <c r="H1293" t="s">
        <v>52</v>
      </c>
      <c r="I1293">
        <v>124.82</v>
      </c>
      <c r="J1293">
        <v>67.53</v>
      </c>
      <c r="K1293">
        <v>8429.09</v>
      </c>
      <c r="L1293">
        <v>14</v>
      </c>
      <c r="M1293" t="s">
        <v>40</v>
      </c>
      <c r="N1293" s="1">
        <v>44264</v>
      </c>
      <c r="O1293" s="1">
        <v>44278</v>
      </c>
      <c r="P1293">
        <v>101</v>
      </c>
      <c r="Q1293">
        <v>68.87</v>
      </c>
      <c r="R1293">
        <v>6955.87</v>
      </c>
      <c r="S1293" t="s">
        <v>63</v>
      </c>
      <c r="T1293" t="s">
        <v>41</v>
      </c>
      <c r="U1293">
        <v>23</v>
      </c>
      <c r="V1293">
        <v>20.28</v>
      </c>
      <c r="W1293">
        <v>21.61</v>
      </c>
      <c r="X1293" s="2">
        <v>6955.87</v>
      </c>
      <c r="Y1293" s="2">
        <v>1553.19</v>
      </c>
      <c r="Z1293" s="2">
        <v>1459.32</v>
      </c>
      <c r="AA1293" s="14"/>
    </row>
    <row r="1294" spans="1:27" x14ac:dyDescent="0.3">
      <c r="A1294" t="s">
        <v>63</v>
      </c>
      <c r="B1294">
        <v>114.64</v>
      </c>
      <c r="C1294">
        <v>99</v>
      </c>
      <c r="D1294" t="s">
        <v>42</v>
      </c>
      <c r="E1294" s="1">
        <v>43650</v>
      </c>
      <c r="F1294">
        <v>6</v>
      </c>
      <c r="G1294" t="s">
        <v>51</v>
      </c>
      <c r="H1294" t="s">
        <v>52</v>
      </c>
      <c r="I1294">
        <v>571.42999999999995</v>
      </c>
      <c r="J1294">
        <v>50.97</v>
      </c>
      <c r="K1294">
        <v>29125.7870999999</v>
      </c>
      <c r="L1294">
        <v>7</v>
      </c>
      <c r="M1294" t="s">
        <v>40</v>
      </c>
      <c r="N1294" s="1">
        <v>43631</v>
      </c>
      <c r="O1294" s="1">
        <v>43638</v>
      </c>
      <c r="P1294">
        <v>523</v>
      </c>
      <c r="Q1294">
        <v>50.92</v>
      </c>
      <c r="R1294">
        <v>26631.16</v>
      </c>
      <c r="S1294" t="s">
        <v>56</v>
      </c>
      <c r="T1294" t="s">
        <v>31</v>
      </c>
      <c r="U1294">
        <v>48</v>
      </c>
      <c r="V1294">
        <v>92.81</v>
      </c>
      <c r="W1294">
        <v>110.1</v>
      </c>
      <c r="X1294" s="2">
        <v>26631.16</v>
      </c>
      <c r="Y1294" s="2">
        <v>2446.56</v>
      </c>
      <c r="Z1294" s="2">
        <v>5611.8</v>
      </c>
      <c r="AA1294" s="14"/>
    </row>
    <row r="1295" spans="1:27" x14ac:dyDescent="0.3">
      <c r="A1295" t="s">
        <v>30</v>
      </c>
      <c r="B1295">
        <v>64.510000000000005</v>
      </c>
      <c r="C1295">
        <v>44</v>
      </c>
      <c r="D1295" t="s">
        <v>26</v>
      </c>
      <c r="E1295" s="1">
        <v>43985</v>
      </c>
      <c r="F1295">
        <v>1</v>
      </c>
      <c r="G1295" t="s">
        <v>34</v>
      </c>
      <c r="H1295" t="s">
        <v>52</v>
      </c>
      <c r="I1295">
        <v>493.25</v>
      </c>
      <c r="J1295">
        <v>60.09</v>
      </c>
      <c r="K1295">
        <v>29639.39</v>
      </c>
      <c r="L1295">
        <v>1</v>
      </c>
      <c r="M1295" t="s">
        <v>65</v>
      </c>
      <c r="N1295" s="1">
        <v>43980</v>
      </c>
      <c r="O1295" s="1">
        <v>43981</v>
      </c>
      <c r="P1295">
        <v>216</v>
      </c>
      <c r="Q1295">
        <v>56.95</v>
      </c>
      <c r="R1295">
        <v>12301.2</v>
      </c>
      <c r="S1295" t="s">
        <v>45</v>
      </c>
      <c r="T1295" t="s">
        <v>41</v>
      </c>
      <c r="U1295">
        <v>277</v>
      </c>
      <c r="V1295">
        <v>74.260000000000005</v>
      </c>
      <c r="W1295">
        <v>69.14</v>
      </c>
      <c r="X1295" s="2">
        <v>12301.2</v>
      </c>
      <c r="Y1295" s="2">
        <v>16644.93</v>
      </c>
      <c r="Z1295" s="2">
        <v>4154.62</v>
      </c>
      <c r="AA1295" s="14"/>
    </row>
    <row r="1296" spans="1:27" x14ac:dyDescent="0.3">
      <c r="A1296" t="s">
        <v>60</v>
      </c>
      <c r="B1296">
        <v>307.08</v>
      </c>
      <c r="C1296">
        <v>67</v>
      </c>
      <c r="D1296" t="s">
        <v>33</v>
      </c>
      <c r="E1296" s="1">
        <v>44782</v>
      </c>
      <c r="F1296">
        <v>2</v>
      </c>
      <c r="G1296" t="s">
        <v>68</v>
      </c>
      <c r="H1296" t="s">
        <v>48</v>
      </c>
      <c r="I1296">
        <v>479.57</v>
      </c>
      <c r="J1296">
        <v>98.28</v>
      </c>
      <c r="K1296">
        <v>47132.14</v>
      </c>
      <c r="L1296">
        <v>37</v>
      </c>
      <c r="M1296" t="s">
        <v>29</v>
      </c>
      <c r="N1296" s="1">
        <v>44776</v>
      </c>
      <c r="O1296" s="1">
        <v>44813</v>
      </c>
      <c r="P1296">
        <v>199</v>
      </c>
      <c r="Q1296">
        <v>98.95</v>
      </c>
      <c r="R1296">
        <v>19691.05</v>
      </c>
      <c r="S1296" t="s">
        <v>30</v>
      </c>
      <c r="T1296" t="s">
        <v>31</v>
      </c>
      <c r="U1296">
        <v>280</v>
      </c>
      <c r="V1296">
        <v>11.32</v>
      </c>
      <c r="W1296">
        <v>100.65</v>
      </c>
      <c r="X1296" s="2">
        <v>19691.05</v>
      </c>
      <c r="Y1296" s="2">
        <v>27518.400000000001</v>
      </c>
      <c r="Z1296" s="2">
        <v>9891.8799999999992</v>
      </c>
      <c r="AA1296" s="14"/>
    </row>
    <row r="1297" spans="1:27" x14ac:dyDescent="0.3">
      <c r="A1297" t="s">
        <v>32</v>
      </c>
      <c r="B1297">
        <v>97.79</v>
      </c>
      <c r="C1297">
        <v>36</v>
      </c>
      <c r="D1297" t="s">
        <v>42</v>
      </c>
      <c r="E1297" s="1">
        <v>44738</v>
      </c>
      <c r="F1297">
        <v>8</v>
      </c>
      <c r="G1297" t="s">
        <v>47</v>
      </c>
      <c r="H1297" t="s">
        <v>52</v>
      </c>
      <c r="I1297">
        <v>123.3</v>
      </c>
      <c r="J1297">
        <v>85.08</v>
      </c>
      <c r="K1297">
        <v>10490.36</v>
      </c>
      <c r="L1297">
        <v>7</v>
      </c>
      <c r="M1297" t="s">
        <v>40</v>
      </c>
      <c r="N1297" s="1">
        <v>44714</v>
      </c>
      <c r="O1297" s="1">
        <v>44721</v>
      </c>
      <c r="P1297">
        <v>25</v>
      </c>
      <c r="Q1297">
        <v>82.79</v>
      </c>
      <c r="R1297">
        <v>2069.75</v>
      </c>
      <c r="S1297" t="s">
        <v>56</v>
      </c>
      <c r="T1297" t="s">
        <v>41</v>
      </c>
      <c r="U1297">
        <v>98</v>
      </c>
      <c r="V1297">
        <v>17.600000000000001</v>
      </c>
      <c r="W1297">
        <v>31.49</v>
      </c>
      <c r="X1297" s="2">
        <v>2069.75</v>
      </c>
      <c r="Y1297" s="2">
        <v>8337.84</v>
      </c>
      <c r="Z1297" s="2">
        <v>2679.17</v>
      </c>
      <c r="AA1297" s="14"/>
    </row>
    <row r="1298" spans="1:27" x14ac:dyDescent="0.3">
      <c r="A1298" t="s">
        <v>25</v>
      </c>
      <c r="B1298">
        <v>570.29999999999995</v>
      </c>
      <c r="C1298">
        <v>73</v>
      </c>
      <c r="D1298" t="s">
        <v>42</v>
      </c>
      <c r="E1298" s="1">
        <v>43627</v>
      </c>
      <c r="F1298">
        <v>8</v>
      </c>
      <c r="G1298" t="s">
        <v>47</v>
      </c>
      <c r="H1298" t="s">
        <v>35</v>
      </c>
      <c r="I1298">
        <v>749.32</v>
      </c>
      <c r="J1298">
        <v>38.619999999999997</v>
      </c>
      <c r="K1298">
        <v>28938.74</v>
      </c>
      <c r="L1298">
        <v>7</v>
      </c>
      <c r="M1298" t="s">
        <v>40</v>
      </c>
      <c r="N1298" s="1">
        <v>43624</v>
      </c>
      <c r="O1298" s="1">
        <v>43631</v>
      </c>
      <c r="P1298">
        <v>552</v>
      </c>
      <c r="Q1298">
        <v>33.72</v>
      </c>
      <c r="R1298">
        <v>18613.439999999999</v>
      </c>
      <c r="S1298" t="s">
        <v>25</v>
      </c>
      <c r="T1298" t="s">
        <v>50</v>
      </c>
      <c r="U1298">
        <v>197</v>
      </c>
      <c r="V1298">
        <v>81.3</v>
      </c>
      <c r="W1298">
        <v>27.87</v>
      </c>
      <c r="X1298" s="2">
        <v>18613.439999999999</v>
      </c>
      <c r="Y1298" s="2">
        <v>7608.14</v>
      </c>
      <c r="Z1298" s="2">
        <v>1076.3399999999999</v>
      </c>
      <c r="AA1298" s="14"/>
    </row>
    <row r="1299" spans="1:27" x14ac:dyDescent="0.3">
      <c r="A1299" t="s">
        <v>25</v>
      </c>
      <c r="B1299">
        <v>612.16999999999996</v>
      </c>
      <c r="C1299">
        <v>53</v>
      </c>
      <c r="D1299" t="s">
        <v>33</v>
      </c>
      <c r="E1299" s="1">
        <v>43682</v>
      </c>
      <c r="F1299">
        <v>7</v>
      </c>
      <c r="G1299" t="s">
        <v>61</v>
      </c>
      <c r="H1299" t="s">
        <v>52</v>
      </c>
      <c r="I1299">
        <v>644.91</v>
      </c>
      <c r="J1299">
        <v>78.790000000000006</v>
      </c>
      <c r="K1299">
        <v>50812.458899999998</v>
      </c>
      <c r="L1299">
        <v>14</v>
      </c>
      <c r="M1299" t="s">
        <v>40</v>
      </c>
      <c r="N1299" s="1">
        <v>43652</v>
      </c>
      <c r="O1299" s="1">
        <v>43666</v>
      </c>
      <c r="P1299">
        <v>524</v>
      </c>
      <c r="Q1299">
        <v>74</v>
      </c>
      <c r="R1299">
        <v>38776</v>
      </c>
      <c r="S1299" t="s">
        <v>46</v>
      </c>
      <c r="T1299" t="s">
        <v>50</v>
      </c>
      <c r="U1299">
        <v>120</v>
      </c>
      <c r="V1299">
        <v>76.510000000000005</v>
      </c>
      <c r="W1299">
        <v>34.15</v>
      </c>
      <c r="X1299" s="2">
        <v>38776</v>
      </c>
      <c r="Y1299" s="2">
        <v>9454.7999999999993</v>
      </c>
      <c r="Z1299" s="2">
        <v>2690.68</v>
      </c>
      <c r="AA1299" s="14"/>
    </row>
    <row r="1300" spans="1:27" x14ac:dyDescent="0.3">
      <c r="A1300" t="s">
        <v>46</v>
      </c>
      <c r="B1300">
        <v>886.54</v>
      </c>
      <c r="C1300">
        <v>59</v>
      </c>
      <c r="D1300" t="s">
        <v>26</v>
      </c>
      <c r="E1300" s="1">
        <v>44250</v>
      </c>
      <c r="F1300">
        <v>1</v>
      </c>
      <c r="G1300" t="s">
        <v>34</v>
      </c>
      <c r="H1300" t="s">
        <v>48</v>
      </c>
      <c r="I1300">
        <v>31.15</v>
      </c>
      <c r="J1300">
        <v>25.98</v>
      </c>
      <c r="K1300">
        <v>809.27699999999902</v>
      </c>
      <c r="L1300">
        <v>1</v>
      </c>
      <c r="M1300" t="s">
        <v>65</v>
      </c>
      <c r="N1300" s="1">
        <v>44208</v>
      </c>
      <c r="O1300" s="1">
        <v>44209</v>
      </c>
      <c r="P1300">
        <v>4</v>
      </c>
      <c r="Q1300">
        <v>25.85</v>
      </c>
      <c r="R1300">
        <v>103.4</v>
      </c>
      <c r="S1300" t="s">
        <v>59</v>
      </c>
      <c r="T1300" t="s">
        <v>41</v>
      </c>
      <c r="U1300">
        <v>27</v>
      </c>
      <c r="V1300">
        <v>58.78</v>
      </c>
      <c r="W1300">
        <v>38.47</v>
      </c>
      <c r="X1300" s="2">
        <v>103.4</v>
      </c>
      <c r="Y1300" s="2">
        <v>701.46</v>
      </c>
      <c r="Z1300" s="2">
        <v>999.45</v>
      </c>
      <c r="AA1300" s="14"/>
    </row>
    <row r="1301" spans="1:27" x14ac:dyDescent="0.3">
      <c r="A1301" t="s">
        <v>54</v>
      </c>
      <c r="B1301">
        <v>717.14</v>
      </c>
      <c r="C1301">
        <v>19</v>
      </c>
      <c r="D1301" t="s">
        <v>42</v>
      </c>
      <c r="E1301" s="1">
        <v>44365</v>
      </c>
      <c r="F1301">
        <v>3</v>
      </c>
      <c r="G1301" t="s">
        <v>43</v>
      </c>
      <c r="H1301" t="s">
        <v>64</v>
      </c>
      <c r="I1301">
        <v>779.44</v>
      </c>
      <c r="J1301">
        <v>64.680000000000007</v>
      </c>
      <c r="K1301">
        <v>50414.179199999999</v>
      </c>
      <c r="L1301">
        <v>56</v>
      </c>
      <c r="M1301" t="s">
        <v>40</v>
      </c>
      <c r="N1301" s="1">
        <v>44316</v>
      </c>
      <c r="O1301" s="1">
        <v>44372</v>
      </c>
      <c r="P1301">
        <v>26</v>
      </c>
      <c r="Q1301">
        <v>68.73</v>
      </c>
      <c r="R1301">
        <v>1786.98</v>
      </c>
      <c r="S1301" t="s">
        <v>37</v>
      </c>
      <c r="T1301" t="s">
        <v>41</v>
      </c>
      <c r="U1301">
        <v>753</v>
      </c>
      <c r="V1301">
        <v>59.52</v>
      </c>
      <c r="W1301">
        <v>51.13</v>
      </c>
      <c r="X1301" s="2">
        <v>1786.98</v>
      </c>
      <c r="Y1301" s="2">
        <v>48704.04</v>
      </c>
      <c r="Z1301" s="2">
        <v>3307.09</v>
      </c>
      <c r="AA1301" s="14"/>
    </row>
    <row r="1302" spans="1:27" x14ac:dyDescent="0.3">
      <c r="A1302" t="s">
        <v>60</v>
      </c>
      <c r="B1302">
        <v>526.6</v>
      </c>
      <c r="C1302">
        <v>60</v>
      </c>
      <c r="D1302" t="s">
        <v>33</v>
      </c>
      <c r="E1302" s="1">
        <v>43671</v>
      </c>
      <c r="F1302">
        <v>5</v>
      </c>
      <c r="G1302" t="s">
        <v>27</v>
      </c>
      <c r="H1302" t="s">
        <v>48</v>
      </c>
      <c r="I1302">
        <v>641.04999999999995</v>
      </c>
      <c r="J1302">
        <v>77.61</v>
      </c>
      <c r="K1302">
        <v>49751.890499999899</v>
      </c>
      <c r="L1302">
        <v>29</v>
      </c>
      <c r="M1302" t="s">
        <v>29</v>
      </c>
      <c r="N1302" s="1">
        <v>43656</v>
      </c>
      <c r="O1302" s="1">
        <v>43685</v>
      </c>
      <c r="P1302">
        <v>169</v>
      </c>
      <c r="Q1302">
        <v>80.430000000000007</v>
      </c>
      <c r="R1302">
        <v>13592.67</v>
      </c>
      <c r="S1302" t="s">
        <v>45</v>
      </c>
      <c r="T1302" t="s">
        <v>41</v>
      </c>
      <c r="U1302">
        <v>472</v>
      </c>
      <c r="V1302">
        <v>31.64</v>
      </c>
      <c r="W1302">
        <v>120.77</v>
      </c>
      <c r="X1302" s="2">
        <v>13592.67</v>
      </c>
      <c r="Y1302" s="2">
        <v>36631.919999999998</v>
      </c>
      <c r="Z1302" s="2">
        <v>9372.9599999999991</v>
      </c>
      <c r="AA1302" s="14"/>
    </row>
    <row r="1303" spans="1:27" x14ac:dyDescent="0.3">
      <c r="A1303" t="s">
        <v>60</v>
      </c>
      <c r="B1303">
        <v>702.38</v>
      </c>
      <c r="C1303">
        <v>52</v>
      </c>
      <c r="D1303" t="s">
        <v>26</v>
      </c>
      <c r="E1303" s="1">
        <v>43796</v>
      </c>
      <c r="F1303">
        <v>7</v>
      </c>
      <c r="G1303" t="s">
        <v>61</v>
      </c>
      <c r="H1303" t="s">
        <v>52</v>
      </c>
      <c r="I1303">
        <v>282.29000000000002</v>
      </c>
      <c r="J1303">
        <v>51.3</v>
      </c>
      <c r="K1303">
        <v>14481.48</v>
      </c>
      <c r="L1303">
        <v>13</v>
      </c>
      <c r="M1303" t="s">
        <v>40</v>
      </c>
      <c r="N1303" s="1">
        <v>43775</v>
      </c>
      <c r="O1303" s="1">
        <v>43788</v>
      </c>
      <c r="P1303">
        <v>174</v>
      </c>
      <c r="Q1303">
        <v>52.25</v>
      </c>
      <c r="R1303">
        <v>9091.5</v>
      </c>
      <c r="S1303" t="s">
        <v>25</v>
      </c>
      <c r="T1303" t="s">
        <v>31</v>
      </c>
      <c r="U1303">
        <v>108</v>
      </c>
      <c r="V1303">
        <v>57.17</v>
      </c>
      <c r="W1303">
        <v>184.66</v>
      </c>
      <c r="X1303" s="2">
        <v>9091.5</v>
      </c>
      <c r="Y1303" s="2">
        <v>5540.4</v>
      </c>
      <c r="Z1303" s="2">
        <v>9473.06</v>
      </c>
      <c r="AA1303" s="14"/>
    </row>
    <row r="1304" spans="1:27" x14ac:dyDescent="0.3">
      <c r="A1304" t="s">
        <v>30</v>
      </c>
      <c r="B1304">
        <v>795.38</v>
      </c>
      <c r="C1304">
        <v>25</v>
      </c>
      <c r="D1304" t="s">
        <v>33</v>
      </c>
      <c r="E1304" s="1">
        <v>43812</v>
      </c>
      <c r="F1304">
        <v>7</v>
      </c>
      <c r="G1304" t="s">
        <v>61</v>
      </c>
      <c r="H1304" t="s">
        <v>48</v>
      </c>
      <c r="I1304">
        <v>788.79</v>
      </c>
      <c r="J1304">
        <v>93.28</v>
      </c>
      <c r="K1304">
        <v>73578.33</v>
      </c>
      <c r="L1304">
        <v>16</v>
      </c>
      <c r="M1304" t="s">
        <v>40</v>
      </c>
      <c r="N1304" s="1">
        <v>43770</v>
      </c>
      <c r="O1304" s="1">
        <v>43786</v>
      </c>
      <c r="P1304">
        <v>767</v>
      </c>
      <c r="Q1304">
        <v>92.87</v>
      </c>
      <c r="R1304">
        <v>71231.289999999994</v>
      </c>
      <c r="S1304" t="s">
        <v>32</v>
      </c>
      <c r="T1304" t="s">
        <v>31</v>
      </c>
      <c r="U1304">
        <v>21</v>
      </c>
      <c r="V1304">
        <v>93.38</v>
      </c>
      <c r="W1304">
        <v>73.17</v>
      </c>
      <c r="X1304" s="2">
        <v>71231.289999999994</v>
      </c>
      <c r="Y1304" s="2">
        <v>1958.88</v>
      </c>
      <c r="Z1304" s="2">
        <v>6825.3</v>
      </c>
      <c r="AA1304" s="14"/>
    </row>
    <row r="1305" spans="1:27" x14ac:dyDescent="0.3">
      <c r="A1305" t="s">
        <v>63</v>
      </c>
      <c r="B1305">
        <v>457.47</v>
      </c>
      <c r="C1305">
        <v>27</v>
      </c>
      <c r="D1305" t="s">
        <v>26</v>
      </c>
      <c r="E1305" s="1">
        <v>44297</v>
      </c>
      <c r="F1305">
        <v>7</v>
      </c>
      <c r="G1305" t="s">
        <v>61</v>
      </c>
      <c r="H1305" t="s">
        <v>62</v>
      </c>
      <c r="I1305">
        <v>742.42</v>
      </c>
      <c r="J1305">
        <v>29.74</v>
      </c>
      <c r="K1305">
        <v>22079.570799999899</v>
      </c>
      <c r="L1305">
        <v>17</v>
      </c>
      <c r="M1305" t="s">
        <v>40</v>
      </c>
      <c r="N1305" s="1">
        <v>44283</v>
      </c>
      <c r="O1305" s="1">
        <v>44300</v>
      </c>
      <c r="P1305">
        <v>309</v>
      </c>
      <c r="Q1305">
        <v>27.2</v>
      </c>
      <c r="R1305">
        <v>8404.7999999999993</v>
      </c>
      <c r="S1305" t="s">
        <v>56</v>
      </c>
      <c r="T1305" t="s">
        <v>31</v>
      </c>
      <c r="U1305">
        <v>433</v>
      </c>
      <c r="V1305">
        <v>91.88</v>
      </c>
      <c r="W1305">
        <v>44.77</v>
      </c>
      <c r="X1305" s="2">
        <v>8404.7999999999993</v>
      </c>
      <c r="Y1305" s="2">
        <v>12877.42</v>
      </c>
      <c r="Z1305" s="2">
        <v>1331.46</v>
      </c>
      <c r="AA1305" s="14"/>
    </row>
    <row r="1306" spans="1:27" x14ac:dyDescent="0.3">
      <c r="A1306" t="s">
        <v>54</v>
      </c>
      <c r="B1306">
        <v>936.58</v>
      </c>
      <c r="C1306">
        <v>12</v>
      </c>
      <c r="D1306" t="s">
        <v>26</v>
      </c>
      <c r="E1306" s="1">
        <v>44892</v>
      </c>
      <c r="F1306">
        <v>2</v>
      </c>
      <c r="G1306" t="s">
        <v>68</v>
      </c>
      <c r="H1306" t="s">
        <v>69</v>
      </c>
      <c r="I1306">
        <v>353.52</v>
      </c>
      <c r="J1306">
        <v>95.27</v>
      </c>
      <c r="K1306">
        <v>33679.850399999901</v>
      </c>
      <c r="L1306">
        <v>30</v>
      </c>
      <c r="M1306" t="s">
        <v>29</v>
      </c>
      <c r="N1306" s="1">
        <v>44870</v>
      </c>
      <c r="O1306" s="1">
        <v>44900</v>
      </c>
      <c r="P1306">
        <v>153</v>
      </c>
      <c r="Q1306">
        <v>94.74</v>
      </c>
      <c r="R1306">
        <v>14495.22</v>
      </c>
      <c r="S1306" t="s">
        <v>59</v>
      </c>
      <c r="T1306" t="s">
        <v>41</v>
      </c>
      <c r="U1306">
        <v>200</v>
      </c>
      <c r="V1306">
        <v>55.96</v>
      </c>
      <c r="W1306">
        <v>175.14</v>
      </c>
      <c r="X1306" s="2">
        <v>14495.22</v>
      </c>
      <c r="Y1306" s="2">
        <v>19054</v>
      </c>
      <c r="Z1306" s="2">
        <v>16685.59</v>
      </c>
      <c r="AA1306" s="14"/>
    </row>
    <row r="1307" spans="1:27" x14ac:dyDescent="0.3">
      <c r="A1307" t="s">
        <v>63</v>
      </c>
      <c r="B1307">
        <v>707.65</v>
      </c>
      <c r="C1307">
        <v>68</v>
      </c>
      <c r="D1307" t="s">
        <v>26</v>
      </c>
      <c r="E1307" s="1">
        <v>43888</v>
      </c>
      <c r="F1307">
        <v>9</v>
      </c>
      <c r="G1307" t="s">
        <v>57</v>
      </c>
      <c r="H1307" t="s">
        <v>48</v>
      </c>
      <c r="I1307">
        <v>909.36</v>
      </c>
      <c r="J1307">
        <v>40.36</v>
      </c>
      <c r="K1307">
        <v>36701.769999999997</v>
      </c>
      <c r="L1307">
        <v>11</v>
      </c>
      <c r="M1307" t="s">
        <v>40</v>
      </c>
      <c r="N1307" s="1">
        <v>43841</v>
      </c>
      <c r="O1307" s="1">
        <v>43852</v>
      </c>
      <c r="P1307">
        <v>433</v>
      </c>
      <c r="Q1307">
        <v>35.69</v>
      </c>
      <c r="R1307">
        <v>15453.77</v>
      </c>
      <c r="S1307" t="s">
        <v>60</v>
      </c>
      <c r="T1307" t="s">
        <v>41</v>
      </c>
      <c r="U1307">
        <v>476</v>
      </c>
      <c r="V1307">
        <v>63.9</v>
      </c>
      <c r="W1307">
        <v>66.819999999999993</v>
      </c>
      <c r="X1307" s="2">
        <v>15453.77</v>
      </c>
      <c r="Y1307" s="2">
        <v>19211.36</v>
      </c>
      <c r="Z1307" s="2">
        <v>2696.86</v>
      </c>
      <c r="AA1307" s="14"/>
    </row>
    <row r="1308" spans="1:27" x14ac:dyDescent="0.3">
      <c r="A1308" t="s">
        <v>30</v>
      </c>
      <c r="B1308">
        <v>979.2</v>
      </c>
      <c r="C1308">
        <v>95</v>
      </c>
      <c r="D1308" t="s">
        <v>42</v>
      </c>
      <c r="E1308" s="1">
        <v>44885</v>
      </c>
      <c r="F1308">
        <v>6</v>
      </c>
      <c r="G1308" t="s">
        <v>51</v>
      </c>
      <c r="H1308" t="s">
        <v>62</v>
      </c>
      <c r="I1308">
        <v>923.74</v>
      </c>
      <c r="J1308">
        <v>98.45</v>
      </c>
      <c r="K1308">
        <v>90942.202999999994</v>
      </c>
      <c r="L1308">
        <v>7</v>
      </c>
      <c r="M1308" t="s">
        <v>40</v>
      </c>
      <c r="N1308" s="1">
        <v>44851</v>
      </c>
      <c r="O1308" s="1">
        <v>44858</v>
      </c>
      <c r="P1308">
        <v>682</v>
      </c>
      <c r="Q1308">
        <v>101.84</v>
      </c>
      <c r="R1308">
        <v>69454.880000000005</v>
      </c>
      <c r="S1308" t="s">
        <v>59</v>
      </c>
      <c r="T1308" t="s">
        <v>50</v>
      </c>
      <c r="U1308">
        <v>241</v>
      </c>
      <c r="V1308">
        <v>90.23</v>
      </c>
      <c r="W1308">
        <v>127.77</v>
      </c>
      <c r="X1308" s="2">
        <v>69454.880000000005</v>
      </c>
      <c r="Y1308" s="2">
        <v>23726.45</v>
      </c>
      <c r="Z1308" s="2">
        <v>12578.96</v>
      </c>
      <c r="AA1308" s="14"/>
    </row>
    <row r="1309" spans="1:27" x14ac:dyDescent="0.3">
      <c r="A1309" t="s">
        <v>58</v>
      </c>
      <c r="B1309">
        <v>347.29</v>
      </c>
      <c r="C1309">
        <v>53</v>
      </c>
      <c r="D1309" t="s">
        <v>42</v>
      </c>
      <c r="E1309" s="1">
        <v>44417</v>
      </c>
      <c r="F1309">
        <v>3</v>
      </c>
      <c r="G1309" t="s">
        <v>43</v>
      </c>
      <c r="H1309" t="s">
        <v>64</v>
      </c>
      <c r="I1309">
        <v>389.72</v>
      </c>
      <c r="J1309">
        <v>41.7</v>
      </c>
      <c r="K1309">
        <v>16251.324000000001</v>
      </c>
      <c r="L1309">
        <v>58</v>
      </c>
      <c r="M1309" t="s">
        <v>40</v>
      </c>
      <c r="N1309" s="1">
        <v>44378</v>
      </c>
      <c r="O1309" s="1">
        <v>44436</v>
      </c>
      <c r="P1309">
        <v>327</v>
      </c>
      <c r="Q1309">
        <v>41.18</v>
      </c>
      <c r="R1309">
        <v>13465.86</v>
      </c>
      <c r="S1309" t="s">
        <v>59</v>
      </c>
      <c r="T1309" t="s">
        <v>31</v>
      </c>
      <c r="U1309">
        <v>62</v>
      </c>
      <c r="V1309">
        <v>70.010000000000005</v>
      </c>
      <c r="W1309">
        <v>122.44</v>
      </c>
      <c r="X1309" s="2">
        <v>13465.86</v>
      </c>
      <c r="Y1309" s="2">
        <v>2585.4</v>
      </c>
      <c r="Z1309" s="2">
        <v>5105.75</v>
      </c>
      <c r="AA1309" s="14"/>
    </row>
    <row r="1310" spans="1:27" x14ac:dyDescent="0.3">
      <c r="A1310" t="s">
        <v>54</v>
      </c>
      <c r="B1310">
        <v>458.16</v>
      </c>
      <c r="C1310">
        <v>67</v>
      </c>
      <c r="D1310" t="s">
        <v>33</v>
      </c>
      <c r="E1310" s="1">
        <v>43878</v>
      </c>
      <c r="F1310">
        <v>4</v>
      </c>
      <c r="G1310" t="s">
        <v>39</v>
      </c>
      <c r="H1310" t="s">
        <v>28</v>
      </c>
      <c r="I1310">
        <v>145.38</v>
      </c>
      <c r="J1310">
        <v>52.5</v>
      </c>
      <c r="K1310">
        <v>7632.45</v>
      </c>
      <c r="L1310">
        <v>22</v>
      </c>
      <c r="M1310" t="s">
        <v>29</v>
      </c>
      <c r="N1310" s="1">
        <v>43870</v>
      </c>
      <c r="O1310" s="1">
        <v>43892</v>
      </c>
      <c r="P1310">
        <v>144</v>
      </c>
      <c r="Q1310">
        <v>50.28</v>
      </c>
      <c r="R1310">
        <v>7240.32</v>
      </c>
      <c r="S1310" t="s">
        <v>54</v>
      </c>
      <c r="T1310" t="s">
        <v>41</v>
      </c>
      <c r="U1310">
        <v>1</v>
      </c>
      <c r="V1310">
        <v>29.05</v>
      </c>
      <c r="W1310">
        <v>116.16</v>
      </c>
      <c r="X1310" s="2">
        <v>7240.32</v>
      </c>
      <c r="Y1310" s="2">
        <v>52.5</v>
      </c>
      <c r="Z1310" s="2">
        <v>6098.4</v>
      </c>
      <c r="AA1310" s="14"/>
    </row>
    <row r="1311" spans="1:27" x14ac:dyDescent="0.3">
      <c r="A1311" t="s">
        <v>30</v>
      </c>
      <c r="B1311">
        <v>485.43</v>
      </c>
      <c r="C1311">
        <v>32</v>
      </c>
      <c r="D1311" t="s">
        <v>33</v>
      </c>
      <c r="E1311" s="1">
        <v>43974</v>
      </c>
      <c r="F1311">
        <v>8</v>
      </c>
      <c r="G1311" t="s">
        <v>47</v>
      </c>
      <c r="H1311" t="s">
        <v>35</v>
      </c>
      <c r="I1311">
        <v>695.69</v>
      </c>
      <c r="J1311">
        <v>80.400000000000006</v>
      </c>
      <c r="K1311">
        <v>55933.476000000002</v>
      </c>
      <c r="L1311">
        <v>10</v>
      </c>
      <c r="M1311" t="s">
        <v>40</v>
      </c>
      <c r="N1311" s="1">
        <v>43928</v>
      </c>
      <c r="O1311" s="1">
        <v>43938</v>
      </c>
      <c r="P1311">
        <v>304</v>
      </c>
      <c r="Q1311">
        <v>78.42</v>
      </c>
      <c r="R1311">
        <v>23839.68</v>
      </c>
      <c r="S1311" t="s">
        <v>56</v>
      </c>
      <c r="T1311" t="s">
        <v>31</v>
      </c>
      <c r="U1311">
        <v>391</v>
      </c>
      <c r="V1311">
        <v>48.13</v>
      </c>
      <c r="W1311">
        <v>137.66</v>
      </c>
      <c r="X1311" s="2">
        <v>23839.68</v>
      </c>
      <c r="Y1311" s="2">
        <v>31436.400000000001</v>
      </c>
      <c r="Z1311" s="2">
        <v>11067.86</v>
      </c>
      <c r="AA1311" s="14"/>
    </row>
    <row r="1312" spans="1:27" x14ac:dyDescent="0.3">
      <c r="A1312" t="s">
        <v>32</v>
      </c>
      <c r="B1312">
        <v>372.28</v>
      </c>
      <c r="C1312">
        <v>50</v>
      </c>
      <c r="D1312" t="s">
        <v>33</v>
      </c>
      <c r="E1312" s="1">
        <v>43617</v>
      </c>
      <c r="F1312">
        <v>3</v>
      </c>
      <c r="G1312" t="s">
        <v>43</v>
      </c>
      <c r="H1312" t="s">
        <v>64</v>
      </c>
      <c r="I1312">
        <v>845.41</v>
      </c>
      <c r="J1312">
        <v>47.2</v>
      </c>
      <c r="K1312">
        <v>39903.35</v>
      </c>
      <c r="L1312">
        <v>65</v>
      </c>
      <c r="M1312" t="s">
        <v>29</v>
      </c>
      <c r="N1312" s="1">
        <v>43607</v>
      </c>
      <c r="O1312" s="1">
        <v>43672</v>
      </c>
      <c r="P1312">
        <v>371</v>
      </c>
      <c r="Q1312">
        <v>49.08</v>
      </c>
      <c r="R1312">
        <v>18208.68</v>
      </c>
      <c r="S1312" t="s">
        <v>63</v>
      </c>
      <c r="T1312" t="s">
        <v>50</v>
      </c>
      <c r="U1312">
        <v>474</v>
      </c>
      <c r="V1312">
        <v>32.81</v>
      </c>
      <c r="W1312">
        <v>64.239999999999995</v>
      </c>
      <c r="X1312" s="2">
        <v>18208.68</v>
      </c>
      <c r="Y1312" s="2">
        <v>22372.799999999999</v>
      </c>
      <c r="Z1312" s="2">
        <v>3032.13</v>
      </c>
      <c r="AA1312" s="14"/>
    </row>
    <row r="1313" spans="1:27" x14ac:dyDescent="0.3">
      <c r="A1313" t="s">
        <v>32</v>
      </c>
      <c r="B1313">
        <v>207.52</v>
      </c>
      <c r="C1313">
        <v>52</v>
      </c>
      <c r="D1313" t="s">
        <v>26</v>
      </c>
      <c r="E1313" s="1">
        <v>43851</v>
      </c>
      <c r="F1313">
        <v>2</v>
      </c>
      <c r="G1313" t="s">
        <v>68</v>
      </c>
      <c r="H1313" t="s">
        <v>69</v>
      </c>
      <c r="I1313">
        <v>555.48</v>
      </c>
      <c r="J1313">
        <v>97.83</v>
      </c>
      <c r="K1313">
        <v>54342.61</v>
      </c>
      <c r="L1313">
        <v>33</v>
      </c>
      <c r="M1313" t="s">
        <v>29</v>
      </c>
      <c r="N1313" s="1">
        <v>43849</v>
      </c>
      <c r="O1313" s="1">
        <v>43882</v>
      </c>
      <c r="P1313">
        <v>10</v>
      </c>
      <c r="Q1313">
        <v>101.06</v>
      </c>
      <c r="R1313">
        <v>1010.6</v>
      </c>
      <c r="S1313" t="s">
        <v>58</v>
      </c>
      <c r="T1313" t="s">
        <v>50</v>
      </c>
      <c r="U1313">
        <v>545</v>
      </c>
      <c r="V1313">
        <v>89.01</v>
      </c>
      <c r="W1313">
        <v>22.57</v>
      </c>
      <c r="X1313" s="2">
        <v>1010.6</v>
      </c>
      <c r="Y1313" s="2">
        <v>53317.35</v>
      </c>
      <c r="Z1313" s="2">
        <v>2208.02</v>
      </c>
      <c r="AA1313" s="14"/>
    </row>
    <row r="1314" spans="1:27" x14ac:dyDescent="0.3">
      <c r="A1314" t="s">
        <v>25</v>
      </c>
      <c r="B1314">
        <v>473.53</v>
      </c>
      <c r="C1314">
        <v>86</v>
      </c>
      <c r="D1314" t="s">
        <v>33</v>
      </c>
      <c r="E1314" s="1">
        <v>44241</v>
      </c>
      <c r="F1314">
        <v>6</v>
      </c>
      <c r="G1314" t="s">
        <v>51</v>
      </c>
      <c r="H1314" t="s">
        <v>48</v>
      </c>
      <c r="I1314">
        <v>777.2</v>
      </c>
      <c r="J1314">
        <v>23.68</v>
      </c>
      <c r="K1314">
        <v>18404.099999999999</v>
      </c>
      <c r="L1314">
        <v>7</v>
      </c>
      <c r="M1314" t="s">
        <v>40</v>
      </c>
      <c r="N1314" s="1">
        <v>44237</v>
      </c>
      <c r="O1314" s="1">
        <v>44244</v>
      </c>
      <c r="P1314">
        <v>224</v>
      </c>
      <c r="Q1314">
        <v>23.98</v>
      </c>
      <c r="R1314">
        <v>5371.52</v>
      </c>
      <c r="S1314" t="s">
        <v>56</v>
      </c>
      <c r="T1314" t="s">
        <v>41</v>
      </c>
      <c r="U1314">
        <v>553</v>
      </c>
      <c r="V1314">
        <v>80.180000000000007</v>
      </c>
      <c r="W1314">
        <v>80.88</v>
      </c>
      <c r="X1314" s="2">
        <v>5371.52</v>
      </c>
      <c r="Y1314" s="2">
        <v>13095.04</v>
      </c>
      <c r="Z1314" s="2">
        <v>1915.24</v>
      </c>
      <c r="AA1314" s="14"/>
    </row>
    <row r="1315" spans="1:27" x14ac:dyDescent="0.3">
      <c r="A1315" t="s">
        <v>25</v>
      </c>
      <c r="B1315">
        <v>989.62</v>
      </c>
      <c r="C1315">
        <v>10</v>
      </c>
      <c r="D1315" t="s">
        <v>33</v>
      </c>
      <c r="E1315" s="1">
        <v>44405</v>
      </c>
      <c r="F1315">
        <v>1</v>
      </c>
      <c r="G1315" t="s">
        <v>34</v>
      </c>
      <c r="H1315" t="s">
        <v>48</v>
      </c>
      <c r="I1315">
        <v>516.71</v>
      </c>
      <c r="J1315">
        <v>46.39</v>
      </c>
      <c r="K1315">
        <v>23970.176899999999</v>
      </c>
      <c r="L1315">
        <v>22</v>
      </c>
      <c r="M1315" t="s">
        <v>36</v>
      </c>
      <c r="N1315" s="1">
        <v>44350</v>
      </c>
      <c r="O1315" s="1">
        <v>44372</v>
      </c>
      <c r="P1315">
        <v>313</v>
      </c>
      <c r="Q1315">
        <v>48.17</v>
      </c>
      <c r="R1315">
        <v>15077.21</v>
      </c>
      <c r="S1315" t="s">
        <v>63</v>
      </c>
      <c r="T1315" t="s">
        <v>50</v>
      </c>
      <c r="U1315">
        <v>203</v>
      </c>
      <c r="V1315">
        <v>48.58</v>
      </c>
      <c r="W1315">
        <v>57.86</v>
      </c>
      <c r="X1315" s="2">
        <v>15077.21</v>
      </c>
      <c r="Y1315" s="2">
        <v>9417.17</v>
      </c>
      <c r="Z1315" s="2">
        <v>2684.13</v>
      </c>
      <c r="AA1315" s="14"/>
    </row>
    <row r="1316" spans="1:27" x14ac:dyDescent="0.3">
      <c r="A1316" t="s">
        <v>37</v>
      </c>
      <c r="B1316">
        <v>534.63</v>
      </c>
      <c r="C1316">
        <v>32</v>
      </c>
      <c r="D1316" t="s">
        <v>33</v>
      </c>
      <c r="E1316" s="1">
        <v>44436</v>
      </c>
      <c r="F1316">
        <v>7</v>
      </c>
      <c r="G1316" t="s">
        <v>61</v>
      </c>
      <c r="H1316" t="s">
        <v>52</v>
      </c>
      <c r="I1316">
        <v>68.86</v>
      </c>
      <c r="J1316">
        <v>90.47</v>
      </c>
      <c r="K1316">
        <v>6229.76</v>
      </c>
      <c r="L1316">
        <v>13</v>
      </c>
      <c r="M1316" t="s">
        <v>40</v>
      </c>
      <c r="N1316" s="1">
        <v>44434</v>
      </c>
      <c r="O1316" s="1">
        <v>44447</v>
      </c>
      <c r="P1316">
        <v>67</v>
      </c>
      <c r="Q1316">
        <v>88.27</v>
      </c>
      <c r="R1316">
        <v>5914.09</v>
      </c>
      <c r="S1316" t="s">
        <v>25</v>
      </c>
      <c r="T1316" t="s">
        <v>41</v>
      </c>
      <c r="U1316">
        <v>1</v>
      </c>
      <c r="V1316">
        <v>72.5</v>
      </c>
      <c r="W1316">
        <v>183.94</v>
      </c>
      <c r="X1316" s="2">
        <v>5914.09</v>
      </c>
      <c r="Y1316" s="2">
        <v>90.47</v>
      </c>
      <c r="Z1316" s="2">
        <v>16641.05</v>
      </c>
      <c r="AA1316" s="14"/>
    </row>
    <row r="1317" spans="1:27" x14ac:dyDescent="0.3">
      <c r="A1317" t="s">
        <v>60</v>
      </c>
      <c r="B1317">
        <v>272.08999999999997</v>
      </c>
      <c r="C1317">
        <v>35</v>
      </c>
      <c r="D1317" t="s">
        <v>42</v>
      </c>
      <c r="E1317" s="1">
        <v>43627</v>
      </c>
      <c r="F1317">
        <v>7</v>
      </c>
      <c r="G1317" t="s">
        <v>61</v>
      </c>
      <c r="H1317" t="s">
        <v>48</v>
      </c>
      <c r="I1317">
        <v>396.73</v>
      </c>
      <c r="J1317">
        <v>48.32</v>
      </c>
      <c r="K1317">
        <v>19169.990000000002</v>
      </c>
      <c r="L1317">
        <v>16</v>
      </c>
      <c r="M1317" t="s">
        <v>40</v>
      </c>
      <c r="N1317" s="1">
        <v>43615</v>
      </c>
      <c r="O1317" s="1">
        <v>43631</v>
      </c>
      <c r="P1317">
        <v>340</v>
      </c>
      <c r="Q1317">
        <v>51.48</v>
      </c>
      <c r="R1317">
        <v>17503.2</v>
      </c>
      <c r="S1317" t="s">
        <v>60</v>
      </c>
      <c r="T1317" t="s">
        <v>50</v>
      </c>
      <c r="U1317">
        <v>56</v>
      </c>
      <c r="V1317">
        <v>78.790000000000006</v>
      </c>
      <c r="W1317">
        <v>95.43</v>
      </c>
      <c r="X1317" s="2">
        <v>17503.2</v>
      </c>
      <c r="Y1317" s="2">
        <v>2705.92</v>
      </c>
      <c r="Z1317" s="2">
        <v>4611.18</v>
      </c>
      <c r="AA1317" s="14"/>
    </row>
    <row r="1318" spans="1:27" x14ac:dyDescent="0.3">
      <c r="A1318" t="s">
        <v>58</v>
      </c>
      <c r="B1318">
        <v>845.44</v>
      </c>
      <c r="C1318">
        <v>49</v>
      </c>
      <c r="D1318" t="s">
        <v>26</v>
      </c>
      <c r="E1318" s="1">
        <v>43489</v>
      </c>
      <c r="F1318">
        <v>1</v>
      </c>
      <c r="G1318" t="s">
        <v>34</v>
      </c>
      <c r="H1318" t="s">
        <v>52</v>
      </c>
      <c r="I1318">
        <v>64.260000000000005</v>
      </c>
      <c r="J1318">
        <v>70.75</v>
      </c>
      <c r="K1318">
        <v>4546.3999999999996</v>
      </c>
      <c r="L1318">
        <v>1</v>
      </c>
      <c r="M1318" t="s">
        <v>65</v>
      </c>
      <c r="N1318" s="1">
        <v>43438</v>
      </c>
      <c r="O1318" s="1">
        <v>43439</v>
      </c>
      <c r="P1318">
        <v>30</v>
      </c>
      <c r="Q1318">
        <v>70.83</v>
      </c>
      <c r="R1318">
        <v>2124.9</v>
      </c>
      <c r="S1318" t="s">
        <v>54</v>
      </c>
      <c r="T1318" t="s">
        <v>50</v>
      </c>
      <c r="U1318">
        <v>34</v>
      </c>
      <c r="V1318">
        <v>64.930000000000007</v>
      </c>
      <c r="W1318">
        <v>46.34</v>
      </c>
      <c r="X1318" s="2">
        <v>2124.9</v>
      </c>
      <c r="Y1318" s="2">
        <v>2405.5</v>
      </c>
      <c r="Z1318" s="2">
        <v>3278.56</v>
      </c>
      <c r="AA1318" s="14"/>
    </row>
    <row r="1319" spans="1:27" x14ac:dyDescent="0.3">
      <c r="A1319" t="s">
        <v>54</v>
      </c>
      <c r="B1319">
        <v>122.04</v>
      </c>
      <c r="C1319">
        <v>79</v>
      </c>
      <c r="D1319" t="s">
        <v>33</v>
      </c>
      <c r="E1319" s="1">
        <v>44737</v>
      </c>
      <c r="F1319">
        <v>2</v>
      </c>
      <c r="G1319" t="s">
        <v>68</v>
      </c>
      <c r="H1319" t="s">
        <v>71</v>
      </c>
      <c r="I1319">
        <v>311.06</v>
      </c>
      <c r="J1319">
        <v>81.400000000000006</v>
      </c>
      <c r="K1319">
        <v>25320.284</v>
      </c>
      <c r="L1319">
        <v>39</v>
      </c>
      <c r="M1319" t="s">
        <v>29</v>
      </c>
      <c r="N1319" s="1">
        <v>44702</v>
      </c>
      <c r="O1319" s="1">
        <v>44741</v>
      </c>
      <c r="P1319">
        <v>246</v>
      </c>
      <c r="Q1319">
        <v>83.96</v>
      </c>
      <c r="R1319">
        <v>20654.16</v>
      </c>
      <c r="S1319" t="s">
        <v>46</v>
      </c>
      <c r="T1319" t="s">
        <v>50</v>
      </c>
      <c r="U1319">
        <v>65</v>
      </c>
      <c r="V1319">
        <v>87.02</v>
      </c>
      <c r="W1319">
        <v>164.91</v>
      </c>
      <c r="X1319" s="2">
        <v>20654.16</v>
      </c>
      <c r="Y1319" s="2">
        <v>5291</v>
      </c>
      <c r="Z1319" s="2">
        <v>13423.67</v>
      </c>
      <c r="AA1319" s="14"/>
    </row>
    <row r="1320" spans="1:27" x14ac:dyDescent="0.3">
      <c r="A1320" t="s">
        <v>54</v>
      </c>
      <c r="B1320">
        <v>769.07</v>
      </c>
      <c r="C1320">
        <v>16</v>
      </c>
      <c r="D1320" t="s">
        <v>26</v>
      </c>
      <c r="E1320" s="1">
        <v>43974</v>
      </c>
      <c r="F1320">
        <v>9</v>
      </c>
      <c r="G1320" t="s">
        <v>57</v>
      </c>
      <c r="H1320" t="s">
        <v>35</v>
      </c>
      <c r="I1320">
        <v>459.4</v>
      </c>
      <c r="J1320">
        <v>72.58</v>
      </c>
      <c r="K1320">
        <v>33343.25</v>
      </c>
      <c r="L1320">
        <v>11</v>
      </c>
      <c r="M1320" t="s">
        <v>40</v>
      </c>
      <c r="N1320" s="1">
        <v>43959</v>
      </c>
      <c r="O1320" s="1">
        <v>43970</v>
      </c>
      <c r="P1320">
        <v>290</v>
      </c>
      <c r="Q1320">
        <v>69.489999999999995</v>
      </c>
      <c r="R1320">
        <v>20152.099999999999</v>
      </c>
      <c r="S1320" t="s">
        <v>30</v>
      </c>
      <c r="T1320" t="s">
        <v>50</v>
      </c>
      <c r="U1320">
        <v>169</v>
      </c>
      <c r="V1320">
        <v>81.900000000000006</v>
      </c>
      <c r="W1320">
        <v>124.88</v>
      </c>
      <c r="X1320" s="2">
        <v>20152.099999999999</v>
      </c>
      <c r="Y1320" s="2">
        <v>12266.02</v>
      </c>
      <c r="Z1320" s="2">
        <v>9063.7900000000009</v>
      </c>
      <c r="AA1320" s="14"/>
    </row>
    <row r="1321" spans="1:27" x14ac:dyDescent="0.3">
      <c r="A1321" t="s">
        <v>38</v>
      </c>
      <c r="B1321">
        <v>964.9</v>
      </c>
      <c r="C1321">
        <v>41</v>
      </c>
      <c r="D1321" t="s">
        <v>33</v>
      </c>
      <c r="E1321" s="1">
        <v>43716</v>
      </c>
      <c r="F1321">
        <v>8</v>
      </c>
      <c r="G1321" t="s">
        <v>47</v>
      </c>
      <c r="H1321" t="s">
        <v>62</v>
      </c>
      <c r="I1321">
        <v>92.53</v>
      </c>
      <c r="J1321">
        <v>12.11</v>
      </c>
      <c r="K1321">
        <v>1120.54</v>
      </c>
      <c r="L1321">
        <v>10</v>
      </c>
      <c r="M1321" t="s">
        <v>40</v>
      </c>
      <c r="N1321" s="1">
        <v>43670</v>
      </c>
      <c r="O1321" s="1">
        <v>43680</v>
      </c>
      <c r="P1321">
        <v>18</v>
      </c>
      <c r="Q1321">
        <v>8.18</v>
      </c>
      <c r="R1321">
        <v>147.24</v>
      </c>
      <c r="S1321" t="s">
        <v>60</v>
      </c>
      <c r="T1321" t="s">
        <v>41</v>
      </c>
      <c r="U1321">
        <v>74</v>
      </c>
      <c r="V1321">
        <v>92.39</v>
      </c>
      <c r="W1321">
        <v>123.21</v>
      </c>
      <c r="X1321" s="2">
        <v>147.24</v>
      </c>
      <c r="Y1321" s="2">
        <v>896.14</v>
      </c>
      <c r="Z1321" s="2">
        <v>1492.07</v>
      </c>
      <c r="AA1321" s="14"/>
    </row>
    <row r="1322" spans="1:27" x14ac:dyDescent="0.3">
      <c r="A1322" t="s">
        <v>25</v>
      </c>
      <c r="B1322">
        <v>82.91</v>
      </c>
      <c r="C1322">
        <v>99</v>
      </c>
      <c r="D1322" t="s">
        <v>33</v>
      </c>
      <c r="E1322" s="1">
        <v>44388</v>
      </c>
      <c r="F1322">
        <v>3</v>
      </c>
      <c r="G1322" t="s">
        <v>43</v>
      </c>
      <c r="H1322" t="s">
        <v>35</v>
      </c>
      <c r="I1322">
        <v>912.24</v>
      </c>
      <c r="J1322">
        <v>59.71</v>
      </c>
      <c r="K1322">
        <v>54469.85</v>
      </c>
      <c r="L1322">
        <v>44</v>
      </c>
      <c r="M1322" t="s">
        <v>40</v>
      </c>
      <c r="N1322" s="1">
        <v>44330</v>
      </c>
      <c r="O1322" s="1">
        <v>44374</v>
      </c>
      <c r="P1322">
        <v>132</v>
      </c>
      <c r="Q1322">
        <v>59.86</v>
      </c>
      <c r="R1322">
        <v>7901.52</v>
      </c>
      <c r="S1322" t="s">
        <v>37</v>
      </c>
      <c r="T1322" t="s">
        <v>41</v>
      </c>
      <c r="U1322">
        <v>780</v>
      </c>
      <c r="V1322">
        <v>55.68</v>
      </c>
      <c r="W1322">
        <v>91.78</v>
      </c>
      <c r="X1322" s="2">
        <v>7901.52</v>
      </c>
      <c r="Y1322" s="2">
        <v>46573.8</v>
      </c>
      <c r="Z1322" s="2">
        <v>5480.18</v>
      </c>
      <c r="AA1322" s="14"/>
    </row>
    <row r="1323" spans="1:27" x14ac:dyDescent="0.3">
      <c r="A1323" t="s">
        <v>58</v>
      </c>
      <c r="B1323">
        <v>600.78</v>
      </c>
      <c r="C1323">
        <v>88</v>
      </c>
      <c r="D1323" t="s">
        <v>33</v>
      </c>
      <c r="E1323" s="1">
        <v>44677</v>
      </c>
      <c r="F1323">
        <v>9</v>
      </c>
      <c r="G1323" t="s">
        <v>57</v>
      </c>
      <c r="H1323" t="s">
        <v>48</v>
      </c>
      <c r="I1323">
        <v>663.22</v>
      </c>
      <c r="J1323">
        <v>40.96</v>
      </c>
      <c r="K1323">
        <v>27165.49</v>
      </c>
      <c r="L1323">
        <v>8</v>
      </c>
      <c r="M1323" t="s">
        <v>40</v>
      </c>
      <c r="N1323" s="1">
        <v>44639</v>
      </c>
      <c r="O1323" s="1">
        <v>44647</v>
      </c>
      <c r="P1323">
        <v>208</v>
      </c>
      <c r="Q1323">
        <v>38.9</v>
      </c>
      <c r="R1323">
        <v>8091.2</v>
      </c>
      <c r="S1323" t="s">
        <v>32</v>
      </c>
      <c r="T1323" t="s">
        <v>50</v>
      </c>
      <c r="U1323">
        <v>455</v>
      </c>
      <c r="V1323">
        <v>73.22</v>
      </c>
      <c r="W1323">
        <v>21.08</v>
      </c>
      <c r="X1323" s="2">
        <v>8091.2</v>
      </c>
      <c r="Y1323" s="2">
        <v>18636.8</v>
      </c>
      <c r="Z1323" s="2">
        <v>863.44</v>
      </c>
      <c r="AA1323" s="14"/>
    </row>
    <row r="1324" spans="1:27" x14ac:dyDescent="0.3">
      <c r="A1324" t="s">
        <v>49</v>
      </c>
      <c r="B1324">
        <v>926.79</v>
      </c>
      <c r="C1324">
        <v>90</v>
      </c>
      <c r="D1324" t="s">
        <v>33</v>
      </c>
      <c r="E1324" s="1">
        <v>43877</v>
      </c>
      <c r="F1324">
        <v>4</v>
      </c>
      <c r="G1324" t="s">
        <v>39</v>
      </c>
      <c r="H1324" t="s">
        <v>70</v>
      </c>
      <c r="I1324">
        <v>133.47</v>
      </c>
      <c r="J1324">
        <v>99.37</v>
      </c>
      <c r="K1324">
        <v>13262.9139</v>
      </c>
      <c r="L1324">
        <v>30</v>
      </c>
      <c r="M1324" t="s">
        <v>29</v>
      </c>
      <c r="N1324" s="1">
        <v>43837</v>
      </c>
      <c r="O1324" s="1">
        <v>43867</v>
      </c>
      <c r="P1324">
        <v>51</v>
      </c>
      <c r="Q1324">
        <v>102.33</v>
      </c>
      <c r="R1324">
        <v>5218.83</v>
      </c>
      <c r="S1324" t="s">
        <v>54</v>
      </c>
      <c r="T1324" t="s">
        <v>50</v>
      </c>
      <c r="U1324">
        <v>82</v>
      </c>
      <c r="V1324">
        <v>34.53</v>
      </c>
      <c r="W1324">
        <v>155.61000000000001</v>
      </c>
      <c r="X1324" s="2">
        <v>5218.83</v>
      </c>
      <c r="Y1324" s="2">
        <v>8148.34</v>
      </c>
      <c r="Z1324" s="2">
        <v>15462.97</v>
      </c>
      <c r="AA1324" s="14"/>
    </row>
    <row r="1325" spans="1:27" x14ac:dyDescent="0.3">
      <c r="A1325" t="s">
        <v>49</v>
      </c>
      <c r="B1325">
        <v>259.73</v>
      </c>
      <c r="C1325">
        <v>69</v>
      </c>
      <c r="D1325" t="s">
        <v>26</v>
      </c>
      <c r="E1325" s="1">
        <v>44624</v>
      </c>
      <c r="F1325">
        <v>8</v>
      </c>
      <c r="G1325" t="s">
        <v>47</v>
      </c>
      <c r="H1325" t="s">
        <v>48</v>
      </c>
      <c r="I1325">
        <v>495.09</v>
      </c>
      <c r="J1325">
        <v>64.61</v>
      </c>
      <c r="K1325">
        <v>31987.759999999998</v>
      </c>
      <c r="L1325">
        <v>7</v>
      </c>
      <c r="M1325" t="s">
        <v>40</v>
      </c>
      <c r="N1325" s="1">
        <v>44567</v>
      </c>
      <c r="O1325" s="1">
        <v>44574</v>
      </c>
      <c r="P1325">
        <v>148</v>
      </c>
      <c r="Q1325">
        <v>67.14</v>
      </c>
      <c r="R1325">
        <v>9936.7199999999993</v>
      </c>
      <c r="S1325" t="s">
        <v>49</v>
      </c>
      <c r="T1325" t="s">
        <v>50</v>
      </c>
      <c r="U1325">
        <v>347</v>
      </c>
      <c r="V1325">
        <v>45.63</v>
      </c>
      <c r="W1325">
        <v>117.28</v>
      </c>
      <c r="X1325" s="2">
        <v>9936.7199999999993</v>
      </c>
      <c r="Y1325" s="2">
        <v>22419.67</v>
      </c>
      <c r="Z1325" s="2">
        <v>7577.46</v>
      </c>
      <c r="AA1325" s="14"/>
    </row>
    <row r="1326" spans="1:27" x14ac:dyDescent="0.3">
      <c r="A1326" t="s">
        <v>63</v>
      </c>
      <c r="B1326">
        <v>415.6</v>
      </c>
      <c r="C1326">
        <v>15</v>
      </c>
      <c r="D1326" t="s">
        <v>26</v>
      </c>
      <c r="E1326" s="1">
        <v>44116</v>
      </c>
      <c r="F1326">
        <v>2</v>
      </c>
      <c r="G1326" t="s">
        <v>68</v>
      </c>
      <c r="H1326" t="s">
        <v>69</v>
      </c>
      <c r="I1326">
        <v>941.71</v>
      </c>
      <c r="J1326">
        <v>40.15</v>
      </c>
      <c r="K1326">
        <v>37809.660000000003</v>
      </c>
      <c r="L1326">
        <v>37</v>
      </c>
      <c r="M1326" t="s">
        <v>29</v>
      </c>
      <c r="N1326" s="1">
        <v>44083</v>
      </c>
      <c r="O1326" s="1">
        <v>44120</v>
      </c>
      <c r="P1326">
        <v>342</v>
      </c>
      <c r="Q1326">
        <v>39.22</v>
      </c>
      <c r="R1326">
        <v>13413.24</v>
      </c>
      <c r="S1326" t="s">
        <v>32</v>
      </c>
      <c r="T1326" t="s">
        <v>50</v>
      </c>
      <c r="U1326">
        <v>599</v>
      </c>
      <c r="V1326">
        <v>27.47</v>
      </c>
      <c r="W1326">
        <v>125.39</v>
      </c>
      <c r="X1326" s="2">
        <v>13413.24</v>
      </c>
      <c r="Y1326" s="2">
        <v>24049.85</v>
      </c>
      <c r="Z1326" s="2">
        <v>5034.41</v>
      </c>
      <c r="AA1326" s="14"/>
    </row>
    <row r="1327" spans="1:27" x14ac:dyDescent="0.3">
      <c r="A1327" t="s">
        <v>63</v>
      </c>
      <c r="B1327">
        <v>190.86</v>
      </c>
      <c r="C1327">
        <v>30</v>
      </c>
      <c r="D1327" t="s">
        <v>26</v>
      </c>
      <c r="E1327" s="1">
        <v>43637</v>
      </c>
      <c r="F1327">
        <v>6</v>
      </c>
      <c r="G1327" t="s">
        <v>51</v>
      </c>
      <c r="H1327" t="s">
        <v>52</v>
      </c>
      <c r="I1327">
        <v>20.58</v>
      </c>
      <c r="J1327">
        <v>54.69</v>
      </c>
      <c r="K1327">
        <v>1125.52</v>
      </c>
      <c r="L1327">
        <v>5</v>
      </c>
      <c r="M1327" t="s">
        <v>40</v>
      </c>
      <c r="N1327" s="1">
        <v>43608</v>
      </c>
      <c r="O1327" s="1">
        <v>43613</v>
      </c>
      <c r="P1327">
        <v>7</v>
      </c>
      <c r="Q1327">
        <v>57.01</v>
      </c>
      <c r="R1327">
        <v>399.07</v>
      </c>
      <c r="S1327" t="s">
        <v>46</v>
      </c>
      <c r="T1327" t="s">
        <v>31</v>
      </c>
      <c r="U1327">
        <v>13</v>
      </c>
      <c r="V1327">
        <v>86.9</v>
      </c>
      <c r="W1327">
        <v>106.77</v>
      </c>
      <c r="X1327" s="2">
        <v>399.07</v>
      </c>
      <c r="Y1327" s="2">
        <v>710.97</v>
      </c>
      <c r="Z1327" s="2">
        <v>5839.25</v>
      </c>
      <c r="AA1327" s="14"/>
    </row>
    <row r="1328" spans="1:27" x14ac:dyDescent="0.3">
      <c r="A1328" t="s">
        <v>63</v>
      </c>
      <c r="B1328">
        <v>193.5</v>
      </c>
      <c r="C1328">
        <v>65</v>
      </c>
      <c r="D1328" t="s">
        <v>26</v>
      </c>
      <c r="E1328" s="1">
        <v>43782</v>
      </c>
      <c r="F1328">
        <v>3</v>
      </c>
      <c r="G1328" t="s">
        <v>43</v>
      </c>
      <c r="H1328" t="s">
        <v>64</v>
      </c>
      <c r="I1328">
        <v>244.39</v>
      </c>
      <c r="J1328">
        <v>84.78</v>
      </c>
      <c r="K1328">
        <v>20719.38</v>
      </c>
      <c r="L1328">
        <v>31</v>
      </c>
      <c r="M1328" t="s">
        <v>40</v>
      </c>
      <c r="N1328" s="1">
        <v>43729</v>
      </c>
      <c r="O1328" s="1">
        <v>43760</v>
      </c>
      <c r="P1328">
        <v>99</v>
      </c>
      <c r="Q1328">
        <v>79.930000000000007</v>
      </c>
      <c r="R1328">
        <v>7913.07</v>
      </c>
      <c r="S1328" t="s">
        <v>54</v>
      </c>
      <c r="T1328" t="s">
        <v>50</v>
      </c>
      <c r="U1328">
        <v>145</v>
      </c>
      <c r="V1328">
        <v>12.09</v>
      </c>
      <c r="W1328">
        <v>130.9</v>
      </c>
      <c r="X1328" s="2">
        <v>7913.07</v>
      </c>
      <c r="Y1328" s="2">
        <v>12293.1</v>
      </c>
      <c r="Z1328" s="2">
        <v>11097.7</v>
      </c>
      <c r="AA1328" s="14"/>
    </row>
    <row r="1329" spans="1:27" x14ac:dyDescent="0.3">
      <c r="A1329" t="s">
        <v>56</v>
      </c>
      <c r="B1329">
        <v>151.25</v>
      </c>
      <c r="C1329">
        <v>68</v>
      </c>
      <c r="D1329" t="s">
        <v>33</v>
      </c>
      <c r="E1329" s="1">
        <v>43730</v>
      </c>
      <c r="F1329">
        <v>2</v>
      </c>
      <c r="G1329" t="s">
        <v>68</v>
      </c>
      <c r="H1329" t="s">
        <v>71</v>
      </c>
      <c r="I1329">
        <v>28.42</v>
      </c>
      <c r="J1329">
        <v>33.159999999999997</v>
      </c>
      <c r="K1329">
        <v>942.41</v>
      </c>
      <c r="L1329">
        <v>37</v>
      </c>
      <c r="M1329" t="s">
        <v>29</v>
      </c>
      <c r="N1329" s="1">
        <v>43718</v>
      </c>
      <c r="O1329" s="1">
        <v>43755</v>
      </c>
      <c r="P1329">
        <v>25</v>
      </c>
      <c r="Q1329">
        <v>31.11</v>
      </c>
      <c r="R1329">
        <v>777.75</v>
      </c>
      <c r="S1329" t="s">
        <v>60</v>
      </c>
      <c r="T1329" t="s">
        <v>41</v>
      </c>
      <c r="U1329">
        <v>3</v>
      </c>
      <c r="V1329">
        <v>10.66</v>
      </c>
      <c r="W1329">
        <v>63.6</v>
      </c>
      <c r="X1329" s="2">
        <v>777.75</v>
      </c>
      <c r="Y1329" s="2">
        <v>99.48</v>
      </c>
      <c r="Z1329" s="2">
        <v>2108.98</v>
      </c>
      <c r="AA1329" s="14"/>
    </row>
    <row r="1330" spans="1:27" x14ac:dyDescent="0.3">
      <c r="A1330" t="s">
        <v>63</v>
      </c>
      <c r="B1330">
        <v>291.82</v>
      </c>
      <c r="C1330">
        <v>77</v>
      </c>
      <c r="D1330" t="s">
        <v>26</v>
      </c>
      <c r="E1330" s="1">
        <v>44493</v>
      </c>
      <c r="F1330">
        <v>10</v>
      </c>
      <c r="G1330" t="s">
        <v>66</v>
      </c>
      <c r="H1330" t="s">
        <v>48</v>
      </c>
      <c r="I1330">
        <v>456.46</v>
      </c>
      <c r="J1330">
        <v>57.42</v>
      </c>
      <c r="K1330">
        <v>26209.93</v>
      </c>
      <c r="L1330">
        <v>128</v>
      </c>
      <c r="M1330" t="s">
        <v>67</v>
      </c>
      <c r="N1330" s="1">
        <v>44488</v>
      </c>
      <c r="O1330" s="1">
        <v>44616</v>
      </c>
      <c r="P1330">
        <v>89</v>
      </c>
      <c r="Q1330">
        <v>55.82</v>
      </c>
      <c r="R1330">
        <v>4967.9799999999996</v>
      </c>
      <c r="S1330" t="s">
        <v>54</v>
      </c>
      <c r="T1330" t="s">
        <v>41</v>
      </c>
      <c r="U1330">
        <v>367</v>
      </c>
      <c r="V1330">
        <v>74.14</v>
      </c>
      <c r="W1330">
        <v>165.83</v>
      </c>
      <c r="X1330" s="2">
        <v>4967.9799999999996</v>
      </c>
      <c r="Y1330" s="2">
        <v>21073.14</v>
      </c>
      <c r="Z1330" s="2">
        <v>9521.9599999999991</v>
      </c>
      <c r="AA1330" s="14"/>
    </row>
    <row r="1331" spans="1:27" x14ac:dyDescent="0.3">
      <c r="A1331" t="s">
        <v>63</v>
      </c>
      <c r="B1331">
        <v>818.78</v>
      </c>
      <c r="C1331">
        <v>44</v>
      </c>
      <c r="D1331" t="s">
        <v>33</v>
      </c>
      <c r="E1331" s="1">
        <v>44737</v>
      </c>
      <c r="F1331">
        <v>5</v>
      </c>
      <c r="G1331" t="s">
        <v>27</v>
      </c>
      <c r="H1331" t="s">
        <v>70</v>
      </c>
      <c r="I1331">
        <v>818.48</v>
      </c>
      <c r="J1331">
        <v>86.39</v>
      </c>
      <c r="K1331">
        <v>70708.490000000005</v>
      </c>
      <c r="L1331">
        <v>24</v>
      </c>
      <c r="M1331" t="s">
        <v>29</v>
      </c>
      <c r="N1331" s="1">
        <v>44707</v>
      </c>
      <c r="O1331" s="1">
        <v>44731</v>
      </c>
      <c r="P1331">
        <v>588</v>
      </c>
      <c r="Q1331">
        <v>87.05</v>
      </c>
      <c r="R1331">
        <v>51185.4</v>
      </c>
      <c r="S1331" t="s">
        <v>49</v>
      </c>
      <c r="T1331" t="s">
        <v>50</v>
      </c>
      <c r="U1331">
        <v>230</v>
      </c>
      <c r="V1331">
        <v>95.1</v>
      </c>
      <c r="W1331">
        <v>115.53</v>
      </c>
      <c r="X1331" s="2">
        <v>51185.4</v>
      </c>
      <c r="Y1331" s="2">
        <v>19869.7</v>
      </c>
      <c r="Z1331" s="2">
        <v>9980.64</v>
      </c>
      <c r="AA1331" s="14"/>
    </row>
    <row r="1332" spans="1:27" x14ac:dyDescent="0.3">
      <c r="A1332" t="s">
        <v>46</v>
      </c>
      <c r="B1332">
        <v>956.18</v>
      </c>
      <c r="C1332">
        <v>98</v>
      </c>
      <c r="D1332" t="s">
        <v>42</v>
      </c>
      <c r="E1332" s="1">
        <v>43514</v>
      </c>
      <c r="F1332">
        <v>3</v>
      </c>
      <c r="G1332" t="s">
        <v>43</v>
      </c>
      <c r="H1332" t="s">
        <v>44</v>
      </c>
      <c r="I1332">
        <v>559.12</v>
      </c>
      <c r="J1332">
        <v>61.11</v>
      </c>
      <c r="K1332">
        <v>34167.82</v>
      </c>
      <c r="L1332">
        <v>70</v>
      </c>
      <c r="M1332" t="s">
        <v>29</v>
      </c>
      <c r="N1332" s="1">
        <v>43489</v>
      </c>
      <c r="O1332" s="1">
        <v>43559</v>
      </c>
      <c r="P1332">
        <v>366</v>
      </c>
      <c r="Q1332">
        <v>61.17</v>
      </c>
      <c r="R1332">
        <v>22388.22</v>
      </c>
      <c r="S1332" t="s">
        <v>30</v>
      </c>
      <c r="T1332" t="s">
        <v>50</v>
      </c>
      <c r="U1332">
        <v>193</v>
      </c>
      <c r="V1332">
        <v>95.64</v>
      </c>
      <c r="W1332">
        <v>78.510000000000005</v>
      </c>
      <c r="X1332" s="2">
        <v>22388.22</v>
      </c>
      <c r="Y1332" s="2">
        <v>11794.23</v>
      </c>
      <c r="Z1332" s="2">
        <v>4797.75</v>
      </c>
      <c r="AA1332" s="14"/>
    </row>
    <row r="1333" spans="1:27" x14ac:dyDescent="0.3">
      <c r="A1333" t="s">
        <v>63</v>
      </c>
      <c r="B1333">
        <v>352.87</v>
      </c>
      <c r="C1333">
        <v>49</v>
      </c>
      <c r="D1333" t="s">
        <v>26</v>
      </c>
      <c r="E1333" s="1">
        <v>44249</v>
      </c>
      <c r="F1333">
        <v>6</v>
      </c>
      <c r="G1333" t="s">
        <v>51</v>
      </c>
      <c r="H1333" t="s">
        <v>52</v>
      </c>
      <c r="I1333">
        <v>734.1</v>
      </c>
      <c r="J1333">
        <v>56.93</v>
      </c>
      <c r="K1333">
        <v>41792.31</v>
      </c>
      <c r="L1333">
        <v>6</v>
      </c>
      <c r="M1333" t="s">
        <v>40</v>
      </c>
      <c r="N1333" s="1">
        <v>44205</v>
      </c>
      <c r="O1333" s="1">
        <v>44211</v>
      </c>
      <c r="P1333">
        <v>359</v>
      </c>
      <c r="Q1333">
        <v>53.77</v>
      </c>
      <c r="R1333">
        <v>19303.43</v>
      </c>
      <c r="S1333" t="s">
        <v>45</v>
      </c>
      <c r="T1333" t="s">
        <v>50</v>
      </c>
      <c r="U1333">
        <v>375</v>
      </c>
      <c r="V1333">
        <v>73.08</v>
      </c>
      <c r="W1333">
        <v>196.29</v>
      </c>
      <c r="X1333" s="2">
        <v>19303.43</v>
      </c>
      <c r="Y1333" s="2">
        <v>21348.75</v>
      </c>
      <c r="Z1333" s="2">
        <v>11174.79</v>
      </c>
      <c r="AA1333" s="14"/>
    </row>
    <row r="1334" spans="1:27" x14ac:dyDescent="0.3">
      <c r="A1334" t="s">
        <v>32</v>
      </c>
      <c r="B1334">
        <v>58.59</v>
      </c>
      <c r="C1334">
        <v>82</v>
      </c>
      <c r="D1334" t="s">
        <v>42</v>
      </c>
      <c r="E1334" s="1">
        <v>43466</v>
      </c>
      <c r="F1334">
        <v>7</v>
      </c>
      <c r="G1334" t="s">
        <v>61</v>
      </c>
      <c r="H1334" t="s">
        <v>35</v>
      </c>
      <c r="I1334">
        <v>963.16</v>
      </c>
      <c r="J1334">
        <v>89.01</v>
      </c>
      <c r="K1334">
        <v>85730.87</v>
      </c>
      <c r="L1334">
        <v>13</v>
      </c>
      <c r="M1334" t="s">
        <v>40</v>
      </c>
      <c r="N1334" s="1">
        <v>43465</v>
      </c>
      <c r="O1334" s="1">
        <v>43478</v>
      </c>
      <c r="P1334">
        <v>429</v>
      </c>
      <c r="Q1334">
        <v>92.35</v>
      </c>
      <c r="R1334">
        <v>39618.15</v>
      </c>
      <c r="S1334" t="s">
        <v>45</v>
      </c>
      <c r="T1334" t="s">
        <v>41</v>
      </c>
      <c r="U1334">
        <v>534</v>
      </c>
      <c r="V1334">
        <v>73.75</v>
      </c>
      <c r="W1334">
        <v>150.18</v>
      </c>
      <c r="X1334" s="2">
        <v>39618.15</v>
      </c>
      <c r="Y1334" s="2">
        <v>47531.34</v>
      </c>
      <c r="Z1334" s="2">
        <v>13367.52</v>
      </c>
      <c r="AA1334" s="14"/>
    </row>
    <row r="1335" spans="1:27" x14ac:dyDescent="0.3">
      <c r="A1335" t="s">
        <v>60</v>
      </c>
      <c r="B1335">
        <v>642.08000000000004</v>
      </c>
      <c r="C1335">
        <v>74</v>
      </c>
      <c r="D1335" t="s">
        <v>26</v>
      </c>
      <c r="E1335" s="1">
        <v>44788</v>
      </c>
      <c r="F1335">
        <v>1</v>
      </c>
      <c r="G1335" t="s">
        <v>34</v>
      </c>
      <c r="H1335" t="s">
        <v>62</v>
      </c>
      <c r="I1335">
        <v>989.42</v>
      </c>
      <c r="J1335">
        <v>12.43</v>
      </c>
      <c r="K1335">
        <v>12298.49</v>
      </c>
      <c r="L1335">
        <v>26</v>
      </c>
      <c r="M1335" t="s">
        <v>36</v>
      </c>
      <c r="N1335" s="1">
        <v>44765</v>
      </c>
      <c r="O1335" s="1">
        <v>44791</v>
      </c>
      <c r="P1335">
        <v>940</v>
      </c>
      <c r="Q1335">
        <v>8.07</v>
      </c>
      <c r="R1335">
        <v>7585.8</v>
      </c>
      <c r="S1335" t="s">
        <v>63</v>
      </c>
      <c r="T1335" t="s">
        <v>41</v>
      </c>
      <c r="U1335">
        <v>49</v>
      </c>
      <c r="V1335">
        <v>49.25</v>
      </c>
      <c r="W1335">
        <v>28.9</v>
      </c>
      <c r="X1335" s="2">
        <v>7585.8</v>
      </c>
      <c r="Y1335" s="2">
        <v>609.07000000000005</v>
      </c>
      <c r="Z1335" s="2">
        <v>359.23</v>
      </c>
      <c r="AA1335" s="14"/>
    </row>
    <row r="1336" spans="1:27" x14ac:dyDescent="0.3">
      <c r="A1336" t="s">
        <v>53</v>
      </c>
      <c r="B1336">
        <v>811.28</v>
      </c>
      <c r="C1336">
        <v>31</v>
      </c>
      <c r="D1336" t="s">
        <v>33</v>
      </c>
      <c r="E1336" s="1">
        <v>44145</v>
      </c>
      <c r="F1336">
        <v>5</v>
      </c>
      <c r="G1336" t="s">
        <v>27</v>
      </c>
      <c r="H1336" t="s">
        <v>28</v>
      </c>
      <c r="I1336">
        <v>458.7</v>
      </c>
      <c r="J1336">
        <v>48.94</v>
      </c>
      <c r="K1336">
        <v>22448.78</v>
      </c>
      <c r="L1336">
        <v>26</v>
      </c>
      <c r="M1336" t="s">
        <v>29</v>
      </c>
      <c r="N1336" s="1">
        <v>44090</v>
      </c>
      <c r="O1336" s="1">
        <v>44116</v>
      </c>
      <c r="P1336">
        <v>117</v>
      </c>
      <c r="Q1336">
        <v>44.1</v>
      </c>
      <c r="R1336">
        <v>5159.7</v>
      </c>
      <c r="S1336" t="s">
        <v>32</v>
      </c>
      <c r="T1336" t="s">
        <v>41</v>
      </c>
      <c r="U1336">
        <v>341</v>
      </c>
      <c r="V1336">
        <v>94.03</v>
      </c>
      <c r="W1336">
        <v>70.900000000000006</v>
      </c>
      <c r="X1336" s="2">
        <v>5159.7</v>
      </c>
      <c r="Y1336" s="2">
        <v>16688.54</v>
      </c>
      <c r="Z1336" s="2">
        <v>3469.85</v>
      </c>
      <c r="AA1336" s="14"/>
    </row>
    <row r="1337" spans="1:27" x14ac:dyDescent="0.3">
      <c r="A1337" t="s">
        <v>58</v>
      </c>
      <c r="B1337">
        <v>94.52</v>
      </c>
      <c r="C1337">
        <v>35</v>
      </c>
      <c r="D1337" t="s">
        <v>33</v>
      </c>
      <c r="E1337" s="1">
        <v>43476</v>
      </c>
      <c r="F1337">
        <v>3</v>
      </c>
      <c r="G1337" t="s">
        <v>43</v>
      </c>
      <c r="H1337" t="s">
        <v>35</v>
      </c>
      <c r="I1337">
        <v>447.35</v>
      </c>
      <c r="J1337">
        <v>34.700000000000003</v>
      </c>
      <c r="K1337">
        <v>15523.045</v>
      </c>
      <c r="L1337">
        <v>62</v>
      </c>
      <c r="M1337" t="s">
        <v>40</v>
      </c>
      <c r="N1337" s="1">
        <v>43438</v>
      </c>
      <c r="O1337" s="1">
        <v>43500</v>
      </c>
      <c r="P1337">
        <v>125</v>
      </c>
      <c r="Q1337">
        <v>32.71</v>
      </c>
      <c r="R1337">
        <v>4088.75</v>
      </c>
      <c r="S1337" t="s">
        <v>63</v>
      </c>
      <c r="T1337" t="s">
        <v>41</v>
      </c>
      <c r="U1337">
        <v>322</v>
      </c>
      <c r="V1337">
        <v>98.8</v>
      </c>
      <c r="W1337">
        <v>137.06</v>
      </c>
      <c r="X1337" s="2">
        <v>4088.75</v>
      </c>
      <c r="Y1337" s="2">
        <v>11173.4</v>
      </c>
      <c r="Z1337" s="2">
        <v>4755.9799999999996</v>
      </c>
      <c r="AA1337" s="14"/>
    </row>
    <row r="1338" spans="1:27" x14ac:dyDescent="0.3">
      <c r="A1338" t="s">
        <v>30</v>
      </c>
      <c r="B1338">
        <v>449.66</v>
      </c>
      <c r="C1338">
        <v>68</v>
      </c>
      <c r="D1338" t="s">
        <v>33</v>
      </c>
      <c r="E1338" s="1">
        <v>44701</v>
      </c>
      <c r="F1338">
        <v>5</v>
      </c>
      <c r="G1338" t="s">
        <v>27</v>
      </c>
      <c r="H1338" t="s">
        <v>48</v>
      </c>
      <c r="I1338">
        <v>127.43</v>
      </c>
      <c r="J1338">
        <v>49.39</v>
      </c>
      <c r="K1338">
        <v>6293.77</v>
      </c>
      <c r="L1338">
        <v>21</v>
      </c>
      <c r="M1338" t="s">
        <v>29</v>
      </c>
      <c r="N1338" s="1">
        <v>44669</v>
      </c>
      <c r="O1338" s="1">
        <v>44690</v>
      </c>
      <c r="P1338">
        <v>71</v>
      </c>
      <c r="Q1338">
        <v>49.29</v>
      </c>
      <c r="R1338">
        <v>3499.59</v>
      </c>
      <c r="S1338" t="s">
        <v>63</v>
      </c>
      <c r="T1338" t="s">
        <v>41</v>
      </c>
      <c r="U1338">
        <v>56</v>
      </c>
      <c r="V1338">
        <v>45.89</v>
      </c>
      <c r="W1338">
        <v>178.41</v>
      </c>
      <c r="X1338" s="2">
        <v>3499.59</v>
      </c>
      <c r="Y1338" s="2">
        <v>2765.84</v>
      </c>
      <c r="Z1338" s="2">
        <v>8811.67</v>
      </c>
      <c r="AA1338" s="14"/>
    </row>
    <row r="1339" spans="1:27" x14ac:dyDescent="0.3">
      <c r="A1339" t="s">
        <v>63</v>
      </c>
      <c r="B1339">
        <v>754.01</v>
      </c>
      <c r="C1339">
        <v>63</v>
      </c>
      <c r="D1339" t="s">
        <v>33</v>
      </c>
      <c r="E1339" s="1">
        <v>43935</v>
      </c>
      <c r="F1339">
        <v>2</v>
      </c>
      <c r="G1339" t="s">
        <v>68</v>
      </c>
      <c r="H1339" t="s">
        <v>71</v>
      </c>
      <c r="I1339">
        <v>307.29000000000002</v>
      </c>
      <c r="J1339">
        <v>69.69</v>
      </c>
      <c r="K1339">
        <v>21415.040099999998</v>
      </c>
      <c r="L1339">
        <v>29</v>
      </c>
      <c r="M1339" t="s">
        <v>40</v>
      </c>
      <c r="N1339" s="1">
        <v>43921</v>
      </c>
      <c r="O1339" s="1">
        <v>43950</v>
      </c>
      <c r="P1339">
        <v>286</v>
      </c>
      <c r="Q1339">
        <v>74.23</v>
      </c>
      <c r="R1339">
        <v>21229.78</v>
      </c>
      <c r="S1339" t="s">
        <v>58</v>
      </c>
      <c r="T1339" t="s">
        <v>50</v>
      </c>
      <c r="U1339">
        <v>21</v>
      </c>
      <c r="V1339">
        <v>35.020000000000003</v>
      </c>
      <c r="W1339">
        <v>131.22</v>
      </c>
      <c r="X1339" s="2">
        <v>21229.78</v>
      </c>
      <c r="Y1339" s="2">
        <v>1463.49</v>
      </c>
      <c r="Z1339" s="2">
        <v>9144.7199999999993</v>
      </c>
      <c r="AA1339" s="14"/>
    </row>
    <row r="1340" spans="1:27" x14ac:dyDescent="0.3">
      <c r="A1340" t="s">
        <v>63</v>
      </c>
      <c r="B1340">
        <v>488.96</v>
      </c>
      <c r="C1340">
        <v>11</v>
      </c>
      <c r="D1340" t="s">
        <v>26</v>
      </c>
      <c r="E1340" s="1">
        <v>43724</v>
      </c>
      <c r="F1340">
        <v>1</v>
      </c>
      <c r="G1340" t="s">
        <v>34</v>
      </c>
      <c r="H1340" t="s">
        <v>52</v>
      </c>
      <c r="I1340">
        <v>987.13</v>
      </c>
      <c r="J1340">
        <v>74.09</v>
      </c>
      <c r="K1340">
        <v>73136.460000000006</v>
      </c>
      <c r="L1340">
        <v>27</v>
      </c>
      <c r="M1340" t="s">
        <v>36</v>
      </c>
      <c r="N1340" s="1">
        <v>43671</v>
      </c>
      <c r="O1340" s="1">
        <v>43698</v>
      </c>
      <c r="P1340">
        <v>860</v>
      </c>
      <c r="Q1340">
        <v>71.08</v>
      </c>
      <c r="R1340">
        <v>61128.800000000003</v>
      </c>
      <c r="S1340" t="s">
        <v>56</v>
      </c>
      <c r="T1340" t="s">
        <v>50</v>
      </c>
      <c r="U1340">
        <v>127</v>
      </c>
      <c r="V1340">
        <v>97.87</v>
      </c>
      <c r="W1340">
        <v>187.62</v>
      </c>
      <c r="X1340" s="2">
        <v>61128.800000000003</v>
      </c>
      <c r="Y1340" s="2">
        <v>9409.43</v>
      </c>
      <c r="Z1340" s="2">
        <v>13900.77</v>
      </c>
      <c r="AA1340" s="14"/>
    </row>
    <row r="1341" spans="1:27" x14ac:dyDescent="0.3">
      <c r="A1341" t="s">
        <v>63</v>
      </c>
      <c r="B1341">
        <v>658.13</v>
      </c>
      <c r="C1341">
        <v>55</v>
      </c>
      <c r="D1341" t="s">
        <v>26</v>
      </c>
      <c r="E1341" s="1">
        <v>44079</v>
      </c>
      <c r="F1341">
        <v>7</v>
      </c>
      <c r="G1341" t="s">
        <v>61</v>
      </c>
      <c r="H1341" t="s">
        <v>48</v>
      </c>
      <c r="I1341">
        <v>198.42</v>
      </c>
      <c r="J1341">
        <v>25.71</v>
      </c>
      <c r="K1341">
        <v>5101.38</v>
      </c>
      <c r="L1341">
        <v>15</v>
      </c>
      <c r="M1341" t="s">
        <v>40</v>
      </c>
      <c r="N1341" s="1">
        <v>44023</v>
      </c>
      <c r="O1341" s="1">
        <v>44038</v>
      </c>
      <c r="P1341">
        <v>86</v>
      </c>
      <c r="Q1341">
        <v>26.57</v>
      </c>
      <c r="R1341">
        <v>2285.02</v>
      </c>
      <c r="S1341" t="s">
        <v>30</v>
      </c>
      <c r="T1341" t="s">
        <v>41</v>
      </c>
      <c r="U1341">
        <v>112</v>
      </c>
      <c r="V1341">
        <v>58.18</v>
      </c>
      <c r="W1341">
        <v>160.85</v>
      </c>
      <c r="X1341" s="2">
        <v>2285.02</v>
      </c>
      <c r="Y1341" s="2">
        <v>2879.52</v>
      </c>
      <c r="Z1341" s="2">
        <v>4135.45</v>
      </c>
      <c r="AA1341" s="14"/>
    </row>
    <row r="1342" spans="1:27" x14ac:dyDescent="0.3">
      <c r="A1342" t="s">
        <v>46</v>
      </c>
      <c r="B1342">
        <v>325.27</v>
      </c>
      <c r="C1342">
        <v>92</v>
      </c>
      <c r="D1342" t="s">
        <v>42</v>
      </c>
      <c r="E1342" s="1">
        <v>43964</v>
      </c>
      <c r="F1342">
        <v>3</v>
      </c>
      <c r="G1342" t="s">
        <v>43</v>
      </c>
      <c r="H1342" t="s">
        <v>35</v>
      </c>
      <c r="I1342">
        <v>360.65</v>
      </c>
      <c r="J1342">
        <v>47.81</v>
      </c>
      <c r="K1342">
        <v>17242.68</v>
      </c>
      <c r="L1342">
        <v>76</v>
      </c>
      <c r="M1342" t="s">
        <v>29</v>
      </c>
      <c r="N1342" s="1">
        <v>43939</v>
      </c>
      <c r="O1342" s="1">
        <v>44015</v>
      </c>
      <c r="P1342">
        <v>86</v>
      </c>
      <c r="Q1342">
        <v>51.3</v>
      </c>
      <c r="R1342">
        <v>4411.8</v>
      </c>
      <c r="S1342" t="s">
        <v>54</v>
      </c>
      <c r="T1342" t="s">
        <v>31</v>
      </c>
      <c r="U1342">
        <v>274</v>
      </c>
      <c r="V1342">
        <v>36.03</v>
      </c>
      <c r="W1342">
        <v>104.5</v>
      </c>
      <c r="X1342" s="2">
        <v>4411.8</v>
      </c>
      <c r="Y1342" s="2">
        <v>13099.94</v>
      </c>
      <c r="Z1342" s="2">
        <v>4996.1499999999996</v>
      </c>
      <c r="AA1342" s="14"/>
    </row>
    <row r="1343" spans="1:27" x14ac:dyDescent="0.3">
      <c r="A1343" t="s">
        <v>25</v>
      </c>
      <c r="B1343">
        <v>697.13</v>
      </c>
      <c r="C1343">
        <v>29</v>
      </c>
      <c r="D1343" t="s">
        <v>26</v>
      </c>
      <c r="E1343" s="1">
        <v>44096</v>
      </c>
      <c r="F1343">
        <v>5</v>
      </c>
      <c r="G1343" t="s">
        <v>27</v>
      </c>
      <c r="H1343" t="s">
        <v>48</v>
      </c>
      <c r="I1343">
        <v>37.01</v>
      </c>
      <c r="J1343">
        <v>50.17</v>
      </c>
      <c r="K1343">
        <v>1856.79</v>
      </c>
      <c r="L1343">
        <v>30</v>
      </c>
      <c r="M1343" t="s">
        <v>29</v>
      </c>
      <c r="N1343" s="1">
        <v>44088</v>
      </c>
      <c r="O1343" s="1">
        <v>44118</v>
      </c>
      <c r="P1343">
        <v>27</v>
      </c>
      <c r="Q1343">
        <v>49.17</v>
      </c>
      <c r="R1343">
        <v>1327.59</v>
      </c>
      <c r="S1343" t="s">
        <v>58</v>
      </c>
      <c r="T1343" t="s">
        <v>50</v>
      </c>
      <c r="U1343">
        <v>10</v>
      </c>
      <c r="V1343">
        <v>21.31</v>
      </c>
      <c r="W1343">
        <v>34.86</v>
      </c>
      <c r="X1343" s="2">
        <v>1327.59</v>
      </c>
      <c r="Y1343" s="2">
        <v>501.7</v>
      </c>
      <c r="Z1343" s="2">
        <v>1748.93</v>
      </c>
      <c r="AA1343" s="14"/>
    </row>
    <row r="1344" spans="1:27" x14ac:dyDescent="0.3">
      <c r="A1344" t="s">
        <v>25</v>
      </c>
      <c r="B1344">
        <v>275.93</v>
      </c>
      <c r="C1344">
        <v>53</v>
      </c>
      <c r="D1344" t="s">
        <v>33</v>
      </c>
      <c r="E1344" s="1">
        <v>44743</v>
      </c>
      <c r="F1344">
        <v>6</v>
      </c>
      <c r="G1344" t="s">
        <v>51</v>
      </c>
      <c r="H1344" t="s">
        <v>35</v>
      </c>
      <c r="I1344">
        <v>956.43</v>
      </c>
      <c r="J1344">
        <v>19.04</v>
      </c>
      <c r="K1344">
        <v>18210.43</v>
      </c>
      <c r="L1344">
        <v>6</v>
      </c>
      <c r="M1344" t="s">
        <v>40</v>
      </c>
      <c r="N1344" s="1">
        <v>44683</v>
      </c>
      <c r="O1344" s="1">
        <v>44689</v>
      </c>
      <c r="P1344">
        <v>419</v>
      </c>
      <c r="Q1344">
        <v>20.77</v>
      </c>
      <c r="R1344">
        <v>8702.6299999999992</v>
      </c>
      <c r="S1344" t="s">
        <v>54</v>
      </c>
      <c r="T1344" t="s">
        <v>50</v>
      </c>
      <c r="U1344">
        <v>537</v>
      </c>
      <c r="V1344">
        <v>37.049999999999997</v>
      </c>
      <c r="W1344">
        <v>159.16999999999999</v>
      </c>
      <c r="X1344" s="2">
        <v>8702.6299999999992</v>
      </c>
      <c r="Y1344" s="2">
        <v>10224.48</v>
      </c>
      <c r="Z1344" s="2">
        <v>3030.6</v>
      </c>
      <c r="AA1344" s="14"/>
    </row>
    <row r="1345" spans="1:27" x14ac:dyDescent="0.3">
      <c r="A1345" t="s">
        <v>63</v>
      </c>
      <c r="B1345">
        <v>509.11</v>
      </c>
      <c r="C1345">
        <v>58</v>
      </c>
      <c r="D1345" t="s">
        <v>26</v>
      </c>
      <c r="E1345" s="1">
        <v>43541</v>
      </c>
      <c r="F1345">
        <v>4</v>
      </c>
      <c r="G1345" t="s">
        <v>39</v>
      </c>
      <c r="H1345" t="s">
        <v>28</v>
      </c>
      <c r="I1345">
        <v>105.23</v>
      </c>
      <c r="J1345">
        <v>59.73</v>
      </c>
      <c r="K1345">
        <v>6285.39</v>
      </c>
      <c r="L1345">
        <v>30</v>
      </c>
      <c r="M1345" t="s">
        <v>40</v>
      </c>
      <c r="N1345" s="1">
        <v>43488</v>
      </c>
      <c r="O1345" s="1">
        <v>43518</v>
      </c>
      <c r="P1345">
        <v>50</v>
      </c>
      <c r="Q1345">
        <v>60.32</v>
      </c>
      <c r="R1345">
        <v>3016</v>
      </c>
      <c r="S1345" t="s">
        <v>25</v>
      </c>
      <c r="T1345" t="s">
        <v>50</v>
      </c>
      <c r="U1345">
        <v>55</v>
      </c>
      <c r="V1345">
        <v>18.510000000000002</v>
      </c>
      <c r="W1345">
        <v>94.08</v>
      </c>
      <c r="X1345" s="2">
        <v>3016</v>
      </c>
      <c r="Y1345" s="2">
        <v>3285.15</v>
      </c>
      <c r="Z1345" s="2">
        <v>5619.4</v>
      </c>
      <c r="AA1345" s="14"/>
    </row>
    <row r="1346" spans="1:27" x14ac:dyDescent="0.3">
      <c r="A1346" t="s">
        <v>63</v>
      </c>
      <c r="B1346">
        <v>809.14</v>
      </c>
      <c r="C1346">
        <v>73</v>
      </c>
      <c r="D1346" t="s">
        <v>26</v>
      </c>
      <c r="E1346" s="1">
        <v>43542</v>
      </c>
      <c r="F1346">
        <v>8</v>
      </c>
      <c r="G1346" t="s">
        <v>47</v>
      </c>
      <c r="H1346" t="s">
        <v>62</v>
      </c>
      <c r="I1346">
        <v>205.21</v>
      </c>
      <c r="J1346">
        <v>90.57</v>
      </c>
      <c r="K1346">
        <v>18585.87</v>
      </c>
      <c r="L1346">
        <v>9</v>
      </c>
      <c r="M1346" t="s">
        <v>40</v>
      </c>
      <c r="N1346" s="1">
        <v>43504</v>
      </c>
      <c r="O1346" s="1">
        <v>43513</v>
      </c>
      <c r="P1346">
        <v>115</v>
      </c>
      <c r="Q1346">
        <v>93.05</v>
      </c>
      <c r="R1346">
        <v>10700.75</v>
      </c>
      <c r="S1346" t="s">
        <v>63</v>
      </c>
      <c r="T1346" t="s">
        <v>41</v>
      </c>
      <c r="U1346">
        <v>90</v>
      </c>
      <c r="V1346">
        <v>81.37</v>
      </c>
      <c r="W1346">
        <v>82.42</v>
      </c>
      <c r="X1346" s="2">
        <v>10700.75</v>
      </c>
      <c r="Y1346" s="2">
        <v>8151.3</v>
      </c>
      <c r="Z1346" s="2">
        <v>7464.78</v>
      </c>
      <c r="AA1346" s="14"/>
    </row>
    <row r="1347" spans="1:27" x14ac:dyDescent="0.3">
      <c r="A1347" t="s">
        <v>58</v>
      </c>
      <c r="B1347">
        <v>441.43</v>
      </c>
      <c r="C1347">
        <v>96</v>
      </c>
      <c r="D1347" t="s">
        <v>42</v>
      </c>
      <c r="E1347" s="1">
        <v>43942</v>
      </c>
      <c r="F1347">
        <v>5</v>
      </c>
      <c r="G1347" t="s">
        <v>27</v>
      </c>
      <c r="H1347" t="s">
        <v>48</v>
      </c>
      <c r="I1347">
        <v>499.13</v>
      </c>
      <c r="J1347">
        <v>18.670000000000002</v>
      </c>
      <c r="K1347">
        <v>9318.76</v>
      </c>
      <c r="L1347">
        <v>28</v>
      </c>
      <c r="M1347" t="s">
        <v>29</v>
      </c>
      <c r="N1347" s="1">
        <v>43940</v>
      </c>
      <c r="O1347" s="1">
        <v>43968</v>
      </c>
      <c r="P1347">
        <v>240</v>
      </c>
      <c r="Q1347">
        <v>16.920000000000002</v>
      </c>
      <c r="R1347">
        <v>4060.8</v>
      </c>
      <c r="S1347" t="s">
        <v>30</v>
      </c>
      <c r="T1347" t="s">
        <v>50</v>
      </c>
      <c r="U1347">
        <v>259</v>
      </c>
      <c r="V1347">
        <v>41.25</v>
      </c>
      <c r="W1347">
        <v>47.84</v>
      </c>
      <c r="X1347" s="2">
        <v>4060.8</v>
      </c>
      <c r="Y1347" s="2">
        <v>4835.53</v>
      </c>
      <c r="Z1347" s="2">
        <v>893.17</v>
      </c>
      <c r="AA1347" s="14"/>
    </row>
    <row r="1348" spans="1:27" x14ac:dyDescent="0.3">
      <c r="A1348" t="s">
        <v>53</v>
      </c>
      <c r="B1348">
        <v>525.1</v>
      </c>
      <c r="C1348">
        <v>84</v>
      </c>
      <c r="D1348" t="s">
        <v>42</v>
      </c>
      <c r="E1348" s="1">
        <v>44531</v>
      </c>
      <c r="F1348">
        <v>5</v>
      </c>
      <c r="G1348" t="s">
        <v>27</v>
      </c>
      <c r="H1348" t="s">
        <v>28</v>
      </c>
      <c r="I1348">
        <v>869.86</v>
      </c>
      <c r="J1348">
        <v>94</v>
      </c>
      <c r="K1348">
        <v>81766.84</v>
      </c>
      <c r="L1348">
        <v>29</v>
      </c>
      <c r="M1348" t="s">
        <v>29</v>
      </c>
      <c r="N1348" s="1">
        <v>44481</v>
      </c>
      <c r="O1348" s="1">
        <v>44510</v>
      </c>
      <c r="P1348">
        <v>91</v>
      </c>
      <c r="Q1348">
        <v>92.81</v>
      </c>
      <c r="R1348">
        <v>8445.7099999999991</v>
      </c>
      <c r="S1348" t="s">
        <v>37</v>
      </c>
      <c r="T1348" t="s">
        <v>31</v>
      </c>
      <c r="U1348">
        <v>778</v>
      </c>
      <c r="V1348">
        <v>97.19</v>
      </c>
      <c r="W1348">
        <v>57.72</v>
      </c>
      <c r="X1348" s="2">
        <v>8445.7099999999991</v>
      </c>
      <c r="Y1348" s="2">
        <v>73132</v>
      </c>
      <c r="Z1348" s="2">
        <v>5425.68</v>
      </c>
      <c r="AA1348" s="14"/>
    </row>
    <row r="1349" spans="1:27" x14ac:dyDescent="0.3">
      <c r="A1349" t="s">
        <v>30</v>
      </c>
      <c r="B1349">
        <v>495.58</v>
      </c>
      <c r="C1349">
        <v>52</v>
      </c>
      <c r="D1349" t="s">
        <v>26</v>
      </c>
      <c r="E1349" s="1">
        <v>44524</v>
      </c>
      <c r="F1349">
        <v>3</v>
      </c>
      <c r="G1349" t="s">
        <v>43</v>
      </c>
      <c r="H1349" t="s">
        <v>35</v>
      </c>
      <c r="I1349">
        <v>657.74</v>
      </c>
      <c r="J1349">
        <v>78.150000000000006</v>
      </c>
      <c r="K1349">
        <v>51402.38</v>
      </c>
      <c r="L1349">
        <v>62</v>
      </c>
      <c r="M1349" t="s">
        <v>40</v>
      </c>
      <c r="N1349" s="1">
        <v>44480</v>
      </c>
      <c r="O1349" s="1">
        <v>44542</v>
      </c>
      <c r="P1349">
        <v>88</v>
      </c>
      <c r="Q1349">
        <v>83.14</v>
      </c>
      <c r="R1349">
        <v>7316.32</v>
      </c>
      <c r="S1349" t="s">
        <v>38</v>
      </c>
      <c r="T1349" t="s">
        <v>50</v>
      </c>
      <c r="U1349">
        <v>569</v>
      </c>
      <c r="V1349">
        <v>89.41</v>
      </c>
      <c r="W1349">
        <v>87.59</v>
      </c>
      <c r="X1349" s="2">
        <v>7316.32</v>
      </c>
      <c r="Y1349" s="2">
        <v>44467.35</v>
      </c>
      <c r="Z1349" s="2">
        <v>6845.16</v>
      </c>
      <c r="AA1349" s="14"/>
    </row>
    <row r="1350" spans="1:27" x14ac:dyDescent="0.3">
      <c r="A1350" t="s">
        <v>63</v>
      </c>
      <c r="B1350">
        <v>333.17</v>
      </c>
      <c r="C1350">
        <v>68</v>
      </c>
      <c r="D1350" t="s">
        <v>33</v>
      </c>
      <c r="E1350" s="1">
        <v>44019</v>
      </c>
      <c r="F1350">
        <v>4</v>
      </c>
      <c r="G1350" t="s">
        <v>39</v>
      </c>
      <c r="H1350" t="s">
        <v>35</v>
      </c>
      <c r="I1350">
        <v>378.91</v>
      </c>
      <c r="J1350">
        <v>21.1</v>
      </c>
      <c r="K1350">
        <v>7995.0010000000002</v>
      </c>
      <c r="L1350">
        <v>29</v>
      </c>
      <c r="M1350" t="s">
        <v>29</v>
      </c>
      <c r="N1350" s="1">
        <v>44009</v>
      </c>
      <c r="O1350" s="1">
        <v>44038</v>
      </c>
      <c r="P1350">
        <v>297</v>
      </c>
      <c r="Q1350">
        <v>22.96</v>
      </c>
      <c r="R1350">
        <v>6819.12</v>
      </c>
      <c r="S1350" t="s">
        <v>63</v>
      </c>
      <c r="T1350" t="s">
        <v>50</v>
      </c>
      <c r="U1350">
        <v>81</v>
      </c>
      <c r="V1350">
        <v>63.07</v>
      </c>
      <c r="W1350">
        <v>153.79</v>
      </c>
      <c r="X1350" s="2">
        <v>6819.12</v>
      </c>
      <c r="Y1350" s="2">
        <v>1709.1</v>
      </c>
      <c r="Z1350" s="2">
        <v>3244.97</v>
      </c>
      <c r="AA1350" s="14"/>
    </row>
    <row r="1351" spans="1:27" x14ac:dyDescent="0.3">
      <c r="A1351" t="s">
        <v>60</v>
      </c>
      <c r="B1351">
        <v>723.08</v>
      </c>
      <c r="C1351">
        <v>82</v>
      </c>
      <c r="D1351" t="s">
        <v>33</v>
      </c>
      <c r="E1351" s="1">
        <v>44857</v>
      </c>
      <c r="F1351">
        <v>9</v>
      </c>
      <c r="G1351" t="s">
        <v>57</v>
      </c>
      <c r="H1351" t="s">
        <v>35</v>
      </c>
      <c r="I1351">
        <v>212.4</v>
      </c>
      <c r="J1351">
        <v>13.69</v>
      </c>
      <c r="K1351">
        <v>2907.76</v>
      </c>
      <c r="L1351">
        <v>14</v>
      </c>
      <c r="M1351" t="s">
        <v>40</v>
      </c>
      <c r="N1351" s="1">
        <v>44803</v>
      </c>
      <c r="O1351" s="1">
        <v>44817</v>
      </c>
      <c r="P1351">
        <v>139</v>
      </c>
      <c r="Q1351">
        <v>14.54</v>
      </c>
      <c r="R1351">
        <v>2021.06</v>
      </c>
      <c r="S1351" t="s">
        <v>63</v>
      </c>
      <c r="T1351" t="s">
        <v>50</v>
      </c>
      <c r="U1351">
        <v>73</v>
      </c>
      <c r="V1351">
        <v>37.229999999999997</v>
      </c>
      <c r="W1351">
        <v>57.25</v>
      </c>
      <c r="X1351" s="2">
        <v>2021.06</v>
      </c>
      <c r="Y1351" s="2">
        <v>999.37</v>
      </c>
      <c r="Z1351" s="2">
        <v>783.75</v>
      </c>
      <c r="AA1351" s="14"/>
    </row>
    <row r="1352" spans="1:27" x14ac:dyDescent="0.3">
      <c r="A1352" t="s">
        <v>60</v>
      </c>
      <c r="B1352">
        <v>708.94</v>
      </c>
      <c r="C1352">
        <v>93</v>
      </c>
      <c r="D1352" t="s">
        <v>26</v>
      </c>
      <c r="E1352" s="1">
        <v>43639</v>
      </c>
      <c r="F1352">
        <v>7</v>
      </c>
      <c r="G1352" t="s">
        <v>61</v>
      </c>
      <c r="H1352" t="s">
        <v>48</v>
      </c>
      <c r="I1352">
        <v>136.03</v>
      </c>
      <c r="J1352">
        <v>73.06</v>
      </c>
      <c r="K1352">
        <v>9938.35</v>
      </c>
      <c r="L1352">
        <v>18</v>
      </c>
      <c r="M1352" t="s">
        <v>40</v>
      </c>
      <c r="N1352" s="1">
        <v>43603</v>
      </c>
      <c r="O1352" s="1">
        <v>43621</v>
      </c>
      <c r="P1352">
        <v>25</v>
      </c>
      <c r="Q1352">
        <v>74.06</v>
      </c>
      <c r="R1352">
        <v>1851.5</v>
      </c>
      <c r="S1352" t="s">
        <v>54</v>
      </c>
      <c r="T1352" t="s">
        <v>31</v>
      </c>
      <c r="U1352">
        <v>111</v>
      </c>
      <c r="V1352">
        <v>56</v>
      </c>
      <c r="W1352">
        <v>112.48</v>
      </c>
      <c r="X1352" s="2">
        <v>1851.5</v>
      </c>
      <c r="Y1352" s="2">
        <v>8109.66</v>
      </c>
      <c r="Z1352" s="2">
        <v>8217.7900000000009</v>
      </c>
      <c r="AA1352" s="14"/>
    </row>
    <row r="1353" spans="1:27" x14ac:dyDescent="0.3">
      <c r="A1353" t="s">
        <v>59</v>
      </c>
      <c r="B1353">
        <v>544.21</v>
      </c>
      <c r="C1353">
        <v>14</v>
      </c>
      <c r="D1353" t="s">
        <v>26</v>
      </c>
      <c r="E1353" s="1">
        <v>44270</v>
      </c>
      <c r="F1353">
        <v>5</v>
      </c>
      <c r="G1353" t="s">
        <v>27</v>
      </c>
      <c r="H1353" t="s">
        <v>70</v>
      </c>
      <c r="I1353">
        <v>704</v>
      </c>
      <c r="J1353">
        <v>95.38</v>
      </c>
      <c r="K1353">
        <v>67147.519999999902</v>
      </c>
      <c r="L1353">
        <v>27</v>
      </c>
      <c r="M1353" t="s">
        <v>29</v>
      </c>
      <c r="N1353" s="1">
        <v>44243</v>
      </c>
      <c r="O1353" s="1">
        <v>44270</v>
      </c>
      <c r="P1353">
        <v>386</v>
      </c>
      <c r="Q1353">
        <v>98.03</v>
      </c>
      <c r="R1353">
        <v>37839.58</v>
      </c>
      <c r="S1353" t="s">
        <v>56</v>
      </c>
      <c r="T1353" t="s">
        <v>41</v>
      </c>
      <c r="U1353">
        <v>318</v>
      </c>
      <c r="V1353">
        <v>70.430000000000007</v>
      </c>
      <c r="W1353">
        <v>93.49</v>
      </c>
      <c r="X1353" s="2">
        <v>37839.58</v>
      </c>
      <c r="Y1353" s="2">
        <v>30330.84</v>
      </c>
      <c r="Z1353" s="2">
        <v>8917.08</v>
      </c>
      <c r="AA1353" s="14"/>
    </row>
    <row r="1354" spans="1:27" x14ac:dyDescent="0.3">
      <c r="A1354" t="s">
        <v>38</v>
      </c>
      <c r="B1354">
        <v>474.74</v>
      </c>
      <c r="C1354">
        <v>99</v>
      </c>
      <c r="D1354" t="s">
        <v>42</v>
      </c>
      <c r="E1354" s="1">
        <v>44092</v>
      </c>
      <c r="F1354">
        <v>9</v>
      </c>
      <c r="G1354" t="s">
        <v>57</v>
      </c>
      <c r="H1354" t="s">
        <v>48</v>
      </c>
      <c r="I1354">
        <v>121.94</v>
      </c>
      <c r="J1354">
        <v>73.13</v>
      </c>
      <c r="K1354">
        <v>8917.4699999999993</v>
      </c>
      <c r="L1354">
        <v>13</v>
      </c>
      <c r="M1354" t="s">
        <v>40</v>
      </c>
      <c r="N1354" s="1">
        <v>44077</v>
      </c>
      <c r="O1354" s="1">
        <v>44090</v>
      </c>
      <c r="P1354">
        <v>13</v>
      </c>
      <c r="Q1354">
        <v>73.22</v>
      </c>
      <c r="R1354">
        <v>951.86</v>
      </c>
      <c r="S1354" t="s">
        <v>60</v>
      </c>
      <c r="T1354" t="s">
        <v>41</v>
      </c>
      <c r="U1354">
        <v>108</v>
      </c>
      <c r="V1354">
        <v>79.19</v>
      </c>
      <c r="W1354">
        <v>148.12</v>
      </c>
      <c r="X1354" s="2">
        <v>951.86</v>
      </c>
      <c r="Y1354" s="2">
        <v>7898.04</v>
      </c>
      <c r="Z1354" s="2">
        <v>10832.02</v>
      </c>
      <c r="AA1354" s="14"/>
    </row>
    <row r="1355" spans="1:27" x14ac:dyDescent="0.3">
      <c r="A1355" t="s">
        <v>60</v>
      </c>
      <c r="B1355">
        <v>23.73</v>
      </c>
      <c r="C1355">
        <v>47</v>
      </c>
      <c r="D1355" t="s">
        <v>33</v>
      </c>
      <c r="E1355" s="1">
        <v>43468</v>
      </c>
      <c r="F1355">
        <v>8</v>
      </c>
      <c r="G1355" t="s">
        <v>47</v>
      </c>
      <c r="H1355" t="s">
        <v>52</v>
      </c>
      <c r="I1355">
        <v>448.57</v>
      </c>
      <c r="J1355">
        <v>91.3</v>
      </c>
      <c r="K1355">
        <v>40954.44</v>
      </c>
      <c r="L1355">
        <v>11</v>
      </c>
      <c r="M1355" t="s">
        <v>40</v>
      </c>
      <c r="N1355" s="1">
        <v>43430</v>
      </c>
      <c r="O1355" s="1">
        <v>43441</v>
      </c>
      <c r="P1355">
        <v>342</v>
      </c>
      <c r="Q1355">
        <v>93.05</v>
      </c>
      <c r="R1355">
        <v>31823.1</v>
      </c>
      <c r="S1355" t="s">
        <v>54</v>
      </c>
      <c r="T1355" t="s">
        <v>31</v>
      </c>
      <c r="U1355">
        <v>106</v>
      </c>
      <c r="V1355">
        <v>40.119999999999997</v>
      </c>
      <c r="W1355">
        <v>42.98</v>
      </c>
      <c r="X1355" s="2">
        <v>31823.1</v>
      </c>
      <c r="Y1355" s="2">
        <v>9677.7999999999993</v>
      </c>
      <c r="Z1355" s="2">
        <v>3924.07</v>
      </c>
      <c r="AA1355" s="14"/>
    </row>
    <row r="1356" spans="1:27" x14ac:dyDescent="0.3">
      <c r="A1356" t="s">
        <v>60</v>
      </c>
      <c r="B1356">
        <v>780.15</v>
      </c>
      <c r="C1356">
        <v>44</v>
      </c>
      <c r="D1356" t="s">
        <v>42</v>
      </c>
      <c r="E1356" s="1">
        <v>44429</v>
      </c>
      <c r="F1356">
        <v>10</v>
      </c>
      <c r="G1356" t="s">
        <v>66</v>
      </c>
      <c r="H1356" t="s">
        <v>48</v>
      </c>
      <c r="I1356">
        <v>127.41</v>
      </c>
      <c r="J1356">
        <v>93.33</v>
      </c>
      <c r="K1356">
        <v>11891.175299999901</v>
      </c>
      <c r="L1356">
        <v>84</v>
      </c>
      <c r="M1356" t="s">
        <v>67</v>
      </c>
      <c r="N1356" s="1">
        <v>44381</v>
      </c>
      <c r="O1356" s="1">
        <v>44465</v>
      </c>
      <c r="P1356">
        <v>32</v>
      </c>
      <c r="Q1356">
        <v>96.34</v>
      </c>
      <c r="R1356">
        <v>3082.88</v>
      </c>
      <c r="S1356" t="s">
        <v>60</v>
      </c>
      <c r="T1356" t="s">
        <v>31</v>
      </c>
      <c r="U1356">
        <v>95</v>
      </c>
      <c r="V1356">
        <v>41.59</v>
      </c>
      <c r="W1356">
        <v>194.87</v>
      </c>
      <c r="X1356" s="2">
        <v>3082.88</v>
      </c>
      <c r="Y1356" s="2">
        <v>8866.35</v>
      </c>
      <c r="Z1356" s="2">
        <v>18187.22</v>
      </c>
      <c r="AA1356" s="14"/>
    </row>
    <row r="1357" spans="1:27" x14ac:dyDescent="0.3">
      <c r="A1357" t="s">
        <v>53</v>
      </c>
      <c r="B1357">
        <v>903.78</v>
      </c>
      <c r="C1357">
        <v>22</v>
      </c>
      <c r="D1357" t="s">
        <v>26</v>
      </c>
      <c r="E1357" s="1">
        <v>43915</v>
      </c>
      <c r="F1357">
        <v>7</v>
      </c>
      <c r="G1357" t="s">
        <v>61</v>
      </c>
      <c r="H1357" t="s">
        <v>35</v>
      </c>
      <c r="I1357">
        <v>930.98</v>
      </c>
      <c r="J1357">
        <v>53.39</v>
      </c>
      <c r="K1357">
        <v>49705.02</v>
      </c>
      <c r="L1357">
        <v>17</v>
      </c>
      <c r="M1357" t="s">
        <v>40</v>
      </c>
      <c r="N1357" s="1">
        <v>43868</v>
      </c>
      <c r="O1357" s="1">
        <v>43885</v>
      </c>
      <c r="P1357">
        <v>201</v>
      </c>
      <c r="Q1357">
        <v>49.82</v>
      </c>
      <c r="R1357">
        <v>10013.82</v>
      </c>
      <c r="S1357" t="s">
        <v>32</v>
      </c>
      <c r="T1357" t="s">
        <v>50</v>
      </c>
      <c r="U1357">
        <v>729</v>
      </c>
      <c r="V1357">
        <v>58.82</v>
      </c>
      <c r="W1357">
        <v>77.489999999999995</v>
      </c>
      <c r="X1357" s="2">
        <v>10013.82</v>
      </c>
      <c r="Y1357" s="2">
        <v>38921.31</v>
      </c>
      <c r="Z1357" s="2">
        <v>4137.1899999999996</v>
      </c>
      <c r="AA1357" s="14"/>
    </row>
    <row r="1358" spans="1:27" x14ac:dyDescent="0.3">
      <c r="A1358" t="s">
        <v>49</v>
      </c>
      <c r="B1358">
        <v>926</v>
      </c>
      <c r="C1358">
        <v>15</v>
      </c>
      <c r="D1358" t="s">
        <v>33</v>
      </c>
      <c r="E1358" s="1">
        <v>44274</v>
      </c>
      <c r="F1358">
        <v>5</v>
      </c>
      <c r="G1358" t="s">
        <v>27</v>
      </c>
      <c r="H1358" t="s">
        <v>35</v>
      </c>
      <c r="I1358">
        <v>322.8</v>
      </c>
      <c r="J1358">
        <v>25.46</v>
      </c>
      <c r="K1358">
        <v>8218.4879999999994</v>
      </c>
      <c r="L1358">
        <v>24</v>
      </c>
      <c r="M1358" t="s">
        <v>29</v>
      </c>
      <c r="N1358" s="1">
        <v>44222</v>
      </c>
      <c r="O1358" s="1">
        <v>44246</v>
      </c>
      <c r="P1358">
        <v>16</v>
      </c>
      <c r="Q1358">
        <v>20.59</v>
      </c>
      <c r="R1358">
        <v>329.44</v>
      </c>
      <c r="S1358" t="s">
        <v>53</v>
      </c>
      <c r="T1358" t="s">
        <v>41</v>
      </c>
      <c r="U1358">
        <v>306</v>
      </c>
      <c r="V1358">
        <v>29.81</v>
      </c>
      <c r="W1358">
        <v>191.71</v>
      </c>
      <c r="X1358" s="2">
        <v>329.44</v>
      </c>
      <c r="Y1358" s="2">
        <v>7790.76</v>
      </c>
      <c r="Z1358" s="2">
        <v>4880.9399999999996</v>
      </c>
      <c r="AA1358" s="14"/>
    </row>
    <row r="1359" spans="1:27" x14ac:dyDescent="0.3">
      <c r="A1359" t="s">
        <v>46</v>
      </c>
      <c r="B1359">
        <v>399.44</v>
      </c>
      <c r="C1359">
        <v>22</v>
      </c>
      <c r="D1359" t="s">
        <v>26</v>
      </c>
      <c r="E1359" s="1">
        <v>43660</v>
      </c>
      <c r="F1359">
        <v>4</v>
      </c>
      <c r="G1359" t="s">
        <v>39</v>
      </c>
      <c r="H1359" t="s">
        <v>48</v>
      </c>
      <c r="I1359">
        <v>938.31</v>
      </c>
      <c r="J1359">
        <v>45.82</v>
      </c>
      <c r="K1359">
        <v>42993.364199999902</v>
      </c>
      <c r="L1359">
        <v>21</v>
      </c>
      <c r="M1359" t="s">
        <v>40</v>
      </c>
      <c r="N1359" s="1">
        <v>43619</v>
      </c>
      <c r="O1359" s="1">
        <v>43640</v>
      </c>
      <c r="P1359">
        <v>893</v>
      </c>
      <c r="Q1359">
        <v>48.66</v>
      </c>
      <c r="R1359">
        <v>43453.38</v>
      </c>
      <c r="S1359" t="s">
        <v>63</v>
      </c>
      <c r="T1359" t="s">
        <v>50</v>
      </c>
      <c r="U1359">
        <v>45</v>
      </c>
      <c r="V1359">
        <v>89.02</v>
      </c>
      <c r="W1359">
        <v>157.12</v>
      </c>
      <c r="X1359" s="2">
        <v>43453.38</v>
      </c>
      <c r="Y1359" s="2">
        <v>2061.9</v>
      </c>
      <c r="Z1359" s="2">
        <v>7199.24</v>
      </c>
      <c r="AA1359" s="14"/>
    </row>
    <row r="1360" spans="1:27" x14ac:dyDescent="0.3">
      <c r="A1360" t="s">
        <v>25</v>
      </c>
      <c r="B1360">
        <v>330.87</v>
      </c>
      <c r="C1360">
        <v>92</v>
      </c>
      <c r="D1360" t="s">
        <v>26</v>
      </c>
      <c r="E1360" s="1">
        <v>44705</v>
      </c>
      <c r="F1360">
        <v>9</v>
      </c>
      <c r="G1360" t="s">
        <v>57</v>
      </c>
      <c r="H1360" t="s">
        <v>52</v>
      </c>
      <c r="I1360">
        <v>809.62</v>
      </c>
      <c r="J1360">
        <v>47.46</v>
      </c>
      <c r="K1360">
        <v>38424.57</v>
      </c>
      <c r="L1360">
        <v>8</v>
      </c>
      <c r="M1360" t="s">
        <v>40</v>
      </c>
      <c r="N1360" s="1">
        <v>44671</v>
      </c>
      <c r="O1360" s="1">
        <v>44679</v>
      </c>
      <c r="P1360">
        <v>327</v>
      </c>
      <c r="Q1360">
        <v>44.8</v>
      </c>
      <c r="R1360">
        <v>14649.6</v>
      </c>
      <c r="S1360" t="s">
        <v>32</v>
      </c>
      <c r="T1360" t="s">
        <v>31</v>
      </c>
      <c r="U1360">
        <v>482</v>
      </c>
      <c r="V1360">
        <v>55.64</v>
      </c>
      <c r="W1360">
        <v>29.72</v>
      </c>
      <c r="X1360" s="2">
        <v>14649.6</v>
      </c>
      <c r="Y1360" s="2">
        <v>22875.72</v>
      </c>
      <c r="Z1360" s="2">
        <v>1410.51</v>
      </c>
      <c r="AA1360" s="14"/>
    </row>
    <row r="1361" spans="1:27" x14ac:dyDescent="0.3">
      <c r="A1361" t="s">
        <v>49</v>
      </c>
      <c r="B1361">
        <v>127.46</v>
      </c>
      <c r="C1361">
        <v>33</v>
      </c>
      <c r="D1361" t="s">
        <v>33</v>
      </c>
      <c r="E1361" s="1">
        <v>44504</v>
      </c>
      <c r="F1361">
        <v>7</v>
      </c>
      <c r="G1361" t="s">
        <v>61</v>
      </c>
      <c r="H1361" t="s">
        <v>35</v>
      </c>
      <c r="I1361">
        <v>784.78</v>
      </c>
      <c r="J1361">
        <v>39.97</v>
      </c>
      <c r="K1361">
        <v>31367.66</v>
      </c>
      <c r="L1361">
        <v>18</v>
      </c>
      <c r="M1361" t="s">
        <v>40</v>
      </c>
      <c r="N1361" s="1">
        <v>44458</v>
      </c>
      <c r="O1361" s="1">
        <v>44476</v>
      </c>
      <c r="P1361">
        <v>650</v>
      </c>
      <c r="Q1361">
        <v>44.94</v>
      </c>
      <c r="R1361">
        <v>29211</v>
      </c>
      <c r="S1361" t="s">
        <v>38</v>
      </c>
      <c r="T1361" t="s">
        <v>50</v>
      </c>
      <c r="U1361">
        <v>134</v>
      </c>
      <c r="V1361">
        <v>74.14</v>
      </c>
      <c r="W1361">
        <v>132.53</v>
      </c>
      <c r="X1361" s="2">
        <v>29211</v>
      </c>
      <c r="Y1361" s="2">
        <v>5355.98</v>
      </c>
      <c r="Z1361" s="2">
        <v>5297.22</v>
      </c>
      <c r="AA1361" s="14"/>
    </row>
    <row r="1362" spans="1:27" x14ac:dyDescent="0.3">
      <c r="A1362" t="s">
        <v>54</v>
      </c>
      <c r="B1362">
        <v>999.18</v>
      </c>
      <c r="C1362">
        <v>50</v>
      </c>
      <c r="D1362" t="s">
        <v>33</v>
      </c>
      <c r="E1362" s="1">
        <v>44606</v>
      </c>
      <c r="F1362">
        <v>3</v>
      </c>
      <c r="G1362" t="s">
        <v>43</v>
      </c>
      <c r="H1362" t="s">
        <v>35</v>
      </c>
      <c r="I1362">
        <v>801.44</v>
      </c>
      <c r="J1362">
        <v>29.44</v>
      </c>
      <c r="K1362">
        <v>23594.393599999999</v>
      </c>
      <c r="L1362">
        <v>48</v>
      </c>
      <c r="M1362" t="s">
        <v>29</v>
      </c>
      <c r="N1362" s="1">
        <v>44560</v>
      </c>
      <c r="O1362" s="1">
        <v>44608</v>
      </c>
      <c r="P1362">
        <v>17</v>
      </c>
      <c r="Q1362">
        <v>24.98</v>
      </c>
      <c r="R1362">
        <v>424.66</v>
      </c>
      <c r="S1362" t="s">
        <v>30</v>
      </c>
      <c r="T1362" t="s">
        <v>50</v>
      </c>
      <c r="U1362">
        <v>784</v>
      </c>
      <c r="V1362">
        <v>24.04</v>
      </c>
      <c r="W1362">
        <v>33.880000000000003</v>
      </c>
      <c r="X1362" s="2">
        <v>424.66</v>
      </c>
      <c r="Y1362" s="2">
        <v>23080.959999999999</v>
      </c>
      <c r="Z1362" s="2">
        <v>997.43</v>
      </c>
      <c r="AA1362" s="14"/>
    </row>
    <row r="1363" spans="1:27" x14ac:dyDescent="0.3">
      <c r="A1363" t="s">
        <v>38</v>
      </c>
      <c r="B1363">
        <v>743.95</v>
      </c>
      <c r="C1363">
        <v>93</v>
      </c>
      <c r="D1363" t="s">
        <v>26</v>
      </c>
      <c r="E1363" s="1">
        <v>44266</v>
      </c>
      <c r="F1363">
        <v>5</v>
      </c>
      <c r="G1363" t="s">
        <v>27</v>
      </c>
      <c r="H1363" t="s">
        <v>28</v>
      </c>
      <c r="I1363">
        <v>334.02</v>
      </c>
      <c r="J1363">
        <v>41.27</v>
      </c>
      <c r="K1363">
        <v>13785.01</v>
      </c>
      <c r="L1363">
        <v>21</v>
      </c>
      <c r="M1363" t="s">
        <v>29</v>
      </c>
      <c r="N1363" s="1">
        <v>44244</v>
      </c>
      <c r="O1363" s="1">
        <v>44265</v>
      </c>
      <c r="P1363">
        <v>122</v>
      </c>
      <c r="Q1363">
        <v>37.96</v>
      </c>
      <c r="R1363">
        <v>4631.12</v>
      </c>
      <c r="S1363" t="s">
        <v>63</v>
      </c>
      <c r="T1363" t="s">
        <v>41</v>
      </c>
      <c r="U1363">
        <v>212</v>
      </c>
      <c r="V1363">
        <v>20.350000000000001</v>
      </c>
      <c r="W1363">
        <v>184.94</v>
      </c>
      <c r="X1363" s="2">
        <v>4631.12</v>
      </c>
      <c r="Y1363" s="2">
        <v>8749.24</v>
      </c>
      <c r="Z1363" s="2">
        <v>7632.47</v>
      </c>
      <c r="AA1363" s="14"/>
    </row>
    <row r="1364" spans="1:27" x14ac:dyDescent="0.3">
      <c r="A1364" t="s">
        <v>46</v>
      </c>
      <c r="B1364">
        <v>173.78</v>
      </c>
      <c r="C1364">
        <v>79</v>
      </c>
      <c r="D1364" t="s">
        <v>33</v>
      </c>
      <c r="E1364" s="1">
        <v>44098</v>
      </c>
      <c r="F1364">
        <v>10</v>
      </c>
      <c r="G1364" t="s">
        <v>66</v>
      </c>
      <c r="H1364" t="s">
        <v>35</v>
      </c>
      <c r="I1364">
        <v>455.34</v>
      </c>
      <c r="J1364">
        <v>42.16</v>
      </c>
      <c r="K1364">
        <v>19197.13</v>
      </c>
      <c r="L1364">
        <v>108</v>
      </c>
      <c r="M1364" t="s">
        <v>67</v>
      </c>
      <c r="N1364" s="1">
        <v>44043</v>
      </c>
      <c r="O1364" s="1">
        <v>44151</v>
      </c>
      <c r="P1364">
        <v>298</v>
      </c>
      <c r="Q1364">
        <v>44.57</v>
      </c>
      <c r="R1364">
        <v>13281.86</v>
      </c>
      <c r="S1364" t="s">
        <v>37</v>
      </c>
      <c r="T1364" t="s">
        <v>50</v>
      </c>
      <c r="U1364">
        <v>157</v>
      </c>
      <c r="V1364">
        <v>17.170000000000002</v>
      </c>
      <c r="W1364">
        <v>151.11000000000001</v>
      </c>
      <c r="X1364" s="2">
        <v>13281.86</v>
      </c>
      <c r="Y1364" s="2">
        <v>6619.12</v>
      </c>
      <c r="Z1364" s="2">
        <v>6370.8</v>
      </c>
      <c r="AA1364" s="14"/>
    </row>
    <row r="1365" spans="1:27" x14ac:dyDescent="0.3">
      <c r="A1365" t="s">
        <v>32</v>
      </c>
      <c r="B1365">
        <v>710.28</v>
      </c>
      <c r="C1365">
        <v>57</v>
      </c>
      <c r="D1365" t="s">
        <v>42</v>
      </c>
      <c r="E1365" s="1">
        <v>44038</v>
      </c>
      <c r="F1365">
        <v>2</v>
      </c>
      <c r="G1365" t="s">
        <v>68</v>
      </c>
      <c r="H1365" t="s">
        <v>69</v>
      </c>
      <c r="I1365">
        <v>392.01</v>
      </c>
      <c r="J1365">
        <v>19.57</v>
      </c>
      <c r="K1365">
        <v>7671.64</v>
      </c>
      <c r="L1365">
        <v>37</v>
      </c>
      <c r="M1365" t="s">
        <v>29</v>
      </c>
      <c r="N1365" s="1">
        <v>43999</v>
      </c>
      <c r="O1365" s="1">
        <v>44036</v>
      </c>
      <c r="P1365">
        <v>35</v>
      </c>
      <c r="Q1365">
        <v>19.27</v>
      </c>
      <c r="R1365">
        <v>674.45</v>
      </c>
      <c r="S1365" t="s">
        <v>45</v>
      </c>
      <c r="T1365" t="s">
        <v>41</v>
      </c>
      <c r="U1365">
        <v>357</v>
      </c>
      <c r="V1365">
        <v>34.43</v>
      </c>
      <c r="W1365">
        <v>196.11</v>
      </c>
      <c r="X1365" s="2">
        <v>674.45</v>
      </c>
      <c r="Y1365" s="2">
        <v>6986.49</v>
      </c>
      <c r="Z1365" s="2">
        <v>3837.87</v>
      </c>
      <c r="AA1365" s="14"/>
    </row>
    <row r="1366" spans="1:27" x14ac:dyDescent="0.3">
      <c r="A1366" t="s">
        <v>53</v>
      </c>
      <c r="B1366">
        <v>593.34</v>
      </c>
      <c r="C1366">
        <v>63</v>
      </c>
      <c r="D1366" t="s">
        <v>42</v>
      </c>
      <c r="E1366" s="1">
        <v>43977</v>
      </c>
      <c r="F1366">
        <v>6</v>
      </c>
      <c r="G1366" t="s">
        <v>51</v>
      </c>
      <c r="H1366" t="s">
        <v>48</v>
      </c>
      <c r="I1366">
        <v>838.68</v>
      </c>
      <c r="J1366">
        <v>25.58</v>
      </c>
      <c r="K1366">
        <v>21453.43</v>
      </c>
      <c r="L1366">
        <v>6</v>
      </c>
      <c r="M1366" t="s">
        <v>40</v>
      </c>
      <c r="N1366" s="1">
        <v>43975</v>
      </c>
      <c r="O1366" s="1">
        <v>43981</v>
      </c>
      <c r="P1366">
        <v>625</v>
      </c>
      <c r="Q1366">
        <v>24.75</v>
      </c>
      <c r="R1366">
        <v>15468.75</v>
      </c>
      <c r="S1366" t="s">
        <v>53</v>
      </c>
      <c r="T1366" t="s">
        <v>31</v>
      </c>
      <c r="U1366">
        <v>213</v>
      </c>
      <c r="V1366">
        <v>78.680000000000007</v>
      </c>
      <c r="W1366">
        <v>50.55</v>
      </c>
      <c r="X1366" s="2">
        <v>15468.75</v>
      </c>
      <c r="Y1366" s="2">
        <v>5448.54</v>
      </c>
      <c r="Z1366" s="2">
        <v>1293.07</v>
      </c>
      <c r="AA1366" s="14"/>
    </row>
    <row r="1367" spans="1:27" x14ac:dyDescent="0.3">
      <c r="A1367" t="s">
        <v>58</v>
      </c>
      <c r="B1367">
        <v>88.97</v>
      </c>
      <c r="C1367">
        <v>25</v>
      </c>
      <c r="D1367" t="s">
        <v>42</v>
      </c>
      <c r="E1367" s="1">
        <v>44552</v>
      </c>
      <c r="F1367">
        <v>7</v>
      </c>
      <c r="G1367" t="s">
        <v>61</v>
      </c>
      <c r="H1367" t="s">
        <v>35</v>
      </c>
      <c r="I1367">
        <v>724.92</v>
      </c>
      <c r="J1367">
        <v>62.12</v>
      </c>
      <c r="K1367">
        <v>45032.030399999901</v>
      </c>
      <c r="L1367">
        <v>12</v>
      </c>
      <c r="M1367" t="s">
        <v>40</v>
      </c>
      <c r="N1367" s="1">
        <v>44531</v>
      </c>
      <c r="O1367" s="1">
        <v>44543</v>
      </c>
      <c r="P1367">
        <v>537</v>
      </c>
      <c r="Q1367">
        <v>61.72</v>
      </c>
      <c r="R1367">
        <v>33143.64</v>
      </c>
      <c r="S1367" t="s">
        <v>25</v>
      </c>
      <c r="T1367" t="s">
        <v>41</v>
      </c>
      <c r="U1367">
        <v>187</v>
      </c>
      <c r="V1367">
        <v>44.91</v>
      </c>
      <c r="W1367">
        <v>94.17</v>
      </c>
      <c r="X1367" s="2">
        <v>33143.64</v>
      </c>
      <c r="Y1367" s="2">
        <v>11616.44</v>
      </c>
      <c r="Z1367" s="2">
        <v>5849.84</v>
      </c>
      <c r="AA1367" s="14"/>
    </row>
    <row r="1368" spans="1:27" x14ac:dyDescent="0.3">
      <c r="A1368" t="s">
        <v>37</v>
      </c>
      <c r="B1368">
        <v>178.54</v>
      </c>
      <c r="C1368">
        <v>25</v>
      </c>
      <c r="D1368" t="s">
        <v>26</v>
      </c>
      <c r="E1368" s="1">
        <v>44574</v>
      </c>
      <c r="F1368">
        <v>3</v>
      </c>
      <c r="G1368" t="s">
        <v>43</v>
      </c>
      <c r="H1368" t="s">
        <v>44</v>
      </c>
      <c r="I1368">
        <v>864.34</v>
      </c>
      <c r="J1368">
        <v>78.95</v>
      </c>
      <c r="K1368">
        <v>68239.642999999996</v>
      </c>
      <c r="L1368">
        <v>52</v>
      </c>
      <c r="M1368" t="s">
        <v>29</v>
      </c>
      <c r="N1368" s="1">
        <v>44553</v>
      </c>
      <c r="O1368" s="1">
        <v>44605</v>
      </c>
      <c r="P1368">
        <v>609</v>
      </c>
      <c r="Q1368">
        <v>76.599999999999994</v>
      </c>
      <c r="R1368">
        <v>46649.4</v>
      </c>
      <c r="S1368" t="s">
        <v>53</v>
      </c>
      <c r="T1368" t="s">
        <v>41</v>
      </c>
      <c r="U1368">
        <v>255</v>
      </c>
      <c r="V1368">
        <v>54.67</v>
      </c>
      <c r="W1368">
        <v>196.53</v>
      </c>
      <c r="X1368" s="2">
        <v>46649.4</v>
      </c>
      <c r="Y1368" s="2">
        <v>20132.25</v>
      </c>
      <c r="Z1368" s="2">
        <v>15516.04</v>
      </c>
      <c r="AA1368" s="14"/>
    </row>
    <row r="1369" spans="1:27" x14ac:dyDescent="0.3">
      <c r="A1369" t="s">
        <v>49</v>
      </c>
      <c r="B1369">
        <v>657.8</v>
      </c>
      <c r="C1369">
        <v>46</v>
      </c>
      <c r="D1369" t="s">
        <v>42</v>
      </c>
      <c r="E1369" s="1">
        <v>44064</v>
      </c>
      <c r="F1369">
        <v>2</v>
      </c>
      <c r="G1369" t="s">
        <v>68</v>
      </c>
      <c r="H1369" t="s">
        <v>48</v>
      </c>
      <c r="I1369">
        <v>513.29999999999995</v>
      </c>
      <c r="J1369">
        <v>53.23</v>
      </c>
      <c r="K1369">
        <v>27322.958999999901</v>
      </c>
      <c r="L1369">
        <v>27</v>
      </c>
      <c r="M1369" t="s">
        <v>29</v>
      </c>
      <c r="N1369" s="1">
        <v>44006</v>
      </c>
      <c r="O1369" s="1">
        <v>44033</v>
      </c>
      <c r="P1369">
        <v>351</v>
      </c>
      <c r="Q1369">
        <v>52.43</v>
      </c>
      <c r="R1369">
        <v>18402.93</v>
      </c>
      <c r="S1369" t="s">
        <v>60</v>
      </c>
      <c r="T1369" t="s">
        <v>41</v>
      </c>
      <c r="U1369">
        <v>162</v>
      </c>
      <c r="V1369">
        <v>28.88</v>
      </c>
      <c r="W1369">
        <v>102.15</v>
      </c>
      <c r="X1369" s="2">
        <v>18402.93</v>
      </c>
      <c r="Y1369" s="2">
        <v>8623.26</v>
      </c>
      <c r="Z1369" s="2">
        <v>5437.44</v>
      </c>
      <c r="AA1369" s="14"/>
    </row>
    <row r="1370" spans="1:27" x14ac:dyDescent="0.3">
      <c r="A1370" t="s">
        <v>49</v>
      </c>
      <c r="B1370">
        <v>316.18</v>
      </c>
      <c r="C1370">
        <v>29</v>
      </c>
      <c r="D1370" t="s">
        <v>42</v>
      </c>
      <c r="E1370" s="1">
        <v>44858</v>
      </c>
      <c r="F1370">
        <v>4</v>
      </c>
      <c r="G1370" t="s">
        <v>39</v>
      </c>
      <c r="H1370" t="s">
        <v>35</v>
      </c>
      <c r="I1370">
        <v>299.19</v>
      </c>
      <c r="J1370">
        <v>84.77</v>
      </c>
      <c r="K1370">
        <v>25362.34</v>
      </c>
      <c r="L1370">
        <v>26</v>
      </c>
      <c r="M1370" t="s">
        <v>29</v>
      </c>
      <c r="N1370" s="1">
        <v>44837</v>
      </c>
      <c r="O1370" s="1">
        <v>44863</v>
      </c>
      <c r="P1370">
        <v>267</v>
      </c>
      <c r="Q1370">
        <v>80.099999999999994</v>
      </c>
      <c r="R1370">
        <v>21386.7</v>
      </c>
      <c r="S1370" t="s">
        <v>53</v>
      </c>
      <c r="T1370" t="s">
        <v>41</v>
      </c>
      <c r="U1370">
        <v>32</v>
      </c>
      <c r="V1370">
        <v>76.8</v>
      </c>
      <c r="W1370">
        <v>92.3</v>
      </c>
      <c r="X1370" s="2">
        <v>21386.7</v>
      </c>
      <c r="Y1370" s="2">
        <v>2712.64</v>
      </c>
      <c r="Z1370" s="2">
        <v>7824.27</v>
      </c>
      <c r="AA1370" s="14"/>
    </row>
    <row r="1371" spans="1:27" x14ac:dyDescent="0.3">
      <c r="A1371" t="s">
        <v>32</v>
      </c>
      <c r="B1371">
        <v>504.58</v>
      </c>
      <c r="C1371">
        <v>78</v>
      </c>
      <c r="D1371" t="s">
        <v>33</v>
      </c>
      <c r="E1371" s="1">
        <v>44888</v>
      </c>
      <c r="F1371">
        <v>6</v>
      </c>
      <c r="G1371" t="s">
        <v>51</v>
      </c>
      <c r="H1371" t="s">
        <v>35</v>
      </c>
      <c r="I1371">
        <v>534.41999999999996</v>
      </c>
      <c r="J1371">
        <v>82.57</v>
      </c>
      <c r="K1371">
        <v>44127.059399999896</v>
      </c>
      <c r="L1371">
        <v>7</v>
      </c>
      <c r="M1371" t="s">
        <v>40</v>
      </c>
      <c r="N1371" s="1">
        <v>44845</v>
      </c>
      <c r="O1371" s="1">
        <v>44852</v>
      </c>
      <c r="P1371">
        <v>76</v>
      </c>
      <c r="Q1371">
        <v>77.84</v>
      </c>
      <c r="R1371">
        <v>5915.84</v>
      </c>
      <c r="S1371" t="s">
        <v>63</v>
      </c>
      <c r="T1371" t="s">
        <v>50</v>
      </c>
      <c r="U1371">
        <v>458</v>
      </c>
      <c r="V1371">
        <v>64.69</v>
      </c>
      <c r="W1371">
        <v>136.57</v>
      </c>
      <c r="X1371" s="2">
        <v>5915.84</v>
      </c>
      <c r="Y1371" s="2">
        <v>37817.06</v>
      </c>
      <c r="Z1371" s="2">
        <v>11276.58</v>
      </c>
      <c r="AA1371" s="14"/>
    </row>
    <row r="1372" spans="1:27" x14ac:dyDescent="0.3">
      <c r="A1372" t="s">
        <v>63</v>
      </c>
      <c r="B1372">
        <v>426.39</v>
      </c>
      <c r="C1372">
        <v>26</v>
      </c>
      <c r="D1372" t="s">
        <v>33</v>
      </c>
      <c r="E1372" s="1">
        <v>44023</v>
      </c>
      <c r="F1372">
        <v>7</v>
      </c>
      <c r="G1372" t="s">
        <v>61</v>
      </c>
      <c r="H1372" t="s">
        <v>35</v>
      </c>
      <c r="I1372">
        <v>473.65</v>
      </c>
      <c r="J1372">
        <v>80.8</v>
      </c>
      <c r="K1372">
        <v>38270.92</v>
      </c>
      <c r="L1372">
        <v>13</v>
      </c>
      <c r="M1372" t="s">
        <v>40</v>
      </c>
      <c r="N1372" s="1">
        <v>43964</v>
      </c>
      <c r="O1372" s="1">
        <v>43977</v>
      </c>
      <c r="P1372">
        <v>232</v>
      </c>
      <c r="Q1372">
        <v>76.09</v>
      </c>
      <c r="R1372">
        <v>17652.88</v>
      </c>
      <c r="S1372" t="s">
        <v>63</v>
      </c>
      <c r="T1372" t="s">
        <v>41</v>
      </c>
      <c r="U1372">
        <v>241</v>
      </c>
      <c r="V1372">
        <v>37.58</v>
      </c>
      <c r="W1372">
        <v>176.65</v>
      </c>
      <c r="X1372" s="2">
        <v>17652.88</v>
      </c>
      <c r="Y1372" s="2">
        <v>19472.8</v>
      </c>
      <c r="Z1372" s="2">
        <v>14273.32</v>
      </c>
      <c r="AA1372" s="14"/>
    </row>
    <row r="1373" spans="1:27" x14ac:dyDescent="0.3">
      <c r="A1373" t="s">
        <v>30</v>
      </c>
      <c r="B1373">
        <v>713.4</v>
      </c>
      <c r="C1373">
        <v>89</v>
      </c>
      <c r="D1373" t="s">
        <v>33</v>
      </c>
      <c r="E1373" s="1">
        <v>43816</v>
      </c>
      <c r="F1373">
        <v>2</v>
      </c>
      <c r="G1373" t="s">
        <v>68</v>
      </c>
      <c r="H1373" t="s">
        <v>71</v>
      </c>
      <c r="I1373">
        <v>597.46</v>
      </c>
      <c r="J1373">
        <v>67.44</v>
      </c>
      <c r="K1373">
        <v>40292.699999999997</v>
      </c>
      <c r="L1373">
        <v>38</v>
      </c>
      <c r="M1373" t="s">
        <v>40</v>
      </c>
      <c r="N1373" s="1">
        <v>43811</v>
      </c>
      <c r="O1373" s="1">
        <v>43849</v>
      </c>
      <c r="P1373">
        <v>158</v>
      </c>
      <c r="Q1373">
        <v>65.56</v>
      </c>
      <c r="R1373">
        <v>10358.48</v>
      </c>
      <c r="S1373" t="s">
        <v>60</v>
      </c>
      <c r="T1373" t="s">
        <v>50</v>
      </c>
      <c r="U1373">
        <v>439</v>
      </c>
      <c r="V1373">
        <v>40.659999999999997</v>
      </c>
      <c r="W1373">
        <v>24.37</v>
      </c>
      <c r="X1373" s="2">
        <v>10358.48</v>
      </c>
      <c r="Y1373" s="2">
        <v>29606.16</v>
      </c>
      <c r="Z1373" s="2">
        <v>1643.51</v>
      </c>
      <c r="AA1373" s="14"/>
    </row>
    <row r="1374" spans="1:27" x14ac:dyDescent="0.3">
      <c r="A1374" t="s">
        <v>53</v>
      </c>
      <c r="B1374">
        <v>608.73</v>
      </c>
      <c r="C1374">
        <v>80</v>
      </c>
      <c r="D1374" t="s">
        <v>42</v>
      </c>
      <c r="E1374" s="1">
        <v>43978</v>
      </c>
      <c r="F1374">
        <v>3</v>
      </c>
      <c r="G1374" t="s">
        <v>43</v>
      </c>
      <c r="H1374" t="s">
        <v>55</v>
      </c>
      <c r="I1374">
        <v>210.83</v>
      </c>
      <c r="J1374">
        <v>86.06</v>
      </c>
      <c r="K1374">
        <v>18144.03</v>
      </c>
      <c r="L1374">
        <v>88</v>
      </c>
      <c r="M1374" t="s">
        <v>29</v>
      </c>
      <c r="N1374" s="1">
        <v>43953</v>
      </c>
      <c r="O1374" s="1">
        <v>44041</v>
      </c>
      <c r="P1374">
        <v>82</v>
      </c>
      <c r="Q1374">
        <v>89.73</v>
      </c>
      <c r="R1374">
        <v>7357.86</v>
      </c>
      <c r="S1374" t="s">
        <v>38</v>
      </c>
      <c r="T1374" t="s">
        <v>31</v>
      </c>
      <c r="U1374">
        <v>128</v>
      </c>
      <c r="V1374">
        <v>66.8</v>
      </c>
      <c r="W1374">
        <v>122.56</v>
      </c>
      <c r="X1374" s="2">
        <v>7357.86</v>
      </c>
      <c r="Y1374" s="2">
        <v>11015.68</v>
      </c>
      <c r="Z1374" s="2">
        <v>10547.51</v>
      </c>
      <c r="AA1374" s="14"/>
    </row>
    <row r="1375" spans="1:27" x14ac:dyDescent="0.3">
      <c r="A1375" t="s">
        <v>60</v>
      </c>
      <c r="B1375">
        <v>788.25</v>
      </c>
      <c r="C1375">
        <v>36</v>
      </c>
      <c r="D1375" t="s">
        <v>26</v>
      </c>
      <c r="E1375" s="1">
        <v>44835</v>
      </c>
      <c r="F1375">
        <v>2</v>
      </c>
      <c r="G1375" t="s">
        <v>68</v>
      </c>
      <c r="H1375" t="s">
        <v>71</v>
      </c>
      <c r="I1375">
        <v>523.82000000000005</v>
      </c>
      <c r="J1375">
        <v>79.45</v>
      </c>
      <c r="K1375">
        <v>41617.5</v>
      </c>
      <c r="L1375">
        <v>27</v>
      </c>
      <c r="M1375" t="s">
        <v>40</v>
      </c>
      <c r="N1375" s="1">
        <v>44814</v>
      </c>
      <c r="O1375" s="1">
        <v>44841</v>
      </c>
      <c r="P1375">
        <v>53</v>
      </c>
      <c r="Q1375">
        <v>75.91</v>
      </c>
      <c r="R1375">
        <v>4023.23</v>
      </c>
      <c r="S1375" t="s">
        <v>25</v>
      </c>
      <c r="T1375" t="s">
        <v>41</v>
      </c>
      <c r="U1375">
        <v>470</v>
      </c>
      <c r="V1375">
        <v>53.89</v>
      </c>
      <c r="W1375">
        <v>193.9</v>
      </c>
      <c r="X1375" s="2">
        <v>4023.23</v>
      </c>
      <c r="Y1375" s="2">
        <v>37341.5</v>
      </c>
      <c r="Z1375" s="2">
        <v>15405.36</v>
      </c>
      <c r="AA1375" s="14"/>
    </row>
    <row r="1376" spans="1:27" x14ac:dyDescent="0.3">
      <c r="A1376" t="s">
        <v>60</v>
      </c>
      <c r="B1376">
        <v>136.84</v>
      </c>
      <c r="C1376">
        <v>43</v>
      </c>
      <c r="D1376" t="s">
        <v>42</v>
      </c>
      <c r="E1376" s="1">
        <v>44353</v>
      </c>
      <c r="F1376">
        <v>10</v>
      </c>
      <c r="G1376" t="s">
        <v>66</v>
      </c>
      <c r="H1376" t="s">
        <v>48</v>
      </c>
      <c r="I1376">
        <v>624.29999999999995</v>
      </c>
      <c r="J1376">
        <v>20.61</v>
      </c>
      <c r="K1376">
        <v>12866.8229999999</v>
      </c>
      <c r="L1376">
        <v>78</v>
      </c>
      <c r="M1376" t="s">
        <v>67</v>
      </c>
      <c r="N1376" s="1">
        <v>44300</v>
      </c>
      <c r="O1376" s="1">
        <v>44378</v>
      </c>
      <c r="P1376">
        <v>373</v>
      </c>
      <c r="Q1376">
        <v>19.600000000000001</v>
      </c>
      <c r="R1376">
        <v>7310.8</v>
      </c>
      <c r="S1376" t="s">
        <v>54</v>
      </c>
      <c r="T1376" t="s">
        <v>31</v>
      </c>
      <c r="U1376">
        <v>251</v>
      </c>
      <c r="V1376">
        <v>65.17</v>
      </c>
      <c r="W1376">
        <v>36.15</v>
      </c>
      <c r="X1376" s="2">
        <v>7310.8</v>
      </c>
      <c r="Y1376" s="2">
        <v>5173.1099999999997</v>
      </c>
      <c r="Z1376" s="2">
        <v>745.05</v>
      </c>
      <c r="AA1376" s="14"/>
    </row>
    <row r="1377" spans="1:27" x14ac:dyDescent="0.3">
      <c r="A1377" t="s">
        <v>37</v>
      </c>
      <c r="B1377">
        <v>549.04999999999995</v>
      </c>
      <c r="C1377">
        <v>78</v>
      </c>
      <c r="D1377" t="s">
        <v>26</v>
      </c>
      <c r="E1377" s="1">
        <v>43783</v>
      </c>
      <c r="F1377">
        <v>7</v>
      </c>
      <c r="G1377" t="s">
        <v>61</v>
      </c>
      <c r="H1377" t="s">
        <v>48</v>
      </c>
      <c r="I1377">
        <v>659.08</v>
      </c>
      <c r="J1377">
        <v>12.12</v>
      </c>
      <c r="K1377">
        <v>7988.05</v>
      </c>
      <c r="L1377">
        <v>18</v>
      </c>
      <c r="M1377" t="s">
        <v>40</v>
      </c>
      <c r="N1377" s="1">
        <v>43765</v>
      </c>
      <c r="O1377" s="1">
        <v>43783</v>
      </c>
      <c r="P1377">
        <v>527</v>
      </c>
      <c r="Q1377">
        <v>8.5399999999999991</v>
      </c>
      <c r="R1377">
        <v>4500.58</v>
      </c>
      <c r="S1377" t="s">
        <v>58</v>
      </c>
      <c r="T1377" t="s">
        <v>41</v>
      </c>
      <c r="U1377">
        <v>132</v>
      </c>
      <c r="V1377">
        <v>73.59</v>
      </c>
      <c r="W1377">
        <v>126.08</v>
      </c>
      <c r="X1377" s="2">
        <v>4500.58</v>
      </c>
      <c r="Y1377" s="2">
        <v>1599.84</v>
      </c>
      <c r="Z1377" s="2">
        <v>1528.09</v>
      </c>
      <c r="AA1377" s="14"/>
    </row>
    <row r="1378" spans="1:27" x14ac:dyDescent="0.3">
      <c r="A1378" t="s">
        <v>37</v>
      </c>
      <c r="B1378">
        <v>538.75</v>
      </c>
      <c r="C1378">
        <v>77</v>
      </c>
      <c r="D1378" t="s">
        <v>33</v>
      </c>
      <c r="E1378" s="1">
        <v>43628</v>
      </c>
      <c r="F1378">
        <v>6</v>
      </c>
      <c r="G1378" t="s">
        <v>51</v>
      </c>
      <c r="H1378" t="s">
        <v>52</v>
      </c>
      <c r="I1378">
        <v>641.52</v>
      </c>
      <c r="J1378">
        <v>30.72</v>
      </c>
      <c r="K1378">
        <v>19707.490000000002</v>
      </c>
      <c r="L1378">
        <v>6</v>
      </c>
      <c r="M1378" t="s">
        <v>40</v>
      </c>
      <c r="N1378" s="1">
        <v>43619</v>
      </c>
      <c r="O1378" s="1">
        <v>43625</v>
      </c>
      <c r="P1378">
        <v>311</v>
      </c>
      <c r="Q1378">
        <v>27.78</v>
      </c>
      <c r="R1378">
        <v>8639.58</v>
      </c>
      <c r="S1378" t="s">
        <v>45</v>
      </c>
      <c r="T1378" t="s">
        <v>41</v>
      </c>
      <c r="U1378">
        <v>330</v>
      </c>
      <c r="V1378">
        <v>72.87</v>
      </c>
      <c r="W1378">
        <v>155.6</v>
      </c>
      <c r="X1378" s="2">
        <v>8639.58</v>
      </c>
      <c r="Y1378" s="2">
        <v>10137.6</v>
      </c>
      <c r="Z1378" s="2">
        <v>4780.03</v>
      </c>
      <c r="AA1378" s="14"/>
    </row>
    <row r="1379" spans="1:27" x14ac:dyDescent="0.3">
      <c r="A1379" t="s">
        <v>59</v>
      </c>
      <c r="B1379">
        <v>65.98</v>
      </c>
      <c r="C1379">
        <v>53</v>
      </c>
      <c r="D1379" t="s">
        <v>26</v>
      </c>
      <c r="E1379" s="1">
        <v>44030</v>
      </c>
      <c r="F1379">
        <v>9</v>
      </c>
      <c r="G1379" t="s">
        <v>57</v>
      </c>
      <c r="H1379" t="s">
        <v>48</v>
      </c>
      <c r="I1379">
        <v>832.72</v>
      </c>
      <c r="J1379">
        <v>33.17</v>
      </c>
      <c r="K1379">
        <v>27621.32</v>
      </c>
      <c r="L1379">
        <v>13</v>
      </c>
      <c r="M1379" t="s">
        <v>40</v>
      </c>
      <c r="N1379" s="1">
        <v>44018</v>
      </c>
      <c r="O1379" s="1">
        <v>44031</v>
      </c>
      <c r="P1379">
        <v>237</v>
      </c>
      <c r="Q1379">
        <v>35.6</v>
      </c>
      <c r="R1379">
        <v>8437.2000000000007</v>
      </c>
      <c r="S1379" t="s">
        <v>45</v>
      </c>
      <c r="T1379" t="s">
        <v>31</v>
      </c>
      <c r="U1379">
        <v>595</v>
      </c>
      <c r="V1379">
        <v>25.11</v>
      </c>
      <c r="W1379">
        <v>66.27</v>
      </c>
      <c r="X1379" s="2">
        <v>8437.2000000000007</v>
      </c>
      <c r="Y1379" s="2">
        <v>19736.150000000001</v>
      </c>
      <c r="Z1379" s="2">
        <v>2198.1799999999998</v>
      </c>
      <c r="AA1379" s="14"/>
    </row>
    <row r="1380" spans="1:27" x14ac:dyDescent="0.3">
      <c r="A1380" t="s">
        <v>60</v>
      </c>
      <c r="B1380">
        <v>546.65</v>
      </c>
      <c r="C1380">
        <v>58</v>
      </c>
      <c r="D1380" t="s">
        <v>33</v>
      </c>
      <c r="E1380" s="1">
        <v>43777</v>
      </c>
      <c r="F1380">
        <v>3</v>
      </c>
      <c r="G1380" t="s">
        <v>43</v>
      </c>
      <c r="H1380" t="s">
        <v>55</v>
      </c>
      <c r="I1380">
        <v>679.98</v>
      </c>
      <c r="J1380">
        <v>87.91</v>
      </c>
      <c r="K1380">
        <v>59777.04</v>
      </c>
      <c r="L1380">
        <v>49</v>
      </c>
      <c r="M1380" t="s">
        <v>29</v>
      </c>
      <c r="N1380" s="1">
        <v>43760</v>
      </c>
      <c r="O1380" s="1">
        <v>43809</v>
      </c>
      <c r="P1380">
        <v>642</v>
      </c>
      <c r="Q1380">
        <v>91.65</v>
      </c>
      <c r="R1380">
        <v>58839.3</v>
      </c>
      <c r="S1380" t="s">
        <v>56</v>
      </c>
      <c r="T1380" t="s">
        <v>41</v>
      </c>
      <c r="U1380">
        <v>37</v>
      </c>
      <c r="V1380">
        <v>17.940000000000001</v>
      </c>
      <c r="W1380">
        <v>83.45</v>
      </c>
      <c r="X1380" s="2">
        <v>58839.3</v>
      </c>
      <c r="Y1380" s="2">
        <v>3252.67</v>
      </c>
      <c r="Z1380" s="2">
        <v>7336.09</v>
      </c>
      <c r="AA1380" s="14"/>
    </row>
    <row r="1381" spans="1:27" x14ac:dyDescent="0.3">
      <c r="A1381" t="s">
        <v>53</v>
      </c>
      <c r="B1381">
        <v>430.75</v>
      </c>
      <c r="C1381">
        <v>90</v>
      </c>
      <c r="D1381" t="s">
        <v>26</v>
      </c>
      <c r="E1381" s="1">
        <v>43485</v>
      </c>
      <c r="F1381">
        <v>5</v>
      </c>
      <c r="G1381" t="s">
        <v>27</v>
      </c>
      <c r="H1381" t="s">
        <v>70</v>
      </c>
      <c r="I1381">
        <v>317.45</v>
      </c>
      <c r="J1381">
        <v>42.39</v>
      </c>
      <c r="K1381">
        <v>13456.71</v>
      </c>
      <c r="L1381">
        <v>29</v>
      </c>
      <c r="M1381" t="s">
        <v>29</v>
      </c>
      <c r="N1381" s="1">
        <v>43467</v>
      </c>
      <c r="O1381" s="1">
        <v>43496</v>
      </c>
      <c r="P1381">
        <v>59</v>
      </c>
      <c r="Q1381">
        <v>43.22</v>
      </c>
      <c r="R1381">
        <v>2549.98</v>
      </c>
      <c r="S1381" t="s">
        <v>56</v>
      </c>
      <c r="T1381" t="s">
        <v>50</v>
      </c>
      <c r="U1381">
        <v>258</v>
      </c>
      <c r="V1381">
        <v>44.6</v>
      </c>
      <c r="W1381">
        <v>67.760000000000005</v>
      </c>
      <c r="X1381" s="2">
        <v>2549.98</v>
      </c>
      <c r="Y1381" s="2">
        <v>10936.62</v>
      </c>
      <c r="Z1381" s="2">
        <v>2872.35</v>
      </c>
      <c r="AA1381" s="14"/>
    </row>
    <row r="1382" spans="1:27" x14ac:dyDescent="0.3">
      <c r="A1382" t="s">
        <v>59</v>
      </c>
      <c r="B1382">
        <v>614.24</v>
      </c>
      <c r="C1382">
        <v>24</v>
      </c>
      <c r="D1382" t="s">
        <v>42</v>
      </c>
      <c r="E1382" s="1">
        <v>43549</v>
      </c>
      <c r="F1382">
        <v>7</v>
      </c>
      <c r="G1382" t="s">
        <v>61</v>
      </c>
      <c r="H1382" t="s">
        <v>52</v>
      </c>
      <c r="I1382">
        <v>283.62</v>
      </c>
      <c r="J1382">
        <v>73.92</v>
      </c>
      <c r="K1382">
        <v>20965.189999999999</v>
      </c>
      <c r="L1382">
        <v>14</v>
      </c>
      <c r="M1382" t="s">
        <v>40</v>
      </c>
      <c r="N1382" s="1">
        <v>43529</v>
      </c>
      <c r="O1382" s="1">
        <v>43543</v>
      </c>
      <c r="P1382">
        <v>184</v>
      </c>
      <c r="Q1382">
        <v>69.47</v>
      </c>
      <c r="R1382">
        <v>12782.48</v>
      </c>
      <c r="S1382" t="s">
        <v>53</v>
      </c>
      <c r="T1382" t="s">
        <v>31</v>
      </c>
      <c r="U1382">
        <v>99</v>
      </c>
      <c r="V1382">
        <v>32.9</v>
      </c>
      <c r="W1382">
        <v>84.32</v>
      </c>
      <c r="X1382" s="2">
        <v>12782.48</v>
      </c>
      <c r="Y1382" s="2">
        <v>7318.08</v>
      </c>
      <c r="Z1382" s="2">
        <v>6232.93</v>
      </c>
      <c r="AA1382" s="14"/>
    </row>
    <row r="1383" spans="1:27" x14ac:dyDescent="0.3">
      <c r="A1383" t="s">
        <v>60</v>
      </c>
      <c r="B1383">
        <v>846.66</v>
      </c>
      <c r="C1383">
        <v>69</v>
      </c>
      <c r="D1383" t="s">
        <v>42</v>
      </c>
      <c r="E1383" s="1">
        <v>44495</v>
      </c>
      <c r="F1383">
        <v>7</v>
      </c>
      <c r="G1383" t="s">
        <v>61</v>
      </c>
      <c r="H1383" t="s">
        <v>52</v>
      </c>
      <c r="I1383">
        <v>303.51</v>
      </c>
      <c r="J1383">
        <v>16.2</v>
      </c>
      <c r="K1383">
        <v>4916.8599999999997</v>
      </c>
      <c r="L1383">
        <v>12</v>
      </c>
      <c r="M1383" t="s">
        <v>40</v>
      </c>
      <c r="N1383" s="1">
        <v>44456</v>
      </c>
      <c r="O1383" s="1">
        <v>44468</v>
      </c>
      <c r="P1383">
        <v>253</v>
      </c>
      <c r="Q1383">
        <v>19.649999999999999</v>
      </c>
      <c r="R1383">
        <v>4971.45</v>
      </c>
      <c r="S1383" t="s">
        <v>32</v>
      </c>
      <c r="T1383" t="s">
        <v>41</v>
      </c>
      <c r="U1383">
        <v>50</v>
      </c>
      <c r="V1383">
        <v>95.51</v>
      </c>
      <c r="W1383">
        <v>124.57</v>
      </c>
      <c r="X1383" s="2">
        <v>4971.45</v>
      </c>
      <c r="Y1383" s="2">
        <v>810</v>
      </c>
      <c r="Z1383" s="2">
        <v>2018.03</v>
      </c>
      <c r="AA1383" s="14"/>
    </row>
    <row r="1384" spans="1:27" x14ac:dyDescent="0.3">
      <c r="A1384" t="s">
        <v>45</v>
      </c>
      <c r="B1384">
        <v>287.57</v>
      </c>
      <c r="C1384">
        <v>15</v>
      </c>
      <c r="D1384" t="s">
        <v>33</v>
      </c>
      <c r="E1384" s="1">
        <v>44481</v>
      </c>
      <c r="F1384">
        <v>8</v>
      </c>
      <c r="G1384" t="s">
        <v>47</v>
      </c>
      <c r="H1384" t="s">
        <v>48</v>
      </c>
      <c r="I1384">
        <v>933.22</v>
      </c>
      <c r="J1384">
        <v>26.05</v>
      </c>
      <c r="K1384">
        <v>24310.38</v>
      </c>
      <c r="L1384">
        <v>10</v>
      </c>
      <c r="M1384" t="s">
        <v>40</v>
      </c>
      <c r="N1384" s="1">
        <v>44428</v>
      </c>
      <c r="O1384" s="1">
        <v>44438</v>
      </c>
      <c r="P1384">
        <v>746</v>
      </c>
      <c r="Q1384">
        <v>30.36</v>
      </c>
      <c r="R1384">
        <v>22648.560000000001</v>
      </c>
      <c r="S1384" t="s">
        <v>60</v>
      </c>
      <c r="T1384" t="s">
        <v>31</v>
      </c>
      <c r="U1384">
        <v>187</v>
      </c>
      <c r="V1384">
        <v>27.23</v>
      </c>
      <c r="W1384">
        <v>191.38</v>
      </c>
      <c r="X1384" s="2">
        <v>22648.560000000001</v>
      </c>
      <c r="Y1384" s="2">
        <v>4871.3500000000004</v>
      </c>
      <c r="Z1384" s="2">
        <v>4985.45</v>
      </c>
      <c r="AA1384" s="14"/>
    </row>
    <row r="1385" spans="1:27" x14ac:dyDescent="0.3">
      <c r="A1385" t="s">
        <v>54</v>
      </c>
      <c r="B1385">
        <v>472.22</v>
      </c>
      <c r="C1385">
        <v>63</v>
      </c>
      <c r="D1385" t="s">
        <v>42</v>
      </c>
      <c r="E1385" s="1">
        <v>44735</v>
      </c>
      <c r="F1385">
        <v>1</v>
      </c>
      <c r="G1385" t="s">
        <v>34</v>
      </c>
      <c r="H1385" t="s">
        <v>35</v>
      </c>
      <c r="I1385">
        <v>564.5</v>
      </c>
      <c r="J1385">
        <v>42.54</v>
      </c>
      <c r="K1385">
        <v>24013.8299999999</v>
      </c>
      <c r="L1385">
        <v>1</v>
      </c>
      <c r="M1385" t="s">
        <v>65</v>
      </c>
      <c r="N1385" s="1">
        <v>44703</v>
      </c>
      <c r="O1385" s="1">
        <v>44704</v>
      </c>
      <c r="P1385">
        <v>74</v>
      </c>
      <c r="Q1385">
        <v>44.47</v>
      </c>
      <c r="R1385">
        <v>3290.78</v>
      </c>
      <c r="S1385" t="s">
        <v>37</v>
      </c>
      <c r="T1385" t="s">
        <v>31</v>
      </c>
      <c r="U1385">
        <v>490</v>
      </c>
      <c r="V1385">
        <v>25.4</v>
      </c>
      <c r="W1385">
        <v>109.34</v>
      </c>
      <c r="X1385" s="2">
        <v>3290.78</v>
      </c>
      <c r="Y1385" s="2">
        <v>20844.599999999999</v>
      </c>
      <c r="Z1385" s="2">
        <v>4651.32</v>
      </c>
      <c r="AA1385" s="14"/>
    </row>
    <row r="1386" spans="1:27" x14ac:dyDescent="0.3">
      <c r="A1386" t="s">
        <v>56</v>
      </c>
      <c r="B1386">
        <v>338.27</v>
      </c>
      <c r="C1386">
        <v>87</v>
      </c>
      <c r="D1386" t="s">
        <v>26</v>
      </c>
      <c r="E1386" s="1">
        <v>43811</v>
      </c>
      <c r="F1386">
        <v>7</v>
      </c>
      <c r="G1386" t="s">
        <v>61</v>
      </c>
      <c r="H1386" t="s">
        <v>48</v>
      </c>
      <c r="I1386">
        <v>667.54</v>
      </c>
      <c r="J1386">
        <v>18.309999999999999</v>
      </c>
      <c r="K1386">
        <v>12222.6573999999</v>
      </c>
      <c r="L1386">
        <v>14</v>
      </c>
      <c r="M1386" t="s">
        <v>40</v>
      </c>
      <c r="N1386" s="1">
        <v>43776</v>
      </c>
      <c r="O1386" s="1">
        <v>43790</v>
      </c>
      <c r="P1386">
        <v>377</v>
      </c>
      <c r="Q1386">
        <v>15.81</v>
      </c>
      <c r="R1386">
        <v>5960.37</v>
      </c>
      <c r="S1386" t="s">
        <v>60</v>
      </c>
      <c r="T1386" t="s">
        <v>50</v>
      </c>
      <c r="U1386">
        <v>290</v>
      </c>
      <c r="V1386">
        <v>66.16</v>
      </c>
      <c r="W1386">
        <v>21.06</v>
      </c>
      <c r="X1386" s="2">
        <v>5960.37</v>
      </c>
      <c r="Y1386" s="2">
        <v>5309.9</v>
      </c>
      <c r="Z1386" s="2">
        <v>385.61</v>
      </c>
      <c r="AA1386" s="14"/>
    </row>
    <row r="1387" spans="1:27" x14ac:dyDescent="0.3">
      <c r="A1387" t="s">
        <v>60</v>
      </c>
      <c r="B1387">
        <v>232.45</v>
      </c>
      <c r="C1387">
        <v>52</v>
      </c>
      <c r="D1387" t="s">
        <v>42</v>
      </c>
      <c r="E1387" s="1">
        <v>43994</v>
      </c>
      <c r="F1387">
        <v>1</v>
      </c>
      <c r="G1387" t="s">
        <v>34</v>
      </c>
      <c r="H1387" t="s">
        <v>48</v>
      </c>
      <c r="I1387">
        <v>810.55</v>
      </c>
      <c r="J1387">
        <v>41.34</v>
      </c>
      <c r="K1387">
        <v>33508.14</v>
      </c>
      <c r="L1387">
        <v>28</v>
      </c>
      <c r="M1387" t="s">
        <v>36</v>
      </c>
      <c r="N1387" s="1">
        <v>43958</v>
      </c>
      <c r="O1387" s="1">
        <v>43986</v>
      </c>
      <c r="P1387">
        <v>579</v>
      </c>
      <c r="Q1387">
        <v>44.43</v>
      </c>
      <c r="R1387">
        <v>25724.97</v>
      </c>
      <c r="S1387" t="s">
        <v>60</v>
      </c>
      <c r="T1387" t="s">
        <v>31</v>
      </c>
      <c r="U1387">
        <v>231</v>
      </c>
      <c r="V1387">
        <v>65.23</v>
      </c>
      <c r="W1387">
        <v>59.52</v>
      </c>
      <c r="X1387" s="2">
        <v>25724.97</v>
      </c>
      <c r="Y1387" s="2">
        <v>9549.5400000000009</v>
      </c>
      <c r="Z1387" s="2">
        <v>2460.56</v>
      </c>
      <c r="AA1387" s="14"/>
    </row>
    <row r="1388" spans="1:27" x14ac:dyDescent="0.3">
      <c r="A1388" t="s">
        <v>59</v>
      </c>
      <c r="B1388">
        <v>873.82</v>
      </c>
      <c r="C1388">
        <v>59</v>
      </c>
      <c r="D1388" t="s">
        <v>33</v>
      </c>
      <c r="E1388" s="1">
        <v>44419</v>
      </c>
      <c r="F1388">
        <v>3</v>
      </c>
      <c r="G1388" t="s">
        <v>43</v>
      </c>
      <c r="H1388" t="s">
        <v>35</v>
      </c>
      <c r="I1388">
        <v>967.15</v>
      </c>
      <c r="J1388">
        <v>22.73</v>
      </c>
      <c r="K1388">
        <v>21983.32</v>
      </c>
      <c r="L1388">
        <v>32</v>
      </c>
      <c r="M1388" t="s">
        <v>29</v>
      </c>
      <c r="N1388" s="1">
        <v>44375</v>
      </c>
      <c r="O1388" s="1">
        <v>44407</v>
      </c>
      <c r="P1388">
        <v>265</v>
      </c>
      <c r="Q1388">
        <v>18.38</v>
      </c>
      <c r="R1388">
        <v>4870.7</v>
      </c>
      <c r="S1388" t="s">
        <v>37</v>
      </c>
      <c r="T1388" t="s">
        <v>50</v>
      </c>
      <c r="U1388">
        <v>702</v>
      </c>
      <c r="V1388">
        <v>49.52</v>
      </c>
      <c r="W1388">
        <v>32.72</v>
      </c>
      <c r="X1388" s="2">
        <v>4870.7</v>
      </c>
      <c r="Y1388" s="2">
        <v>15956.46</v>
      </c>
      <c r="Z1388" s="2">
        <v>743.73</v>
      </c>
      <c r="AA1388" s="14"/>
    </row>
    <row r="1389" spans="1:27" x14ac:dyDescent="0.3">
      <c r="A1389" t="s">
        <v>60</v>
      </c>
      <c r="B1389">
        <v>589.36</v>
      </c>
      <c r="C1389">
        <v>65</v>
      </c>
      <c r="D1389" t="s">
        <v>26</v>
      </c>
      <c r="E1389" s="1">
        <v>44788</v>
      </c>
      <c r="F1389">
        <v>7</v>
      </c>
      <c r="G1389" t="s">
        <v>61</v>
      </c>
      <c r="H1389" t="s">
        <v>48</v>
      </c>
      <c r="I1389">
        <v>9.02</v>
      </c>
      <c r="J1389">
        <v>14.3</v>
      </c>
      <c r="K1389">
        <v>128.99</v>
      </c>
      <c r="L1389">
        <v>16</v>
      </c>
      <c r="M1389" t="s">
        <v>40</v>
      </c>
      <c r="N1389" s="1">
        <v>44782</v>
      </c>
      <c r="O1389" s="1">
        <v>44798</v>
      </c>
      <c r="P1389">
        <v>2</v>
      </c>
      <c r="Q1389">
        <v>12.05</v>
      </c>
      <c r="R1389">
        <v>24.1</v>
      </c>
      <c r="S1389" t="s">
        <v>56</v>
      </c>
      <c r="T1389" t="s">
        <v>31</v>
      </c>
      <c r="U1389">
        <v>7</v>
      </c>
      <c r="V1389">
        <v>17.940000000000001</v>
      </c>
      <c r="W1389">
        <v>26.95</v>
      </c>
      <c r="X1389" s="2">
        <v>24.1</v>
      </c>
      <c r="Y1389" s="2">
        <v>100.1</v>
      </c>
      <c r="Z1389" s="2">
        <v>385.39</v>
      </c>
      <c r="AA1389" s="14"/>
    </row>
    <row r="1390" spans="1:27" x14ac:dyDescent="0.3">
      <c r="A1390" t="s">
        <v>59</v>
      </c>
      <c r="B1390">
        <v>593.36</v>
      </c>
      <c r="C1390">
        <v>89</v>
      </c>
      <c r="D1390" t="s">
        <v>33</v>
      </c>
      <c r="E1390" s="1">
        <v>44588</v>
      </c>
      <c r="F1390">
        <v>6</v>
      </c>
      <c r="G1390" t="s">
        <v>51</v>
      </c>
      <c r="H1390" t="s">
        <v>52</v>
      </c>
      <c r="I1390">
        <v>169.73</v>
      </c>
      <c r="J1390">
        <v>13.91</v>
      </c>
      <c r="K1390">
        <v>2360.9442999999901</v>
      </c>
      <c r="L1390">
        <v>5</v>
      </c>
      <c r="M1390" t="s">
        <v>40</v>
      </c>
      <c r="N1390" s="1">
        <v>44562</v>
      </c>
      <c r="O1390" s="1">
        <v>44567</v>
      </c>
      <c r="P1390">
        <v>33</v>
      </c>
      <c r="Q1390">
        <v>10.46</v>
      </c>
      <c r="R1390">
        <v>345.18</v>
      </c>
      <c r="S1390" t="s">
        <v>30</v>
      </c>
      <c r="T1390" t="s">
        <v>41</v>
      </c>
      <c r="U1390">
        <v>136</v>
      </c>
      <c r="V1390">
        <v>76.62</v>
      </c>
      <c r="W1390">
        <v>59.95</v>
      </c>
      <c r="X1390" s="2">
        <v>345.18</v>
      </c>
      <c r="Y1390" s="2">
        <v>1891.76</v>
      </c>
      <c r="Z1390" s="2">
        <v>833.9</v>
      </c>
      <c r="AA1390" s="14"/>
    </row>
    <row r="1391" spans="1:27" x14ac:dyDescent="0.3">
      <c r="A1391" t="s">
        <v>49</v>
      </c>
      <c r="B1391">
        <v>214.39</v>
      </c>
      <c r="C1391">
        <v>75</v>
      </c>
      <c r="D1391" t="s">
        <v>33</v>
      </c>
      <c r="E1391" s="1">
        <v>43735</v>
      </c>
      <c r="F1391">
        <v>1</v>
      </c>
      <c r="G1391" t="s">
        <v>34</v>
      </c>
      <c r="H1391" t="s">
        <v>35</v>
      </c>
      <c r="I1391">
        <v>577.13</v>
      </c>
      <c r="J1391">
        <v>88.49</v>
      </c>
      <c r="K1391">
        <v>51070.23</v>
      </c>
      <c r="L1391">
        <v>1</v>
      </c>
      <c r="M1391" t="s">
        <v>65</v>
      </c>
      <c r="N1391" s="1">
        <v>43707</v>
      </c>
      <c r="O1391" s="1">
        <v>43708</v>
      </c>
      <c r="P1391">
        <v>540</v>
      </c>
      <c r="Q1391">
        <v>89.36</v>
      </c>
      <c r="R1391">
        <v>48254.400000000001</v>
      </c>
      <c r="S1391" t="s">
        <v>45</v>
      </c>
      <c r="T1391" t="s">
        <v>41</v>
      </c>
      <c r="U1391">
        <v>37</v>
      </c>
      <c r="V1391">
        <v>48.59</v>
      </c>
      <c r="W1391">
        <v>94.02</v>
      </c>
      <c r="X1391" s="2">
        <v>48254.400000000001</v>
      </c>
      <c r="Y1391" s="2">
        <v>3274.13</v>
      </c>
      <c r="Z1391" s="2">
        <v>8319.83</v>
      </c>
      <c r="AA1391" s="14"/>
    </row>
    <row r="1392" spans="1:27" x14ac:dyDescent="0.3">
      <c r="A1392" t="s">
        <v>49</v>
      </c>
      <c r="B1392">
        <v>773.84</v>
      </c>
      <c r="C1392">
        <v>70</v>
      </c>
      <c r="D1392" t="s">
        <v>33</v>
      </c>
      <c r="E1392" s="1">
        <v>44800</v>
      </c>
      <c r="F1392">
        <v>9</v>
      </c>
      <c r="G1392" t="s">
        <v>57</v>
      </c>
      <c r="H1392" t="s">
        <v>52</v>
      </c>
      <c r="I1392">
        <v>26.33</v>
      </c>
      <c r="J1392">
        <v>60.63</v>
      </c>
      <c r="K1392">
        <v>1596.39</v>
      </c>
      <c r="L1392">
        <v>8</v>
      </c>
      <c r="M1392" t="s">
        <v>40</v>
      </c>
      <c r="N1392" s="1">
        <v>44747</v>
      </c>
      <c r="O1392" s="1">
        <v>44755</v>
      </c>
      <c r="P1392">
        <v>8</v>
      </c>
      <c r="Q1392">
        <v>58.45</v>
      </c>
      <c r="R1392">
        <v>467.6</v>
      </c>
      <c r="S1392" t="s">
        <v>45</v>
      </c>
      <c r="T1392" t="s">
        <v>50</v>
      </c>
      <c r="U1392">
        <v>18</v>
      </c>
      <c r="V1392">
        <v>54.65</v>
      </c>
      <c r="W1392">
        <v>193.67</v>
      </c>
      <c r="X1392" s="2">
        <v>467.6</v>
      </c>
      <c r="Y1392" s="2">
        <v>1091.3399999999999</v>
      </c>
      <c r="Z1392" s="2">
        <v>11742.21</v>
      </c>
      <c r="AA1392" s="14"/>
    </row>
    <row r="1393" spans="1:27" x14ac:dyDescent="0.3">
      <c r="A1393" t="s">
        <v>60</v>
      </c>
      <c r="B1393">
        <v>454.41</v>
      </c>
      <c r="C1393">
        <v>74</v>
      </c>
      <c r="D1393" t="s">
        <v>42</v>
      </c>
      <c r="E1393" s="1">
        <v>44604</v>
      </c>
      <c r="F1393">
        <v>4</v>
      </c>
      <c r="G1393" t="s">
        <v>39</v>
      </c>
      <c r="H1393" t="s">
        <v>28</v>
      </c>
      <c r="I1393">
        <v>483.64</v>
      </c>
      <c r="J1393">
        <v>37.659999999999997</v>
      </c>
      <c r="K1393">
        <v>18213.88</v>
      </c>
      <c r="L1393">
        <v>25</v>
      </c>
      <c r="M1393" t="s">
        <v>40</v>
      </c>
      <c r="N1393" s="1">
        <v>44601</v>
      </c>
      <c r="O1393" s="1">
        <v>44626</v>
      </c>
      <c r="P1393">
        <v>368</v>
      </c>
      <c r="Q1393">
        <v>35.85</v>
      </c>
      <c r="R1393">
        <v>13192.8</v>
      </c>
      <c r="S1393" t="s">
        <v>45</v>
      </c>
      <c r="T1393" t="s">
        <v>50</v>
      </c>
      <c r="U1393">
        <v>115</v>
      </c>
      <c r="V1393">
        <v>36.01</v>
      </c>
      <c r="W1393">
        <v>170.26</v>
      </c>
      <c r="X1393" s="2">
        <v>13192.8</v>
      </c>
      <c r="Y1393" s="2">
        <v>4330.8999999999996</v>
      </c>
      <c r="Z1393" s="2">
        <v>6411.99</v>
      </c>
      <c r="AA1393" s="14"/>
    </row>
    <row r="1394" spans="1:27" x14ac:dyDescent="0.3">
      <c r="A1394" t="s">
        <v>60</v>
      </c>
      <c r="B1394">
        <v>991.86</v>
      </c>
      <c r="C1394">
        <v>27</v>
      </c>
      <c r="D1394" t="s">
        <v>33</v>
      </c>
      <c r="E1394" s="1">
        <v>44845</v>
      </c>
      <c r="F1394">
        <v>9</v>
      </c>
      <c r="G1394" t="s">
        <v>57</v>
      </c>
      <c r="H1394" t="s">
        <v>35</v>
      </c>
      <c r="I1394">
        <v>184.64</v>
      </c>
      <c r="J1394">
        <v>83.67</v>
      </c>
      <c r="K1394">
        <v>15448.83</v>
      </c>
      <c r="L1394">
        <v>10</v>
      </c>
      <c r="M1394" t="s">
        <v>40</v>
      </c>
      <c r="N1394" s="1">
        <v>44834</v>
      </c>
      <c r="O1394" s="1">
        <v>44844</v>
      </c>
      <c r="P1394">
        <v>77</v>
      </c>
      <c r="Q1394">
        <v>84.81</v>
      </c>
      <c r="R1394">
        <v>6530.37</v>
      </c>
      <c r="S1394" t="s">
        <v>37</v>
      </c>
      <c r="T1394" t="s">
        <v>41</v>
      </c>
      <c r="U1394">
        <v>107</v>
      </c>
      <c r="V1394">
        <v>58.9</v>
      </c>
      <c r="W1394">
        <v>100.16</v>
      </c>
      <c r="X1394" s="2">
        <v>6530.37</v>
      </c>
      <c r="Y1394" s="2">
        <v>8952.69</v>
      </c>
      <c r="Z1394" s="2">
        <v>8380.39</v>
      </c>
      <c r="AA1394" s="14"/>
    </row>
    <row r="1395" spans="1:27" x14ac:dyDescent="0.3">
      <c r="A1395" t="s">
        <v>53</v>
      </c>
      <c r="B1395">
        <v>619.6</v>
      </c>
      <c r="C1395">
        <v>89</v>
      </c>
      <c r="D1395" t="s">
        <v>26</v>
      </c>
      <c r="E1395" s="1">
        <v>43540</v>
      </c>
      <c r="F1395">
        <v>3</v>
      </c>
      <c r="G1395" t="s">
        <v>43</v>
      </c>
      <c r="H1395" t="s">
        <v>35</v>
      </c>
      <c r="I1395">
        <v>956.89</v>
      </c>
      <c r="J1395">
        <v>54.59</v>
      </c>
      <c r="K1395">
        <v>52236.625099999997</v>
      </c>
      <c r="L1395">
        <v>51</v>
      </c>
      <c r="M1395" t="s">
        <v>40</v>
      </c>
      <c r="N1395" s="1">
        <v>43517</v>
      </c>
      <c r="O1395" s="1">
        <v>43568</v>
      </c>
      <c r="P1395">
        <v>107</v>
      </c>
      <c r="Q1395">
        <v>51.93</v>
      </c>
      <c r="R1395">
        <v>5556.51</v>
      </c>
      <c r="S1395" t="s">
        <v>56</v>
      </c>
      <c r="T1395" t="s">
        <v>50</v>
      </c>
      <c r="U1395">
        <v>849</v>
      </c>
      <c r="V1395">
        <v>35.86</v>
      </c>
      <c r="W1395">
        <v>79.69</v>
      </c>
      <c r="X1395" s="2">
        <v>5556.51</v>
      </c>
      <c r="Y1395" s="2">
        <v>46346.91</v>
      </c>
      <c r="Z1395" s="2">
        <v>4350.28</v>
      </c>
      <c r="AA1395" s="14"/>
    </row>
    <row r="1396" spans="1:27" x14ac:dyDescent="0.3">
      <c r="A1396" t="s">
        <v>25</v>
      </c>
      <c r="B1396">
        <v>761.08</v>
      </c>
      <c r="C1396">
        <v>34</v>
      </c>
      <c r="D1396" t="s">
        <v>42</v>
      </c>
      <c r="E1396" s="1">
        <v>44299</v>
      </c>
      <c r="F1396">
        <v>3</v>
      </c>
      <c r="G1396" t="s">
        <v>43</v>
      </c>
      <c r="H1396" t="s">
        <v>55</v>
      </c>
      <c r="I1396">
        <v>416.97</v>
      </c>
      <c r="J1396">
        <v>81.41</v>
      </c>
      <c r="K1396">
        <v>33945.53</v>
      </c>
      <c r="L1396">
        <v>72</v>
      </c>
      <c r="M1396" t="s">
        <v>40</v>
      </c>
      <c r="N1396" s="1">
        <v>44246</v>
      </c>
      <c r="O1396" s="1">
        <v>44318</v>
      </c>
      <c r="P1396">
        <v>18</v>
      </c>
      <c r="Q1396">
        <v>80.98</v>
      </c>
      <c r="R1396">
        <v>1457.64</v>
      </c>
      <c r="S1396" t="s">
        <v>37</v>
      </c>
      <c r="T1396" t="s">
        <v>31</v>
      </c>
      <c r="U1396">
        <v>398</v>
      </c>
      <c r="V1396">
        <v>67.989999999999995</v>
      </c>
      <c r="W1396">
        <v>57.19</v>
      </c>
      <c r="X1396" s="2">
        <v>1457.64</v>
      </c>
      <c r="Y1396" s="2">
        <v>32401.18</v>
      </c>
      <c r="Z1396" s="2">
        <v>4655.84</v>
      </c>
      <c r="AA1396" s="14"/>
    </row>
    <row r="1397" spans="1:27" x14ac:dyDescent="0.3">
      <c r="A1397" t="s">
        <v>54</v>
      </c>
      <c r="B1397">
        <v>345.33</v>
      </c>
      <c r="C1397">
        <v>64</v>
      </c>
      <c r="D1397" t="s">
        <v>33</v>
      </c>
      <c r="E1397" s="1">
        <v>43820</v>
      </c>
      <c r="F1397">
        <v>9</v>
      </c>
      <c r="G1397" t="s">
        <v>57</v>
      </c>
      <c r="H1397" t="s">
        <v>35</v>
      </c>
      <c r="I1397">
        <v>411.32</v>
      </c>
      <c r="J1397">
        <v>22.54</v>
      </c>
      <c r="K1397">
        <v>9271.15</v>
      </c>
      <c r="L1397">
        <v>7</v>
      </c>
      <c r="M1397" t="s">
        <v>40</v>
      </c>
      <c r="N1397" s="1">
        <v>43802</v>
      </c>
      <c r="O1397" s="1">
        <v>43809</v>
      </c>
      <c r="P1397">
        <v>211</v>
      </c>
      <c r="Q1397">
        <v>25.02</v>
      </c>
      <c r="R1397">
        <v>5279.22</v>
      </c>
      <c r="S1397" t="s">
        <v>46</v>
      </c>
      <c r="T1397" t="s">
        <v>31</v>
      </c>
      <c r="U1397">
        <v>200</v>
      </c>
      <c r="V1397">
        <v>46.82</v>
      </c>
      <c r="W1397">
        <v>198.07</v>
      </c>
      <c r="X1397" s="2">
        <v>5279.22</v>
      </c>
      <c r="Y1397" s="2">
        <v>4508</v>
      </c>
      <c r="Z1397" s="2">
        <v>4464.5</v>
      </c>
      <c r="AA1397" s="14"/>
    </row>
    <row r="1398" spans="1:27" x14ac:dyDescent="0.3">
      <c r="A1398" t="s">
        <v>30</v>
      </c>
      <c r="B1398">
        <v>602.91</v>
      </c>
      <c r="C1398">
        <v>54</v>
      </c>
      <c r="D1398" t="s">
        <v>33</v>
      </c>
      <c r="E1398" s="1">
        <v>43813</v>
      </c>
      <c r="F1398">
        <v>7</v>
      </c>
      <c r="G1398" t="s">
        <v>61</v>
      </c>
      <c r="H1398" t="s">
        <v>48</v>
      </c>
      <c r="I1398">
        <v>33.31</v>
      </c>
      <c r="J1398">
        <v>52.35</v>
      </c>
      <c r="K1398">
        <v>1743.7784999999999</v>
      </c>
      <c r="L1398">
        <v>15</v>
      </c>
      <c r="M1398" t="s">
        <v>40</v>
      </c>
      <c r="N1398" s="1">
        <v>43766</v>
      </c>
      <c r="O1398" s="1">
        <v>43781</v>
      </c>
      <c r="P1398">
        <v>1</v>
      </c>
      <c r="Q1398">
        <v>53.55</v>
      </c>
      <c r="R1398">
        <v>53.55</v>
      </c>
      <c r="S1398" t="s">
        <v>60</v>
      </c>
      <c r="T1398" t="s">
        <v>50</v>
      </c>
      <c r="U1398">
        <v>32</v>
      </c>
      <c r="V1398">
        <v>53.67</v>
      </c>
      <c r="W1398">
        <v>123.79</v>
      </c>
      <c r="X1398" s="2">
        <v>53.55</v>
      </c>
      <c r="Y1398" s="2">
        <v>1675.2</v>
      </c>
      <c r="Z1398" s="2">
        <v>6480.41</v>
      </c>
      <c r="AA1398" s="14"/>
    </row>
    <row r="1399" spans="1:27" x14ac:dyDescent="0.3">
      <c r="A1399" t="s">
        <v>63</v>
      </c>
      <c r="B1399">
        <v>951.39</v>
      </c>
      <c r="C1399">
        <v>34</v>
      </c>
      <c r="D1399" t="s">
        <v>42</v>
      </c>
      <c r="E1399" s="1">
        <v>44525</v>
      </c>
      <c r="F1399">
        <v>10</v>
      </c>
      <c r="G1399" t="s">
        <v>66</v>
      </c>
      <c r="H1399" t="s">
        <v>52</v>
      </c>
      <c r="I1399">
        <v>73.92</v>
      </c>
      <c r="J1399">
        <v>34.31</v>
      </c>
      <c r="K1399">
        <v>2536.1999999999998</v>
      </c>
      <c r="L1399">
        <v>144</v>
      </c>
      <c r="M1399" t="s">
        <v>67</v>
      </c>
      <c r="N1399" s="1">
        <v>44522</v>
      </c>
      <c r="O1399" s="1">
        <v>44666</v>
      </c>
      <c r="P1399">
        <v>36</v>
      </c>
      <c r="Q1399">
        <v>29.7</v>
      </c>
      <c r="R1399">
        <v>1069.2</v>
      </c>
      <c r="S1399" t="s">
        <v>54</v>
      </c>
      <c r="T1399" t="s">
        <v>50</v>
      </c>
      <c r="U1399">
        <v>37</v>
      </c>
      <c r="V1399">
        <v>63.02</v>
      </c>
      <c r="W1399">
        <v>59.98</v>
      </c>
      <c r="X1399" s="2">
        <v>1069.2</v>
      </c>
      <c r="Y1399" s="2">
        <v>1269.47</v>
      </c>
      <c r="Z1399" s="2">
        <v>2057.91</v>
      </c>
      <c r="AA1399" s="14"/>
    </row>
    <row r="1400" spans="1:27" x14ac:dyDescent="0.3">
      <c r="A1400" t="s">
        <v>38</v>
      </c>
      <c r="B1400">
        <v>732.95</v>
      </c>
      <c r="C1400">
        <v>93</v>
      </c>
      <c r="D1400" t="s">
        <v>33</v>
      </c>
      <c r="E1400" s="1">
        <v>44514</v>
      </c>
      <c r="F1400">
        <v>4</v>
      </c>
      <c r="G1400" t="s">
        <v>39</v>
      </c>
      <c r="H1400" t="s">
        <v>48</v>
      </c>
      <c r="I1400">
        <v>721.88</v>
      </c>
      <c r="J1400">
        <v>74.319999999999993</v>
      </c>
      <c r="K1400">
        <v>53650.121599999897</v>
      </c>
      <c r="L1400">
        <v>27</v>
      </c>
      <c r="M1400" t="s">
        <v>29</v>
      </c>
      <c r="N1400" s="1">
        <v>44474</v>
      </c>
      <c r="O1400" s="1">
        <v>44501</v>
      </c>
      <c r="P1400">
        <v>113</v>
      </c>
      <c r="Q1400">
        <v>72.72</v>
      </c>
      <c r="R1400">
        <v>8217.36</v>
      </c>
      <c r="S1400" t="s">
        <v>60</v>
      </c>
      <c r="T1400" t="s">
        <v>31</v>
      </c>
      <c r="U1400">
        <v>608</v>
      </c>
      <c r="V1400">
        <v>57.36</v>
      </c>
      <c r="W1400">
        <v>63.15</v>
      </c>
      <c r="X1400" s="2">
        <v>8217.36</v>
      </c>
      <c r="Y1400" s="2">
        <v>45186.559999999998</v>
      </c>
      <c r="Z1400" s="2">
        <v>4693.3100000000004</v>
      </c>
      <c r="AA1400" s="14"/>
    </row>
    <row r="1401" spans="1:27" x14ac:dyDescent="0.3">
      <c r="A1401" t="s">
        <v>56</v>
      </c>
      <c r="B1401">
        <v>128.26</v>
      </c>
      <c r="C1401">
        <v>82</v>
      </c>
      <c r="D1401" t="s">
        <v>26</v>
      </c>
      <c r="E1401" s="1">
        <v>44490</v>
      </c>
      <c r="F1401">
        <v>2</v>
      </c>
      <c r="G1401" t="s">
        <v>68</v>
      </c>
      <c r="H1401" t="s">
        <v>35</v>
      </c>
      <c r="I1401">
        <v>635</v>
      </c>
      <c r="J1401">
        <v>66.489999999999995</v>
      </c>
      <c r="K1401">
        <v>42221.1499999999</v>
      </c>
      <c r="L1401">
        <v>40</v>
      </c>
      <c r="M1401" t="s">
        <v>40</v>
      </c>
      <c r="N1401" s="1">
        <v>44461</v>
      </c>
      <c r="O1401" s="1">
        <v>44501</v>
      </c>
      <c r="P1401">
        <v>394</v>
      </c>
      <c r="Q1401">
        <v>61.71</v>
      </c>
      <c r="R1401">
        <v>24313.74</v>
      </c>
      <c r="S1401" t="s">
        <v>58</v>
      </c>
      <c r="T1401" t="s">
        <v>41</v>
      </c>
      <c r="U1401">
        <v>241</v>
      </c>
      <c r="V1401">
        <v>94.06</v>
      </c>
      <c r="W1401">
        <v>31.86</v>
      </c>
      <c r="X1401" s="2">
        <v>24313.74</v>
      </c>
      <c r="Y1401" s="2">
        <v>16024.09</v>
      </c>
      <c r="Z1401" s="2">
        <v>2118.37</v>
      </c>
      <c r="AA1401" s="14"/>
    </row>
    <row r="1402" spans="1:27" x14ac:dyDescent="0.3">
      <c r="A1402" t="s">
        <v>38</v>
      </c>
      <c r="B1402">
        <v>588.70000000000005</v>
      </c>
      <c r="C1402">
        <v>100</v>
      </c>
      <c r="D1402" t="s">
        <v>33</v>
      </c>
      <c r="E1402" s="1">
        <v>44767</v>
      </c>
      <c r="F1402">
        <v>9</v>
      </c>
      <c r="G1402" t="s">
        <v>57</v>
      </c>
      <c r="H1402" t="s">
        <v>62</v>
      </c>
      <c r="I1402">
        <v>214.56</v>
      </c>
      <c r="J1402">
        <v>49.01</v>
      </c>
      <c r="K1402">
        <v>10515.59</v>
      </c>
      <c r="L1402">
        <v>14</v>
      </c>
      <c r="M1402" t="s">
        <v>40</v>
      </c>
      <c r="N1402" s="1">
        <v>44733</v>
      </c>
      <c r="O1402" s="1">
        <v>44747</v>
      </c>
      <c r="P1402">
        <v>52</v>
      </c>
      <c r="Q1402">
        <v>53.43</v>
      </c>
      <c r="R1402">
        <v>2778.36</v>
      </c>
      <c r="S1402" t="s">
        <v>45</v>
      </c>
      <c r="T1402" t="s">
        <v>50</v>
      </c>
      <c r="U1402">
        <v>162</v>
      </c>
      <c r="V1402">
        <v>73.45</v>
      </c>
      <c r="W1402">
        <v>25.53</v>
      </c>
      <c r="X1402" s="2">
        <v>2778.36</v>
      </c>
      <c r="Y1402" s="2">
        <v>7939.62</v>
      </c>
      <c r="Z1402" s="2">
        <v>1251.23</v>
      </c>
      <c r="AA1402" s="14"/>
    </row>
    <row r="1403" spans="1:27" x14ac:dyDescent="0.3">
      <c r="A1403" t="s">
        <v>60</v>
      </c>
      <c r="B1403">
        <v>543.16</v>
      </c>
      <c r="C1403">
        <v>96</v>
      </c>
      <c r="D1403" t="s">
        <v>42</v>
      </c>
      <c r="E1403" s="1">
        <v>44796</v>
      </c>
      <c r="F1403">
        <v>2</v>
      </c>
      <c r="G1403" t="s">
        <v>68</v>
      </c>
      <c r="H1403" t="s">
        <v>35</v>
      </c>
      <c r="I1403">
        <v>920.05</v>
      </c>
      <c r="J1403">
        <v>47.7</v>
      </c>
      <c r="K1403">
        <v>43886.39</v>
      </c>
      <c r="L1403">
        <v>35</v>
      </c>
      <c r="M1403" t="s">
        <v>40</v>
      </c>
      <c r="N1403" s="1">
        <v>44758</v>
      </c>
      <c r="O1403" s="1">
        <v>44793</v>
      </c>
      <c r="P1403">
        <v>541</v>
      </c>
      <c r="Q1403">
        <v>47.63</v>
      </c>
      <c r="R1403">
        <v>25767.83</v>
      </c>
      <c r="S1403" t="s">
        <v>60</v>
      </c>
      <c r="T1403" t="s">
        <v>50</v>
      </c>
      <c r="U1403">
        <v>379</v>
      </c>
      <c r="V1403">
        <v>65.63</v>
      </c>
      <c r="W1403">
        <v>132.80000000000001</v>
      </c>
      <c r="X1403" s="2">
        <v>25767.83</v>
      </c>
      <c r="Y1403" s="2">
        <v>18078.3</v>
      </c>
      <c r="Z1403" s="2">
        <v>6334.56</v>
      </c>
      <c r="AA1403" s="14"/>
    </row>
    <row r="1404" spans="1:27" x14ac:dyDescent="0.3">
      <c r="A1404" t="s">
        <v>46</v>
      </c>
      <c r="B1404">
        <v>645.53</v>
      </c>
      <c r="C1404">
        <v>81</v>
      </c>
      <c r="D1404" t="s">
        <v>33</v>
      </c>
      <c r="E1404" s="1">
        <v>44489</v>
      </c>
      <c r="F1404">
        <v>6</v>
      </c>
      <c r="G1404" t="s">
        <v>51</v>
      </c>
      <c r="H1404" t="s">
        <v>62</v>
      </c>
      <c r="I1404">
        <v>426.18</v>
      </c>
      <c r="J1404">
        <v>11.85</v>
      </c>
      <c r="K1404">
        <v>5050.2299999999996</v>
      </c>
      <c r="L1404">
        <v>7</v>
      </c>
      <c r="M1404" t="s">
        <v>40</v>
      </c>
      <c r="N1404" s="1">
        <v>44461</v>
      </c>
      <c r="O1404" s="1">
        <v>44468</v>
      </c>
      <c r="P1404">
        <v>418</v>
      </c>
      <c r="Q1404">
        <v>16.440000000000001</v>
      </c>
      <c r="R1404">
        <v>6871.92</v>
      </c>
      <c r="S1404" t="s">
        <v>37</v>
      </c>
      <c r="T1404" t="s">
        <v>31</v>
      </c>
      <c r="U1404">
        <v>8</v>
      </c>
      <c r="V1404">
        <v>76.13</v>
      </c>
      <c r="W1404">
        <v>148.30000000000001</v>
      </c>
      <c r="X1404" s="2">
        <v>6871.92</v>
      </c>
      <c r="Y1404" s="2">
        <v>94.8</v>
      </c>
      <c r="Z1404" s="2">
        <v>1757.36</v>
      </c>
      <c r="AA1404" s="14"/>
    </row>
    <row r="1405" spans="1:27" x14ac:dyDescent="0.3">
      <c r="A1405" t="s">
        <v>32</v>
      </c>
      <c r="B1405">
        <v>983.65</v>
      </c>
      <c r="C1405">
        <v>31</v>
      </c>
      <c r="D1405" t="s">
        <v>42</v>
      </c>
      <c r="E1405" s="1">
        <v>44214</v>
      </c>
      <c r="F1405">
        <v>8</v>
      </c>
      <c r="G1405" t="s">
        <v>47</v>
      </c>
      <c r="H1405" t="s">
        <v>52</v>
      </c>
      <c r="I1405">
        <v>544.85</v>
      </c>
      <c r="J1405">
        <v>55.46</v>
      </c>
      <c r="K1405">
        <v>30217.38</v>
      </c>
      <c r="L1405">
        <v>12</v>
      </c>
      <c r="M1405" t="s">
        <v>40</v>
      </c>
      <c r="N1405" s="1">
        <v>44193</v>
      </c>
      <c r="O1405" s="1">
        <v>44205</v>
      </c>
      <c r="P1405">
        <v>8</v>
      </c>
      <c r="Q1405">
        <v>50.55</v>
      </c>
      <c r="R1405">
        <v>404.4</v>
      </c>
      <c r="S1405" t="s">
        <v>32</v>
      </c>
      <c r="T1405" t="s">
        <v>50</v>
      </c>
      <c r="U1405">
        <v>536</v>
      </c>
      <c r="V1405">
        <v>79.680000000000007</v>
      </c>
      <c r="W1405">
        <v>52.53</v>
      </c>
      <c r="X1405" s="2">
        <v>404.4</v>
      </c>
      <c r="Y1405" s="2">
        <v>29726.560000000001</v>
      </c>
      <c r="Z1405" s="2">
        <v>2913.31</v>
      </c>
      <c r="AA1405" s="14"/>
    </row>
    <row r="1406" spans="1:27" x14ac:dyDescent="0.3">
      <c r="A1406" t="s">
        <v>32</v>
      </c>
      <c r="B1406">
        <v>963.59</v>
      </c>
      <c r="C1406">
        <v>84</v>
      </c>
      <c r="D1406" t="s">
        <v>26</v>
      </c>
      <c r="E1406" s="1">
        <v>43843</v>
      </c>
      <c r="F1406">
        <v>5</v>
      </c>
      <c r="G1406" t="s">
        <v>27</v>
      </c>
      <c r="H1406" t="s">
        <v>70</v>
      </c>
      <c r="I1406">
        <v>108.13</v>
      </c>
      <c r="J1406">
        <v>33.35</v>
      </c>
      <c r="K1406">
        <v>3606.14</v>
      </c>
      <c r="L1406">
        <v>22</v>
      </c>
      <c r="M1406" t="s">
        <v>29</v>
      </c>
      <c r="N1406" s="1">
        <v>43800</v>
      </c>
      <c r="O1406" s="1">
        <v>43822</v>
      </c>
      <c r="P1406">
        <v>43</v>
      </c>
      <c r="Q1406">
        <v>36.200000000000003</v>
      </c>
      <c r="R1406">
        <v>1556.6</v>
      </c>
      <c r="S1406" t="s">
        <v>53</v>
      </c>
      <c r="T1406" t="s">
        <v>31</v>
      </c>
      <c r="U1406">
        <v>65</v>
      </c>
      <c r="V1406">
        <v>81.22</v>
      </c>
      <c r="W1406">
        <v>157.30000000000001</v>
      </c>
      <c r="X1406" s="2">
        <v>1556.6</v>
      </c>
      <c r="Y1406" s="2">
        <v>2167.75</v>
      </c>
      <c r="Z1406" s="2">
        <v>5245.96</v>
      </c>
      <c r="AA1406" s="14"/>
    </row>
    <row r="1407" spans="1:27" x14ac:dyDescent="0.3">
      <c r="A1407" t="s">
        <v>54</v>
      </c>
      <c r="B1407">
        <v>792.1</v>
      </c>
      <c r="C1407">
        <v>13</v>
      </c>
      <c r="D1407" t="s">
        <v>42</v>
      </c>
      <c r="E1407" s="1">
        <v>44600</v>
      </c>
      <c r="F1407">
        <v>5</v>
      </c>
      <c r="G1407" t="s">
        <v>27</v>
      </c>
      <c r="H1407" t="s">
        <v>35</v>
      </c>
      <c r="I1407">
        <v>721.09</v>
      </c>
      <c r="J1407">
        <v>88.25</v>
      </c>
      <c r="K1407">
        <v>63636.192499999997</v>
      </c>
      <c r="L1407">
        <v>24</v>
      </c>
      <c r="M1407" t="s">
        <v>29</v>
      </c>
      <c r="N1407" s="1">
        <v>44591</v>
      </c>
      <c r="O1407" s="1">
        <v>44615</v>
      </c>
      <c r="P1407">
        <v>448</v>
      </c>
      <c r="Q1407">
        <v>87.13</v>
      </c>
      <c r="R1407">
        <v>39034.239999999998</v>
      </c>
      <c r="S1407" t="s">
        <v>32</v>
      </c>
      <c r="T1407" t="s">
        <v>50</v>
      </c>
      <c r="U1407">
        <v>273</v>
      </c>
      <c r="V1407">
        <v>32.22</v>
      </c>
      <c r="W1407">
        <v>34.65</v>
      </c>
      <c r="X1407" s="2">
        <v>39034.239999999998</v>
      </c>
      <c r="Y1407" s="2">
        <v>24092.25</v>
      </c>
      <c r="Z1407" s="2">
        <v>3057.86</v>
      </c>
      <c r="AA1407" s="14"/>
    </row>
    <row r="1408" spans="1:27" x14ac:dyDescent="0.3">
      <c r="A1408" t="s">
        <v>58</v>
      </c>
      <c r="B1408">
        <v>445.09</v>
      </c>
      <c r="C1408">
        <v>28</v>
      </c>
      <c r="D1408" t="s">
        <v>26</v>
      </c>
      <c r="E1408" s="1">
        <v>44778</v>
      </c>
      <c r="F1408">
        <v>1</v>
      </c>
      <c r="G1408" t="s">
        <v>34</v>
      </c>
      <c r="H1408" t="s">
        <v>52</v>
      </c>
      <c r="I1408">
        <v>450.92</v>
      </c>
      <c r="J1408">
        <v>37.89</v>
      </c>
      <c r="K1408">
        <v>17085.36</v>
      </c>
      <c r="L1408">
        <v>1</v>
      </c>
      <c r="M1408" t="s">
        <v>65</v>
      </c>
      <c r="N1408" s="1">
        <v>44775</v>
      </c>
      <c r="O1408" s="1">
        <v>44776</v>
      </c>
      <c r="P1408">
        <v>420</v>
      </c>
      <c r="Q1408">
        <v>39.54</v>
      </c>
      <c r="R1408">
        <v>16606.8</v>
      </c>
      <c r="S1408" t="s">
        <v>58</v>
      </c>
      <c r="T1408" t="s">
        <v>31</v>
      </c>
      <c r="U1408">
        <v>30</v>
      </c>
      <c r="V1408">
        <v>80.55</v>
      </c>
      <c r="W1408">
        <v>141.47</v>
      </c>
      <c r="X1408" s="2">
        <v>16606.8</v>
      </c>
      <c r="Y1408" s="2">
        <v>1136.7</v>
      </c>
      <c r="Z1408" s="2">
        <v>5360.3</v>
      </c>
      <c r="AA1408" s="14"/>
    </row>
    <row r="1409" spans="1:27" x14ac:dyDescent="0.3">
      <c r="A1409" t="s">
        <v>45</v>
      </c>
      <c r="B1409">
        <v>131.01</v>
      </c>
      <c r="C1409">
        <v>14</v>
      </c>
      <c r="D1409" t="s">
        <v>42</v>
      </c>
      <c r="E1409" s="1">
        <v>44686</v>
      </c>
      <c r="F1409">
        <v>3</v>
      </c>
      <c r="G1409" t="s">
        <v>43</v>
      </c>
      <c r="H1409" t="s">
        <v>64</v>
      </c>
      <c r="I1409">
        <v>117.18</v>
      </c>
      <c r="J1409">
        <v>89.38</v>
      </c>
      <c r="K1409">
        <v>10473.549999999999</v>
      </c>
      <c r="L1409">
        <v>86</v>
      </c>
      <c r="M1409" t="s">
        <v>40</v>
      </c>
      <c r="N1409" s="1">
        <v>44677</v>
      </c>
      <c r="O1409" s="1">
        <v>44763</v>
      </c>
      <c r="P1409">
        <v>38</v>
      </c>
      <c r="Q1409">
        <v>89.46</v>
      </c>
      <c r="R1409">
        <v>3399.48</v>
      </c>
      <c r="S1409" t="s">
        <v>38</v>
      </c>
      <c r="T1409" t="s">
        <v>31</v>
      </c>
      <c r="U1409">
        <v>79</v>
      </c>
      <c r="V1409">
        <v>21.87</v>
      </c>
      <c r="W1409">
        <v>124.46</v>
      </c>
      <c r="X1409" s="2">
        <v>3399.48</v>
      </c>
      <c r="Y1409" s="2">
        <v>7061.02</v>
      </c>
      <c r="Z1409" s="2">
        <v>11124.23</v>
      </c>
      <c r="AA1409" s="14"/>
    </row>
    <row r="1410" spans="1:27" x14ac:dyDescent="0.3">
      <c r="A1410" t="s">
        <v>25</v>
      </c>
      <c r="B1410">
        <v>299.44</v>
      </c>
      <c r="C1410">
        <v>36</v>
      </c>
      <c r="D1410" t="s">
        <v>42</v>
      </c>
      <c r="E1410" s="1">
        <v>44733</v>
      </c>
      <c r="F1410">
        <v>7</v>
      </c>
      <c r="G1410" t="s">
        <v>61</v>
      </c>
      <c r="H1410" t="s">
        <v>35</v>
      </c>
      <c r="I1410">
        <v>554.62</v>
      </c>
      <c r="J1410">
        <v>25.81</v>
      </c>
      <c r="K1410">
        <v>14314.742199999901</v>
      </c>
      <c r="L1410">
        <v>15</v>
      </c>
      <c r="M1410" t="s">
        <v>40</v>
      </c>
      <c r="N1410" s="1">
        <v>44724</v>
      </c>
      <c r="O1410" s="1">
        <v>44739</v>
      </c>
      <c r="P1410">
        <v>225</v>
      </c>
      <c r="Q1410">
        <v>25.78</v>
      </c>
      <c r="R1410">
        <v>5800.5</v>
      </c>
      <c r="S1410" t="s">
        <v>46</v>
      </c>
      <c r="T1410" t="s">
        <v>31</v>
      </c>
      <c r="U1410">
        <v>329</v>
      </c>
      <c r="V1410">
        <v>73.59</v>
      </c>
      <c r="W1410">
        <v>56.79</v>
      </c>
      <c r="X1410" s="2">
        <v>5800.5</v>
      </c>
      <c r="Y1410" s="2">
        <v>8491.49</v>
      </c>
      <c r="Z1410" s="2">
        <v>1465.75</v>
      </c>
      <c r="AA1410" s="14"/>
    </row>
    <row r="1411" spans="1:27" x14ac:dyDescent="0.3">
      <c r="A1411" t="s">
        <v>63</v>
      </c>
      <c r="B1411">
        <v>590.15</v>
      </c>
      <c r="C1411">
        <v>35</v>
      </c>
      <c r="D1411" t="s">
        <v>26</v>
      </c>
      <c r="E1411" s="1">
        <v>43721</v>
      </c>
      <c r="F1411">
        <v>8</v>
      </c>
      <c r="G1411" t="s">
        <v>47</v>
      </c>
      <c r="H1411" t="s">
        <v>52</v>
      </c>
      <c r="I1411">
        <v>816.57</v>
      </c>
      <c r="J1411">
        <v>96.5</v>
      </c>
      <c r="K1411">
        <v>78799.009999999995</v>
      </c>
      <c r="L1411">
        <v>14</v>
      </c>
      <c r="M1411" t="s">
        <v>40</v>
      </c>
      <c r="N1411" s="1">
        <v>43695</v>
      </c>
      <c r="O1411" s="1">
        <v>43709</v>
      </c>
      <c r="P1411">
        <v>467</v>
      </c>
      <c r="Q1411">
        <v>95.15</v>
      </c>
      <c r="R1411">
        <v>44435.05</v>
      </c>
      <c r="S1411" t="s">
        <v>38</v>
      </c>
      <c r="T1411" t="s">
        <v>41</v>
      </c>
      <c r="U1411">
        <v>349</v>
      </c>
      <c r="V1411">
        <v>37.130000000000003</v>
      </c>
      <c r="W1411">
        <v>127.31</v>
      </c>
      <c r="X1411" s="2">
        <v>44435.05</v>
      </c>
      <c r="Y1411" s="2">
        <v>33678.5</v>
      </c>
      <c r="Z1411" s="2">
        <v>12285.42</v>
      </c>
      <c r="AA1411" s="14"/>
    </row>
    <row r="1412" spans="1:27" x14ac:dyDescent="0.3">
      <c r="A1412" t="s">
        <v>60</v>
      </c>
      <c r="B1412">
        <v>877.22</v>
      </c>
      <c r="C1412">
        <v>64</v>
      </c>
      <c r="D1412" t="s">
        <v>26</v>
      </c>
      <c r="E1412" s="1">
        <v>44053</v>
      </c>
      <c r="F1412">
        <v>10</v>
      </c>
      <c r="G1412" t="s">
        <v>66</v>
      </c>
      <c r="H1412" t="s">
        <v>35</v>
      </c>
      <c r="I1412">
        <v>369.28</v>
      </c>
      <c r="J1412">
        <v>72.8</v>
      </c>
      <c r="K1412">
        <v>26883.583999999901</v>
      </c>
      <c r="L1412">
        <v>129</v>
      </c>
      <c r="M1412" t="s">
        <v>67</v>
      </c>
      <c r="N1412" s="1">
        <v>44050</v>
      </c>
      <c r="O1412" s="1">
        <v>44179</v>
      </c>
      <c r="P1412">
        <v>355</v>
      </c>
      <c r="Q1412">
        <v>68.680000000000007</v>
      </c>
      <c r="R1412">
        <v>24381.4</v>
      </c>
      <c r="S1412" t="s">
        <v>38</v>
      </c>
      <c r="T1412" t="s">
        <v>41</v>
      </c>
      <c r="U1412">
        <v>14</v>
      </c>
      <c r="V1412">
        <v>27.59</v>
      </c>
      <c r="W1412">
        <v>174.32</v>
      </c>
      <c r="X1412" s="2">
        <v>24381.4</v>
      </c>
      <c r="Y1412" s="2">
        <v>1019.2</v>
      </c>
      <c r="Z1412" s="2">
        <v>12690.5</v>
      </c>
      <c r="AA1412" s="14"/>
    </row>
    <row r="1413" spans="1:27" x14ac:dyDescent="0.3">
      <c r="A1413" t="s">
        <v>32</v>
      </c>
      <c r="B1413">
        <v>50.65</v>
      </c>
      <c r="C1413">
        <v>64</v>
      </c>
      <c r="D1413" t="s">
        <v>26</v>
      </c>
      <c r="E1413" s="1">
        <v>43990</v>
      </c>
      <c r="F1413">
        <v>10</v>
      </c>
      <c r="G1413" t="s">
        <v>66</v>
      </c>
      <c r="H1413" t="s">
        <v>52</v>
      </c>
      <c r="I1413">
        <v>769.7</v>
      </c>
      <c r="J1413">
        <v>47.84</v>
      </c>
      <c r="K1413">
        <v>36822.447999999997</v>
      </c>
      <c r="L1413">
        <v>101</v>
      </c>
      <c r="M1413" t="s">
        <v>67</v>
      </c>
      <c r="N1413" s="1">
        <v>43959</v>
      </c>
      <c r="O1413" s="1">
        <v>44060</v>
      </c>
      <c r="P1413">
        <v>423</v>
      </c>
      <c r="Q1413">
        <v>48.77</v>
      </c>
      <c r="R1413">
        <v>20629.71</v>
      </c>
      <c r="S1413" t="s">
        <v>60</v>
      </c>
      <c r="T1413" t="s">
        <v>50</v>
      </c>
      <c r="U1413">
        <v>346</v>
      </c>
      <c r="V1413">
        <v>18.809999999999999</v>
      </c>
      <c r="W1413">
        <v>46.89</v>
      </c>
      <c r="X1413" s="2">
        <v>20629.71</v>
      </c>
      <c r="Y1413" s="2">
        <v>16552.64</v>
      </c>
      <c r="Z1413" s="2">
        <v>2243.2199999999998</v>
      </c>
      <c r="AA1413" s="14"/>
    </row>
    <row r="1414" spans="1:27" x14ac:dyDescent="0.3">
      <c r="A1414" t="s">
        <v>32</v>
      </c>
      <c r="B1414">
        <v>853.47</v>
      </c>
      <c r="C1414">
        <v>28</v>
      </c>
      <c r="D1414" t="s">
        <v>33</v>
      </c>
      <c r="E1414" s="1">
        <v>44848</v>
      </c>
      <c r="F1414">
        <v>2</v>
      </c>
      <c r="G1414" t="s">
        <v>68</v>
      </c>
      <c r="H1414" t="s">
        <v>48</v>
      </c>
      <c r="I1414">
        <v>804.87</v>
      </c>
      <c r="J1414">
        <v>60.91</v>
      </c>
      <c r="K1414">
        <v>49024.63</v>
      </c>
      <c r="L1414">
        <v>37</v>
      </c>
      <c r="M1414" t="s">
        <v>40</v>
      </c>
      <c r="N1414" s="1">
        <v>44836</v>
      </c>
      <c r="O1414" s="1">
        <v>44873</v>
      </c>
      <c r="P1414">
        <v>62</v>
      </c>
      <c r="Q1414">
        <v>61.67</v>
      </c>
      <c r="R1414">
        <v>3823.54</v>
      </c>
      <c r="S1414" t="s">
        <v>63</v>
      </c>
      <c r="T1414" t="s">
        <v>50</v>
      </c>
      <c r="U1414">
        <v>742</v>
      </c>
      <c r="V1414">
        <v>97</v>
      </c>
      <c r="W1414">
        <v>27.29</v>
      </c>
      <c r="X1414" s="2">
        <v>3823.54</v>
      </c>
      <c r="Y1414" s="2">
        <v>45195.22</v>
      </c>
      <c r="Z1414" s="2">
        <v>1662.23</v>
      </c>
      <c r="AA1414" s="14"/>
    </row>
    <row r="1415" spans="1:27" x14ac:dyDescent="0.3">
      <c r="A1415" t="s">
        <v>32</v>
      </c>
      <c r="B1415">
        <v>593.99</v>
      </c>
      <c r="C1415">
        <v>60</v>
      </c>
      <c r="D1415" t="s">
        <v>26</v>
      </c>
      <c r="E1415" s="1">
        <v>44218</v>
      </c>
      <c r="F1415">
        <v>3</v>
      </c>
      <c r="G1415" t="s">
        <v>43</v>
      </c>
      <c r="H1415" t="s">
        <v>35</v>
      </c>
      <c r="I1415">
        <v>427.74</v>
      </c>
      <c r="J1415">
        <v>47.56</v>
      </c>
      <c r="K1415">
        <v>20343.314399999999</v>
      </c>
      <c r="L1415">
        <v>54</v>
      </c>
      <c r="M1415" t="s">
        <v>40</v>
      </c>
      <c r="N1415" s="1">
        <v>44184</v>
      </c>
      <c r="O1415" s="1">
        <v>44238</v>
      </c>
      <c r="P1415">
        <v>99</v>
      </c>
      <c r="Q1415">
        <v>44.65</v>
      </c>
      <c r="R1415">
        <v>4420.3500000000004</v>
      </c>
      <c r="S1415" t="s">
        <v>63</v>
      </c>
      <c r="T1415" t="s">
        <v>41</v>
      </c>
      <c r="U1415">
        <v>328</v>
      </c>
      <c r="V1415">
        <v>39.47</v>
      </c>
      <c r="W1415">
        <v>44.04</v>
      </c>
      <c r="X1415" s="2">
        <v>4420.3500000000004</v>
      </c>
      <c r="Y1415" s="2">
        <v>15599.68</v>
      </c>
      <c r="Z1415" s="2">
        <v>2094.54</v>
      </c>
      <c r="AA1415" s="14"/>
    </row>
    <row r="1416" spans="1:27" x14ac:dyDescent="0.3">
      <c r="A1416" t="s">
        <v>63</v>
      </c>
      <c r="B1416">
        <v>188.53</v>
      </c>
      <c r="C1416">
        <v>43</v>
      </c>
      <c r="D1416" t="s">
        <v>33</v>
      </c>
      <c r="E1416" s="1">
        <v>44750</v>
      </c>
      <c r="F1416">
        <v>5</v>
      </c>
      <c r="G1416" t="s">
        <v>27</v>
      </c>
      <c r="H1416" t="s">
        <v>28</v>
      </c>
      <c r="I1416">
        <v>822.84</v>
      </c>
      <c r="J1416">
        <v>36.01</v>
      </c>
      <c r="K1416">
        <v>29630.4683999999</v>
      </c>
      <c r="L1416">
        <v>24</v>
      </c>
      <c r="M1416" t="s">
        <v>29</v>
      </c>
      <c r="N1416" s="1">
        <v>44710</v>
      </c>
      <c r="O1416" s="1">
        <v>44734</v>
      </c>
      <c r="P1416">
        <v>275</v>
      </c>
      <c r="Q1416">
        <v>35.4</v>
      </c>
      <c r="R1416">
        <v>9735</v>
      </c>
      <c r="S1416" t="s">
        <v>56</v>
      </c>
      <c r="T1416" t="s">
        <v>50</v>
      </c>
      <c r="U1416">
        <v>547</v>
      </c>
      <c r="V1416">
        <v>83.34</v>
      </c>
      <c r="W1416">
        <v>32.229999999999997</v>
      </c>
      <c r="X1416" s="2">
        <v>9735</v>
      </c>
      <c r="Y1416" s="2">
        <v>19697.47</v>
      </c>
      <c r="Z1416" s="2">
        <v>1160.5999999999999</v>
      </c>
      <c r="AA1416" s="14"/>
    </row>
    <row r="1417" spans="1:27" x14ac:dyDescent="0.3">
      <c r="A1417" t="s">
        <v>49</v>
      </c>
      <c r="B1417">
        <v>610.19000000000005</v>
      </c>
      <c r="C1417">
        <v>97</v>
      </c>
      <c r="D1417" t="s">
        <v>42</v>
      </c>
      <c r="E1417" s="1">
        <v>43684</v>
      </c>
      <c r="F1417">
        <v>5</v>
      </c>
      <c r="G1417" t="s">
        <v>27</v>
      </c>
      <c r="H1417" t="s">
        <v>35</v>
      </c>
      <c r="I1417">
        <v>870.63</v>
      </c>
      <c r="J1417">
        <v>41.7</v>
      </c>
      <c r="K1417">
        <v>36305.269999999997</v>
      </c>
      <c r="L1417">
        <v>30</v>
      </c>
      <c r="M1417" t="s">
        <v>29</v>
      </c>
      <c r="N1417" s="1">
        <v>43683</v>
      </c>
      <c r="O1417" s="1">
        <v>43713</v>
      </c>
      <c r="P1417">
        <v>854</v>
      </c>
      <c r="Q1417">
        <v>45.14</v>
      </c>
      <c r="R1417">
        <v>38549.56</v>
      </c>
      <c r="S1417" t="s">
        <v>45</v>
      </c>
      <c r="T1417" t="s">
        <v>41</v>
      </c>
      <c r="U1417">
        <v>16</v>
      </c>
      <c r="V1417">
        <v>79.19</v>
      </c>
      <c r="W1417">
        <v>114.05</v>
      </c>
      <c r="X1417" s="2">
        <v>38549.56</v>
      </c>
      <c r="Y1417" s="2">
        <v>667.2</v>
      </c>
      <c r="Z1417" s="2">
        <v>4755.8900000000003</v>
      </c>
      <c r="AA1417" s="14"/>
    </row>
    <row r="1418" spans="1:27" x14ac:dyDescent="0.3">
      <c r="A1418" t="s">
        <v>56</v>
      </c>
      <c r="B1418">
        <v>667.43</v>
      </c>
      <c r="C1418">
        <v>61</v>
      </c>
      <c r="D1418" t="s">
        <v>42</v>
      </c>
      <c r="E1418" s="1">
        <v>44627</v>
      </c>
      <c r="F1418">
        <v>6</v>
      </c>
      <c r="G1418" t="s">
        <v>51</v>
      </c>
      <c r="H1418" t="s">
        <v>62</v>
      </c>
      <c r="I1418">
        <v>709.93</v>
      </c>
      <c r="J1418">
        <v>15.18</v>
      </c>
      <c r="K1418">
        <v>10776.7373999999</v>
      </c>
      <c r="L1418">
        <v>7</v>
      </c>
      <c r="M1418" t="s">
        <v>40</v>
      </c>
      <c r="N1418" s="1">
        <v>44622</v>
      </c>
      <c r="O1418" s="1">
        <v>44629</v>
      </c>
      <c r="P1418">
        <v>547</v>
      </c>
      <c r="Q1418">
        <v>17.87</v>
      </c>
      <c r="R1418">
        <v>9774.89</v>
      </c>
      <c r="S1418" t="s">
        <v>30</v>
      </c>
      <c r="T1418" t="s">
        <v>31</v>
      </c>
      <c r="U1418">
        <v>162</v>
      </c>
      <c r="V1418">
        <v>17.32</v>
      </c>
      <c r="W1418">
        <v>188.45</v>
      </c>
      <c r="X1418" s="2">
        <v>9774.89</v>
      </c>
      <c r="Y1418" s="2">
        <v>2459.16</v>
      </c>
      <c r="Z1418" s="2">
        <v>2860.67</v>
      </c>
      <c r="AA1418" s="14"/>
    </row>
    <row r="1419" spans="1:27" x14ac:dyDescent="0.3">
      <c r="A1419" t="s">
        <v>60</v>
      </c>
      <c r="B1419">
        <v>423.66</v>
      </c>
      <c r="C1419">
        <v>94</v>
      </c>
      <c r="D1419" t="s">
        <v>26</v>
      </c>
      <c r="E1419" s="1">
        <v>44780</v>
      </c>
      <c r="F1419">
        <v>4</v>
      </c>
      <c r="G1419" t="s">
        <v>39</v>
      </c>
      <c r="H1419" t="s">
        <v>35</v>
      </c>
      <c r="I1419">
        <v>154.52000000000001</v>
      </c>
      <c r="J1419">
        <v>77.900000000000006</v>
      </c>
      <c r="K1419">
        <v>12037.108</v>
      </c>
      <c r="L1419">
        <v>25</v>
      </c>
      <c r="M1419" t="s">
        <v>29</v>
      </c>
      <c r="N1419" s="1">
        <v>44748</v>
      </c>
      <c r="O1419" s="1">
        <v>44773</v>
      </c>
      <c r="P1419">
        <v>78</v>
      </c>
      <c r="Q1419">
        <v>79.42</v>
      </c>
      <c r="R1419">
        <v>6194.76</v>
      </c>
      <c r="S1419" t="s">
        <v>25</v>
      </c>
      <c r="T1419" t="s">
        <v>31</v>
      </c>
      <c r="U1419">
        <v>76</v>
      </c>
      <c r="V1419">
        <v>99.15</v>
      </c>
      <c r="W1419">
        <v>110.17</v>
      </c>
      <c r="X1419" s="2">
        <v>6194.76</v>
      </c>
      <c r="Y1419" s="2">
        <v>5920.4</v>
      </c>
      <c r="Z1419" s="2">
        <v>8582.24</v>
      </c>
      <c r="AA1419" s="14"/>
    </row>
    <row r="1420" spans="1:27" x14ac:dyDescent="0.3">
      <c r="A1420" t="s">
        <v>54</v>
      </c>
      <c r="B1420">
        <v>300.97000000000003</v>
      </c>
      <c r="C1420">
        <v>25</v>
      </c>
      <c r="D1420" t="s">
        <v>33</v>
      </c>
      <c r="E1420" s="1">
        <v>43814</v>
      </c>
      <c r="F1420">
        <v>2</v>
      </c>
      <c r="G1420" t="s">
        <v>68</v>
      </c>
      <c r="H1420" t="s">
        <v>71</v>
      </c>
      <c r="I1420">
        <v>361.95</v>
      </c>
      <c r="J1420">
        <v>11.46</v>
      </c>
      <c r="K1420">
        <v>4147.95</v>
      </c>
      <c r="L1420">
        <v>27</v>
      </c>
      <c r="M1420" t="s">
        <v>29</v>
      </c>
      <c r="N1420" s="1">
        <v>43781</v>
      </c>
      <c r="O1420" s="1">
        <v>43808</v>
      </c>
      <c r="P1420">
        <v>339</v>
      </c>
      <c r="Q1420">
        <v>11.68</v>
      </c>
      <c r="R1420">
        <v>3959.52</v>
      </c>
      <c r="S1420" t="s">
        <v>56</v>
      </c>
      <c r="T1420" t="s">
        <v>50</v>
      </c>
      <c r="U1420">
        <v>22</v>
      </c>
      <c r="V1420">
        <v>79.010000000000005</v>
      </c>
      <c r="W1420">
        <v>138.27000000000001</v>
      </c>
      <c r="X1420" s="2">
        <v>3959.52</v>
      </c>
      <c r="Y1420" s="2">
        <v>252.12</v>
      </c>
      <c r="Z1420" s="2">
        <v>1584.57</v>
      </c>
      <c r="AA1420" s="14"/>
    </row>
    <row r="1421" spans="1:27" x14ac:dyDescent="0.3">
      <c r="A1421" t="s">
        <v>54</v>
      </c>
      <c r="B1421">
        <v>80.510000000000005</v>
      </c>
      <c r="C1421">
        <v>39</v>
      </c>
      <c r="D1421" t="s">
        <v>33</v>
      </c>
      <c r="E1421" s="1">
        <v>44412</v>
      </c>
      <c r="F1421">
        <v>9</v>
      </c>
      <c r="G1421" t="s">
        <v>57</v>
      </c>
      <c r="H1421" t="s">
        <v>52</v>
      </c>
      <c r="I1421">
        <v>653.24</v>
      </c>
      <c r="J1421">
        <v>69.569999999999993</v>
      </c>
      <c r="K1421">
        <v>45445.91</v>
      </c>
      <c r="L1421">
        <v>8</v>
      </c>
      <c r="M1421" t="s">
        <v>40</v>
      </c>
      <c r="N1421" s="1">
        <v>44401</v>
      </c>
      <c r="O1421" s="1">
        <v>44409</v>
      </c>
      <c r="P1421">
        <v>42</v>
      </c>
      <c r="Q1421">
        <v>65.84</v>
      </c>
      <c r="R1421">
        <v>2765.28</v>
      </c>
      <c r="S1421" t="s">
        <v>60</v>
      </c>
      <c r="T1421" t="s">
        <v>41</v>
      </c>
      <c r="U1421">
        <v>611</v>
      </c>
      <c r="V1421">
        <v>90.8</v>
      </c>
      <c r="W1421">
        <v>113.09</v>
      </c>
      <c r="X1421" s="2">
        <v>2765.28</v>
      </c>
      <c r="Y1421" s="2">
        <v>42507.27</v>
      </c>
      <c r="Z1421" s="2">
        <v>7867.67</v>
      </c>
      <c r="AA1421" s="14"/>
    </row>
    <row r="1422" spans="1:27" x14ac:dyDescent="0.3">
      <c r="A1422" t="s">
        <v>58</v>
      </c>
      <c r="B1422">
        <v>667.92</v>
      </c>
      <c r="C1422">
        <v>28</v>
      </c>
      <c r="D1422" t="s">
        <v>42</v>
      </c>
      <c r="E1422" s="1">
        <v>44083</v>
      </c>
      <c r="F1422">
        <v>4</v>
      </c>
      <c r="G1422" t="s">
        <v>39</v>
      </c>
      <c r="H1422" t="s">
        <v>35</v>
      </c>
      <c r="I1422">
        <v>250.27</v>
      </c>
      <c r="J1422">
        <v>13.24</v>
      </c>
      <c r="K1422">
        <v>3313.5747999999999</v>
      </c>
      <c r="L1422">
        <v>28</v>
      </c>
      <c r="M1422" t="s">
        <v>40</v>
      </c>
      <c r="N1422" s="1">
        <v>44043</v>
      </c>
      <c r="O1422" s="1">
        <v>44071</v>
      </c>
      <c r="P1422">
        <v>155</v>
      </c>
      <c r="Q1422">
        <v>10.97</v>
      </c>
      <c r="R1422">
        <v>1700.35</v>
      </c>
      <c r="S1422" t="s">
        <v>46</v>
      </c>
      <c r="T1422" t="s">
        <v>50</v>
      </c>
      <c r="U1422">
        <v>95</v>
      </c>
      <c r="V1422">
        <v>26.75</v>
      </c>
      <c r="W1422">
        <v>177.82</v>
      </c>
      <c r="X1422" s="2">
        <v>1700.35</v>
      </c>
      <c r="Y1422" s="2">
        <v>1257.8</v>
      </c>
      <c r="Z1422" s="2">
        <v>2354.34</v>
      </c>
      <c r="AA1422" s="14"/>
    </row>
    <row r="1423" spans="1:27" x14ac:dyDescent="0.3">
      <c r="A1423" t="s">
        <v>63</v>
      </c>
      <c r="B1423">
        <v>99.5</v>
      </c>
      <c r="C1423">
        <v>34</v>
      </c>
      <c r="D1423" t="s">
        <v>42</v>
      </c>
      <c r="E1423" s="1">
        <v>44368</v>
      </c>
      <c r="F1423">
        <v>6</v>
      </c>
      <c r="G1423" t="s">
        <v>51</v>
      </c>
      <c r="H1423" t="s">
        <v>35</v>
      </c>
      <c r="I1423">
        <v>840.73</v>
      </c>
      <c r="J1423">
        <v>32.9</v>
      </c>
      <c r="K1423">
        <v>27660.02</v>
      </c>
      <c r="L1423">
        <v>7</v>
      </c>
      <c r="M1423" t="s">
        <v>40</v>
      </c>
      <c r="N1423" s="1">
        <v>44329</v>
      </c>
      <c r="O1423" s="1">
        <v>44336</v>
      </c>
      <c r="P1423">
        <v>409</v>
      </c>
      <c r="Q1423">
        <v>36.53</v>
      </c>
      <c r="R1423">
        <v>14940.77</v>
      </c>
      <c r="S1423" t="s">
        <v>63</v>
      </c>
      <c r="T1423" t="s">
        <v>41</v>
      </c>
      <c r="U1423">
        <v>431</v>
      </c>
      <c r="V1423">
        <v>32.15</v>
      </c>
      <c r="W1423">
        <v>29.75</v>
      </c>
      <c r="X1423" s="2">
        <v>14940.77</v>
      </c>
      <c r="Y1423" s="2">
        <v>14179.9</v>
      </c>
      <c r="Z1423" s="2">
        <v>978.78</v>
      </c>
      <c r="AA1423" s="14"/>
    </row>
    <row r="1424" spans="1:27" x14ac:dyDescent="0.3">
      <c r="A1424" t="s">
        <v>46</v>
      </c>
      <c r="B1424">
        <v>250.55</v>
      </c>
      <c r="C1424">
        <v>63</v>
      </c>
      <c r="D1424" t="s">
        <v>33</v>
      </c>
      <c r="E1424" s="1">
        <v>43659</v>
      </c>
      <c r="F1424">
        <v>5</v>
      </c>
      <c r="G1424" t="s">
        <v>27</v>
      </c>
      <c r="H1424" t="s">
        <v>35</v>
      </c>
      <c r="I1424">
        <v>276.60000000000002</v>
      </c>
      <c r="J1424">
        <v>76.3</v>
      </c>
      <c r="K1424">
        <v>21104.58</v>
      </c>
      <c r="L1424">
        <v>22</v>
      </c>
      <c r="M1424" t="s">
        <v>29</v>
      </c>
      <c r="N1424" s="1">
        <v>43647</v>
      </c>
      <c r="O1424" s="1">
        <v>43669</v>
      </c>
      <c r="P1424">
        <v>178</v>
      </c>
      <c r="Q1424">
        <v>76.290000000000006</v>
      </c>
      <c r="R1424">
        <v>13579.62</v>
      </c>
      <c r="S1424" t="s">
        <v>32</v>
      </c>
      <c r="T1424" t="s">
        <v>50</v>
      </c>
      <c r="U1424">
        <v>98</v>
      </c>
      <c r="V1424">
        <v>81.599999999999994</v>
      </c>
      <c r="W1424">
        <v>38.590000000000003</v>
      </c>
      <c r="X1424" s="2">
        <v>13579.62</v>
      </c>
      <c r="Y1424" s="2">
        <v>7477.4</v>
      </c>
      <c r="Z1424" s="2">
        <v>2944.42</v>
      </c>
      <c r="AA1424" s="14"/>
    </row>
    <row r="1425" spans="1:27" x14ac:dyDescent="0.3">
      <c r="A1425" t="s">
        <v>63</v>
      </c>
      <c r="B1425">
        <v>188.62</v>
      </c>
      <c r="C1425">
        <v>70</v>
      </c>
      <c r="D1425" t="s">
        <v>42</v>
      </c>
      <c r="E1425" s="1">
        <v>43511</v>
      </c>
      <c r="F1425">
        <v>10</v>
      </c>
      <c r="G1425" t="s">
        <v>66</v>
      </c>
      <c r="H1425" t="s">
        <v>48</v>
      </c>
      <c r="I1425">
        <v>66.150000000000006</v>
      </c>
      <c r="J1425">
        <v>31.71</v>
      </c>
      <c r="K1425">
        <v>2097.62</v>
      </c>
      <c r="L1425">
        <v>108</v>
      </c>
      <c r="M1425" t="s">
        <v>67</v>
      </c>
      <c r="N1425" s="1">
        <v>43464</v>
      </c>
      <c r="O1425" s="1">
        <v>43572</v>
      </c>
      <c r="P1425">
        <v>43</v>
      </c>
      <c r="Q1425">
        <v>36.25</v>
      </c>
      <c r="R1425">
        <v>1558.75</v>
      </c>
      <c r="S1425" t="s">
        <v>63</v>
      </c>
      <c r="T1425" t="s">
        <v>50</v>
      </c>
      <c r="U1425">
        <v>23</v>
      </c>
      <c r="V1425">
        <v>66.34</v>
      </c>
      <c r="W1425">
        <v>180.72</v>
      </c>
      <c r="X1425" s="2">
        <v>1558.75</v>
      </c>
      <c r="Y1425" s="2">
        <v>729.33</v>
      </c>
      <c r="Z1425" s="2">
        <v>5730.63</v>
      </c>
      <c r="AA1425" s="14"/>
    </row>
    <row r="1426" spans="1:27" x14ac:dyDescent="0.3">
      <c r="A1426" t="s">
        <v>59</v>
      </c>
      <c r="B1426">
        <v>517.95000000000005</v>
      </c>
      <c r="C1426">
        <v>33</v>
      </c>
      <c r="D1426" t="s">
        <v>42</v>
      </c>
      <c r="E1426" s="1">
        <v>44006</v>
      </c>
      <c r="F1426">
        <v>7</v>
      </c>
      <c r="G1426" t="s">
        <v>61</v>
      </c>
      <c r="H1426" t="s">
        <v>52</v>
      </c>
      <c r="I1426">
        <v>858.82</v>
      </c>
      <c r="J1426">
        <v>87.33</v>
      </c>
      <c r="K1426">
        <v>75000.75</v>
      </c>
      <c r="L1426">
        <v>12</v>
      </c>
      <c r="M1426" t="s">
        <v>40</v>
      </c>
      <c r="N1426" s="1">
        <v>43985</v>
      </c>
      <c r="O1426" s="1">
        <v>43997</v>
      </c>
      <c r="P1426">
        <v>818</v>
      </c>
      <c r="Q1426">
        <v>91.62</v>
      </c>
      <c r="R1426">
        <v>74945.16</v>
      </c>
      <c r="S1426" t="s">
        <v>60</v>
      </c>
      <c r="T1426" t="s">
        <v>41</v>
      </c>
      <c r="U1426">
        <v>40</v>
      </c>
      <c r="V1426">
        <v>57.1</v>
      </c>
      <c r="W1426">
        <v>110.47</v>
      </c>
      <c r="X1426" s="2">
        <v>74945.16</v>
      </c>
      <c r="Y1426" s="2">
        <v>3493.2</v>
      </c>
      <c r="Z1426" s="2">
        <v>9647.35</v>
      </c>
      <c r="AA1426" s="14"/>
    </row>
    <row r="1427" spans="1:27" x14ac:dyDescent="0.3">
      <c r="A1427" t="s">
        <v>46</v>
      </c>
      <c r="B1427">
        <v>409.28</v>
      </c>
      <c r="C1427">
        <v>94</v>
      </c>
      <c r="D1427" t="s">
        <v>42</v>
      </c>
      <c r="E1427" s="1">
        <v>43993</v>
      </c>
      <c r="F1427">
        <v>5</v>
      </c>
      <c r="G1427" t="s">
        <v>27</v>
      </c>
      <c r="H1427" t="s">
        <v>35</v>
      </c>
      <c r="I1427">
        <v>266.25</v>
      </c>
      <c r="J1427">
        <v>77.62</v>
      </c>
      <c r="K1427">
        <v>20666.330000000002</v>
      </c>
      <c r="L1427">
        <v>29</v>
      </c>
      <c r="M1427" t="s">
        <v>29</v>
      </c>
      <c r="N1427" s="1">
        <v>43984</v>
      </c>
      <c r="O1427" s="1">
        <v>44013</v>
      </c>
      <c r="P1427">
        <v>186</v>
      </c>
      <c r="Q1427">
        <v>75.61</v>
      </c>
      <c r="R1427">
        <v>14063.46</v>
      </c>
      <c r="S1427" t="s">
        <v>56</v>
      </c>
      <c r="T1427" t="s">
        <v>41</v>
      </c>
      <c r="U1427">
        <v>80</v>
      </c>
      <c r="V1427">
        <v>40.72</v>
      </c>
      <c r="W1427">
        <v>27.88</v>
      </c>
      <c r="X1427" s="2">
        <v>14063.46</v>
      </c>
      <c r="Y1427" s="2">
        <v>6209.6</v>
      </c>
      <c r="Z1427" s="2">
        <v>2164.0500000000002</v>
      </c>
      <c r="AA1427" s="14"/>
    </row>
    <row r="1428" spans="1:27" x14ac:dyDescent="0.3">
      <c r="A1428" t="s">
        <v>45</v>
      </c>
      <c r="B1428">
        <v>581.66999999999996</v>
      </c>
      <c r="C1428">
        <v>69</v>
      </c>
      <c r="D1428" t="s">
        <v>26</v>
      </c>
      <c r="E1428" s="1">
        <v>43698</v>
      </c>
      <c r="F1428">
        <v>3</v>
      </c>
      <c r="G1428" t="s">
        <v>43</v>
      </c>
      <c r="H1428" t="s">
        <v>64</v>
      </c>
      <c r="I1428">
        <v>137.74</v>
      </c>
      <c r="J1428">
        <v>80.81</v>
      </c>
      <c r="K1428">
        <v>11130.769399999999</v>
      </c>
      <c r="L1428">
        <v>49</v>
      </c>
      <c r="M1428" t="s">
        <v>40</v>
      </c>
      <c r="N1428" s="1">
        <v>43688</v>
      </c>
      <c r="O1428" s="1">
        <v>43737</v>
      </c>
      <c r="P1428">
        <v>15</v>
      </c>
      <c r="Q1428">
        <v>81.510000000000005</v>
      </c>
      <c r="R1428">
        <v>1222.6500000000001</v>
      </c>
      <c r="S1428" t="s">
        <v>49</v>
      </c>
      <c r="T1428" t="s">
        <v>31</v>
      </c>
      <c r="U1428">
        <v>122</v>
      </c>
      <c r="V1428">
        <v>80</v>
      </c>
      <c r="W1428">
        <v>116.92</v>
      </c>
      <c r="X1428" s="2">
        <v>1222.6500000000001</v>
      </c>
      <c r="Y1428" s="2">
        <v>9858.82</v>
      </c>
      <c r="Z1428" s="2">
        <v>9448.31</v>
      </c>
      <c r="AA1428" s="14"/>
    </row>
    <row r="1429" spans="1:27" x14ac:dyDescent="0.3">
      <c r="A1429" t="s">
        <v>49</v>
      </c>
      <c r="B1429">
        <v>472.69</v>
      </c>
      <c r="C1429">
        <v>62</v>
      </c>
      <c r="D1429" t="s">
        <v>42</v>
      </c>
      <c r="E1429" s="1">
        <v>44886</v>
      </c>
      <c r="F1429">
        <v>10</v>
      </c>
      <c r="G1429" t="s">
        <v>66</v>
      </c>
      <c r="H1429" t="s">
        <v>48</v>
      </c>
      <c r="I1429">
        <v>588.84</v>
      </c>
      <c r="J1429">
        <v>37.57</v>
      </c>
      <c r="K1429">
        <v>22122.718799999999</v>
      </c>
      <c r="L1429">
        <v>115</v>
      </c>
      <c r="M1429" t="s">
        <v>67</v>
      </c>
      <c r="N1429" s="1">
        <v>44829</v>
      </c>
      <c r="O1429" s="1">
        <v>44944</v>
      </c>
      <c r="P1429">
        <v>244</v>
      </c>
      <c r="Q1429">
        <v>33.67</v>
      </c>
      <c r="R1429">
        <v>8215.48</v>
      </c>
      <c r="S1429" t="s">
        <v>56</v>
      </c>
      <c r="T1429" t="s">
        <v>50</v>
      </c>
      <c r="U1429">
        <v>344</v>
      </c>
      <c r="V1429">
        <v>19.22</v>
      </c>
      <c r="W1429">
        <v>43.83</v>
      </c>
      <c r="X1429" s="2">
        <v>8215.48</v>
      </c>
      <c r="Y1429" s="2">
        <v>12924.08</v>
      </c>
      <c r="Z1429" s="2">
        <v>1646.69</v>
      </c>
      <c r="AA1429" s="14"/>
    </row>
    <row r="1430" spans="1:27" x14ac:dyDescent="0.3">
      <c r="A1430" t="s">
        <v>37</v>
      </c>
      <c r="B1430">
        <v>501.86</v>
      </c>
      <c r="C1430">
        <v>61</v>
      </c>
      <c r="D1430" t="s">
        <v>26</v>
      </c>
      <c r="E1430" s="1">
        <v>44184</v>
      </c>
      <c r="F1430">
        <v>6</v>
      </c>
      <c r="G1430" t="s">
        <v>51</v>
      </c>
      <c r="H1430" t="s">
        <v>35</v>
      </c>
      <c r="I1430">
        <v>544.08000000000004</v>
      </c>
      <c r="J1430">
        <v>23.79</v>
      </c>
      <c r="K1430">
        <v>12943.66</v>
      </c>
      <c r="L1430">
        <v>7</v>
      </c>
      <c r="M1430" t="s">
        <v>40</v>
      </c>
      <c r="N1430" s="1">
        <v>44160</v>
      </c>
      <c r="O1430" s="1">
        <v>44167</v>
      </c>
      <c r="P1430">
        <v>509</v>
      </c>
      <c r="Q1430">
        <v>22.21</v>
      </c>
      <c r="R1430">
        <v>11304.89</v>
      </c>
      <c r="S1430" t="s">
        <v>45</v>
      </c>
      <c r="T1430" t="s">
        <v>41</v>
      </c>
      <c r="U1430">
        <v>35</v>
      </c>
      <c r="V1430">
        <v>98.94</v>
      </c>
      <c r="W1430">
        <v>70.05</v>
      </c>
      <c r="X1430" s="2">
        <v>11304.89</v>
      </c>
      <c r="Y1430" s="2">
        <v>832.65</v>
      </c>
      <c r="Z1430" s="2">
        <v>1666.49</v>
      </c>
      <c r="AA1430" s="14"/>
    </row>
    <row r="1431" spans="1:27" x14ac:dyDescent="0.3">
      <c r="A1431" t="s">
        <v>49</v>
      </c>
      <c r="B1431">
        <v>220.86</v>
      </c>
      <c r="C1431">
        <v>55</v>
      </c>
      <c r="D1431" t="s">
        <v>42</v>
      </c>
      <c r="E1431" s="1">
        <v>43941</v>
      </c>
      <c r="F1431">
        <v>9</v>
      </c>
      <c r="G1431" t="s">
        <v>57</v>
      </c>
      <c r="H1431" t="s">
        <v>35</v>
      </c>
      <c r="I1431">
        <v>891.84</v>
      </c>
      <c r="J1431">
        <v>41.33</v>
      </c>
      <c r="K1431">
        <v>36859.75</v>
      </c>
      <c r="L1431">
        <v>11</v>
      </c>
      <c r="M1431" t="s">
        <v>40</v>
      </c>
      <c r="N1431" s="1">
        <v>43937</v>
      </c>
      <c r="O1431" s="1">
        <v>43948</v>
      </c>
      <c r="P1431">
        <v>753</v>
      </c>
      <c r="Q1431">
        <v>39.07</v>
      </c>
      <c r="R1431">
        <v>29419.71</v>
      </c>
      <c r="S1431" t="s">
        <v>53</v>
      </c>
      <c r="T1431" t="s">
        <v>31</v>
      </c>
      <c r="U1431">
        <v>138</v>
      </c>
      <c r="V1431">
        <v>66.180000000000007</v>
      </c>
      <c r="W1431">
        <v>51.43</v>
      </c>
      <c r="X1431" s="2">
        <v>29419.71</v>
      </c>
      <c r="Y1431" s="2">
        <v>5703.54</v>
      </c>
      <c r="Z1431" s="2">
        <v>2125.6</v>
      </c>
      <c r="AA1431" s="14"/>
    </row>
    <row r="1432" spans="1:27" x14ac:dyDescent="0.3">
      <c r="A1432" t="s">
        <v>37</v>
      </c>
      <c r="B1432">
        <v>614.70000000000005</v>
      </c>
      <c r="C1432">
        <v>89</v>
      </c>
      <c r="D1432" t="s">
        <v>33</v>
      </c>
      <c r="E1432" s="1">
        <v>44796</v>
      </c>
      <c r="F1432">
        <v>2</v>
      </c>
      <c r="G1432" t="s">
        <v>68</v>
      </c>
      <c r="H1432" t="s">
        <v>71</v>
      </c>
      <c r="I1432">
        <v>749.78</v>
      </c>
      <c r="J1432">
        <v>23.27</v>
      </c>
      <c r="K1432">
        <v>17447.38</v>
      </c>
      <c r="L1432">
        <v>26</v>
      </c>
      <c r="M1432" t="s">
        <v>40</v>
      </c>
      <c r="N1432" s="1">
        <v>44786</v>
      </c>
      <c r="O1432" s="1">
        <v>44812</v>
      </c>
      <c r="P1432">
        <v>221</v>
      </c>
      <c r="Q1432">
        <v>23.94</v>
      </c>
      <c r="R1432">
        <v>5290.74</v>
      </c>
      <c r="S1432" t="s">
        <v>30</v>
      </c>
      <c r="T1432" t="s">
        <v>41</v>
      </c>
      <c r="U1432">
        <v>528</v>
      </c>
      <c r="V1432">
        <v>43.32</v>
      </c>
      <c r="W1432">
        <v>49.46</v>
      </c>
      <c r="X1432" s="2">
        <v>5290.74</v>
      </c>
      <c r="Y1432" s="2">
        <v>12286.56</v>
      </c>
      <c r="Z1432" s="2">
        <v>1150.93</v>
      </c>
      <c r="AA1432" s="14"/>
    </row>
    <row r="1433" spans="1:27" x14ac:dyDescent="0.3">
      <c r="A1433" t="s">
        <v>63</v>
      </c>
      <c r="B1433">
        <v>97.05</v>
      </c>
      <c r="C1433">
        <v>18</v>
      </c>
      <c r="D1433" t="s">
        <v>33</v>
      </c>
      <c r="E1433" s="1">
        <v>44588</v>
      </c>
      <c r="F1433">
        <v>6</v>
      </c>
      <c r="G1433" t="s">
        <v>51</v>
      </c>
      <c r="H1433" t="s">
        <v>62</v>
      </c>
      <c r="I1433">
        <v>612.53</v>
      </c>
      <c r="J1433">
        <v>30.53</v>
      </c>
      <c r="K1433">
        <v>18700.54</v>
      </c>
      <c r="L1433">
        <v>5</v>
      </c>
      <c r="M1433" t="s">
        <v>40</v>
      </c>
      <c r="N1433" s="1">
        <v>44587</v>
      </c>
      <c r="O1433" s="1">
        <v>44592</v>
      </c>
      <c r="P1433">
        <v>232</v>
      </c>
      <c r="Q1433">
        <v>32.18</v>
      </c>
      <c r="R1433">
        <v>7465.76</v>
      </c>
      <c r="S1433" t="s">
        <v>58</v>
      </c>
      <c r="T1433" t="s">
        <v>31</v>
      </c>
      <c r="U1433">
        <v>380</v>
      </c>
      <c r="V1433">
        <v>46.4</v>
      </c>
      <c r="W1433">
        <v>84.93</v>
      </c>
      <c r="X1433" s="2">
        <v>7465.76</v>
      </c>
      <c r="Y1433" s="2">
        <v>11601.4</v>
      </c>
      <c r="Z1433" s="2">
        <v>2592.91</v>
      </c>
      <c r="AA1433" s="14"/>
    </row>
    <row r="1434" spans="1:27" x14ac:dyDescent="0.3">
      <c r="A1434" t="s">
        <v>56</v>
      </c>
      <c r="B1434">
        <v>419.78</v>
      </c>
      <c r="C1434">
        <v>28</v>
      </c>
      <c r="D1434" t="s">
        <v>33</v>
      </c>
      <c r="E1434" s="1">
        <v>44751</v>
      </c>
      <c r="F1434">
        <v>9</v>
      </c>
      <c r="G1434" t="s">
        <v>57</v>
      </c>
      <c r="H1434" t="s">
        <v>52</v>
      </c>
      <c r="I1434">
        <v>573.62</v>
      </c>
      <c r="J1434">
        <v>48.58</v>
      </c>
      <c r="K1434">
        <v>27866.46</v>
      </c>
      <c r="L1434">
        <v>13</v>
      </c>
      <c r="M1434" t="s">
        <v>40</v>
      </c>
      <c r="N1434" s="1">
        <v>44712</v>
      </c>
      <c r="O1434" s="1">
        <v>44725</v>
      </c>
      <c r="P1434">
        <v>565</v>
      </c>
      <c r="Q1434">
        <v>52.52</v>
      </c>
      <c r="R1434">
        <v>29673.8</v>
      </c>
      <c r="S1434" t="s">
        <v>53</v>
      </c>
      <c r="T1434" t="s">
        <v>50</v>
      </c>
      <c r="U1434">
        <v>8</v>
      </c>
      <c r="V1434">
        <v>19.77</v>
      </c>
      <c r="W1434">
        <v>199.2</v>
      </c>
      <c r="X1434" s="2">
        <v>29673.8</v>
      </c>
      <c r="Y1434" s="2">
        <v>388.64</v>
      </c>
      <c r="Z1434" s="2">
        <v>9677.14</v>
      </c>
      <c r="AA1434" s="14"/>
    </row>
    <row r="1435" spans="1:27" x14ac:dyDescent="0.3">
      <c r="A1435" t="s">
        <v>56</v>
      </c>
      <c r="B1435">
        <v>62.98</v>
      </c>
      <c r="C1435">
        <v>23</v>
      </c>
      <c r="D1435" t="s">
        <v>33</v>
      </c>
      <c r="E1435" s="1">
        <v>43748</v>
      </c>
      <c r="F1435">
        <v>4</v>
      </c>
      <c r="G1435" t="s">
        <v>39</v>
      </c>
      <c r="H1435" t="s">
        <v>48</v>
      </c>
      <c r="I1435">
        <v>539.6</v>
      </c>
      <c r="J1435">
        <v>62.49</v>
      </c>
      <c r="K1435">
        <v>33719.599999999999</v>
      </c>
      <c r="L1435">
        <v>28</v>
      </c>
      <c r="M1435" t="s">
        <v>29</v>
      </c>
      <c r="N1435" s="1">
        <v>43703</v>
      </c>
      <c r="O1435" s="1">
        <v>43731</v>
      </c>
      <c r="P1435">
        <v>225</v>
      </c>
      <c r="Q1435">
        <v>66.78</v>
      </c>
      <c r="R1435">
        <v>15025.5</v>
      </c>
      <c r="S1435" t="s">
        <v>46</v>
      </c>
      <c r="T1435" t="s">
        <v>41</v>
      </c>
      <c r="U1435">
        <v>314</v>
      </c>
      <c r="V1435">
        <v>87.61</v>
      </c>
      <c r="W1435">
        <v>114.5</v>
      </c>
      <c r="X1435" s="2">
        <v>15025.5</v>
      </c>
      <c r="Y1435" s="2">
        <v>19621.86</v>
      </c>
      <c r="Z1435" s="2">
        <v>7155.11</v>
      </c>
      <c r="AA1435" s="14"/>
    </row>
    <row r="1436" spans="1:27" x14ac:dyDescent="0.3">
      <c r="A1436" t="s">
        <v>54</v>
      </c>
      <c r="B1436">
        <v>436.54</v>
      </c>
      <c r="C1436">
        <v>43</v>
      </c>
      <c r="D1436" t="s">
        <v>26</v>
      </c>
      <c r="E1436" s="1">
        <v>44562</v>
      </c>
      <c r="F1436">
        <v>8</v>
      </c>
      <c r="G1436" t="s">
        <v>47</v>
      </c>
      <c r="H1436" t="s">
        <v>48</v>
      </c>
      <c r="I1436">
        <v>909</v>
      </c>
      <c r="J1436">
        <v>58.44</v>
      </c>
      <c r="K1436">
        <v>53121.96</v>
      </c>
      <c r="L1436">
        <v>12</v>
      </c>
      <c r="M1436" t="s">
        <v>40</v>
      </c>
      <c r="N1436" s="1">
        <v>44530</v>
      </c>
      <c r="O1436" s="1">
        <v>44542</v>
      </c>
      <c r="P1436">
        <v>412</v>
      </c>
      <c r="Q1436">
        <v>62.05</v>
      </c>
      <c r="R1436">
        <v>25564.6</v>
      </c>
      <c r="S1436" t="s">
        <v>30</v>
      </c>
      <c r="T1436" t="s">
        <v>50</v>
      </c>
      <c r="U1436">
        <v>497</v>
      </c>
      <c r="V1436">
        <v>87.95</v>
      </c>
      <c r="W1436">
        <v>45.27</v>
      </c>
      <c r="X1436" s="2">
        <v>25564.6</v>
      </c>
      <c r="Y1436" s="2">
        <v>29044.68</v>
      </c>
      <c r="Z1436" s="2">
        <v>2645.58</v>
      </c>
      <c r="AA1436" s="14"/>
    </row>
    <row r="1437" spans="1:27" x14ac:dyDescent="0.3">
      <c r="A1437" t="s">
        <v>63</v>
      </c>
      <c r="B1437">
        <v>481.11</v>
      </c>
      <c r="C1437">
        <v>36</v>
      </c>
      <c r="D1437" t="s">
        <v>42</v>
      </c>
      <c r="E1437" s="1">
        <v>44240</v>
      </c>
      <c r="F1437">
        <v>7</v>
      </c>
      <c r="G1437" t="s">
        <v>61</v>
      </c>
      <c r="H1437" t="s">
        <v>62</v>
      </c>
      <c r="I1437">
        <v>374.06</v>
      </c>
      <c r="J1437">
        <v>63.24</v>
      </c>
      <c r="K1437">
        <v>23655.55</v>
      </c>
      <c r="L1437">
        <v>18</v>
      </c>
      <c r="M1437" t="s">
        <v>40</v>
      </c>
      <c r="N1437" s="1">
        <v>44193</v>
      </c>
      <c r="O1437" s="1">
        <v>44211</v>
      </c>
      <c r="P1437">
        <v>319</v>
      </c>
      <c r="Q1437">
        <v>58.71</v>
      </c>
      <c r="R1437">
        <v>18728.490000000002</v>
      </c>
      <c r="S1437" t="s">
        <v>58</v>
      </c>
      <c r="T1437" t="s">
        <v>41</v>
      </c>
      <c r="U1437">
        <v>55</v>
      </c>
      <c r="V1437">
        <v>28.47</v>
      </c>
      <c r="W1437">
        <v>101.35</v>
      </c>
      <c r="X1437" s="2">
        <v>18728.490000000002</v>
      </c>
      <c r="Y1437" s="2">
        <v>3478.2</v>
      </c>
      <c r="Z1437" s="2">
        <v>6409.37</v>
      </c>
      <c r="AA1437" s="14"/>
    </row>
    <row r="1438" spans="1:27" x14ac:dyDescent="0.3">
      <c r="A1438" t="s">
        <v>53</v>
      </c>
      <c r="B1438">
        <v>358.81</v>
      </c>
      <c r="C1438">
        <v>69</v>
      </c>
      <c r="D1438" t="s">
        <v>33</v>
      </c>
      <c r="E1438" s="1">
        <v>44609</v>
      </c>
      <c r="F1438">
        <v>6</v>
      </c>
      <c r="G1438" t="s">
        <v>51</v>
      </c>
      <c r="H1438" t="s">
        <v>52</v>
      </c>
      <c r="I1438">
        <v>203.66</v>
      </c>
      <c r="J1438">
        <v>11.33</v>
      </c>
      <c r="K1438">
        <v>2307.4699999999998</v>
      </c>
      <c r="L1438">
        <v>6</v>
      </c>
      <c r="M1438" t="s">
        <v>40</v>
      </c>
      <c r="N1438" s="1">
        <v>44600</v>
      </c>
      <c r="O1438" s="1">
        <v>44606</v>
      </c>
      <c r="P1438">
        <v>106</v>
      </c>
      <c r="Q1438">
        <v>10.61</v>
      </c>
      <c r="R1438">
        <v>1124.6600000000001</v>
      </c>
      <c r="S1438" t="s">
        <v>37</v>
      </c>
      <c r="T1438" t="s">
        <v>41</v>
      </c>
      <c r="U1438">
        <v>97</v>
      </c>
      <c r="V1438">
        <v>45.78</v>
      </c>
      <c r="W1438">
        <v>119.65</v>
      </c>
      <c r="X1438" s="2">
        <v>1124.6600000000001</v>
      </c>
      <c r="Y1438" s="2">
        <v>1099.01</v>
      </c>
      <c r="Z1438" s="2">
        <v>1355.63</v>
      </c>
      <c r="AA1438" s="14"/>
    </row>
    <row r="1439" spans="1:27" x14ac:dyDescent="0.3">
      <c r="A1439" t="s">
        <v>49</v>
      </c>
      <c r="B1439">
        <v>484</v>
      </c>
      <c r="C1439">
        <v>18</v>
      </c>
      <c r="D1439" t="s">
        <v>33</v>
      </c>
      <c r="E1439" s="1">
        <v>44815</v>
      </c>
      <c r="F1439">
        <v>7</v>
      </c>
      <c r="G1439" t="s">
        <v>61</v>
      </c>
      <c r="H1439" t="s">
        <v>35</v>
      </c>
      <c r="I1439">
        <v>866.75</v>
      </c>
      <c r="J1439">
        <v>98.48</v>
      </c>
      <c r="K1439">
        <v>85357.54</v>
      </c>
      <c r="L1439">
        <v>18</v>
      </c>
      <c r="M1439" t="s">
        <v>40</v>
      </c>
      <c r="N1439" s="1">
        <v>44765</v>
      </c>
      <c r="O1439" s="1">
        <v>44783</v>
      </c>
      <c r="P1439">
        <v>575</v>
      </c>
      <c r="Q1439">
        <v>97.52</v>
      </c>
      <c r="R1439">
        <v>56074</v>
      </c>
      <c r="S1439" t="s">
        <v>56</v>
      </c>
      <c r="T1439" t="s">
        <v>41</v>
      </c>
      <c r="U1439">
        <v>291</v>
      </c>
      <c r="V1439">
        <v>47.35</v>
      </c>
      <c r="W1439">
        <v>181.97</v>
      </c>
      <c r="X1439" s="2">
        <v>56074</v>
      </c>
      <c r="Y1439" s="2">
        <v>28657.68</v>
      </c>
      <c r="Z1439" s="2">
        <v>17920.41</v>
      </c>
      <c r="AA1439" s="14"/>
    </row>
    <row r="1440" spans="1:27" x14ac:dyDescent="0.3">
      <c r="A1440" t="s">
        <v>45</v>
      </c>
      <c r="B1440">
        <v>655.64</v>
      </c>
      <c r="C1440">
        <v>39</v>
      </c>
      <c r="D1440" t="s">
        <v>42</v>
      </c>
      <c r="E1440" s="1">
        <v>44877</v>
      </c>
      <c r="F1440">
        <v>5</v>
      </c>
      <c r="G1440" t="s">
        <v>27</v>
      </c>
      <c r="H1440" t="s">
        <v>70</v>
      </c>
      <c r="I1440">
        <v>579.63</v>
      </c>
      <c r="J1440">
        <v>41.04</v>
      </c>
      <c r="K1440">
        <v>23788.0151999999</v>
      </c>
      <c r="L1440">
        <v>27</v>
      </c>
      <c r="M1440" t="s">
        <v>29</v>
      </c>
      <c r="N1440" s="1">
        <v>44858</v>
      </c>
      <c r="O1440" s="1">
        <v>44885</v>
      </c>
      <c r="P1440">
        <v>279</v>
      </c>
      <c r="Q1440">
        <v>41.78</v>
      </c>
      <c r="R1440">
        <v>11656.62</v>
      </c>
      <c r="S1440" t="s">
        <v>54</v>
      </c>
      <c r="T1440" t="s">
        <v>50</v>
      </c>
      <c r="U1440">
        <v>300</v>
      </c>
      <c r="V1440">
        <v>19.54</v>
      </c>
      <c r="W1440">
        <v>147.41999999999999</v>
      </c>
      <c r="X1440" s="2">
        <v>11656.62</v>
      </c>
      <c r="Y1440" s="2">
        <v>12312</v>
      </c>
      <c r="Z1440" s="2">
        <v>6050.12</v>
      </c>
      <c r="AA1440" s="14"/>
    </row>
    <row r="1441" spans="1:27" x14ac:dyDescent="0.3">
      <c r="A1441" t="s">
        <v>60</v>
      </c>
      <c r="B1441">
        <v>962.82</v>
      </c>
      <c r="C1441">
        <v>76</v>
      </c>
      <c r="D1441" t="s">
        <v>33</v>
      </c>
      <c r="E1441" s="1">
        <v>44682</v>
      </c>
      <c r="F1441">
        <v>4</v>
      </c>
      <c r="G1441" t="s">
        <v>39</v>
      </c>
      <c r="H1441" t="s">
        <v>70</v>
      </c>
      <c r="I1441">
        <v>644.26</v>
      </c>
      <c r="J1441">
        <v>28.47</v>
      </c>
      <c r="K1441">
        <v>18342.080000000002</v>
      </c>
      <c r="L1441">
        <v>28</v>
      </c>
      <c r="M1441" t="s">
        <v>29</v>
      </c>
      <c r="N1441" s="1">
        <v>44636</v>
      </c>
      <c r="O1441" s="1">
        <v>44664</v>
      </c>
      <c r="P1441">
        <v>4</v>
      </c>
      <c r="Q1441">
        <v>27.9</v>
      </c>
      <c r="R1441">
        <v>111.6</v>
      </c>
      <c r="S1441" t="s">
        <v>60</v>
      </c>
      <c r="T1441" t="s">
        <v>50</v>
      </c>
      <c r="U1441">
        <v>640</v>
      </c>
      <c r="V1441">
        <v>77.72</v>
      </c>
      <c r="W1441">
        <v>176.16</v>
      </c>
      <c r="X1441" s="2">
        <v>111.6</v>
      </c>
      <c r="Y1441" s="2">
        <v>18220.8</v>
      </c>
      <c r="Z1441" s="2">
        <v>5015.28</v>
      </c>
      <c r="AA1441" s="14"/>
    </row>
    <row r="1442" spans="1:27" x14ac:dyDescent="0.3">
      <c r="A1442" t="s">
        <v>63</v>
      </c>
      <c r="B1442">
        <v>127.2</v>
      </c>
      <c r="C1442">
        <v>78</v>
      </c>
      <c r="D1442" t="s">
        <v>33</v>
      </c>
      <c r="E1442" s="1">
        <v>44398</v>
      </c>
      <c r="F1442">
        <v>1</v>
      </c>
      <c r="G1442" t="s">
        <v>34</v>
      </c>
      <c r="H1442" t="s">
        <v>48</v>
      </c>
      <c r="I1442">
        <v>203.78</v>
      </c>
      <c r="J1442">
        <v>30.14</v>
      </c>
      <c r="K1442">
        <v>6141.9291999999996</v>
      </c>
      <c r="L1442">
        <v>1</v>
      </c>
      <c r="M1442" t="s">
        <v>65</v>
      </c>
      <c r="N1442" s="1">
        <v>44353</v>
      </c>
      <c r="O1442" s="1">
        <v>44354</v>
      </c>
      <c r="P1442">
        <v>84</v>
      </c>
      <c r="Q1442">
        <v>30.48</v>
      </c>
      <c r="R1442">
        <v>2560.3200000000002</v>
      </c>
      <c r="S1442" t="s">
        <v>54</v>
      </c>
      <c r="T1442" t="s">
        <v>41</v>
      </c>
      <c r="U1442">
        <v>119</v>
      </c>
      <c r="V1442">
        <v>65.91</v>
      </c>
      <c r="W1442">
        <v>80.59</v>
      </c>
      <c r="X1442" s="2">
        <v>2560.3200000000002</v>
      </c>
      <c r="Y1442" s="2">
        <v>3586.66</v>
      </c>
      <c r="Z1442" s="2">
        <v>2428.98</v>
      </c>
      <c r="AA1442" s="14"/>
    </row>
    <row r="1443" spans="1:27" x14ac:dyDescent="0.3">
      <c r="A1443" t="s">
        <v>58</v>
      </c>
      <c r="B1443">
        <v>346.49</v>
      </c>
      <c r="C1443">
        <v>41</v>
      </c>
      <c r="D1443" t="s">
        <v>42</v>
      </c>
      <c r="E1443" s="1">
        <v>43709</v>
      </c>
      <c r="F1443">
        <v>5</v>
      </c>
      <c r="G1443" t="s">
        <v>27</v>
      </c>
      <c r="H1443" t="s">
        <v>48</v>
      </c>
      <c r="I1443">
        <v>189.67</v>
      </c>
      <c r="J1443">
        <v>10.68</v>
      </c>
      <c r="K1443">
        <v>2025.67559999999</v>
      </c>
      <c r="L1443">
        <v>26</v>
      </c>
      <c r="M1443" t="s">
        <v>29</v>
      </c>
      <c r="N1443" s="1">
        <v>43687</v>
      </c>
      <c r="O1443" s="1">
        <v>43713</v>
      </c>
      <c r="P1443">
        <v>104</v>
      </c>
      <c r="Q1443">
        <v>15.25</v>
      </c>
      <c r="R1443">
        <v>1586</v>
      </c>
      <c r="S1443" t="s">
        <v>30</v>
      </c>
      <c r="T1443" t="s">
        <v>41</v>
      </c>
      <c r="U1443">
        <v>85</v>
      </c>
      <c r="V1443">
        <v>20.68</v>
      </c>
      <c r="W1443">
        <v>191.64</v>
      </c>
      <c r="X1443" s="2">
        <v>1586</v>
      </c>
      <c r="Y1443" s="2">
        <v>907.8</v>
      </c>
      <c r="Z1443" s="2">
        <v>2046.72</v>
      </c>
      <c r="AA1443" s="14"/>
    </row>
    <row r="1444" spans="1:27" x14ac:dyDescent="0.3">
      <c r="A1444" t="s">
        <v>53</v>
      </c>
      <c r="B1444">
        <v>77.73</v>
      </c>
      <c r="C1444">
        <v>13</v>
      </c>
      <c r="D1444" t="s">
        <v>33</v>
      </c>
      <c r="E1444" s="1">
        <v>44743</v>
      </c>
      <c r="F1444">
        <v>9</v>
      </c>
      <c r="G1444" t="s">
        <v>57</v>
      </c>
      <c r="H1444" t="s">
        <v>62</v>
      </c>
      <c r="I1444">
        <v>715.65</v>
      </c>
      <c r="J1444">
        <v>86.3</v>
      </c>
      <c r="K1444">
        <v>61760.594999999899</v>
      </c>
      <c r="L1444">
        <v>14</v>
      </c>
      <c r="M1444" t="s">
        <v>40</v>
      </c>
      <c r="N1444" s="1">
        <v>44694</v>
      </c>
      <c r="O1444" s="1">
        <v>44708</v>
      </c>
      <c r="P1444">
        <v>81</v>
      </c>
      <c r="Q1444">
        <v>82.49</v>
      </c>
      <c r="R1444">
        <v>6681.69</v>
      </c>
      <c r="S1444" t="s">
        <v>60</v>
      </c>
      <c r="T1444" t="s">
        <v>50</v>
      </c>
      <c r="U1444">
        <v>634</v>
      </c>
      <c r="V1444">
        <v>27.8</v>
      </c>
      <c r="W1444">
        <v>133.16999999999999</v>
      </c>
      <c r="X1444" s="2">
        <v>6681.69</v>
      </c>
      <c r="Y1444" s="2">
        <v>54714.2</v>
      </c>
      <c r="Z1444" s="2">
        <v>11492.57</v>
      </c>
      <c r="AA1444" s="14"/>
    </row>
    <row r="1445" spans="1:27" x14ac:dyDescent="0.3">
      <c r="A1445" t="s">
        <v>38</v>
      </c>
      <c r="B1445">
        <v>653.94000000000005</v>
      </c>
      <c r="C1445">
        <v>27</v>
      </c>
      <c r="D1445" t="s">
        <v>26</v>
      </c>
      <c r="E1445" s="1">
        <v>44157</v>
      </c>
      <c r="F1445">
        <v>2</v>
      </c>
      <c r="G1445" t="s">
        <v>68</v>
      </c>
      <c r="H1445" t="s">
        <v>71</v>
      </c>
      <c r="I1445">
        <v>775.62</v>
      </c>
      <c r="J1445">
        <v>15.51</v>
      </c>
      <c r="K1445">
        <v>12029.87</v>
      </c>
      <c r="L1445">
        <v>34</v>
      </c>
      <c r="M1445" t="s">
        <v>29</v>
      </c>
      <c r="N1445" s="1">
        <v>44126</v>
      </c>
      <c r="O1445" s="1">
        <v>44160</v>
      </c>
      <c r="P1445">
        <v>524</v>
      </c>
      <c r="Q1445">
        <v>20.25</v>
      </c>
      <c r="R1445">
        <v>10611</v>
      </c>
      <c r="S1445" t="s">
        <v>54</v>
      </c>
      <c r="T1445" t="s">
        <v>31</v>
      </c>
      <c r="U1445">
        <v>251</v>
      </c>
      <c r="V1445">
        <v>18.41</v>
      </c>
      <c r="W1445">
        <v>129.69</v>
      </c>
      <c r="X1445" s="2">
        <v>10611</v>
      </c>
      <c r="Y1445" s="2">
        <v>3893.01</v>
      </c>
      <c r="Z1445" s="2">
        <v>2011.49</v>
      </c>
      <c r="AA1445" s="14"/>
    </row>
    <row r="1446" spans="1:27" x14ac:dyDescent="0.3">
      <c r="A1446" t="s">
        <v>30</v>
      </c>
      <c r="B1446">
        <v>965.66</v>
      </c>
      <c r="C1446">
        <v>59</v>
      </c>
      <c r="D1446" t="s">
        <v>26</v>
      </c>
      <c r="E1446" s="1">
        <v>44903</v>
      </c>
      <c r="F1446">
        <v>6</v>
      </c>
      <c r="G1446" t="s">
        <v>51</v>
      </c>
      <c r="H1446" t="s">
        <v>48</v>
      </c>
      <c r="I1446">
        <v>486.04</v>
      </c>
      <c r="J1446">
        <v>11.37</v>
      </c>
      <c r="K1446">
        <v>5526.27</v>
      </c>
      <c r="L1446">
        <v>5</v>
      </c>
      <c r="M1446" t="s">
        <v>40</v>
      </c>
      <c r="N1446" s="1">
        <v>44862</v>
      </c>
      <c r="O1446" s="1">
        <v>44867</v>
      </c>
      <c r="P1446">
        <v>440</v>
      </c>
      <c r="Q1446">
        <v>7.11</v>
      </c>
      <c r="R1446">
        <v>3128.4</v>
      </c>
      <c r="S1446" t="s">
        <v>60</v>
      </c>
      <c r="T1446" t="s">
        <v>50</v>
      </c>
      <c r="U1446">
        <v>46</v>
      </c>
      <c r="V1446">
        <v>64.11</v>
      </c>
      <c r="W1446">
        <v>129.41999999999999</v>
      </c>
      <c r="X1446" s="2">
        <v>3128.4</v>
      </c>
      <c r="Y1446" s="2">
        <v>523.02</v>
      </c>
      <c r="Z1446" s="2">
        <v>1471.51</v>
      </c>
      <c r="AA1446" s="14"/>
    </row>
    <row r="1447" spans="1:27" x14ac:dyDescent="0.3">
      <c r="A1447" t="s">
        <v>58</v>
      </c>
      <c r="B1447">
        <v>923.6</v>
      </c>
      <c r="C1447">
        <v>33</v>
      </c>
      <c r="D1447" t="s">
        <v>26</v>
      </c>
      <c r="E1447" s="1">
        <v>44667</v>
      </c>
      <c r="F1447">
        <v>6</v>
      </c>
      <c r="G1447" t="s">
        <v>51</v>
      </c>
      <c r="H1447" t="s">
        <v>48</v>
      </c>
      <c r="I1447">
        <v>573.79999999999995</v>
      </c>
      <c r="J1447">
        <v>83.22</v>
      </c>
      <c r="K1447">
        <v>47751.64</v>
      </c>
      <c r="L1447">
        <v>5</v>
      </c>
      <c r="M1447" t="s">
        <v>40</v>
      </c>
      <c r="N1447" s="1">
        <v>44661</v>
      </c>
      <c r="O1447" s="1">
        <v>44666</v>
      </c>
      <c r="P1447">
        <v>299</v>
      </c>
      <c r="Q1447">
        <v>86.17</v>
      </c>
      <c r="R1447">
        <v>25764.83</v>
      </c>
      <c r="S1447" t="s">
        <v>58</v>
      </c>
      <c r="T1447" t="s">
        <v>50</v>
      </c>
      <c r="U1447">
        <v>274</v>
      </c>
      <c r="V1447">
        <v>89.83</v>
      </c>
      <c r="W1447">
        <v>134.43</v>
      </c>
      <c r="X1447" s="2">
        <v>25764.83</v>
      </c>
      <c r="Y1447" s="2">
        <v>22802.28</v>
      </c>
      <c r="Z1447" s="2">
        <v>11187.26</v>
      </c>
      <c r="AA1447" s="14"/>
    </row>
    <row r="1448" spans="1:27" x14ac:dyDescent="0.3">
      <c r="A1448" t="s">
        <v>45</v>
      </c>
      <c r="B1448">
        <v>664.01</v>
      </c>
      <c r="C1448">
        <v>88</v>
      </c>
      <c r="D1448" t="s">
        <v>42</v>
      </c>
      <c r="E1448" s="1">
        <v>43507</v>
      </c>
      <c r="F1448">
        <v>5</v>
      </c>
      <c r="G1448" t="s">
        <v>27</v>
      </c>
      <c r="H1448" t="s">
        <v>48</v>
      </c>
      <c r="I1448">
        <v>962.02</v>
      </c>
      <c r="J1448">
        <v>29.79</v>
      </c>
      <c r="K1448">
        <v>28658.58</v>
      </c>
      <c r="L1448">
        <v>22</v>
      </c>
      <c r="M1448" t="s">
        <v>29</v>
      </c>
      <c r="N1448" s="1">
        <v>43468</v>
      </c>
      <c r="O1448" s="1">
        <v>43490</v>
      </c>
      <c r="P1448">
        <v>930</v>
      </c>
      <c r="Q1448">
        <v>25.09</v>
      </c>
      <c r="R1448">
        <v>23333.7</v>
      </c>
      <c r="S1448" t="s">
        <v>63</v>
      </c>
      <c r="T1448" t="s">
        <v>41</v>
      </c>
      <c r="U1448">
        <v>32</v>
      </c>
      <c r="V1448">
        <v>53.54</v>
      </c>
      <c r="W1448">
        <v>109.02</v>
      </c>
      <c r="X1448" s="2">
        <v>23333.7</v>
      </c>
      <c r="Y1448" s="2">
        <v>953.28</v>
      </c>
      <c r="Z1448" s="2">
        <v>3247.71</v>
      </c>
      <c r="AA1448" s="14"/>
    </row>
    <row r="1449" spans="1:27" x14ac:dyDescent="0.3">
      <c r="A1449" t="s">
        <v>53</v>
      </c>
      <c r="B1449">
        <v>239.11</v>
      </c>
      <c r="C1449">
        <v>93</v>
      </c>
      <c r="D1449" t="s">
        <v>26</v>
      </c>
      <c r="E1449" s="1">
        <v>43748</v>
      </c>
      <c r="F1449">
        <v>9</v>
      </c>
      <c r="G1449" t="s">
        <v>57</v>
      </c>
      <c r="H1449" t="s">
        <v>62</v>
      </c>
      <c r="I1449">
        <v>295.2</v>
      </c>
      <c r="J1449">
        <v>34.39</v>
      </c>
      <c r="K1449">
        <v>10151.93</v>
      </c>
      <c r="L1449">
        <v>12</v>
      </c>
      <c r="M1449" t="s">
        <v>40</v>
      </c>
      <c r="N1449" s="1">
        <v>43705</v>
      </c>
      <c r="O1449" s="1">
        <v>43717</v>
      </c>
      <c r="P1449">
        <v>195</v>
      </c>
      <c r="Q1449">
        <v>34.03</v>
      </c>
      <c r="R1449">
        <v>6635.85</v>
      </c>
      <c r="S1449" t="s">
        <v>46</v>
      </c>
      <c r="T1449" t="s">
        <v>31</v>
      </c>
      <c r="U1449">
        <v>100</v>
      </c>
      <c r="V1449">
        <v>33.64</v>
      </c>
      <c r="W1449">
        <v>145.99</v>
      </c>
      <c r="X1449" s="2">
        <v>6635.85</v>
      </c>
      <c r="Y1449" s="2">
        <v>3439</v>
      </c>
      <c r="Z1449" s="2">
        <v>5020.6000000000004</v>
      </c>
      <c r="AA1449" s="14"/>
    </row>
    <row r="1450" spans="1:27" x14ac:dyDescent="0.3">
      <c r="A1450" t="s">
        <v>63</v>
      </c>
      <c r="B1450">
        <v>602.52</v>
      </c>
      <c r="C1450">
        <v>59</v>
      </c>
      <c r="D1450" t="s">
        <v>33</v>
      </c>
      <c r="E1450" s="1">
        <v>43576</v>
      </c>
      <c r="F1450">
        <v>8</v>
      </c>
      <c r="G1450" t="s">
        <v>47</v>
      </c>
      <c r="H1450" t="s">
        <v>48</v>
      </c>
      <c r="I1450">
        <v>15.84</v>
      </c>
      <c r="J1450">
        <v>63.12</v>
      </c>
      <c r="K1450">
        <v>999.82</v>
      </c>
      <c r="L1450">
        <v>14</v>
      </c>
      <c r="M1450" t="s">
        <v>40</v>
      </c>
      <c r="N1450" s="1">
        <v>43549</v>
      </c>
      <c r="O1450" s="1">
        <v>43563</v>
      </c>
      <c r="P1450">
        <v>8</v>
      </c>
      <c r="Q1450">
        <v>66.099999999999994</v>
      </c>
      <c r="R1450">
        <v>528.79999999999995</v>
      </c>
      <c r="S1450" t="s">
        <v>32</v>
      </c>
      <c r="T1450" t="s">
        <v>50</v>
      </c>
      <c r="U1450">
        <v>7</v>
      </c>
      <c r="V1450">
        <v>34.57</v>
      </c>
      <c r="W1450">
        <v>54.07</v>
      </c>
      <c r="X1450" s="2">
        <v>528.79999999999995</v>
      </c>
      <c r="Y1450" s="2">
        <v>441.84</v>
      </c>
      <c r="Z1450" s="2">
        <v>3412.9</v>
      </c>
      <c r="AA1450" s="14"/>
    </row>
    <row r="1451" spans="1:27" x14ac:dyDescent="0.3">
      <c r="A1451" t="s">
        <v>53</v>
      </c>
      <c r="B1451">
        <v>409.5</v>
      </c>
      <c r="C1451">
        <v>92</v>
      </c>
      <c r="D1451" t="s">
        <v>26</v>
      </c>
      <c r="E1451" s="1">
        <v>43925</v>
      </c>
      <c r="F1451">
        <v>9</v>
      </c>
      <c r="G1451" t="s">
        <v>57</v>
      </c>
      <c r="H1451" t="s">
        <v>62</v>
      </c>
      <c r="I1451">
        <v>159.69</v>
      </c>
      <c r="J1451">
        <v>71.53</v>
      </c>
      <c r="K1451">
        <v>11422.63</v>
      </c>
      <c r="L1451">
        <v>9</v>
      </c>
      <c r="M1451" t="s">
        <v>40</v>
      </c>
      <c r="N1451" s="1">
        <v>43909</v>
      </c>
      <c r="O1451" s="1">
        <v>43918</v>
      </c>
      <c r="P1451">
        <v>30</v>
      </c>
      <c r="Q1451">
        <v>68.13</v>
      </c>
      <c r="R1451">
        <v>2043.9</v>
      </c>
      <c r="S1451" t="s">
        <v>63</v>
      </c>
      <c r="T1451" t="s">
        <v>31</v>
      </c>
      <c r="U1451">
        <v>129</v>
      </c>
      <c r="V1451">
        <v>34.19</v>
      </c>
      <c r="W1451">
        <v>81.84</v>
      </c>
      <c r="X1451" s="2">
        <v>2043.9</v>
      </c>
      <c r="Y1451" s="2">
        <v>9227.3700000000008</v>
      </c>
      <c r="Z1451" s="2">
        <v>5854.02</v>
      </c>
      <c r="AA1451" s="14"/>
    </row>
    <row r="1452" spans="1:27" x14ac:dyDescent="0.3">
      <c r="A1452" t="s">
        <v>58</v>
      </c>
      <c r="B1452">
        <v>252.09</v>
      </c>
      <c r="C1452">
        <v>57</v>
      </c>
      <c r="D1452" t="s">
        <v>26</v>
      </c>
      <c r="E1452" s="1">
        <v>44517</v>
      </c>
      <c r="F1452">
        <v>9</v>
      </c>
      <c r="G1452" t="s">
        <v>57</v>
      </c>
      <c r="H1452" t="s">
        <v>48</v>
      </c>
      <c r="I1452">
        <v>136.16999999999999</v>
      </c>
      <c r="J1452">
        <v>13.7</v>
      </c>
      <c r="K1452">
        <v>1865.52899999999</v>
      </c>
      <c r="L1452">
        <v>8</v>
      </c>
      <c r="M1452" t="s">
        <v>40</v>
      </c>
      <c r="N1452" s="1">
        <v>44473</v>
      </c>
      <c r="O1452" s="1">
        <v>44481</v>
      </c>
      <c r="P1452">
        <v>59</v>
      </c>
      <c r="Q1452">
        <v>16.38</v>
      </c>
      <c r="R1452">
        <v>966.42</v>
      </c>
      <c r="S1452" t="s">
        <v>46</v>
      </c>
      <c r="T1452" t="s">
        <v>41</v>
      </c>
      <c r="U1452">
        <v>77</v>
      </c>
      <c r="V1452">
        <v>99.15</v>
      </c>
      <c r="W1452">
        <v>109.75</v>
      </c>
      <c r="X1452" s="2">
        <v>966.42</v>
      </c>
      <c r="Y1452" s="2">
        <v>1054.9000000000001</v>
      </c>
      <c r="Z1452" s="2">
        <v>1503.58</v>
      </c>
      <c r="AA1452" s="14"/>
    </row>
    <row r="1453" spans="1:27" x14ac:dyDescent="0.3">
      <c r="A1453" t="s">
        <v>46</v>
      </c>
      <c r="B1453">
        <v>471.96</v>
      </c>
      <c r="C1453">
        <v>83</v>
      </c>
      <c r="D1453" t="s">
        <v>42</v>
      </c>
      <c r="E1453" s="1">
        <v>44234</v>
      </c>
      <c r="F1453">
        <v>7</v>
      </c>
      <c r="G1453" t="s">
        <v>61</v>
      </c>
      <c r="H1453" t="s">
        <v>62</v>
      </c>
      <c r="I1453">
        <v>612.88</v>
      </c>
      <c r="J1453">
        <v>38.67</v>
      </c>
      <c r="K1453">
        <v>23700.069599999999</v>
      </c>
      <c r="L1453">
        <v>16</v>
      </c>
      <c r="M1453" t="s">
        <v>40</v>
      </c>
      <c r="N1453" s="1">
        <v>44212</v>
      </c>
      <c r="O1453" s="1">
        <v>44228</v>
      </c>
      <c r="P1453">
        <v>573</v>
      </c>
      <c r="Q1453">
        <v>40.950000000000003</v>
      </c>
      <c r="R1453">
        <v>23464.35</v>
      </c>
      <c r="S1453" t="s">
        <v>60</v>
      </c>
      <c r="T1453" t="s">
        <v>41</v>
      </c>
      <c r="U1453">
        <v>39</v>
      </c>
      <c r="V1453">
        <v>41.88</v>
      </c>
      <c r="W1453">
        <v>180.08</v>
      </c>
      <c r="X1453" s="2">
        <v>23464.35</v>
      </c>
      <c r="Y1453" s="2">
        <v>1508.13</v>
      </c>
      <c r="Z1453" s="2">
        <v>6963.69</v>
      </c>
      <c r="AA1453" s="14"/>
    </row>
    <row r="1454" spans="1:27" x14ac:dyDescent="0.3">
      <c r="A1454" t="s">
        <v>46</v>
      </c>
      <c r="B1454">
        <v>915.99</v>
      </c>
      <c r="C1454">
        <v>35</v>
      </c>
      <c r="D1454" t="s">
        <v>42</v>
      </c>
      <c r="E1454" s="1">
        <v>43652</v>
      </c>
      <c r="F1454">
        <v>5</v>
      </c>
      <c r="G1454" t="s">
        <v>27</v>
      </c>
      <c r="H1454" t="s">
        <v>48</v>
      </c>
      <c r="I1454">
        <v>839.26</v>
      </c>
      <c r="J1454">
        <v>63.44</v>
      </c>
      <c r="K1454">
        <v>53242.65</v>
      </c>
      <c r="L1454">
        <v>27</v>
      </c>
      <c r="M1454" t="s">
        <v>29</v>
      </c>
      <c r="N1454" s="1">
        <v>43637</v>
      </c>
      <c r="O1454" s="1">
        <v>43664</v>
      </c>
      <c r="P1454">
        <v>749</v>
      </c>
      <c r="Q1454">
        <v>62.65</v>
      </c>
      <c r="R1454">
        <v>46924.85</v>
      </c>
      <c r="S1454" t="s">
        <v>54</v>
      </c>
      <c r="T1454" t="s">
        <v>50</v>
      </c>
      <c r="U1454">
        <v>90</v>
      </c>
      <c r="V1454">
        <v>29.85</v>
      </c>
      <c r="W1454">
        <v>142.28</v>
      </c>
      <c r="X1454" s="2">
        <v>46924.85</v>
      </c>
      <c r="Y1454" s="2">
        <v>5709.6</v>
      </c>
      <c r="Z1454" s="2">
        <v>9026.24</v>
      </c>
      <c r="AA1454" s="14"/>
    </row>
    <row r="1455" spans="1:27" x14ac:dyDescent="0.3">
      <c r="A1455" t="s">
        <v>63</v>
      </c>
      <c r="B1455">
        <v>350.21</v>
      </c>
      <c r="C1455">
        <v>54</v>
      </c>
      <c r="D1455" t="s">
        <v>42</v>
      </c>
      <c r="E1455" s="1">
        <v>44037</v>
      </c>
      <c r="F1455">
        <v>6</v>
      </c>
      <c r="G1455" t="s">
        <v>51</v>
      </c>
      <c r="H1455" t="s">
        <v>62</v>
      </c>
      <c r="I1455">
        <v>317.23</v>
      </c>
      <c r="J1455">
        <v>44.38</v>
      </c>
      <c r="K1455">
        <v>14078.6674</v>
      </c>
      <c r="L1455">
        <v>5</v>
      </c>
      <c r="M1455" t="s">
        <v>40</v>
      </c>
      <c r="N1455" s="1">
        <v>43986</v>
      </c>
      <c r="O1455" s="1">
        <v>43991</v>
      </c>
      <c r="P1455">
        <v>116</v>
      </c>
      <c r="Q1455">
        <v>42.78</v>
      </c>
      <c r="R1455">
        <v>4962.4799999999996</v>
      </c>
      <c r="S1455" t="s">
        <v>46</v>
      </c>
      <c r="T1455" t="s">
        <v>41</v>
      </c>
      <c r="U1455">
        <v>201</v>
      </c>
      <c r="V1455">
        <v>42.49</v>
      </c>
      <c r="W1455">
        <v>111.31</v>
      </c>
      <c r="X1455" s="2">
        <v>4962.4799999999996</v>
      </c>
      <c r="Y1455" s="2">
        <v>8920.3799999999992</v>
      </c>
      <c r="Z1455" s="2">
        <v>4939.9399999999996</v>
      </c>
      <c r="AA1455" s="14"/>
    </row>
    <row r="1456" spans="1:27" x14ac:dyDescent="0.3">
      <c r="A1456" t="s">
        <v>63</v>
      </c>
      <c r="B1456">
        <v>867.87</v>
      </c>
      <c r="C1456">
        <v>28</v>
      </c>
      <c r="D1456" t="s">
        <v>33</v>
      </c>
      <c r="E1456" s="1">
        <v>43910</v>
      </c>
      <c r="F1456">
        <v>6</v>
      </c>
      <c r="G1456" t="s">
        <v>51</v>
      </c>
      <c r="H1456" t="s">
        <v>52</v>
      </c>
      <c r="I1456">
        <v>471.07</v>
      </c>
      <c r="J1456">
        <v>43.05</v>
      </c>
      <c r="K1456">
        <v>20279.563499999898</v>
      </c>
      <c r="L1456">
        <v>5</v>
      </c>
      <c r="M1456" t="s">
        <v>40</v>
      </c>
      <c r="N1456" s="1">
        <v>43863</v>
      </c>
      <c r="O1456" s="1">
        <v>43868</v>
      </c>
      <c r="P1456">
        <v>261</v>
      </c>
      <c r="Q1456">
        <v>39.729999999999997</v>
      </c>
      <c r="R1456">
        <v>10369.530000000001</v>
      </c>
      <c r="S1456" t="s">
        <v>37</v>
      </c>
      <c r="T1456" t="s">
        <v>41</v>
      </c>
      <c r="U1456">
        <v>210</v>
      </c>
      <c r="V1456">
        <v>78.42</v>
      </c>
      <c r="W1456">
        <v>45.86</v>
      </c>
      <c r="X1456" s="2">
        <v>10369.530000000001</v>
      </c>
      <c r="Y1456" s="2">
        <v>9040.5</v>
      </c>
      <c r="Z1456" s="2">
        <v>1974.27</v>
      </c>
      <c r="AA1456" s="14"/>
    </row>
    <row r="1457" spans="1:27" x14ac:dyDescent="0.3">
      <c r="A1457" t="s">
        <v>38</v>
      </c>
      <c r="B1457">
        <v>246.31</v>
      </c>
      <c r="C1457">
        <v>40</v>
      </c>
      <c r="D1457" t="s">
        <v>26</v>
      </c>
      <c r="E1457" s="1">
        <v>43882</v>
      </c>
      <c r="F1457">
        <v>8</v>
      </c>
      <c r="G1457" t="s">
        <v>47</v>
      </c>
      <c r="H1457" t="s">
        <v>48</v>
      </c>
      <c r="I1457">
        <v>165.35</v>
      </c>
      <c r="J1457">
        <v>74.989999999999995</v>
      </c>
      <c r="K1457">
        <v>12399.5964999999</v>
      </c>
      <c r="L1457">
        <v>8</v>
      </c>
      <c r="M1457" t="s">
        <v>40</v>
      </c>
      <c r="N1457" s="1">
        <v>43880</v>
      </c>
      <c r="O1457" s="1">
        <v>43888</v>
      </c>
      <c r="P1457">
        <v>161</v>
      </c>
      <c r="Q1457">
        <v>70.08</v>
      </c>
      <c r="R1457">
        <v>11282.88</v>
      </c>
      <c r="S1457" t="s">
        <v>45</v>
      </c>
      <c r="T1457" t="s">
        <v>50</v>
      </c>
      <c r="U1457">
        <v>4</v>
      </c>
      <c r="V1457">
        <v>79.39</v>
      </c>
      <c r="W1457">
        <v>20.93</v>
      </c>
      <c r="X1457" s="2">
        <v>11282.88</v>
      </c>
      <c r="Y1457" s="2">
        <v>299.95999999999998</v>
      </c>
      <c r="Z1457" s="2">
        <v>1569.54</v>
      </c>
      <c r="AA1457" s="14"/>
    </row>
    <row r="1458" spans="1:27" x14ac:dyDescent="0.3">
      <c r="A1458" t="s">
        <v>63</v>
      </c>
      <c r="B1458">
        <v>551.53</v>
      </c>
      <c r="C1458">
        <v>73</v>
      </c>
      <c r="D1458" t="s">
        <v>26</v>
      </c>
      <c r="E1458" s="1">
        <v>44661</v>
      </c>
      <c r="F1458">
        <v>2</v>
      </c>
      <c r="G1458" t="s">
        <v>68</v>
      </c>
      <c r="H1458" t="s">
        <v>35</v>
      </c>
      <c r="I1458">
        <v>630.70000000000005</v>
      </c>
      <c r="J1458">
        <v>97.42</v>
      </c>
      <c r="K1458">
        <v>61442.794000000002</v>
      </c>
      <c r="L1458">
        <v>29</v>
      </c>
      <c r="M1458" t="s">
        <v>29</v>
      </c>
      <c r="N1458" s="1">
        <v>44649</v>
      </c>
      <c r="O1458" s="1">
        <v>44678</v>
      </c>
      <c r="P1458">
        <v>98</v>
      </c>
      <c r="Q1458">
        <v>95.66</v>
      </c>
      <c r="R1458">
        <v>9374.68</v>
      </c>
      <c r="S1458" t="s">
        <v>63</v>
      </c>
      <c r="T1458" t="s">
        <v>41</v>
      </c>
      <c r="U1458">
        <v>532</v>
      </c>
      <c r="V1458">
        <v>93.9</v>
      </c>
      <c r="W1458">
        <v>107.05</v>
      </c>
      <c r="X1458" s="2">
        <v>9374.68</v>
      </c>
      <c r="Y1458" s="2">
        <v>51827.44</v>
      </c>
      <c r="Z1458" s="2">
        <v>10428.81</v>
      </c>
      <c r="AA1458" s="14"/>
    </row>
    <row r="1459" spans="1:27" x14ac:dyDescent="0.3">
      <c r="A1459" t="s">
        <v>58</v>
      </c>
      <c r="B1459">
        <v>712.45</v>
      </c>
      <c r="C1459">
        <v>30</v>
      </c>
      <c r="D1459" t="s">
        <v>26</v>
      </c>
      <c r="E1459" s="1">
        <v>44913</v>
      </c>
      <c r="F1459">
        <v>3</v>
      </c>
      <c r="G1459" t="s">
        <v>43</v>
      </c>
      <c r="H1459" t="s">
        <v>35</v>
      </c>
      <c r="I1459">
        <v>488.64</v>
      </c>
      <c r="J1459">
        <v>50.09</v>
      </c>
      <c r="K1459">
        <v>24475.977599999998</v>
      </c>
      <c r="L1459">
        <v>56</v>
      </c>
      <c r="M1459" t="s">
        <v>29</v>
      </c>
      <c r="N1459" s="1">
        <v>44869</v>
      </c>
      <c r="O1459" s="1">
        <v>44925</v>
      </c>
      <c r="P1459">
        <v>394</v>
      </c>
      <c r="Q1459">
        <v>49.84</v>
      </c>
      <c r="R1459">
        <v>19636.96</v>
      </c>
      <c r="S1459" t="s">
        <v>53</v>
      </c>
      <c r="T1459" t="s">
        <v>41</v>
      </c>
      <c r="U1459">
        <v>94</v>
      </c>
      <c r="V1459">
        <v>77.62</v>
      </c>
      <c r="W1459">
        <v>185.9</v>
      </c>
      <c r="X1459" s="2">
        <v>19636.96</v>
      </c>
      <c r="Y1459" s="2">
        <v>4708.46</v>
      </c>
      <c r="Z1459" s="2">
        <v>9311.73</v>
      </c>
      <c r="AA1459" s="14"/>
    </row>
    <row r="1460" spans="1:27" x14ac:dyDescent="0.3">
      <c r="A1460" t="s">
        <v>25</v>
      </c>
      <c r="B1460">
        <v>630.80999999999995</v>
      </c>
      <c r="C1460">
        <v>36</v>
      </c>
      <c r="D1460" t="s">
        <v>26</v>
      </c>
      <c r="E1460" s="1">
        <v>44764</v>
      </c>
      <c r="F1460">
        <v>1</v>
      </c>
      <c r="G1460" t="s">
        <v>34</v>
      </c>
      <c r="H1460" t="s">
        <v>62</v>
      </c>
      <c r="I1460">
        <v>58.41</v>
      </c>
      <c r="J1460">
        <v>18.98</v>
      </c>
      <c r="K1460">
        <v>1108.6199999999999</v>
      </c>
      <c r="L1460">
        <v>2</v>
      </c>
      <c r="M1460" t="s">
        <v>65</v>
      </c>
      <c r="N1460" s="1">
        <v>44754</v>
      </c>
      <c r="O1460" s="1">
        <v>44756</v>
      </c>
      <c r="P1460">
        <v>4</v>
      </c>
      <c r="Q1460">
        <v>22.22</v>
      </c>
      <c r="R1460">
        <v>88.88</v>
      </c>
      <c r="S1460" t="s">
        <v>46</v>
      </c>
      <c r="T1460" t="s">
        <v>41</v>
      </c>
      <c r="U1460">
        <v>54</v>
      </c>
      <c r="V1460">
        <v>27.99</v>
      </c>
      <c r="W1460">
        <v>128.83000000000001</v>
      </c>
      <c r="X1460" s="2">
        <v>88.88</v>
      </c>
      <c r="Y1460" s="2">
        <v>1024.92</v>
      </c>
      <c r="Z1460" s="2">
        <v>2445.19</v>
      </c>
      <c r="AA1460" s="14"/>
    </row>
    <row r="1461" spans="1:27" x14ac:dyDescent="0.3">
      <c r="A1461" t="s">
        <v>45</v>
      </c>
      <c r="B1461">
        <v>127.44</v>
      </c>
      <c r="C1461">
        <v>26</v>
      </c>
      <c r="D1461" t="s">
        <v>26</v>
      </c>
      <c r="E1461" s="1">
        <v>44047</v>
      </c>
      <c r="F1461">
        <v>1</v>
      </c>
      <c r="G1461" t="s">
        <v>34</v>
      </c>
      <c r="H1461" t="s">
        <v>35</v>
      </c>
      <c r="I1461">
        <v>26.91</v>
      </c>
      <c r="J1461">
        <v>70.64</v>
      </c>
      <c r="K1461">
        <v>1900.92</v>
      </c>
      <c r="L1461">
        <v>28</v>
      </c>
      <c r="M1461" t="s">
        <v>36</v>
      </c>
      <c r="N1461" s="1">
        <v>43990</v>
      </c>
      <c r="O1461" s="1">
        <v>44018</v>
      </c>
      <c r="P1461">
        <v>4</v>
      </c>
      <c r="Q1461">
        <v>69.84</v>
      </c>
      <c r="R1461">
        <v>279.36</v>
      </c>
      <c r="S1461" t="s">
        <v>60</v>
      </c>
      <c r="T1461" t="s">
        <v>41</v>
      </c>
      <c r="U1461">
        <v>22</v>
      </c>
      <c r="V1461">
        <v>33.32</v>
      </c>
      <c r="W1461">
        <v>41.91</v>
      </c>
      <c r="X1461" s="2">
        <v>279.36</v>
      </c>
      <c r="Y1461" s="2">
        <v>1554.08</v>
      </c>
      <c r="Z1461" s="2">
        <v>2960.52</v>
      </c>
      <c r="AA1461" s="14"/>
    </row>
    <row r="1462" spans="1:27" x14ac:dyDescent="0.3">
      <c r="A1462" t="s">
        <v>30</v>
      </c>
      <c r="B1462">
        <v>407.17</v>
      </c>
      <c r="C1462">
        <v>13</v>
      </c>
      <c r="D1462" t="s">
        <v>33</v>
      </c>
      <c r="E1462" s="1">
        <v>44383</v>
      </c>
      <c r="F1462">
        <v>1</v>
      </c>
      <c r="G1462" t="s">
        <v>34</v>
      </c>
      <c r="H1462" t="s">
        <v>52</v>
      </c>
      <c r="I1462">
        <v>480.97</v>
      </c>
      <c r="J1462">
        <v>44.41</v>
      </c>
      <c r="K1462">
        <v>21359.88</v>
      </c>
      <c r="L1462">
        <v>23</v>
      </c>
      <c r="M1462" t="s">
        <v>36</v>
      </c>
      <c r="N1462" s="1">
        <v>44331</v>
      </c>
      <c r="O1462" s="1">
        <v>44354</v>
      </c>
      <c r="P1462">
        <v>7</v>
      </c>
      <c r="Q1462">
        <v>44.03</v>
      </c>
      <c r="R1462">
        <v>308.20999999999998</v>
      </c>
      <c r="S1462" t="s">
        <v>38</v>
      </c>
      <c r="T1462" t="s">
        <v>31</v>
      </c>
      <c r="U1462">
        <v>473</v>
      </c>
      <c r="V1462">
        <v>48.27</v>
      </c>
      <c r="W1462">
        <v>54.68</v>
      </c>
      <c r="X1462" s="2">
        <v>308.20999999999998</v>
      </c>
      <c r="Y1462" s="2">
        <v>21005.93</v>
      </c>
      <c r="Z1462" s="2">
        <v>2428.34</v>
      </c>
      <c r="AA1462" s="14"/>
    </row>
    <row r="1463" spans="1:27" x14ac:dyDescent="0.3">
      <c r="A1463" t="s">
        <v>63</v>
      </c>
      <c r="B1463">
        <v>87.48</v>
      </c>
      <c r="C1463">
        <v>45</v>
      </c>
      <c r="D1463" t="s">
        <v>33</v>
      </c>
      <c r="E1463" s="1">
        <v>44690</v>
      </c>
      <c r="F1463">
        <v>9</v>
      </c>
      <c r="G1463" t="s">
        <v>57</v>
      </c>
      <c r="H1463" t="s">
        <v>35</v>
      </c>
      <c r="I1463">
        <v>809.09</v>
      </c>
      <c r="J1463">
        <v>80.19</v>
      </c>
      <c r="K1463">
        <v>64880.93</v>
      </c>
      <c r="L1463">
        <v>12</v>
      </c>
      <c r="M1463" t="s">
        <v>40</v>
      </c>
      <c r="N1463" s="1">
        <v>44681</v>
      </c>
      <c r="O1463" s="1">
        <v>44693</v>
      </c>
      <c r="P1463">
        <v>18</v>
      </c>
      <c r="Q1463">
        <v>79.739999999999995</v>
      </c>
      <c r="R1463">
        <v>1435.32</v>
      </c>
      <c r="S1463" t="s">
        <v>59</v>
      </c>
      <c r="T1463" t="s">
        <v>31</v>
      </c>
      <c r="U1463">
        <v>791</v>
      </c>
      <c r="V1463">
        <v>99.05</v>
      </c>
      <c r="W1463">
        <v>71.540000000000006</v>
      </c>
      <c r="X1463" s="2">
        <v>1435.32</v>
      </c>
      <c r="Y1463" s="2">
        <v>63430.29</v>
      </c>
      <c r="Z1463" s="2">
        <v>5736.79</v>
      </c>
      <c r="AA1463" s="14"/>
    </row>
    <row r="1464" spans="1:27" x14ac:dyDescent="0.3">
      <c r="A1464" t="s">
        <v>63</v>
      </c>
      <c r="B1464">
        <v>34.200000000000003</v>
      </c>
      <c r="C1464">
        <v>51</v>
      </c>
      <c r="D1464" t="s">
        <v>42</v>
      </c>
      <c r="E1464" s="1">
        <v>44787</v>
      </c>
      <c r="F1464">
        <v>3</v>
      </c>
      <c r="G1464" t="s">
        <v>43</v>
      </c>
      <c r="H1464" t="s">
        <v>55</v>
      </c>
      <c r="I1464">
        <v>930.93</v>
      </c>
      <c r="J1464">
        <v>77.709999999999994</v>
      </c>
      <c r="K1464">
        <v>72342.570299999905</v>
      </c>
      <c r="L1464">
        <v>33</v>
      </c>
      <c r="M1464" t="s">
        <v>40</v>
      </c>
      <c r="N1464" s="1">
        <v>44759</v>
      </c>
      <c r="O1464" s="1">
        <v>44792</v>
      </c>
      <c r="P1464">
        <v>807</v>
      </c>
      <c r="Q1464">
        <v>78.62</v>
      </c>
      <c r="R1464">
        <v>63446.34</v>
      </c>
      <c r="S1464" t="s">
        <v>59</v>
      </c>
      <c r="T1464" t="s">
        <v>41</v>
      </c>
      <c r="U1464">
        <v>123</v>
      </c>
      <c r="V1464">
        <v>59.88</v>
      </c>
      <c r="W1464">
        <v>49.28</v>
      </c>
      <c r="X1464" s="2">
        <v>63446.34</v>
      </c>
      <c r="Y1464" s="2">
        <v>9558.33</v>
      </c>
      <c r="Z1464" s="2">
        <v>3829.55</v>
      </c>
      <c r="AA1464" s="14"/>
    </row>
    <row r="1465" spans="1:27" x14ac:dyDescent="0.3">
      <c r="A1465" t="s">
        <v>25</v>
      </c>
      <c r="B1465">
        <v>760.04</v>
      </c>
      <c r="C1465">
        <v>98</v>
      </c>
      <c r="D1465" t="s">
        <v>42</v>
      </c>
      <c r="E1465" s="1">
        <v>43472</v>
      </c>
      <c r="F1465">
        <v>7</v>
      </c>
      <c r="G1465" t="s">
        <v>61</v>
      </c>
      <c r="H1465" t="s">
        <v>48</v>
      </c>
      <c r="I1465">
        <v>786.8</v>
      </c>
      <c r="J1465">
        <v>23.26</v>
      </c>
      <c r="K1465">
        <v>18300.97</v>
      </c>
      <c r="L1465">
        <v>16</v>
      </c>
      <c r="M1465" t="s">
        <v>40</v>
      </c>
      <c r="N1465" s="1">
        <v>43462</v>
      </c>
      <c r="O1465" s="1">
        <v>43478</v>
      </c>
      <c r="P1465">
        <v>122</v>
      </c>
      <c r="Q1465">
        <v>22.17</v>
      </c>
      <c r="R1465">
        <v>2704.74</v>
      </c>
      <c r="S1465" t="s">
        <v>45</v>
      </c>
      <c r="T1465" t="s">
        <v>31</v>
      </c>
      <c r="U1465">
        <v>664</v>
      </c>
      <c r="V1465">
        <v>79.12</v>
      </c>
      <c r="W1465">
        <v>97.64</v>
      </c>
      <c r="X1465" s="2">
        <v>2704.74</v>
      </c>
      <c r="Y1465" s="2">
        <v>15444.64</v>
      </c>
      <c r="Z1465" s="2">
        <v>2271.11</v>
      </c>
      <c r="AA1465" s="14"/>
    </row>
    <row r="1466" spans="1:27" x14ac:dyDescent="0.3">
      <c r="A1466" t="s">
        <v>53</v>
      </c>
      <c r="B1466">
        <v>452.09</v>
      </c>
      <c r="C1466">
        <v>79</v>
      </c>
      <c r="D1466" t="s">
        <v>33</v>
      </c>
      <c r="E1466" s="1">
        <v>43955</v>
      </c>
      <c r="F1466">
        <v>4</v>
      </c>
      <c r="G1466" t="s">
        <v>39</v>
      </c>
      <c r="H1466" t="s">
        <v>48</v>
      </c>
      <c r="I1466">
        <v>10.48</v>
      </c>
      <c r="J1466">
        <v>18.45</v>
      </c>
      <c r="K1466">
        <v>193.36</v>
      </c>
      <c r="L1466">
        <v>23</v>
      </c>
      <c r="M1466" t="s">
        <v>40</v>
      </c>
      <c r="N1466" s="1">
        <v>43943</v>
      </c>
      <c r="O1466" s="1">
        <v>43966</v>
      </c>
      <c r="P1466">
        <v>9</v>
      </c>
      <c r="Q1466">
        <v>22.42</v>
      </c>
      <c r="R1466">
        <v>201.78</v>
      </c>
      <c r="S1466" t="s">
        <v>63</v>
      </c>
      <c r="T1466" t="s">
        <v>41</v>
      </c>
      <c r="U1466">
        <v>1</v>
      </c>
      <c r="V1466">
        <v>74.72</v>
      </c>
      <c r="W1466">
        <v>93.23</v>
      </c>
      <c r="X1466" s="2">
        <v>201.78</v>
      </c>
      <c r="Y1466" s="2">
        <v>18.45</v>
      </c>
      <c r="Z1466" s="2">
        <v>1720.09</v>
      </c>
      <c r="AA1466" s="14"/>
    </row>
    <row r="1467" spans="1:27" x14ac:dyDescent="0.3">
      <c r="A1467" t="s">
        <v>59</v>
      </c>
      <c r="B1467">
        <v>281.22000000000003</v>
      </c>
      <c r="C1467">
        <v>60</v>
      </c>
      <c r="D1467" t="s">
        <v>33</v>
      </c>
      <c r="E1467" s="1">
        <v>44486</v>
      </c>
      <c r="F1467">
        <v>5</v>
      </c>
      <c r="G1467" t="s">
        <v>27</v>
      </c>
      <c r="H1467" t="s">
        <v>35</v>
      </c>
      <c r="I1467">
        <v>83.33</v>
      </c>
      <c r="J1467">
        <v>89.57</v>
      </c>
      <c r="K1467">
        <v>7463.87</v>
      </c>
      <c r="L1467">
        <v>28</v>
      </c>
      <c r="M1467" t="s">
        <v>29</v>
      </c>
      <c r="N1467" s="1">
        <v>44454</v>
      </c>
      <c r="O1467" s="1">
        <v>44482</v>
      </c>
      <c r="P1467">
        <v>45</v>
      </c>
      <c r="Q1467">
        <v>93.63</v>
      </c>
      <c r="R1467">
        <v>4213.3500000000004</v>
      </c>
      <c r="S1467" t="s">
        <v>63</v>
      </c>
      <c r="T1467" t="s">
        <v>41</v>
      </c>
      <c r="U1467">
        <v>38</v>
      </c>
      <c r="V1467">
        <v>85.63</v>
      </c>
      <c r="W1467">
        <v>39.43</v>
      </c>
      <c r="X1467" s="2">
        <v>4213.3500000000004</v>
      </c>
      <c r="Y1467" s="2">
        <v>3403.66</v>
      </c>
      <c r="Z1467" s="2">
        <v>3531.75</v>
      </c>
      <c r="AA1467" s="14"/>
    </row>
    <row r="1468" spans="1:27" x14ac:dyDescent="0.3">
      <c r="A1468" t="s">
        <v>56</v>
      </c>
      <c r="B1468">
        <v>439.55</v>
      </c>
      <c r="C1468">
        <v>53</v>
      </c>
      <c r="D1468" t="s">
        <v>26</v>
      </c>
      <c r="E1468" s="1">
        <v>43629</v>
      </c>
      <c r="F1468">
        <v>4</v>
      </c>
      <c r="G1468" t="s">
        <v>39</v>
      </c>
      <c r="H1468" t="s">
        <v>35</v>
      </c>
      <c r="I1468">
        <v>869.7</v>
      </c>
      <c r="J1468">
        <v>25.42</v>
      </c>
      <c r="K1468">
        <v>22107.77</v>
      </c>
      <c r="L1468">
        <v>26</v>
      </c>
      <c r="M1468" t="s">
        <v>29</v>
      </c>
      <c r="N1468" s="1">
        <v>43580</v>
      </c>
      <c r="O1468" s="1">
        <v>43606</v>
      </c>
      <c r="P1468">
        <v>495</v>
      </c>
      <c r="Q1468">
        <v>22.22</v>
      </c>
      <c r="R1468">
        <v>10998.9</v>
      </c>
      <c r="S1468" t="s">
        <v>56</v>
      </c>
      <c r="T1468" t="s">
        <v>31</v>
      </c>
      <c r="U1468">
        <v>374</v>
      </c>
      <c r="V1468">
        <v>76.989999999999995</v>
      </c>
      <c r="W1468">
        <v>103.54</v>
      </c>
      <c r="X1468" s="2">
        <v>10998.9</v>
      </c>
      <c r="Y1468" s="2">
        <v>9507.08</v>
      </c>
      <c r="Z1468" s="2">
        <v>2631.99</v>
      </c>
      <c r="AA1468" s="14"/>
    </row>
    <row r="1469" spans="1:27" x14ac:dyDescent="0.3">
      <c r="A1469" t="s">
        <v>60</v>
      </c>
      <c r="B1469">
        <v>748.69</v>
      </c>
      <c r="C1469">
        <v>44</v>
      </c>
      <c r="D1469" t="s">
        <v>42</v>
      </c>
      <c r="E1469" s="1">
        <v>44162</v>
      </c>
      <c r="F1469">
        <v>8</v>
      </c>
      <c r="G1469" t="s">
        <v>47</v>
      </c>
      <c r="H1469" t="s">
        <v>62</v>
      </c>
      <c r="I1469">
        <v>40.950000000000003</v>
      </c>
      <c r="J1469">
        <v>15.39</v>
      </c>
      <c r="K1469">
        <v>630.22</v>
      </c>
      <c r="L1469">
        <v>13</v>
      </c>
      <c r="M1469" t="s">
        <v>40</v>
      </c>
      <c r="N1469" s="1">
        <v>44148</v>
      </c>
      <c r="O1469" s="1">
        <v>44161</v>
      </c>
      <c r="P1469">
        <v>40</v>
      </c>
      <c r="Q1469">
        <v>18.21</v>
      </c>
      <c r="R1469">
        <v>728.4</v>
      </c>
      <c r="S1469" t="s">
        <v>63</v>
      </c>
      <c r="T1469" t="s">
        <v>41</v>
      </c>
      <c r="U1469">
        <v>0</v>
      </c>
      <c r="V1469">
        <v>31.01</v>
      </c>
      <c r="W1469">
        <v>184.07</v>
      </c>
      <c r="X1469" s="2">
        <v>728.4</v>
      </c>
      <c r="Y1469" s="2">
        <v>0</v>
      </c>
      <c r="Z1469" s="2">
        <v>2832.84</v>
      </c>
      <c r="AA1469" s="14"/>
    </row>
    <row r="1470" spans="1:27" x14ac:dyDescent="0.3">
      <c r="A1470" t="s">
        <v>30</v>
      </c>
      <c r="B1470">
        <v>83.04</v>
      </c>
      <c r="C1470">
        <v>25</v>
      </c>
      <c r="D1470" t="s">
        <v>26</v>
      </c>
      <c r="E1470" s="1">
        <v>43730</v>
      </c>
      <c r="F1470">
        <v>6</v>
      </c>
      <c r="G1470" t="s">
        <v>51</v>
      </c>
      <c r="H1470" t="s">
        <v>52</v>
      </c>
      <c r="I1470">
        <v>568.38</v>
      </c>
      <c r="J1470">
        <v>23.49</v>
      </c>
      <c r="K1470">
        <v>13351.25</v>
      </c>
      <c r="L1470">
        <v>6</v>
      </c>
      <c r="M1470" t="s">
        <v>40</v>
      </c>
      <c r="N1470" s="1">
        <v>43675</v>
      </c>
      <c r="O1470" s="1">
        <v>43681</v>
      </c>
      <c r="P1470">
        <v>193</v>
      </c>
      <c r="Q1470">
        <v>23.69</v>
      </c>
      <c r="R1470">
        <v>4572.17</v>
      </c>
      <c r="S1470" t="s">
        <v>38</v>
      </c>
      <c r="T1470" t="s">
        <v>41</v>
      </c>
      <c r="U1470">
        <v>375</v>
      </c>
      <c r="V1470">
        <v>50.76</v>
      </c>
      <c r="W1470">
        <v>93.38</v>
      </c>
      <c r="X1470" s="2">
        <v>4572.17</v>
      </c>
      <c r="Y1470" s="2">
        <v>8808.75</v>
      </c>
      <c r="Z1470" s="2">
        <v>2193.5</v>
      </c>
      <c r="AA1470" s="14"/>
    </row>
    <row r="1471" spans="1:27" x14ac:dyDescent="0.3">
      <c r="A1471" t="s">
        <v>37</v>
      </c>
      <c r="B1471">
        <v>199.94</v>
      </c>
      <c r="C1471">
        <v>99</v>
      </c>
      <c r="D1471" t="s">
        <v>26</v>
      </c>
      <c r="E1471" s="1">
        <v>44839</v>
      </c>
      <c r="F1471">
        <v>7</v>
      </c>
      <c r="G1471" t="s">
        <v>61</v>
      </c>
      <c r="H1471" t="s">
        <v>52</v>
      </c>
      <c r="I1471">
        <v>53.95</v>
      </c>
      <c r="J1471">
        <v>91.47</v>
      </c>
      <c r="K1471">
        <v>4934.8064999999997</v>
      </c>
      <c r="L1471">
        <v>14</v>
      </c>
      <c r="M1471" t="s">
        <v>40</v>
      </c>
      <c r="N1471" s="1">
        <v>44800</v>
      </c>
      <c r="O1471" s="1">
        <v>44814</v>
      </c>
      <c r="P1471">
        <v>39</v>
      </c>
      <c r="Q1471">
        <v>96.01</v>
      </c>
      <c r="R1471">
        <v>3744.39</v>
      </c>
      <c r="S1471" t="s">
        <v>53</v>
      </c>
      <c r="T1471" t="s">
        <v>31</v>
      </c>
      <c r="U1471">
        <v>14</v>
      </c>
      <c r="V1471">
        <v>17</v>
      </c>
      <c r="W1471">
        <v>194.76</v>
      </c>
      <c r="X1471" s="2">
        <v>3744.39</v>
      </c>
      <c r="Y1471" s="2">
        <v>1280.58</v>
      </c>
      <c r="Z1471" s="2">
        <v>17814.7</v>
      </c>
      <c r="AA1471" s="14"/>
    </row>
    <row r="1472" spans="1:27" x14ac:dyDescent="0.3">
      <c r="A1472" t="s">
        <v>60</v>
      </c>
      <c r="B1472">
        <v>198.5</v>
      </c>
      <c r="C1472">
        <v>59</v>
      </c>
      <c r="D1472" t="s">
        <v>42</v>
      </c>
      <c r="E1472" s="1">
        <v>44662</v>
      </c>
      <c r="F1472">
        <v>2</v>
      </c>
      <c r="G1472" t="s">
        <v>68</v>
      </c>
      <c r="H1472" t="s">
        <v>69</v>
      </c>
      <c r="I1472">
        <v>269.26</v>
      </c>
      <c r="J1472">
        <v>37.99</v>
      </c>
      <c r="K1472">
        <v>10229.19</v>
      </c>
      <c r="L1472">
        <v>28</v>
      </c>
      <c r="M1472" t="s">
        <v>29</v>
      </c>
      <c r="N1472" s="1">
        <v>44621</v>
      </c>
      <c r="O1472" s="1">
        <v>44649</v>
      </c>
      <c r="P1472">
        <v>239</v>
      </c>
      <c r="Q1472">
        <v>33.71</v>
      </c>
      <c r="R1472">
        <v>8056.69</v>
      </c>
      <c r="S1472" t="s">
        <v>58</v>
      </c>
      <c r="T1472" t="s">
        <v>50</v>
      </c>
      <c r="U1472">
        <v>30</v>
      </c>
      <c r="V1472">
        <v>71.069999999999993</v>
      </c>
      <c r="W1472">
        <v>172.87</v>
      </c>
      <c r="X1472" s="2">
        <v>8056.69</v>
      </c>
      <c r="Y1472" s="2">
        <v>1139.7</v>
      </c>
      <c r="Z1472" s="2">
        <v>6567.33</v>
      </c>
      <c r="AA1472" s="14"/>
    </row>
    <row r="1473" spans="1:27" x14ac:dyDescent="0.3">
      <c r="A1473" t="s">
        <v>60</v>
      </c>
      <c r="B1473">
        <v>755.17</v>
      </c>
      <c r="C1473">
        <v>49</v>
      </c>
      <c r="D1473" t="s">
        <v>33</v>
      </c>
      <c r="E1473" s="1">
        <v>43678</v>
      </c>
      <c r="F1473">
        <v>10</v>
      </c>
      <c r="G1473" t="s">
        <v>66</v>
      </c>
      <c r="H1473" t="s">
        <v>35</v>
      </c>
      <c r="I1473">
        <v>274.41000000000003</v>
      </c>
      <c r="J1473">
        <v>76.22</v>
      </c>
      <c r="K1473">
        <v>20915.53</v>
      </c>
      <c r="L1473">
        <v>87</v>
      </c>
      <c r="M1473" t="s">
        <v>67</v>
      </c>
      <c r="N1473" s="1">
        <v>43677</v>
      </c>
      <c r="O1473" s="1">
        <v>43764</v>
      </c>
      <c r="P1473">
        <v>229</v>
      </c>
      <c r="Q1473">
        <v>77.55</v>
      </c>
      <c r="R1473">
        <v>17758.95</v>
      </c>
      <c r="S1473" t="s">
        <v>54</v>
      </c>
      <c r="T1473" t="s">
        <v>41</v>
      </c>
      <c r="U1473">
        <v>45</v>
      </c>
      <c r="V1473">
        <v>44.32</v>
      </c>
      <c r="W1473">
        <v>39.090000000000003</v>
      </c>
      <c r="X1473" s="2">
        <v>17758.95</v>
      </c>
      <c r="Y1473" s="2">
        <v>3429.9</v>
      </c>
      <c r="Z1473" s="2">
        <v>2979.44</v>
      </c>
      <c r="AA1473" s="14"/>
    </row>
    <row r="1474" spans="1:27" x14ac:dyDescent="0.3">
      <c r="A1474" t="s">
        <v>63</v>
      </c>
      <c r="B1474">
        <v>144.38999999999999</v>
      </c>
      <c r="C1474">
        <v>67</v>
      </c>
      <c r="D1474" t="s">
        <v>42</v>
      </c>
      <c r="E1474" s="1">
        <v>44571</v>
      </c>
      <c r="F1474">
        <v>10</v>
      </c>
      <c r="G1474" t="s">
        <v>66</v>
      </c>
      <c r="H1474" t="s">
        <v>48</v>
      </c>
      <c r="I1474">
        <v>558.16999999999996</v>
      </c>
      <c r="J1474">
        <v>15.95</v>
      </c>
      <c r="K1474">
        <v>8902.81</v>
      </c>
      <c r="L1474">
        <v>71</v>
      </c>
      <c r="M1474" t="s">
        <v>67</v>
      </c>
      <c r="N1474" s="1">
        <v>44533</v>
      </c>
      <c r="O1474" s="1">
        <v>44604</v>
      </c>
      <c r="P1474">
        <v>553</v>
      </c>
      <c r="Q1474">
        <v>19.84</v>
      </c>
      <c r="R1474">
        <v>10971.52</v>
      </c>
      <c r="S1474" t="s">
        <v>58</v>
      </c>
      <c r="T1474" t="s">
        <v>50</v>
      </c>
      <c r="U1474">
        <v>5</v>
      </c>
      <c r="V1474">
        <v>67.8</v>
      </c>
      <c r="W1474">
        <v>157.44</v>
      </c>
      <c r="X1474" s="2">
        <v>10971.52</v>
      </c>
      <c r="Y1474" s="2">
        <v>79.75</v>
      </c>
      <c r="Z1474" s="2">
        <v>2511.17</v>
      </c>
      <c r="AA1474" s="14"/>
    </row>
    <row r="1475" spans="1:27" x14ac:dyDescent="0.3">
      <c r="A1475" t="s">
        <v>25</v>
      </c>
      <c r="B1475">
        <v>381.95</v>
      </c>
      <c r="C1475">
        <v>45</v>
      </c>
      <c r="D1475" t="s">
        <v>26</v>
      </c>
      <c r="E1475" s="1">
        <v>44589</v>
      </c>
      <c r="F1475">
        <v>4</v>
      </c>
      <c r="G1475" t="s">
        <v>39</v>
      </c>
      <c r="H1475" t="s">
        <v>35</v>
      </c>
      <c r="I1475">
        <v>769.79</v>
      </c>
      <c r="J1475">
        <v>51.61</v>
      </c>
      <c r="K1475">
        <v>39728.861899999902</v>
      </c>
      <c r="L1475">
        <v>25</v>
      </c>
      <c r="M1475" t="s">
        <v>29</v>
      </c>
      <c r="N1475" s="1">
        <v>44540</v>
      </c>
      <c r="O1475" s="1">
        <v>44565</v>
      </c>
      <c r="P1475">
        <v>306</v>
      </c>
      <c r="Q1475">
        <v>46.97</v>
      </c>
      <c r="R1475">
        <v>14372.82</v>
      </c>
      <c r="S1475" t="s">
        <v>25</v>
      </c>
      <c r="T1475" t="s">
        <v>50</v>
      </c>
      <c r="U1475">
        <v>463</v>
      </c>
      <c r="V1475">
        <v>41.17</v>
      </c>
      <c r="W1475">
        <v>84.36</v>
      </c>
      <c r="X1475" s="2">
        <v>14372.82</v>
      </c>
      <c r="Y1475" s="2">
        <v>23895.43</v>
      </c>
      <c r="Z1475" s="2">
        <v>4353.82</v>
      </c>
      <c r="AA1475" s="14"/>
    </row>
    <row r="1476" spans="1:27" x14ac:dyDescent="0.3">
      <c r="A1476" t="s">
        <v>45</v>
      </c>
      <c r="B1476">
        <v>224.7</v>
      </c>
      <c r="C1476">
        <v>34</v>
      </c>
      <c r="D1476" t="s">
        <v>33</v>
      </c>
      <c r="E1476" s="1">
        <v>44550</v>
      </c>
      <c r="F1476">
        <v>1</v>
      </c>
      <c r="G1476" t="s">
        <v>34</v>
      </c>
      <c r="H1476" t="s">
        <v>48</v>
      </c>
      <c r="I1476">
        <v>985.23</v>
      </c>
      <c r="J1476">
        <v>24.27</v>
      </c>
      <c r="K1476">
        <v>23911.53</v>
      </c>
      <c r="L1476">
        <v>24</v>
      </c>
      <c r="M1476" t="s">
        <v>36</v>
      </c>
      <c r="N1476" s="1">
        <v>44533</v>
      </c>
      <c r="O1476" s="1">
        <v>44557</v>
      </c>
      <c r="P1476">
        <v>540</v>
      </c>
      <c r="Q1476">
        <v>20.46</v>
      </c>
      <c r="R1476">
        <v>11048.4</v>
      </c>
      <c r="S1476" t="s">
        <v>59</v>
      </c>
      <c r="T1476" t="s">
        <v>31</v>
      </c>
      <c r="U1476">
        <v>445</v>
      </c>
      <c r="V1476">
        <v>91.99</v>
      </c>
      <c r="W1476">
        <v>198.7</v>
      </c>
      <c r="X1476" s="2">
        <v>11048.4</v>
      </c>
      <c r="Y1476" s="2">
        <v>10800.15</v>
      </c>
      <c r="Z1476" s="2">
        <v>4822.45</v>
      </c>
      <c r="AA1476" s="14"/>
    </row>
    <row r="1477" spans="1:27" x14ac:dyDescent="0.3">
      <c r="A1477" t="s">
        <v>63</v>
      </c>
      <c r="B1477">
        <v>284.01</v>
      </c>
      <c r="C1477">
        <v>71</v>
      </c>
      <c r="D1477" t="s">
        <v>42</v>
      </c>
      <c r="E1477" s="1">
        <v>44486</v>
      </c>
      <c r="F1477">
        <v>6</v>
      </c>
      <c r="G1477" t="s">
        <v>51</v>
      </c>
      <c r="H1477" t="s">
        <v>35</v>
      </c>
      <c r="I1477">
        <v>353.93</v>
      </c>
      <c r="J1477">
        <v>36.950000000000003</v>
      </c>
      <c r="K1477">
        <v>13077.7135</v>
      </c>
      <c r="L1477">
        <v>7</v>
      </c>
      <c r="M1477" t="s">
        <v>40</v>
      </c>
      <c r="N1477" s="1">
        <v>44429</v>
      </c>
      <c r="O1477" s="1">
        <v>44436</v>
      </c>
      <c r="P1477">
        <v>86</v>
      </c>
      <c r="Q1477">
        <v>38.85</v>
      </c>
      <c r="R1477">
        <v>3341.1</v>
      </c>
      <c r="S1477" t="s">
        <v>30</v>
      </c>
      <c r="T1477" t="s">
        <v>50</v>
      </c>
      <c r="U1477">
        <v>267</v>
      </c>
      <c r="V1477">
        <v>88.04</v>
      </c>
      <c r="W1477">
        <v>174.62</v>
      </c>
      <c r="X1477" s="2">
        <v>3341.1</v>
      </c>
      <c r="Y1477" s="2">
        <v>9865.65</v>
      </c>
      <c r="Z1477" s="2">
        <v>6452.21</v>
      </c>
      <c r="AA1477" s="14"/>
    </row>
    <row r="1478" spans="1:27" x14ac:dyDescent="0.3">
      <c r="A1478" t="s">
        <v>60</v>
      </c>
      <c r="B1478">
        <v>667.56</v>
      </c>
      <c r="C1478">
        <v>96</v>
      </c>
      <c r="D1478" t="s">
        <v>42</v>
      </c>
      <c r="E1478" s="1">
        <v>44670</v>
      </c>
      <c r="F1478">
        <v>1</v>
      </c>
      <c r="G1478" t="s">
        <v>34</v>
      </c>
      <c r="H1478" t="s">
        <v>48</v>
      </c>
      <c r="I1478">
        <v>532.97</v>
      </c>
      <c r="J1478">
        <v>54.26</v>
      </c>
      <c r="K1478">
        <v>28918.95</v>
      </c>
      <c r="L1478">
        <v>1</v>
      </c>
      <c r="M1478" t="s">
        <v>65</v>
      </c>
      <c r="N1478" s="1">
        <v>44613</v>
      </c>
      <c r="O1478" s="1">
        <v>44614</v>
      </c>
      <c r="P1478">
        <v>422</v>
      </c>
      <c r="Q1478">
        <v>53.18</v>
      </c>
      <c r="R1478">
        <v>22441.96</v>
      </c>
      <c r="S1478" t="s">
        <v>59</v>
      </c>
      <c r="T1478" t="s">
        <v>50</v>
      </c>
      <c r="U1478">
        <v>110</v>
      </c>
      <c r="V1478">
        <v>70.88</v>
      </c>
      <c r="W1478">
        <v>117.92</v>
      </c>
      <c r="X1478" s="2">
        <v>22441.96</v>
      </c>
      <c r="Y1478" s="2">
        <v>5968.6</v>
      </c>
      <c r="Z1478" s="2">
        <v>6398.34</v>
      </c>
      <c r="AA1478" s="14"/>
    </row>
    <row r="1479" spans="1:27" x14ac:dyDescent="0.3">
      <c r="A1479" t="s">
        <v>25</v>
      </c>
      <c r="B1479">
        <v>902.53</v>
      </c>
      <c r="C1479">
        <v>87</v>
      </c>
      <c r="D1479" t="s">
        <v>26</v>
      </c>
      <c r="E1479" s="1">
        <v>43925</v>
      </c>
      <c r="F1479">
        <v>10</v>
      </c>
      <c r="G1479" t="s">
        <v>66</v>
      </c>
      <c r="H1479" t="s">
        <v>35</v>
      </c>
      <c r="I1479">
        <v>922.22</v>
      </c>
      <c r="J1479">
        <v>66.98</v>
      </c>
      <c r="K1479">
        <v>61770.295599999998</v>
      </c>
      <c r="L1479">
        <v>81</v>
      </c>
      <c r="M1479" t="s">
        <v>67</v>
      </c>
      <c r="N1479" s="1">
        <v>43871</v>
      </c>
      <c r="O1479" s="1">
        <v>43952</v>
      </c>
      <c r="P1479">
        <v>343</v>
      </c>
      <c r="Q1479">
        <v>63.97</v>
      </c>
      <c r="R1479">
        <v>21941.71</v>
      </c>
      <c r="S1479" t="s">
        <v>37</v>
      </c>
      <c r="T1479" t="s">
        <v>31</v>
      </c>
      <c r="U1479">
        <v>579</v>
      </c>
      <c r="V1479">
        <v>21.95</v>
      </c>
      <c r="W1479">
        <v>121.19</v>
      </c>
      <c r="X1479" s="2">
        <v>21941.71</v>
      </c>
      <c r="Y1479" s="2">
        <v>38781.42</v>
      </c>
      <c r="Z1479" s="2">
        <v>8117.31</v>
      </c>
      <c r="AA1479" s="14"/>
    </row>
    <row r="1480" spans="1:27" x14ac:dyDescent="0.3">
      <c r="A1480" t="s">
        <v>63</v>
      </c>
      <c r="B1480">
        <v>993.77</v>
      </c>
      <c r="C1480">
        <v>25</v>
      </c>
      <c r="D1480" t="s">
        <v>33</v>
      </c>
      <c r="E1480" s="1">
        <v>44281</v>
      </c>
      <c r="F1480">
        <v>2</v>
      </c>
      <c r="G1480" t="s">
        <v>68</v>
      </c>
      <c r="H1480" t="s">
        <v>35</v>
      </c>
      <c r="I1480">
        <v>51.22</v>
      </c>
      <c r="J1480">
        <v>77.94</v>
      </c>
      <c r="K1480">
        <v>3992.08679999999</v>
      </c>
      <c r="L1480">
        <v>37</v>
      </c>
      <c r="M1480" t="s">
        <v>29</v>
      </c>
      <c r="N1480" s="1">
        <v>44264</v>
      </c>
      <c r="O1480" s="1">
        <v>44301</v>
      </c>
      <c r="P1480">
        <v>10</v>
      </c>
      <c r="Q1480">
        <v>81.64</v>
      </c>
      <c r="R1480">
        <v>816.4</v>
      </c>
      <c r="S1480" t="s">
        <v>46</v>
      </c>
      <c r="T1480" t="s">
        <v>50</v>
      </c>
      <c r="U1480">
        <v>41</v>
      </c>
      <c r="V1480">
        <v>45.3</v>
      </c>
      <c r="W1480">
        <v>112.66</v>
      </c>
      <c r="X1480" s="2">
        <v>816.4</v>
      </c>
      <c r="Y1480" s="2">
        <v>3195.54</v>
      </c>
      <c r="Z1480" s="2">
        <v>8780.7199999999993</v>
      </c>
      <c r="AA1480" s="14"/>
    </row>
    <row r="1481" spans="1:27" x14ac:dyDescent="0.3">
      <c r="A1481" t="s">
        <v>63</v>
      </c>
      <c r="B1481">
        <v>531.95000000000005</v>
      </c>
      <c r="C1481">
        <v>64</v>
      </c>
      <c r="D1481" t="s">
        <v>26</v>
      </c>
      <c r="E1481" s="1">
        <v>44725</v>
      </c>
      <c r="F1481">
        <v>9</v>
      </c>
      <c r="G1481" t="s">
        <v>57</v>
      </c>
      <c r="H1481" t="s">
        <v>48</v>
      </c>
      <c r="I1481">
        <v>408.98</v>
      </c>
      <c r="J1481">
        <v>11.02</v>
      </c>
      <c r="K1481">
        <v>4506.96</v>
      </c>
      <c r="L1481">
        <v>13</v>
      </c>
      <c r="M1481" t="s">
        <v>40</v>
      </c>
      <c r="N1481" s="1">
        <v>44688</v>
      </c>
      <c r="O1481" s="1">
        <v>44701</v>
      </c>
      <c r="P1481">
        <v>375</v>
      </c>
      <c r="Q1481">
        <v>9.81</v>
      </c>
      <c r="R1481">
        <v>3678.75</v>
      </c>
      <c r="S1481" t="s">
        <v>45</v>
      </c>
      <c r="T1481" t="s">
        <v>50</v>
      </c>
      <c r="U1481">
        <v>33</v>
      </c>
      <c r="V1481">
        <v>44.29</v>
      </c>
      <c r="W1481">
        <v>131.08000000000001</v>
      </c>
      <c r="X1481" s="2">
        <v>3678.75</v>
      </c>
      <c r="Y1481" s="2">
        <v>363.66</v>
      </c>
      <c r="Z1481" s="2">
        <v>1444.5</v>
      </c>
      <c r="AA1481" s="14"/>
    </row>
    <row r="1482" spans="1:27" x14ac:dyDescent="0.3">
      <c r="A1482" t="s">
        <v>59</v>
      </c>
      <c r="B1482">
        <v>884.98</v>
      </c>
      <c r="C1482">
        <v>44</v>
      </c>
      <c r="D1482" t="s">
        <v>26</v>
      </c>
      <c r="E1482" s="1">
        <v>44352</v>
      </c>
      <c r="F1482">
        <v>5</v>
      </c>
      <c r="G1482" t="s">
        <v>27</v>
      </c>
      <c r="H1482" t="s">
        <v>28</v>
      </c>
      <c r="I1482">
        <v>471.12</v>
      </c>
      <c r="J1482">
        <v>90.28</v>
      </c>
      <c r="K1482">
        <v>42532.71</v>
      </c>
      <c r="L1482">
        <v>23</v>
      </c>
      <c r="M1482" t="s">
        <v>29</v>
      </c>
      <c r="N1482" s="1">
        <v>44309</v>
      </c>
      <c r="O1482" s="1">
        <v>44332</v>
      </c>
      <c r="P1482">
        <v>69</v>
      </c>
      <c r="Q1482">
        <v>93.41</v>
      </c>
      <c r="R1482">
        <v>6445.29</v>
      </c>
      <c r="S1482" t="s">
        <v>32</v>
      </c>
      <c r="T1482" t="s">
        <v>41</v>
      </c>
      <c r="U1482">
        <v>402</v>
      </c>
      <c r="V1482">
        <v>54.04</v>
      </c>
      <c r="W1482">
        <v>47.38</v>
      </c>
      <c r="X1482" s="2">
        <v>6445.29</v>
      </c>
      <c r="Y1482" s="2">
        <v>36292.559999999998</v>
      </c>
      <c r="Z1482" s="2">
        <v>4277.47</v>
      </c>
      <c r="AA1482" s="14"/>
    </row>
    <row r="1483" spans="1:27" x14ac:dyDescent="0.3">
      <c r="A1483" t="s">
        <v>56</v>
      </c>
      <c r="B1483">
        <v>813.11</v>
      </c>
      <c r="C1483">
        <v>79</v>
      </c>
      <c r="D1483" t="s">
        <v>26</v>
      </c>
      <c r="E1483" s="1">
        <v>44884</v>
      </c>
      <c r="F1483">
        <v>9</v>
      </c>
      <c r="G1483" t="s">
        <v>57</v>
      </c>
      <c r="H1483" t="s">
        <v>48</v>
      </c>
      <c r="I1483">
        <v>332.42</v>
      </c>
      <c r="J1483">
        <v>51.46</v>
      </c>
      <c r="K1483">
        <v>17106.330000000002</v>
      </c>
      <c r="L1483">
        <v>7</v>
      </c>
      <c r="M1483" t="s">
        <v>40</v>
      </c>
      <c r="N1483" s="1">
        <v>44856</v>
      </c>
      <c r="O1483" s="1">
        <v>44863</v>
      </c>
      <c r="P1483">
        <v>144</v>
      </c>
      <c r="Q1483">
        <v>54.92</v>
      </c>
      <c r="R1483">
        <v>7908.48</v>
      </c>
      <c r="S1483" t="s">
        <v>60</v>
      </c>
      <c r="T1483" t="s">
        <v>50</v>
      </c>
      <c r="U1483">
        <v>188</v>
      </c>
      <c r="V1483">
        <v>96.72</v>
      </c>
      <c r="W1483">
        <v>156.37</v>
      </c>
      <c r="X1483" s="2">
        <v>7908.48</v>
      </c>
      <c r="Y1483" s="2">
        <v>9674.48</v>
      </c>
      <c r="Z1483" s="2">
        <v>8046.8</v>
      </c>
      <c r="AA1483" s="14"/>
    </row>
    <row r="1484" spans="1:27" x14ac:dyDescent="0.3">
      <c r="A1484" t="s">
        <v>60</v>
      </c>
      <c r="B1484">
        <v>764.92</v>
      </c>
      <c r="C1484">
        <v>69</v>
      </c>
      <c r="D1484" t="s">
        <v>33</v>
      </c>
      <c r="E1484" s="1">
        <v>44537</v>
      </c>
      <c r="F1484">
        <v>6</v>
      </c>
      <c r="G1484" t="s">
        <v>51</v>
      </c>
      <c r="H1484" t="s">
        <v>48</v>
      </c>
      <c r="I1484">
        <v>919.79</v>
      </c>
      <c r="J1484">
        <v>52.38</v>
      </c>
      <c r="K1484">
        <v>48178.6</v>
      </c>
      <c r="L1484">
        <v>5</v>
      </c>
      <c r="M1484" t="s">
        <v>40</v>
      </c>
      <c r="N1484" s="1">
        <v>44533</v>
      </c>
      <c r="O1484" s="1">
        <v>44538</v>
      </c>
      <c r="P1484">
        <v>50</v>
      </c>
      <c r="Q1484">
        <v>48.55</v>
      </c>
      <c r="R1484">
        <v>2427.5</v>
      </c>
      <c r="S1484" t="s">
        <v>60</v>
      </c>
      <c r="T1484" t="s">
        <v>41</v>
      </c>
      <c r="U1484">
        <v>869</v>
      </c>
      <c r="V1484">
        <v>69.010000000000005</v>
      </c>
      <c r="W1484">
        <v>141.69999999999999</v>
      </c>
      <c r="X1484" s="2">
        <v>2427.5</v>
      </c>
      <c r="Y1484" s="2">
        <v>45518.22</v>
      </c>
      <c r="Z1484" s="2">
        <v>7422.25</v>
      </c>
      <c r="AA1484" s="14"/>
    </row>
    <row r="1485" spans="1:27" x14ac:dyDescent="0.3">
      <c r="A1485" t="s">
        <v>53</v>
      </c>
      <c r="B1485">
        <v>126.28</v>
      </c>
      <c r="C1485">
        <v>20</v>
      </c>
      <c r="D1485" t="s">
        <v>33</v>
      </c>
      <c r="E1485" s="1">
        <v>44384</v>
      </c>
      <c r="F1485">
        <v>8</v>
      </c>
      <c r="G1485" t="s">
        <v>47</v>
      </c>
      <c r="H1485" t="s">
        <v>48</v>
      </c>
      <c r="I1485">
        <v>341.38</v>
      </c>
      <c r="J1485">
        <v>87.19</v>
      </c>
      <c r="K1485">
        <v>29764.922199999899</v>
      </c>
      <c r="L1485">
        <v>13</v>
      </c>
      <c r="M1485" t="s">
        <v>40</v>
      </c>
      <c r="N1485" s="1">
        <v>44378</v>
      </c>
      <c r="O1485" s="1">
        <v>44391</v>
      </c>
      <c r="P1485">
        <v>219</v>
      </c>
      <c r="Q1485">
        <v>82.29</v>
      </c>
      <c r="R1485">
        <v>18021.509999999998</v>
      </c>
      <c r="S1485" t="s">
        <v>59</v>
      </c>
      <c r="T1485" t="s">
        <v>50</v>
      </c>
      <c r="U1485">
        <v>122</v>
      </c>
      <c r="V1485">
        <v>46.92</v>
      </c>
      <c r="W1485">
        <v>187.79</v>
      </c>
      <c r="X1485" s="2">
        <v>18021.509999999998</v>
      </c>
      <c r="Y1485" s="2">
        <v>10637.18</v>
      </c>
      <c r="Z1485" s="2">
        <v>16373.41</v>
      </c>
      <c r="AA1485" s="14"/>
    </row>
    <row r="1486" spans="1:27" x14ac:dyDescent="0.3">
      <c r="A1486" t="s">
        <v>56</v>
      </c>
      <c r="B1486">
        <v>928.34</v>
      </c>
      <c r="C1486">
        <v>87</v>
      </c>
      <c r="D1486" t="s">
        <v>33</v>
      </c>
      <c r="E1486" s="1">
        <v>43782</v>
      </c>
      <c r="F1486">
        <v>7</v>
      </c>
      <c r="G1486" t="s">
        <v>61</v>
      </c>
      <c r="H1486" t="s">
        <v>62</v>
      </c>
      <c r="I1486">
        <v>300.81</v>
      </c>
      <c r="J1486">
        <v>44.14</v>
      </c>
      <c r="K1486">
        <v>13277.75</v>
      </c>
      <c r="L1486">
        <v>16</v>
      </c>
      <c r="M1486" t="s">
        <v>40</v>
      </c>
      <c r="N1486" s="1">
        <v>43769</v>
      </c>
      <c r="O1486" s="1">
        <v>43785</v>
      </c>
      <c r="P1486">
        <v>13</v>
      </c>
      <c r="Q1486">
        <v>44.73</v>
      </c>
      <c r="R1486">
        <v>581.49</v>
      </c>
      <c r="S1486" t="s">
        <v>54</v>
      </c>
      <c r="T1486" t="s">
        <v>50</v>
      </c>
      <c r="U1486">
        <v>287</v>
      </c>
      <c r="V1486">
        <v>98.63</v>
      </c>
      <c r="W1486">
        <v>174.38</v>
      </c>
      <c r="X1486" s="2">
        <v>581.49</v>
      </c>
      <c r="Y1486" s="2">
        <v>12668.18</v>
      </c>
      <c r="Z1486" s="2">
        <v>7697.13</v>
      </c>
      <c r="AA1486" s="14"/>
    </row>
    <row r="1487" spans="1:27" x14ac:dyDescent="0.3">
      <c r="A1487" t="s">
        <v>37</v>
      </c>
      <c r="B1487">
        <v>561.4</v>
      </c>
      <c r="C1487">
        <v>71</v>
      </c>
      <c r="D1487" t="s">
        <v>33</v>
      </c>
      <c r="E1487" s="1">
        <v>43853</v>
      </c>
      <c r="F1487">
        <v>4</v>
      </c>
      <c r="G1487" t="s">
        <v>39</v>
      </c>
      <c r="H1487" t="s">
        <v>28</v>
      </c>
      <c r="I1487">
        <v>129.94999999999999</v>
      </c>
      <c r="J1487">
        <v>65.430000000000007</v>
      </c>
      <c r="K1487">
        <v>8502.6299999999992</v>
      </c>
      <c r="L1487">
        <v>22</v>
      </c>
      <c r="M1487" t="s">
        <v>40</v>
      </c>
      <c r="N1487" s="1">
        <v>43830</v>
      </c>
      <c r="O1487" s="1">
        <v>43852</v>
      </c>
      <c r="P1487">
        <v>119</v>
      </c>
      <c r="Q1487">
        <v>67.930000000000007</v>
      </c>
      <c r="R1487">
        <v>8083.67</v>
      </c>
      <c r="S1487" t="s">
        <v>63</v>
      </c>
      <c r="T1487" t="s">
        <v>41</v>
      </c>
      <c r="U1487">
        <v>10</v>
      </c>
      <c r="V1487">
        <v>39.85</v>
      </c>
      <c r="W1487">
        <v>43.79</v>
      </c>
      <c r="X1487" s="2">
        <v>8083.67</v>
      </c>
      <c r="Y1487" s="2">
        <v>654.29999999999995</v>
      </c>
      <c r="Z1487" s="2">
        <v>2865.18</v>
      </c>
      <c r="AA1487" s="14"/>
    </row>
    <row r="1488" spans="1:27" x14ac:dyDescent="0.3">
      <c r="A1488" t="s">
        <v>60</v>
      </c>
      <c r="B1488">
        <v>971.23</v>
      </c>
      <c r="C1488">
        <v>29</v>
      </c>
      <c r="D1488" t="s">
        <v>42</v>
      </c>
      <c r="E1488" s="1">
        <v>44278</v>
      </c>
      <c r="F1488">
        <v>5</v>
      </c>
      <c r="G1488" t="s">
        <v>27</v>
      </c>
      <c r="H1488" t="s">
        <v>28</v>
      </c>
      <c r="I1488">
        <v>656.52</v>
      </c>
      <c r="J1488">
        <v>42.81</v>
      </c>
      <c r="K1488">
        <v>28105.62</v>
      </c>
      <c r="L1488">
        <v>22</v>
      </c>
      <c r="M1488" t="s">
        <v>29</v>
      </c>
      <c r="N1488" s="1">
        <v>44226</v>
      </c>
      <c r="O1488" s="1">
        <v>44248</v>
      </c>
      <c r="P1488">
        <v>280</v>
      </c>
      <c r="Q1488">
        <v>41.48</v>
      </c>
      <c r="R1488">
        <v>11614.4</v>
      </c>
      <c r="S1488" t="s">
        <v>54</v>
      </c>
      <c r="T1488" t="s">
        <v>41</v>
      </c>
      <c r="U1488">
        <v>376</v>
      </c>
      <c r="V1488">
        <v>40.89</v>
      </c>
      <c r="W1488">
        <v>174.87</v>
      </c>
      <c r="X1488" s="2">
        <v>11614.4</v>
      </c>
      <c r="Y1488" s="2">
        <v>16096.56</v>
      </c>
      <c r="Z1488" s="2">
        <v>7486.18</v>
      </c>
      <c r="AA1488" s="14"/>
    </row>
    <row r="1489" spans="1:27" x14ac:dyDescent="0.3">
      <c r="A1489" t="s">
        <v>49</v>
      </c>
      <c r="B1489">
        <v>521.87</v>
      </c>
      <c r="C1489">
        <v>98</v>
      </c>
      <c r="D1489" t="s">
        <v>26</v>
      </c>
      <c r="E1489" s="1">
        <v>44171</v>
      </c>
      <c r="F1489">
        <v>3</v>
      </c>
      <c r="G1489" t="s">
        <v>43</v>
      </c>
      <c r="H1489" t="s">
        <v>44</v>
      </c>
      <c r="I1489">
        <v>628.04999999999995</v>
      </c>
      <c r="J1489">
        <v>83.37</v>
      </c>
      <c r="K1489">
        <v>52360.53</v>
      </c>
      <c r="L1489">
        <v>53</v>
      </c>
      <c r="M1489" t="s">
        <v>29</v>
      </c>
      <c r="N1489" s="1">
        <v>44148</v>
      </c>
      <c r="O1489" s="1">
        <v>44201</v>
      </c>
      <c r="P1489">
        <v>302</v>
      </c>
      <c r="Q1489">
        <v>84.9</v>
      </c>
      <c r="R1489">
        <v>25639.8</v>
      </c>
      <c r="S1489" t="s">
        <v>63</v>
      </c>
      <c r="T1489" t="s">
        <v>50</v>
      </c>
      <c r="U1489">
        <v>326</v>
      </c>
      <c r="V1489">
        <v>93.83</v>
      </c>
      <c r="W1489">
        <v>184.58</v>
      </c>
      <c r="X1489" s="2">
        <v>25639.8</v>
      </c>
      <c r="Y1489" s="2">
        <v>27178.62</v>
      </c>
      <c r="Z1489" s="2">
        <v>15388.43</v>
      </c>
      <c r="AA1489" s="14"/>
    </row>
    <row r="1490" spans="1:27" x14ac:dyDescent="0.3">
      <c r="A1490" t="s">
        <v>37</v>
      </c>
      <c r="B1490">
        <v>653.07000000000005</v>
      </c>
      <c r="C1490">
        <v>72</v>
      </c>
      <c r="D1490" t="s">
        <v>26</v>
      </c>
      <c r="E1490" s="1">
        <v>44306</v>
      </c>
      <c r="F1490">
        <v>9</v>
      </c>
      <c r="G1490" t="s">
        <v>57</v>
      </c>
      <c r="H1490" t="s">
        <v>35</v>
      </c>
      <c r="I1490">
        <v>78.239999999999995</v>
      </c>
      <c r="J1490">
        <v>27.84</v>
      </c>
      <c r="K1490">
        <v>2178.1999999999998</v>
      </c>
      <c r="L1490">
        <v>8</v>
      </c>
      <c r="M1490" t="s">
        <v>40</v>
      </c>
      <c r="N1490" s="1">
        <v>44257</v>
      </c>
      <c r="O1490" s="1">
        <v>44265</v>
      </c>
      <c r="P1490">
        <v>30</v>
      </c>
      <c r="Q1490">
        <v>22.94</v>
      </c>
      <c r="R1490">
        <v>688.2</v>
      </c>
      <c r="S1490" t="s">
        <v>53</v>
      </c>
      <c r="T1490" t="s">
        <v>41</v>
      </c>
      <c r="U1490">
        <v>48</v>
      </c>
      <c r="V1490">
        <v>70.33</v>
      </c>
      <c r="W1490">
        <v>149.27000000000001</v>
      </c>
      <c r="X1490" s="2">
        <v>688.2</v>
      </c>
      <c r="Y1490" s="2">
        <v>1336.32</v>
      </c>
      <c r="Z1490" s="2">
        <v>4155.68</v>
      </c>
      <c r="AA1490" s="14"/>
    </row>
    <row r="1491" spans="1:27" x14ac:dyDescent="0.3">
      <c r="A1491" t="s">
        <v>49</v>
      </c>
      <c r="B1491">
        <v>391.89</v>
      </c>
      <c r="C1491">
        <v>26</v>
      </c>
      <c r="D1491" t="s">
        <v>33</v>
      </c>
      <c r="E1491" s="1">
        <v>44404</v>
      </c>
      <c r="F1491">
        <v>2</v>
      </c>
      <c r="G1491" t="s">
        <v>68</v>
      </c>
      <c r="H1491" t="s">
        <v>71</v>
      </c>
      <c r="I1491">
        <v>836.21</v>
      </c>
      <c r="J1491">
        <v>11.47</v>
      </c>
      <c r="K1491">
        <v>9591.3287</v>
      </c>
      <c r="L1491">
        <v>36</v>
      </c>
      <c r="M1491" t="s">
        <v>29</v>
      </c>
      <c r="N1491" s="1">
        <v>44386</v>
      </c>
      <c r="O1491" s="1">
        <v>44422</v>
      </c>
      <c r="P1491">
        <v>157</v>
      </c>
      <c r="Q1491">
        <v>10.78</v>
      </c>
      <c r="R1491">
        <v>1692.46</v>
      </c>
      <c r="S1491" t="s">
        <v>60</v>
      </c>
      <c r="T1491" t="s">
        <v>50</v>
      </c>
      <c r="U1491">
        <v>679</v>
      </c>
      <c r="V1491">
        <v>74.75</v>
      </c>
      <c r="W1491">
        <v>152.02000000000001</v>
      </c>
      <c r="X1491" s="2">
        <v>1692.46</v>
      </c>
      <c r="Y1491" s="2">
        <v>7788.13</v>
      </c>
      <c r="Z1491" s="2">
        <v>1743.67</v>
      </c>
      <c r="AA1491" s="14"/>
    </row>
    <row r="1492" spans="1:27" x14ac:dyDescent="0.3">
      <c r="A1492" t="s">
        <v>63</v>
      </c>
      <c r="B1492">
        <v>907.42</v>
      </c>
      <c r="C1492">
        <v>10</v>
      </c>
      <c r="D1492" t="s">
        <v>33</v>
      </c>
      <c r="E1492" s="1">
        <v>44584</v>
      </c>
      <c r="F1492">
        <v>3</v>
      </c>
      <c r="G1492" t="s">
        <v>43</v>
      </c>
      <c r="H1492" t="s">
        <v>44</v>
      </c>
      <c r="I1492">
        <v>851.91</v>
      </c>
      <c r="J1492">
        <v>73.89</v>
      </c>
      <c r="K1492">
        <v>62947.63</v>
      </c>
      <c r="L1492">
        <v>74</v>
      </c>
      <c r="M1492" t="s">
        <v>40</v>
      </c>
      <c r="N1492" s="1">
        <v>44549</v>
      </c>
      <c r="O1492" s="1">
        <v>44623</v>
      </c>
      <c r="P1492">
        <v>466</v>
      </c>
      <c r="Q1492">
        <v>70.38</v>
      </c>
      <c r="R1492">
        <v>32797.08</v>
      </c>
      <c r="S1492" t="s">
        <v>30</v>
      </c>
      <c r="T1492" t="s">
        <v>31</v>
      </c>
      <c r="U1492">
        <v>385</v>
      </c>
      <c r="V1492">
        <v>56.38</v>
      </c>
      <c r="W1492">
        <v>35.659999999999997</v>
      </c>
      <c r="X1492" s="2">
        <v>32797.08</v>
      </c>
      <c r="Y1492" s="2">
        <v>28447.65</v>
      </c>
      <c r="Z1492" s="2">
        <v>2634.92</v>
      </c>
      <c r="AA1492" s="14"/>
    </row>
    <row r="1493" spans="1:27" x14ac:dyDescent="0.3">
      <c r="A1493" t="s">
        <v>49</v>
      </c>
      <c r="B1493">
        <v>560.41999999999996</v>
      </c>
      <c r="C1493">
        <v>29</v>
      </c>
      <c r="D1493" t="s">
        <v>26</v>
      </c>
      <c r="E1493" s="1">
        <v>44085</v>
      </c>
      <c r="F1493">
        <v>6</v>
      </c>
      <c r="G1493" t="s">
        <v>51</v>
      </c>
      <c r="H1493" t="s">
        <v>52</v>
      </c>
      <c r="I1493">
        <v>472.79</v>
      </c>
      <c r="J1493">
        <v>96.56</v>
      </c>
      <c r="K1493">
        <v>45652.6</v>
      </c>
      <c r="L1493">
        <v>7</v>
      </c>
      <c r="M1493" t="s">
        <v>40</v>
      </c>
      <c r="N1493" s="1">
        <v>44055</v>
      </c>
      <c r="O1493" s="1">
        <v>44062</v>
      </c>
      <c r="P1493">
        <v>434</v>
      </c>
      <c r="Q1493">
        <v>97.53</v>
      </c>
      <c r="R1493">
        <v>42328.02</v>
      </c>
      <c r="S1493" t="s">
        <v>37</v>
      </c>
      <c r="T1493" t="s">
        <v>31</v>
      </c>
      <c r="U1493">
        <v>38</v>
      </c>
      <c r="V1493">
        <v>11.25</v>
      </c>
      <c r="W1493">
        <v>192.77</v>
      </c>
      <c r="X1493" s="2">
        <v>42328.02</v>
      </c>
      <c r="Y1493" s="2">
        <v>3669.28</v>
      </c>
      <c r="Z1493" s="2">
        <v>18613.87</v>
      </c>
      <c r="AA1493" s="14"/>
    </row>
    <row r="1494" spans="1:27" x14ac:dyDescent="0.3">
      <c r="A1494" t="s">
        <v>56</v>
      </c>
      <c r="B1494">
        <v>113.13</v>
      </c>
      <c r="C1494">
        <v>83</v>
      </c>
      <c r="D1494" t="s">
        <v>33</v>
      </c>
      <c r="E1494" s="1">
        <v>44107</v>
      </c>
      <c r="F1494">
        <v>6</v>
      </c>
      <c r="G1494" t="s">
        <v>51</v>
      </c>
      <c r="H1494" t="s">
        <v>35</v>
      </c>
      <c r="I1494">
        <v>192.56</v>
      </c>
      <c r="J1494">
        <v>17.690000000000001</v>
      </c>
      <c r="K1494">
        <v>3406.3863999999999</v>
      </c>
      <c r="L1494">
        <v>7</v>
      </c>
      <c r="M1494" t="s">
        <v>40</v>
      </c>
      <c r="N1494" s="1">
        <v>44078</v>
      </c>
      <c r="O1494" s="1">
        <v>44085</v>
      </c>
      <c r="P1494">
        <v>46</v>
      </c>
      <c r="Q1494">
        <v>19.41</v>
      </c>
      <c r="R1494">
        <v>892.86</v>
      </c>
      <c r="S1494" t="s">
        <v>63</v>
      </c>
      <c r="T1494" t="s">
        <v>50</v>
      </c>
      <c r="U1494">
        <v>146</v>
      </c>
      <c r="V1494">
        <v>94.14</v>
      </c>
      <c r="W1494">
        <v>107.27</v>
      </c>
      <c r="X1494" s="2">
        <v>892.86</v>
      </c>
      <c r="Y1494" s="2">
        <v>2582.7399999999998</v>
      </c>
      <c r="Z1494" s="2">
        <v>1897.61</v>
      </c>
      <c r="AA1494" s="14"/>
    </row>
    <row r="1495" spans="1:27" x14ac:dyDescent="0.3">
      <c r="A1495" t="s">
        <v>37</v>
      </c>
      <c r="B1495">
        <v>556.33000000000004</v>
      </c>
      <c r="C1495">
        <v>62</v>
      </c>
      <c r="D1495" t="s">
        <v>26</v>
      </c>
      <c r="E1495" s="1">
        <v>44610</v>
      </c>
      <c r="F1495">
        <v>9</v>
      </c>
      <c r="G1495" t="s">
        <v>57</v>
      </c>
      <c r="H1495" t="s">
        <v>35</v>
      </c>
      <c r="I1495">
        <v>807.56</v>
      </c>
      <c r="J1495">
        <v>70.2</v>
      </c>
      <c r="K1495">
        <v>56690.71</v>
      </c>
      <c r="L1495">
        <v>14</v>
      </c>
      <c r="M1495" t="s">
        <v>40</v>
      </c>
      <c r="N1495" s="1">
        <v>44585</v>
      </c>
      <c r="O1495" s="1">
        <v>44599</v>
      </c>
      <c r="P1495">
        <v>424</v>
      </c>
      <c r="Q1495">
        <v>71.27</v>
      </c>
      <c r="R1495">
        <v>30218.48</v>
      </c>
      <c r="S1495" t="s">
        <v>32</v>
      </c>
      <c r="T1495" t="s">
        <v>50</v>
      </c>
      <c r="U1495">
        <v>383</v>
      </c>
      <c r="V1495">
        <v>92.05</v>
      </c>
      <c r="W1495">
        <v>56.17</v>
      </c>
      <c r="X1495" s="2">
        <v>30218.48</v>
      </c>
      <c r="Y1495" s="2">
        <v>26886.6</v>
      </c>
      <c r="Z1495" s="2">
        <v>3943.13</v>
      </c>
      <c r="AA1495" s="14"/>
    </row>
    <row r="1496" spans="1:27" x14ac:dyDescent="0.3">
      <c r="A1496" t="s">
        <v>54</v>
      </c>
      <c r="B1496">
        <v>317.33</v>
      </c>
      <c r="C1496">
        <v>81</v>
      </c>
      <c r="D1496" t="s">
        <v>33</v>
      </c>
      <c r="E1496" s="1">
        <v>44890</v>
      </c>
      <c r="F1496">
        <v>6</v>
      </c>
      <c r="G1496" t="s">
        <v>51</v>
      </c>
      <c r="H1496" t="s">
        <v>35</v>
      </c>
      <c r="I1496">
        <v>844.94</v>
      </c>
      <c r="J1496">
        <v>55.54</v>
      </c>
      <c r="K1496">
        <v>46927.97</v>
      </c>
      <c r="L1496">
        <v>7</v>
      </c>
      <c r="M1496" t="s">
        <v>40</v>
      </c>
      <c r="N1496" s="1">
        <v>44884</v>
      </c>
      <c r="O1496" s="1">
        <v>44891</v>
      </c>
      <c r="P1496">
        <v>532</v>
      </c>
      <c r="Q1496">
        <v>53.59</v>
      </c>
      <c r="R1496">
        <v>28509.88</v>
      </c>
      <c r="S1496" t="s">
        <v>37</v>
      </c>
      <c r="T1496" t="s">
        <v>31</v>
      </c>
      <c r="U1496">
        <v>312</v>
      </c>
      <c r="V1496">
        <v>88.65</v>
      </c>
      <c r="W1496">
        <v>44.53</v>
      </c>
      <c r="X1496" s="2">
        <v>28509.88</v>
      </c>
      <c r="Y1496" s="2">
        <v>17328.48</v>
      </c>
      <c r="Z1496" s="2">
        <v>2473.1999999999998</v>
      </c>
      <c r="AA1496" s="14"/>
    </row>
    <row r="1497" spans="1:27" x14ac:dyDescent="0.3">
      <c r="A1497" t="s">
        <v>45</v>
      </c>
      <c r="B1497">
        <v>641.67999999999995</v>
      </c>
      <c r="C1497">
        <v>33</v>
      </c>
      <c r="D1497" t="s">
        <v>42</v>
      </c>
      <c r="E1497" s="1">
        <v>44636</v>
      </c>
      <c r="F1497">
        <v>7</v>
      </c>
      <c r="G1497" t="s">
        <v>61</v>
      </c>
      <c r="H1497" t="s">
        <v>52</v>
      </c>
      <c r="I1497">
        <v>889.55</v>
      </c>
      <c r="J1497">
        <v>82.92</v>
      </c>
      <c r="K1497">
        <v>73761.490000000005</v>
      </c>
      <c r="L1497">
        <v>18</v>
      </c>
      <c r="M1497" t="s">
        <v>40</v>
      </c>
      <c r="N1497" s="1">
        <v>44629</v>
      </c>
      <c r="O1497" s="1">
        <v>44647</v>
      </c>
      <c r="P1497">
        <v>200</v>
      </c>
      <c r="Q1497">
        <v>83.85</v>
      </c>
      <c r="R1497">
        <v>16770</v>
      </c>
      <c r="S1497" t="s">
        <v>63</v>
      </c>
      <c r="T1497" t="s">
        <v>41</v>
      </c>
      <c r="U1497">
        <v>689</v>
      </c>
      <c r="V1497">
        <v>82.6</v>
      </c>
      <c r="W1497">
        <v>27.54</v>
      </c>
      <c r="X1497" s="2">
        <v>16770</v>
      </c>
      <c r="Y1497" s="2">
        <v>57131.88</v>
      </c>
      <c r="Z1497" s="2">
        <v>2283.62</v>
      </c>
      <c r="AA1497" s="14"/>
    </row>
    <row r="1498" spans="1:27" x14ac:dyDescent="0.3">
      <c r="A1498" t="s">
        <v>58</v>
      </c>
      <c r="B1498">
        <v>747.65</v>
      </c>
      <c r="C1498">
        <v>50</v>
      </c>
      <c r="D1498" t="s">
        <v>26</v>
      </c>
      <c r="E1498" s="1">
        <v>44274</v>
      </c>
      <c r="F1498">
        <v>5</v>
      </c>
      <c r="G1498" t="s">
        <v>27</v>
      </c>
      <c r="H1498" t="s">
        <v>48</v>
      </c>
      <c r="I1498">
        <v>130.61000000000001</v>
      </c>
      <c r="J1498">
        <v>67.819999999999993</v>
      </c>
      <c r="K1498">
        <v>8857.9699999999993</v>
      </c>
      <c r="L1498">
        <v>23</v>
      </c>
      <c r="M1498" t="s">
        <v>29</v>
      </c>
      <c r="N1498" s="1">
        <v>44259</v>
      </c>
      <c r="O1498" s="1">
        <v>44282</v>
      </c>
      <c r="P1498">
        <v>72</v>
      </c>
      <c r="Q1498">
        <v>64.87</v>
      </c>
      <c r="R1498">
        <v>4670.6400000000003</v>
      </c>
      <c r="S1498" t="s">
        <v>37</v>
      </c>
      <c r="T1498" t="s">
        <v>31</v>
      </c>
      <c r="U1498">
        <v>58</v>
      </c>
      <c r="V1498">
        <v>54.75</v>
      </c>
      <c r="W1498">
        <v>127.19</v>
      </c>
      <c r="X1498" s="2">
        <v>4670.6400000000003</v>
      </c>
      <c r="Y1498" s="2">
        <v>3933.56</v>
      </c>
      <c r="Z1498" s="2">
        <v>8626.0300000000007</v>
      </c>
      <c r="AA1498" s="14"/>
    </row>
    <row r="1499" spans="1:27" x14ac:dyDescent="0.3">
      <c r="A1499" t="s">
        <v>60</v>
      </c>
      <c r="B1499">
        <v>631.19000000000005</v>
      </c>
      <c r="C1499">
        <v>30</v>
      </c>
      <c r="D1499" t="s">
        <v>26</v>
      </c>
      <c r="E1499" s="1">
        <v>44517</v>
      </c>
      <c r="F1499">
        <v>6</v>
      </c>
      <c r="G1499" t="s">
        <v>51</v>
      </c>
      <c r="H1499" t="s">
        <v>52</v>
      </c>
      <c r="I1499">
        <v>557.29999999999995</v>
      </c>
      <c r="J1499">
        <v>70.36</v>
      </c>
      <c r="K1499">
        <v>39211.629999999997</v>
      </c>
      <c r="L1499">
        <v>7</v>
      </c>
      <c r="M1499" t="s">
        <v>40</v>
      </c>
      <c r="N1499" s="1">
        <v>44460</v>
      </c>
      <c r="O1499" s="1">
        <v>44467</v>
      </c>
      <c r="P1499">
        <v>199</v>
      </c>
      <c r="Q1499">
        <v>71.42</v>
      </c>
      <c r="R1499">
        <v>14212.58</v>
      </c>
      <c r="S1499" t="s">
        <v>54</v>
      </c>
      <c r="T1499" t="s">
        <v>31</v>
      </c>
      <c r="U1499">
        <v>358</v>
      </c>
      <c r="V1499">
        <v>82.24</v>
      </c>
      <c r="W1499">
        <v>69.61</v>
      </c>
      <c r="X1499" s="2">
        <v>14212.58</v>
      </c>
      <c r="Y1499" s="2">
        <v>25188.880000000001</v>
      </c>
      <c r="Z1499" s="2">
        <v>4897.76</v>
      </c>
      <c r="AA1499" s="14"/>
    </row>
    <row r="1500" spans="1:27" x14ac:dyDescent="0.3">
      <c r="A1500" t="s">
        <v>49</v>
      </c>
      <c r="B1500">
        <v>766.05</v>
      </c>
      <c r="C1500">
        <v>68</v>
      </c>
      <c r="D1500" t="s">
        <v>26</v>
      </c>
      <c r="E1500" s="1">
        <v>43544</v>
      </c>
      <c r="F1500">
        <v>1</v>
      </c>
      <c r="G1500" t="s">
        <v>34</v>
      </c>
      <c r="H1500" t="s">
        <v>48</v>
      </c>
      <c r="I1500">
        <v>358.38</v>
      </c>
      <c r="J1500">
        <v>10.81</v>
      </c>
      <c r="K1500">
        <v>3874.0877999999998</v>
      </c>
      <c r="L1500">
        <v>24</v>
      </c>
      <c r="M1500" t="s">
        <v>36</v>
      </c>
      <c r="N1500" s="1">
        <v>43530</v>
      </c>
      <c r="O1500" s="1">
        <v>43554</v>
      </c>
      <c r="P1500">
        <v>248</v>
      </c>
      <c r="Q1500">
        <v>11.74</v>
      </c>
      <c r="R1500">
        <v>2911.52</v>
      </c>
      <c r="S1500" t="s">
        <v>45</v>
      </c>
      <c r="T1500" t="s">
        <v>41</v>
      </c>
      <c r="U1500">
        <v>110</v>
      </c>
      <c r="V1500">
        <v>64.05</v>
      </c>
      <c r="W1500">
        <v>175.77</v>
      </c>
      <c r="X1500" s="2">
        <v>2911.52</v>
      </c>
      <c r="Y1500" s="2">
        <v>1189.0999999999999</v>
      </c>
      <c r="Z1500" s="2">
        <v>1900.07</v>
      </c>
      <c r="AA1500" s="14"/>
    </row>
    <row r="1501" spans="1:27" x14ac:dyDescent="0.3">
      <c r="A1501" t="s">
        <v>46</v>
      </c>
      <c r="B1501">
        <v>489.95</v>
      </c>
      <c r="C1501">
        <v>28</v>
      </c>
      <c r="D1501" t="s">
        <v>33</v>
      </c>
      <c r="E1501" s="1">
        <v>44839</v>
      </c>
      <c r="F1501">
        <v>5</v>
      </c>
      <c r="G1501" t="s">
        <v>27</v>
      </c>
      <c r="H1501" t="s">
        <v>48</v>
      </c>
      <c r="I1501">
        <v>408.4</v>
      </c>
      <c r="J1501">
        <v>68.2</v>
      </c>
      <c r="K1501">
        <v>27852.880000000001</v>
      </c>
      <c r="L1501">
        <v>26</v>
      </c>
      <c r="M1501" t="s">
        <v>29</v>
      </c>
      <c r="N1501" s="1">
        <v>44827</v>
      </c>
      <c r="O1501" s="1">
        <v>44853</v>
      </c>
      <c r="P1501">
        <v>51</v>
      </c>
      <c r="Q1501">
        <v>68.650000000000006</v>
      </c>
      <c r="R1501">
        <v>3501.15</v>
      </c>
      <c r="S1501" t="s">
        <v>46</v>
      </c>
      <c r="T1501" t="s">
        <v>31</v>
      </c>
      <c r="U1501">
        <v>357</v>
      </c>
      <c r="V1501">
        <v>50.1</v>
      </c>
      <c r="W1501">
        <v>154.69</v>
      </c>
      <c r="X1501" s="2">
        <v>3501.15</v>
      </c>
      <c r="Y1501" s="2">
        <v>24347.4</v>
      </c>
      <c r="Z1501" s="2">
        <v>10549.86</v>
      </c>
      <c r="AA1501" s="14"/>
    </row>
    <row r="1502" spans="1:27" x14ac:dyDescent="0.3">
      <c r="A1502" t="s">
        <v>32</v>
      </c>
      <c r="B1502">
        <v>81.790000000000006</v>
      </c>
      <c r="C1502">
        <v>21</v>
      </c>
      <c r="D1502" t="s">
        <v>42</v>
      </c>
      <c r="E1502" s="1">
        <v>43990</v>
      </c>
      <c r="F1502">
        <v>10</v>
      </c>
      <c r="G1502" t="s">
        <v>66</v>
      </c>
      <c r="H1502" t="s">
        <v>62</v>
      </c>
      <c r="I1502">
        <v>700.38</v>
      </c>
      <c r="J1502">
        <v>71.02</v>
      </c>
      <c r="K1502">
        <v>49740.99</v>
      </c>
      <c r="L1502">
        <v>73</v>
      </c>
      <c r="M1502" t="s">
        <v>67</v>
      </c>
      <c r="N1502" s="1">
        <v>43965</v>
      </c>
      <c r="O1502" s="1">
        <v>44038</v>
      </c>
      <c r="P1502">
        <v>42</v>
      </c>
      <c r="Q1502">
        <v>69.67</v>
      </c>
      <c r="R1502">
        <v>2926.14</v>
      </c>
      <c r="S1502" t="s">
        <v>63</v>
      </c>
      <c r="T1502" t="s">
        <v>41</v>
      </c>
      <c r="U1502">
        <v>658</v>
      </c>
      <c r="V1502">
        <v>70.430000000000007</v>
      </c>
      <c r="W1502">
        <v>137.91</v>
      </c>
      <c r="X1502" s="2">
        <v>2926.14</v>
      </c>
      <c r="Y1502" s="2">
        <v>46731.16</v>
      </c>
      <c r="Z1502" s="2">
        <v>9794.3700000000008</v>
      </c>
      <c r="AA1502" s="14"/>
    </row>
    <row r="1503" spans="1:27" x14ac:dyDescent="0.3">
      <c r="A1503" t="s">
        <v>53</v>
      </c>
      <c r="B1503">
        <v>911.76</v>
      </c>
      <c r="C1503">
        <v>33</v>
      </c>
      <c r="D1503" t="s">
        <v>26</v>
      </c>
      <c r="E1503" s="1">
        <v>44798</v>
      </c>
      <c r="F1503">
        <v>10</v>
      </c>
      <c r="G1503" t="s">
        <v>66</v>
      </c>
      <c r="H1503" t="s">
        <v>52</v>
      </c>
      <c r="I1503">
        <v>790.35</v>
      </c>
      <c r="J1503">
        <v>79.02</v>
      </c>
      <c r="K1503">
        <v>62453.46</v>
      </c>
      <c r="L1503">
        <v>115</v>
      </c>
      <c r="M1503" t="s">
        <v>67</v>
      </c>
      <c r="N1503" s="1">
        <v>44791</v>
      </c>
      <c r="O1503" s="1">
        <v>44906</v>
      </c>
      <c r="P1503">
        <v>744</v>
      </c>
      <c r="Q1503">
        <v>80.86</v>
      </c>
      <c r="R1503">
        <v>60159.839999999997</v>
      </c>
      <c r="S1503" t="s">
        <v>37</v>
      </c>
      <c r="T1503" t="s">
        <v>31</v>
      </c>
      <c r="U1503">
        <v>46</v>
      </c>
      <c r="V1503">
        <v>68.48</v>
      </c>
      <c r="W1503">
        <v>187.1</v>
      </c>
      <c r="X1503" s="2">
        <v>60159.839999999997</v>
      </c>
      <c r="Y1503" s="2">
        <v>3634.92</v>
      </c>
      <c r="Z1503" s="2">
        <v>14784.64</v>
      </c>
      <c r="AA1503" s="14"/>
    </row>
    <row r="1504" spans="1:27" x14ac:dyDescent="0.3">
      <c r="A1504" t="s">
        <v>30</v>
      </c>
      <c r="B1504">
        <v>885.82</v>
      </c>
      <c r="C1504">
        <v>53</v>
      </c>
      <c r="D1504" t="s">
        <v>42</v>
      </c>
      <c r="E1504" s="1">
        <v>44516</v>
      </c>
      <c r="F1504">
        <v>9</v>
      </c>
      <c r="G1504" t="s">
        <v>57</v>
      </c>
      <c r="H1504" t="s">
        <v>35</v>
      </c>
      <c r="I1504">
        <v>378.87</v>
      </c>
      <c r="J1504">
        <v>26.59</v>
      </c>
      <c r="K1504">
        <v>10074.15</v>
      </c>
      <c r="L1504">
        <v>13</v>
      </c>
      <c r="M1504" t="s">
        <v>40</v>
      </c>
      <c r="N1504" s="1">
        <v>44484</v>
      </c>
      <c r="O1504" s="1">
        <v>44497</v>
      </c>
      <c r="P1504">
        <v>324</v>
      </c>
      <c r="Q1504">
        <v>23.9</v>
      </c>
      <c r="R1504">
        <v>7743.6</v>
      </c>
      <c r="S1504" t="s">
        <v>37</v>
      </c>
      <c r="T1504" t="s">
        <v>31</v>
      </c>
      <c r="U1504">
        <v>54</v>
      </c>
      <c r="V1504">
        <v>77.62</v>
      </c>
      <c r="W1504">
        <v>40.659999999999997</v>
      </c>
      <c r="X1504" s="2">
        <v>7743.6</v>
      </c>
      <c r="Y1504" s="2">
        <v>1435.86</v>
      </c>
      <c r="Z1504" s="2">
        <v>1081.1500000000001</v>
      </c>
      <c r="AA1504" s="14"/>
    </row>
    <row r="1505" spans="1:27" x14ac:dyDescent="0.3">
      <c r="A1505" t="s">
        <v>59</v>
      </c>
      <c r="B1505">
        <v>654.5</v>
      </c>
      <c r="C1505">
        <v>35</v>
      </c>
      <c r="D1505" t="s">
        <v>33</v>
      </c>
      <c r="E1505" s="1">
        <v>43642</v>
      </c>
      <c r="F1505">
        <v>7</v>
      </c>
      <c r="G1505" t="s">
        <v>61</v>
      </c>
      <c r="H1505" t="s">
        <v>52</v>
      </c>
      <c r="I1505">
        <v>949.77</v>
      </c>
      <c r="J1505">
        <v>72.709999999999994</v>
      </c>
      <c r="K1505">
        <v>69057.7766999999</v>
      </c>
      <c r="L1505">
        <v>18</v>
      </c>
      <c r="M1505" t="s">
        <v>40</v>
      </c>
      <c r="N1505" s="1">
        <v>43627</v>
      </c>
      <c r="O1505" s="1">
        <v>43645</v>
      </c>
      <c r="P1505">
        <v>647</v>
      </c>
      <c r="Q1505">
        <v>73.180000000000007</v>
      </c>
      <c r="R1505">
        <v>47347.46</v>
      </c>
      <c r="S1505" t="s">
        <v>45</v>
      </c>
      <c r="T1505" t="s">
        <v>41</v>
      </c>
      <c r="U1505">
        <v>302</v>
      </c>
      <c r="V1505">
        <v>46.35</v>
      </c>
      <c r="W1505">
        <v>57.75</v>
      </c>
      <c r="X1505" s="2">
        <v>47347.46</v>
      </c>
      <c r="Y1505" s="2">
        <v>21958.42</v>
      </c>
      <c r="Z1505" s="2">
        <v>4199</v>
      </c>
      <c r="AA1505" s="14"/>
    </row>
    <row r="1506" spans="1:27" x14ac:dyDescent="0.3">
      <c r="A1506" t="s">
        <v>60</v>
      </c>
      <c r="B1506">
        <v>575.1</v>
      </c>
      <c r="C1506">
        <v>33</v>
      </c>
      <c r="D1506" t="s">
        <v>26</v>
      </c>
      <c r="E1506" s="1">
        <v>44267</v>
      </c>
      <c r="F1506">
        <v>5</v>
      </c>
      <c r="G1506" t="s">
        <v>27</v>
      </c>
      <c r="H1506" t="s">
        <v>48</v>
      </c>
      <c r="I1506">
        <v>185.74</v>
      </c>
      <c r="J1506">
        <v>54.27</v>
      </c>
      <c r="K1506">
        <v>10080.11</v>
      </c>
      <c r="L1506">
        <v>27</v>
      </c>
      <c r="M1506" t="s">
        <v>29</v>
      </c>
      <c r="N1506" s="1">
        <v>44237</v>
      </c>
      <c r="O1506" s="1">
        <v>44264</v>
      </c>
      <c r="P1506">
        <v>132</v>
      </c>
      <c r="Q1506">
        <v>53.42</v>
      </c>
      <c r="R1506">
        <v>7051.44</v>
      </c>
      <c r="S1506" t="s">
        <v>53</v>
      </c>
      <c r="T1506" t="s">
        <v>41</v>
      </c>
      <c r="U1506">
        <v>53</v>
      </c>
      <c r="V1506">
        <v>48.28</v>
      </c>
      <c r="W1506">
        <v>105.11</v>
      </c>
      <c r="X1506" s="2">
        <v>7051.44</v>
      </c>
      <c r="Y1506" s="2">
        <v>2876.31</v>
      </c>
      <c r="Z1506" s="2">
        <v>5704.32</v>
      </c>
      <c r="AA1506" s="14"/>
    </row>
    <row r="1507" spans="1:27" x14ac:dyDescent="0.3">
      <c r="A1507" t="s">
        <v>60</v>
      </c>
      <c r="B1507">
        <v>186.79</v>
      </c>
      <c r="C1507">
        <v>85</v>
      </c>
      <c r="D1507" t="s">
        <v>33</v>
      </c>
      <c r="E1507" s="1">
        <v>43902</v>
      </c>
      <c r="F1507">
        <v>6</v>
      </c>
      <c r="G1507" t="s">
        <v>51</v>
      </c>
      <c r="H1507" t="s">
        <v>48</v>
      </c>
      <c r="I1507">
        <v>490.01</v>
      </c>
      <c r="J1507">
        <v>98.58</v>
      </c>
      <c r="K1507">
        <v>48305.19</v>
      </c>
      <c r="L1507">
        <v>6</v>
      </c>
      <c r="M1507" t="s">
        <v>40</v>
      </c>
      <c r="N1507" s="1">
        <v>43865</v>
      </c>
      <c r="O1507" s="1">
        <v>43871</v>
      </c>
      <c r="P1507">
        <v>343</v>
      </c>
      <c r="Q1507">
        <v>93.75</v>
      </c>
      <c r="R1507">
        <v>32156.25</v>
      </c>
      <c r="S1507" t="s">
        <v>32</v>
      </c>
      <c r="T1507" t="s">
        <v>50</v>
      </c>
      <c r="U1507">
        <v>147</v>
      </c>
      <c r="V1507">
        <v>39.380000000000003</v>
      </c>
      <c r="W1507">
        <v>162.18</v>
      </c>
      <c r="X1507" s="2">
        <v>32156.25</v>
      </c>
      <c r="Y1507" s="2">
        <v>14491.26</v>
      </c>
      <c r="Z1507" s="2">
        <v>15987.7</v>
      </c>
      <c r="AA1507" s="14"/>
    </row>
    <row r="1508" spans="1:27" x14ac:dyDescent="0.3">
      <c r="A1508" t="s">
        <v>54</v>
      </c>
      <c r="B1508">
        <v>384.94</v>
      </c>
      <c r="C1508">
        <v>97</v>
      </c>
      <c r="D1508" t="s">
        <v>33</v>
      </c>
      <c r="E1508" s="1">
        <v>43843</v>
      </c>
      <c r="F1508">
        <v>10</v>
      </c>
      <c r="G1508" t="s">
        <v>66</v>
      </c>
      <c r="H1508" t="s">
        <v>35</v>
      </c>
      <c r="I1508">
        <v>5.15</v>
      </c>
      <c r="J1508">
        <v>88.69</v>
      </c>
      <c r="K1508">
        <v>456.75349999999997</v>
      </c>
      <c r="L1508">
        <v>130</v>
      </c>
      <c r="M1508" t="s">
        <v>67</v>
      </c>
      <c r="N1508" s="1">
        <v>43833</v>
      </c>
      <c r="O1508" s="1">
        <v>43963</v>
      </c>
      <c r="P1508">
        <v>3</v>
      </c>
      <c r="Q1508">
        <v>89.51</v>
      </c>
      <c r="R1508">
        <v>268.52999999999997</v>
      </c>
      <c r="S1508" t="s">
        <v>53</v>
      </c>
      <c r="T1508" t="s">
        <v>41</v>
      </c>
      <c r="U1508">
        <v>2</v>
      </c>
      <c r="V1508">
        <v>16.28</v>
      </c>
      <c r="W1508">
        <v>175.78</v>
      </c>
      <c r="X1508" s="2">
        <v>268.52999999999997</v>
      </c>
      <c r="Y1508" s="2">
        <v>177.38</v>
      </c>
      <c r="Z1508" s="2">
        <v>15589.93</v>
      </c>
      <c r="AA1508" s="14"/>
    </row>
    <row r="1509" spans="1:27" x14ac:dyDescent="0.3">
      <c r="A1509" t="s">
        <v>53</v>
      </c>
      <c r="B1509">
        <v>99.19</v>
      </c>
      <c r="C1509">
        <v>94</v>
      </c>
      <c r="D1509" t="s">
        <v>42</v>
      </c>
      <c r="E1509" s="1">
        <v>43617</v>
      </c>
      <c r="F1509">
        <v>9</v>
      </c>
      <c r="G1509" t="s">
        <v>57</v>
      </c>
      <c r="H1509" t="s">
        <v>48</v>
      </c>
      <c r="I1509">
        <v>471.71</v>
      </c>
      <c r="J1509">
        <v>47.05</v>
      </c>
      <c r="K1509">
        <v>22193.955499999902</v>
      </c>
      <c r="L1509">
        <v>9</v>
      </c>
      <c r="M1509" t="s">
        <v>40</v>
      </c>
      <c r="N1509" s="1">
        <v>43571</v>
      </c>
      <c r="O1509" s="1">
        <v>43580</v>
      </c>
      <c r="P1509">
        <v>425</v>
      </c>
      <c r="Q1509">
        <v>49.06</v>
      </c>
      <c r="R1509">
        <v>20850.5</v>
      </c>
      <c r="S1509" t="s">
        <v>63</v>
      </c>
      <c r="T1509" t="s">
        <v>50</v>
      </c>
      <c r="U1509">
        <v>46</v>
      </c>
      <c r="V1509">
        <v>83.33</v>
      </c>
      <c r="W1509">
        <v>150.94999999999999</v>
      </c>
      <c r="X1509" s="2">
        <v>20850.5</v>
      </c>
      <c r="Y1509" s="2">
        <v>2164.3000000000002</v>
      </c>
      <c r="Z1509" s="2">
        <v>7102.2</v>
      </c>
      <c r="AA1509" s="14"/>
    </row>
    <row r="1510" spans="1:27" x14ac:dyDescent="0.3">
      <c r="A1510" t="s">
        <v>60</v>
      </c>
      <c r="B1510">
        <v>888.26</v>
      </c>
      <c r="C1510">
        <v>72</v>
      </c>
      <c r="D1510" t="s">
        <v>26</v>
      </c>
      <c r="E1510" s="1">
        <v>44254</v>
      </c>
      <c r="F1510">
        <v>8</v>
      </c>
      <c r="G1510" t="s">
        <v>47</v>
      </c>
      <c r="H1510" t="s">
        <v>62</v>
      </c>
      <c r="I1510">
        <v>16.71</v>
      </c>
      <c r="J1510">
        <v>18.93</v>
      </c>
      <c r="K1510">
        <v>316.32029999999997</v>
      </c>
      <c r="L1510">
        <v>13</v>
      </c>
      <c r="M1510" t="s">
        <v>40</v>
      </c>
      <c r="N1510" s="1">
        <v>44244</v>
      </c>
      <c r="O1510" s="1">
        <v>44257</v>
      </c>
      <c r="P1510">
        <v>2</v>
      </c>
      <c r="Q1510">
        <v>20.57</v>
      </c>
      <c r="R1510">
        <v>41.14</v>
      </c>
      <c r="S1510" t="s">
        <v>49</v>
      </c>
      <c r="T1510" t="s">
        <v>50</v>
      </c>
      <c r="U1510">
        <v>14</v>
      </c>
      <c r="V1510">
        <v>65.94</v>
      </c>
      <c r="W1510">
        <v>189.87</v>
      </c>
      <c r="X1510" s="2">
        <v>41.14</v>
      </c>
      <c r="Y1510" s="2">
        <v>265.02</v>
      </c>
      <c r="Z1510" s="2">
        <v>3594.24</v>
      </c>
      <c r="AA1510" s="14"/>
    </row>
    <row r="1511" spans="1:27" x14ac:dyDescent="0.3">
      <c r="A1511" t="s">
        <v>58</v>
      </c>
      <c r="B1511">
        <v>994.13</v>
      </c>
      <c r="C1511">
        <v>37</v>
      </c>
      <c r="D1511" t="s">
        <v>42</v>
      </c>
      <c r="E1511" s="1">
        <v>43529</v>
      </c>
      <c r="F1511">
        <v>10</v>
      </c>
      <c r="G1511" t="s">
        <v>66</v>
      </c>
      <c r="H1511" t="s">
        <v>62</v>
      </c>
      <c r="I1511">
        <v>626.79</v>
      </c>
      <c r="J1511">
        <v>67.87</v>
      </c>
      <c r="K1511">
        <v>42540.24</v>
      </c>
      <c r="L1511">
        <v>124</v>
      </c>
      <c r="M1511" t="s">
        <v>67</v>
      </c>
      <c r="N1511" s="1">
        <v>43471</v>
      </c>
      <c r="O1511" s="1">
        <v>43595</v>
      </c>
      <c r="P1511">
        <v>379</v>
      </c>
      <c r="Q1511">
        <v>63.94</v>
      </c>
      <c r="R1511">
        <v>24233.26</v>
      </c>
      <c r="S1511" t="s">
        <v>53</v>
      </c>
      <c r="T1511" t="s">
        <v>31</v>
      </c>
      <c r="U1511">
        <v>247</v>
      </c>
      <c r="V1511">
        <v>98.48</v>
      </c>
      <c r="W1511">
        <v>104.46</v>
      </c>
      <c r="X1511" s="2">
        <v>24233.26</v>
      </c>
      <c r="Y1511" s="2">
        <v>16763.89</v>
      </c>
      <c r="Z1511" s="2">
        <v>7089.7</v>
      </c>
      <c r="AA1511" s="14"/>
    </row>
    <row r="1512" spans="1:27" x14ac:dyDescent="0.3">
      <c r="A1512" t="s">
        <v>46</v>
      </c>
      <c r="B1512">
        <v>207.85</v>
      </c>
      <c r="C1512">
        <v>100</v>
      </c>
      <c r="D1512" t="s">
        <v>42</v>
      </c>
      <c r="E1512" s="1">
        <v>43850</v>
      </c>
      <c r="F1512">
        <v>7</v>
      </c>
      <c r="G1512" t="s">
        <v>61</v>
      </c>
      <c r="H1512" t="s">
        <v>62</v>
      </c>
      <c r="I1512">
        <v>570.66</v>
      </c>
      <c r="J1512">
        <v>93.45</v>
      </c>
      <c r="K1512">
        <v>53328.176999999901</v>
      </c>
      <c r="L1512">
        <v>16</v>
      </c>
      <c r="M1512" t="s">
        <v>40</v>
      </c>
      <c r="N1512" s="1">
        <v>43820</v>
      </c>
      <c r="O1512" s="1">
        <v>43836</v>
      </c>
      <c r="P1512">
        <v>503</v>
      </c>
      <c r="Q1512">
        <v>95.64</v>
      </c>
      <c r="R1512">
        <v>48106.92</v>
      </c>
      <c r="S1512" t="s">
        <v>37</v>
      </c>
      <c r="T1512" t="s">
        <v>41</v>
      </c>
      <c r="U1512">
        <v>67</v>
      </c>
      <c r="V1512">
        <v>35.46</v>
      </c>
      <c r="W1512">
        <v>78.569999999999993</v>
      </c>
      <c r="X1512" s="2">
        <v>48106.92</v>
      </c>
      <c r="Y1512" s="2">
        <v>6261.15</v>
      </c>
      <c r="Z1512" s="2">
        <v>7342.37</v>
      </c>
      <c r="AA1512" s="14"/>
    </row>
    <row r="1513" spans="1:27" x14ac:dyDescent="0.3">
      <c r="A1513" t="s">
        <v>54</v>
      </c>
      <c r="B1513">
        <v>963.78</v>
      </c>
      <c r="C1513">
        <v>62</v>
      </c>
      <c r="D1513" t="s">
        <v>26</v>
      </c>
      <c r="E1513" s="1">
        <v>43945</v>
      </c>
      <c r="F1513">
        <v>7</v>
      </c>
      <c r="G1513" t="s">
        <v>61</v>
      </c>
      <c r="H1513" t="s">
        <v>52</v>
      </c>
      <c r="I1513">
        <v>711.01</v>
      </c>
      <c r="J1513">
        <v>55.64</v>
      </c>
      <c r="K1513">
        <v>39560.6</v>
      </c>
      <c r="L1513">
        <v>16</v>
      </c>
      <c r="M1513" t="s">
        <v>40</v>
      </c>
      <c r="N1513" s="1">
        <v>43900</v>
      </c>
      <c r="O1513" s="1">
        <v>43916</v>
      </c>
      <c r="P1513">
        <v>132</v>
      </c>
      <c r="Q1513">
        <v>55.37</v>
      </c>
      <c r="R1513">
        <v>7308.84</v>
      </c>
      <c r="S1513" t="s">
        <v>63</v>
      </c>
      <c r="T1513" t="s">
        <v>50</v>
      </c>
      <c r="U1513">
        <v>579</v>
      </c>
      <c r="V1513">
        <v>88.68</v>
      </c>
      <c r="W1513">
        <v>56.3</v>
      </c>
      <c r="X1513" s="2">
        <v>7308.84</v>
      </c>
      <c r="Y1513" s="2">
        <v>32215.56</v>
      </c>
      <c r="Z1513" s="2">
        <v>3132.53</v>
      </c>
      <c r="AA1513" s="14"/>
    </row>
    <row r="1514" spans="1:27" x14ac:dyDescent="0.3">
      <c r="A1514" t="s">
        <v>45</v>
      </c>
      <c r="B1514">
        <v>575.79999999999995</v>
      </c>
      <c r="C1514">
        <v>90</v>
      </c>
      <c r="D1514" t="s">
        <v>26</v>
      </c>
      <c r="E1514" s="1">
        <v>43617</v>
      </c>
      <c r="F1514">
        <v>10</v>
      </c>
      <c r="G1514" t="s">
        <v>66</v>
      </c>
      <c r="H1514" t="s">
        <v>48</v>
      </c>
      <c r="I1514">
        <v>598.08000000000004</v>
      </c>
      <c r="J1514">
        <v>42.34</v>
      </c>
      <c r="K1514">
        <v>25322.707200000001</v>
      </c>
      <c r="L1514">
        <v>121</v>
      </c>
      <c r="M1514" t="s">
        <v>67</v>
      </c>
      <c r="N1514" s="1">
        <v>43571</v>
      </c>
      <c r="O1514" s="1">
        <v>43692</v>
      </c>
      <c r="P1514">
        <v>38</v>
      </c>
      <c r="Q1514">
        <v>44.33</v>
      </c>
      <c r="R1514">
        <v>1684.54</v>
      </c>
      <c r="S1514" t="s">
        <v>38</v>
      </c>
      <c r="T1514" t="s">
        <v>31</v>
      </c>
      <c r="U1514">
        <v>560</v>
      </c>
      <c r="V1514">
        <v>20.22</v>
      </c>
      <c r="W1514">
        <v>149.38</v>
      </c>
      <c r="X1514" s="2">
        <v>1684.54</v>
      </c>
      <c r="Y1514" s="2">
        <v>23710.400000000001</v>
      </c>
      <c r="Z1514" s="2">
        <v>6324.75</v>
      </c>
      <c r="AA1514" s="14"/>
    </row>
    <row r="1515" spans="1:27" x14ac:dyDescent="0.3">
      <c r="A1515" t="s">
        <v>32</v>
      </c>
      <c r="B1515">
        <v>929.93</v>
      </c>
      <c r="C1515">
        <v>29</v>
      </c>
      <c r="D1515" t="s">
        <v>33</v>
      </c>
      <c r="E1515" s="1">
        <v>43501</v>
      </c>
      <c r="F1515">
        <v>6</v>
      </c>
      <c r="G1515" t="s">
        <v>51</v>
      </c>
      <c r="H1515" t="s">
        <v>35</v>
      </c>
      <c r="I1515">
        <v>761.33</v>
      </c>
      <c r="J1515">
        <v>60.76</v>
      </c>
      <c r="K1515">
        <v>46258.41</v>
      </c>
      <c r="L1515">
        <v>6</v>
      </c>
      <c r="M1515" t="s">
        <v>40</v>
      </c>
      <c r="N1515" s="1">
        <v>43458</v>
      </c>
      <c r="O1515" s="1">
        <v>43464</v>
      </c>
      <c r="P1515">
        <v>90</v>
      </c>
      <c r="Q1515">
        <v>61.53</v>
      </c>
      <c r="R1515">
        <v>5537.7</v>
      </c>
      <c r="S1515" t="s">
        <v>58</v>
      </c>
      <c r="T1515" t="s">
        <v>41</v>
      </c>
      <c r="U1515">
        <v>671</v>
      </c>
      <c r="V1515">
        <v>57.2</v>
      </c>
      <c r="W1515">
        <v>75.56</v>
      </c>
      <c r="X1515" s="2">
        <v>5537.7</v>
      </c>
      <c r="Y1515" s="2">
        <v>40769.96</v>
      </c>
      <c r="Z1515" s="2">
        <v>4591.03</v>
      </c>
      <c r="AA1515" s="14"/>
    </row>
    <row r="1516" spans="1:27" x14ac:dyDescent="0.3">
      <c r="A1516" t="s">
        <v>30</v>
      </c>
      <c r="B1516">
        <v>165.52</v>
      </c>
      <c r="C1516">
        <v>64</v>
      </c>
      <c r="D1516" t="s">
        <v>33</v>
      </c>
      <c r="E1516" s="1">
        <v>44518</v>
      </c>
      <c r="F1516">
        <v>6</v>
      </c>
      <c r="G1516" t="s">
        <v>51</v>
      </c>
      <c r="H1516" t="s">
        <v>35</v>
      </c>
      <c r="I1516">
        <v>990.11</v>
      </c>
      <c r="J1516">
        <v>77.52</v>
      </c>
      <c r="K1516">
        <v>76753.33</v>
      </c>
      <c r="L1516">
        <v>7</v>
      </c>
      <c r="M1516" t="s">
        <v>40</v>
      </c>
      <c r="N1516" s="1">
        <v>44509</v>
      </c>
      <c r="O1516" s="1">
        <v>44516</v>
      </c>
      <c r="P1516">
        <v>93</v>
      </c>
      <c r="Q1516">
        <v>77.78</v>
      </c>
      <c r="R1516">
        <v>7233.54</v>
      </c>
      <c r="S1516" t="s">
        <v>60</v>
      </c>
      <c r="T1516" t="s">
        <v>50</v>
      </c>
      <c r="U1516">
        <v>897</v>
      </c>
      <c r="V1516">
        <v>14.52</v>
      </c>
      <c r="W1516">
        <v>137.26</v>
      </c>
      <c r="X1516" s="2">
        <v>7233.54</v>
      </c>
      <c r="Y1516" s="2">
        <v>69535.44</v>
      </c>
      <c r="Z1516" s="2">
        <v>10640.4</v>
      </c>
      <c r="AA1516" s="14"/>
    </row>
    <row r="1517" spans="1:27" x14ac:dyDescent="0.3">
      <c r="A1517" t="s">
        <v>58</v>
      </c>
      <c r="B1517">
        <v>630.23</v>
      </c>
      <c r="C1517">
        <v>43</v>
      </c>
      <c r="D1517" t="s">
        <v>26</v>
      </c>
      <c r="E1517" s="1">
        <v>44313</v>
      </c>
      <c r="F1517">
        <v>1</v>
      </c>
      <c r="G1517" t="s">
        <v>34</v>
      </c>
      <c r="H1517" t="s">
        <v>62</v>
      </c>
      <c r="I1517">
        <v>187.99</v>
      </c>
      <c r="J1517">
        <v>99.7</v>
      </c>
      <c r="K1517">
        <v>18742.602999999999</v>
      </c>
      <c r="L1517">
        <v>22</v>
      </c>
      <c r="M1517" t="s">
        <v>36</v>
      </c>
      <c r="N1517" s="1">
        <v>44270</v>
      </c>
      <c r="O1517" s="1">
        <v>44292</v>
      </c>
      <c r="P1517">
        <v>101</v>
      </c>
      <c r="Q1517">
        <v>104.51</v>
      </c>
      <c r="R1517">
        <v>10555.51</v>
      </c>
      <c r="S1517" t="s">
        <v>46</v>
      </c>
      <c r="T1517" t="s">
        <v>41</v>
      </c>
      <c r="U1517">
        <v>86</v>
      </c>
      <c r="V1517">
        <v>17.38</v>
      </c>
      <c r="W1517">
        <v>192.07</v>
      </c>
      <c r="X1517" s="2">
        <v>10555.51</v>
      </c>
      <c r="Y1517" s="2">
        <v>8574.2000000000007</v>
      </c>
      <c r="Z1517" s="2">
        <v>19149.38</v>
      </c>
      <c r="AA1517" s="14"/>
    </row>
    <row r="1518" spans="1:27" x14ac:dyDescent="0.3">
      <c r="A1518" t="s">
        <v>46</v>
      </c>
      <c r="B1518">
        <v>471.95</v>
      </c>
      <c r="C1518">
        <v>94</v>
      </c>
      <c r="D1518" t="s">
        <v>42</v>
      </c>
      <c r="E1518" s="1">
        <v>44261</v>
      </c>
      <c r="F1518">
        <v>1</v>
      </c>
      <c r="G1518" t="s">
        <v>34</v>
      </c>
      <c r="H1518" t="s">
        <v>48</v>
      </c>
      <c r="I1518">
        <v>395.93</v>
      </c>
      <c r="J1518">
        <v>70.48</v>
      </c>
      <c r="K1518">
        <v>27905.15</v>
      </c>
      <c r="L1518">
        <v>21</v>
      </c>
      <c r="M1518" t="s">
        <v>36</v>
      </c>
      <c r="N1518" s="1">
        <v>44250</v>
      </c>
      <c r="O1518" s="1">
        <v>44271</v>
      </c>
      <c r="P1518">
        <v>344</v>
      </c>
      <c r="Q1518">
        <v>68.52</v>
      </c>
      <c r="R1518">
        <v>23570.880000000001</v>
      </c>
      <c r="S1518" t="s">
        <v>58</v>
      </c>
      <c r="T1518" t="s">
        <v>50</v>
      </c>
      <c r="U1518">
        <v>51</v>
      </c>
      <c r="V1518">
        <v>77.22</v>
      </c>
      <c r="W1518">
        <v>85.26</v>
      </c>
      <c r="X1518" s="2">
        <v>23570.880000000001</v>
      </c>
      <c r="Y1518" s="2">
        <v>3594.48</v>
      </c>
      <c r="Z1518" s="2">
        <v>6009.12</v>
      </c>
      <c r="AA1518" s="14"/>
    </row>
    <row r="1519" spans="1:27" x14ac:dyDescent="0.3">
      <c r="A1519" t="s">
        <v>37</v>
      </c>
      <c r="B1519">
        <v>520.29999999999995</v>
      </c>
      <c r="C1519">
        <v>66</v>
      </c>
      <c r="D1519" t="s">
        <v>26</v>
      </c>
      <c r="E1519" s="1">
        <v>43907</v>
      </c>
      <c r="F1519">
        <v>5</v>
      </c>
      <c r="G1519" t="s">
        <v>27</v>
      </c>
      <c r="H1519" t="s">
        <v>48</v>
      </c>
      <c r="I1519">
        <v>384.96</v>
      </c>
      <c r="J1519">
        <v>82.96</v>
      </c>
      <c r="K1519">
        <v>31936.2815999999</v>
      </c>
      <c r="L1519">
        <v>23</v>
      </c>
      <c r="M1519" t="s">
        <v>29</v>
      </c>
      <c r="N1519" s="1">
        <v>43906</v>
      </c>
      <c r="O1519" s="1">
        <v>43929</v>
      </c>
      <c r="P1519">
        <v>71</v>
      </c>
      <c r="Q1519">
        <v>86.25</v>
      </c>
      <c r="R1519">
        <v>6123.75</v>
      </c>
      <c r="S1519" t="s">
        <v>60</v>
      </c>
      <c r="T1519" t="s">
        <v>41</v>
      </c>
      <c r="U1519">
        <v>313</v>
      </c>
      <c r="V1519">
        <v>75.37</v>
      </c>
      <c r="W1519">
        <v>48.93</v>
      </c>
      <c r="X1519" s="2">
        <v>6123.75</v>
      </c>
      <c r="Y1519" s="2">
        <v>25966.48</v>
      </c>
      <c r="Z1519" s="2">
        <v>4059.23</v>
      </c>
      <c r="AA1519" s="14"/>
    </row>
    <row r="1520" spans="1:27" x14ac:dyDescent="0.3">
      <c r="A1520" t="s">
        <v>49</v>
      </c>
      <c r="B1520">
        <v>207.08</v>
      </c>
      <c r="C1520">
        <v>97</v>
      </c>
      <c r="D1520" t="s">
        <v>42</v>
      </c>
      <c r="E1520" s="1">
        <v>44384</v>
      </c>
      <c r="F1520">
        <v>4</v>
      </c>
      <c r="G1520" t="s">
        <v>39</v>
      </c>
      <c r="H1520" t="s">
        <v>70</v>
      </c>
      <c r="I1520">
        <v>229.92</v>
      </c>
      <c r="J1520">
        <v>18.8</v>
      </c>
      <c r="K1520">
        <v>4322.5</v>
      </c>
      <c r="L1520">
        <v>26</v>
      </c>
      <c r="M1520" t="s">
        <v>40</v>
      </c>
      <c r="N1520" s="1">
        <v>44340</v>
      </c>
      <c r="O1520" s="1">
        <v>44366</v>
      </c>
      <c r="P1520">
        <v>39</v>
      </c>
      <c r="Q1520">
        <v>21.97</v>
      </c>
      <c r="R1520">
        <v>856.83</v>
      </c>
      <c r="S1520" t="s">
        <v>54</v>
      </c>
      <c r="T1520" t="s">
        <v>50</v>
      </c>
      <c r="U1520">
        <v>190</v>
      </c>
      <c r="V1520">
        <v>95.46</v>
      </c>
      <c r="W1520">
        <v>62.34</v>
      </c>
      <c r="X1520" s="2">
        <v>856.83</v>
      </c>
      <c r="Y1520" s="2">
        <v>3572</v>
      </c>
      <c r="Z1520" s="2">
        <v>1171.99</v>
      </c>
      <c r="AA1520" s="14"/>
    </row>
    <row r="1521" spans="1:27" x14ac:dyDescent="0.3">
      <c r="A1521" t="s">
        <v>46</v>
      </c>
      <c r="B1521">
        <v>394.08</v>
      </c>
      <c r="C1521">
        <v>77</v>
      </c>
      <c r="D1521" t="s">
        <v>26</v>
      </c>
      <c r="E1521" s="1">
        <v>44542</v>
      </c>
      <c r="F1521">
        <v>10</v>
      </c>
      <c r="G1521" t="s">
        <v>66</v>
      </c>
      <c r="H1521" t="s">
        <v>62</v>
      </c>
      <c r="I1521">
        <v>545.07000000000005</v>
      </c>
      <c r="J1521">
        <v>82.41</v>
      </c>
      <c r="K1521">
        <v>44919.218699999998</v>
      </c>
      <c r="L1521">
        <v>136</v>
      </c>
      <c r="M1521" t="s">
        <v>67</v>
      </c>
      <c r="N1521" s="1">
        <v>44528</v>
      </c>
      <c r="O1521" s="1">
        <v>44664</v>
      </c>
      <c r="P1521">
        <v>46</v>
      </c>
      <c r="Q1521">
        <v>81.290000000000006</v>
      </c>
      <c r="R1521">
        <v>3739.34</v>
      </c>
      <c r="S1521" t="s">
        <v>38</v>
      </c>
      <c r="T1521" t="s">
        <v>41</v>
      </c>
      <c r="U1521">
        <v>499</v>
      </c>
      <c r="V1521">
        <v>31.33</v>
      </c>
      <c r="W1521">
        <v>76.2</v>
      </c>
      <c r="X1521" s="2">
        <v>3739.34</v>
      </c>
      <c r="Y1521" s="2">
        <v>41122.589999999997</v>
      </c>
      <c r="Z1521" s="2">
        <v>6279.64</v>
      </c>
      <c r="AA1521" s="14"/>
    </row>
    <row r="1522" spans="1:27" x14ac:dyDescent="0.3">
      <c r="A1522" t="s">
        <v>63</v>
      </c>
      <c r="B1522">
        <v>773.23</v>
      </c>
      <c r="C1522">
        <v>35</v>
      </c>
      <c r="D1522" t="s">
        <v>33</v>
      </c>
      <c r="E1522" s="1">
        <v>44214</v>
      </c>
      <c r="F1522">
        <v>2</v>
      </c>
      <c r="G1522" t="s">
        <v>68</v>
      </c>
      <c r="H1522" t="s">
        <v>35</v>
      </c>
      <c r="I1522">
        <v>503.98</v>
      </c>
      <c r="J1522">
        <v>82.16</v>
      </c>
      <c r="K1522">
        <v>41407</v>
      </c>
      <c r="L1522">
        <v>26</v>
      </c>
      <c r="M1522" t="s">
        <v>40</v>
      </c>
      <c r="N1522" s="1">
        <v>44193</v>
      </c>
      <c r="O1522" s="1">
        <v>44219</v>
      </c>
      <c r="P1522">
        <v>82</v>
      </c>
      <c r="Q1522">
        <v>83.17</v>
      </c>
      <c r="R1522">
        <v>6819.94</v>
      </c>
      <c r="S1522" t="s">
        <v>60</v>
      </c>
      <c r="T1522" t="s">
        <v>31</v>
      </c>
      <c r="U1522">
        <v>421</v>
      </c>
      <c r="V1522">
        <v>26.49</v>
      </c>
      <c r="W1522">
        <v>116.46</v>
      </c>
      <c r="X1522" s="2">
        <v>6819.94</v>
      </c>
      <c r="Y1522" s="2">
        <v>34589.360000000001</v>
      </c>
      <c r="Z1522" s="2">
        <v>9568.35</v>
      </c>
      <c r="AA1522" s="14"/>
    </row>
    <row r="1523" spans="1:27" x14ac:dyDescent="0.3">
      <c r="A1523" t="s">
        <v>63</v>
      </c>
      <c r="B1523">
        <v>997.31</v>
      </c>
      <c r="C1523">
        <v>41</v>
      </c>
      <c r="D1523" t="s">
        <v>42</v>
      </c>
      <c r="E1523" s="1">
        <v>44180</v>
      </c>
      <c r="F1523">
        <v>10</v>
      </c>
      <c r="G1523" t="s">
        <v>66</v>
      </c>
      <c r="H1523" t="s">
        <v>62</v>
      </c>
      <c r="I1523">
        <v>921.74</v>
      </c>
      <c r="J1523">
        <v>55.18</v>
      </c>
      <c r="K1523">
        <v>50861.61</v>
      </c>
      <c r="L1523">
        <v>141</v>
      </c>
      <c r="M1523" t="s">
        <v>67</v>
      </c>
      <c r="N1523" s="1">
        <v>44175</v>
      </c>
      <c r="O1523" s="1">
        <v>44316</v>
      </c>
      <c r="P1523">
        <v>453</v>
      </c>
      <c r="Q1523">
        <v>54.76</v>
      </c>
      <c r="R1523">
        <v>24806.28</v>
      </c>
      <c r="S1523" t="s">
        <v>32</v>
      </c>
      <c r="T1523" t="s">
        <v>50</v>
      </c>
      <c r="U1523">
        <v>468</v>
      </c>
      <c r="V1523">
        <v>89.29</v>
      </c>
      <c r="W1523">
        <v>134.26</v>
      </c>
      <c r="X1523" s="2">
        <v>24806.28</v>
      </c>
      <c r="Y1523" s="2">
        <v>25824.240000000002</v>
      </c>
      <c r="Z1523" s="2">
        <v>7408.47</v>
      </c>
      <c r="AA1523" s="14"/>
    </row>
    <row r="1524" spans="1:27" x14ac:dyDescent="0.3">
      <c r="A1524" t="s">
        <v>63</v>
      </c>
      <c r="B1524">
        <v>522.91</v>
      </c>
      <c r="C1524">
        <v>41</v>
      </c>
      <c r="D1524" t="s">
        <v>26</v>
      </c>
      <c r="E1524" s="1">
        <v>43662</v>
      </c>
      <c r="F1524">
        <v>7</v>
      </c>
      <c r="G1524" t="s">
        <v>61</v>
      </c>
      <c r="H1524" t="s">
        <v>48</v>
      </c>
      <c r="I1524">
        <v>989.66</v>
      </c>
      <c r="J1524">
        <v>34.020000000000003</v>
      </c>
      <c r="K1524">
        <v>33668.230000000003</v>
      </c>
      <c r="L1524">
        <v>15</v>
      </c>
      <c r="M1524" t="s">
        <v>40</v>
      </c>
      <c r="N1524" s="1">
        <v>43607</v>
      </c>
      <c r="O1524" s="1">
        <v>43622</v>
      </c>
      <c r="P1524">
        <v>566</v>
      </c>
      <c r="Q1524">
        <v>38.700000000000003</v>
      </c>
      <c r="R1524">
        <v>21904.2</v>
      </c>
      <c r="S1524" t="s">
        <v>25</v>
      </c>
      <c r="T1524" t="s">
        <v>41</v>
      </c>
      <c r="U1524">
        <v>423</v>
      </c>
      <c r="V1524">
        <v>15.25</v>
      </c>
      <c r="W1524">
        <v>57.64</v>
      </c>
      <c r="X1524" s="2">
        <v>21904.2</v>
      </c>
      <c r="Y1524" s="2">
        <v>14390.46</v>
      </c>
      <c r="Z1524" s="2">
        <v>1960.91</v>
      </c>
      <c r="AA1524" s="14"/>
    </row>
    <row r="1525" spans="1:27" x14ac:dyDescent="0.3">
      <c r="A1525" t="s">
        <v>60</v>
      </c>
      <c r="B1525">
        <v>837.07</v>
      </c>
      <c r="C1525">
        <v>12</v>
      </c>
      <c r="D1525" t="s">
        <v>33</v>
      </c>
      <c r="E1525" s="1">
        <v>43611</v>
      </c>
      <c r="F1525">
        <v>2</v>
      </c>
      <c r="G1525" t="s">
        <v>68</v>
      </c>
      <c r="H1525" t="s">
        <v>69</v>
      </c>
      <c r="I1525">
        <v>89.02</v>
      </c>
      <c r="J1525">
        <v>76.790000000000006</v>
      </c>
      <c r="K1525">
        <v>6835.85</v>
      </c>
      <c r="L1525">
        <v>37</v>
      </c>
      <c r="M1525" t="s">
        <v>29</v>
      </c>
      <c r="N1525" s="1">
        <v>43556</v>
      </c>
      <c r="O1525" s="1">
        <v>43593</v>
      </c>
      <c r="P1525">
        <v>19</v>
      </c>
      <c r="Q1525">
        <v>79.489999999999995</v>
      </c>
      <c r="R1525">
        <v>1510.31</v>
      </c>
      <c r="S1525" t="s">
        <v>38</v>
      </c>
      <c r="T1525" t="s">
        <v>31</v>
      </c>
      <c r="U1525">
        <v>70</v>
      </c>
      <c r="V1525">
        <v>98.97</v>
      </c>
      <c r="W1525">
        <v>54.9</v>
      </c>
      <c r="X1525" s="2">
        <v>1510.31</v>
      </c>
      <c r="Y1525" s="2">
        <v>5375.3</v>
      </c>
      <c r="Z1525" s="2">
        <v>4215.7700000000004</v>
      </c>
      <c r="AA1525" s="14"/>
    </row>
    <row r="1526" spans="1:27" x14ac:dyDescent="0.3">
      <c r="A1526" t="s">
        <v>53</v>
      </c>
      <c r="B1526">
        <v>211.65</v>
      </c>
      <c r="C1526">
        <v>59</v>
      </c>
      <c r="D1526" t="s">
        <v>42</v>
      </c>
      <c r="E1526" s="1">
        <v>44817</v>
      </c>
      <c r="F1526">
        <v>6</v>
      </c>
      <c r="G1526" t="s">
        <v>51</v>
      </c>
      <c r="H1526" t="s">
        <v>48</v>
      </c>
      <c r="I1526">
        <v>100.9</v>
      </c>
      <c r="J1526">
        <v>25.49</v>
      </c>
      <c r="K1526">
        <v>2571.94</v>
      </c>
      <c r="L1526">
        <v>5</v>
      </c>
      <c r="M1526" t="s">
        <v>40</v>
      </c>
      <c r="N1526" s="1">
        <v>44757</v>
      </c>
      <c r="O1526" s="1">
        <v>44762</v>
      </c>
      <c r="P1526">
        <v>77</v>
      </c>
      <c r="Q1526">
        <v>25.1</v>
      </c>
      <c r="R1526">
        <v>1932.7</v>
      </c>
      <c r="S1526" t="s">
        <v>53</v>
      </c>
      <c r="T1526" t="s">
        <v>41</v>
      </c>
      <c r="U1526">
        <v>23</v>
      </c>
      <c r="V1526">
        <v>59.23</v>
      </c>
      <c r="W1526">
        <v>160.35</v>
      </c>
      <c r="X1526" s="2">
        <v>1932.7</v>
      </c>
      <c r="Y1526" s="2">
        <v>586.27</v>
      </c>
      <c r="Z1526" s="2">
        <v>4087.32</v>
      </c>
      <c r="AA1526" s="14"/>
    </row>
    <row r="1527" spans="1:27" x14ac:dyDescent="0.3">
      <c r="A1527" t="s">
        <v>45</v>
      </c>
      <c r="B1527">
        <v>679.36</v>
      </c>
      <c r="C1527">
        <v>23</v>
      </c>
      <c r="D1527" t="s">
        <v>26</v>
      </c>
      <c r="E1527" s="1">
        <v>44212</v>
      </c>
      <c r="F1527">
        <v>7</v>
      </c>
      <c r="G1527" t="s">
        <v>61</v>
      </c>
      <c r="H1527" t="s">
        <v>35</v>
      </c>
      <c r="I1527">
        <v>925.48</v>
      </c>
      <c r="J1527">
        <v>85.59</v>
      </c>
      <c r="K1527">
        <v>79211.833199999994</v>
      </c>
      <c r="L1527">
        <v>13</v>
      </c>
      <c r="M1527" t="s">
        <v>40</v>
      </c>
      <c r="N1527" s="1">
        <v>44183</v>
      </c>
      <c r="O1527" s="1">
        <v>44196</v>
      </c>
      <c r="P1527">
        <v>901</v>
      </c>
      <c r="Q1527">
        <v>81.08</v>
      </c>
      <c r="R1527">
        <v>73053.08</v>
      </c>
      <c r="S1527" t="s">
        <v>49</v>
      </c>
      <c r="T1527" t="s">
        <v>41</v>
      </c>
      <c r="U1527">
        <v>24</v>
      </c>
      <c r="V1527">
        <v>10.54</v>
      </c>
      <c r="W1527">
        <v>20.21</v>
      </c>
      <c r="X1527" s="2">
        <v>73053.08</v>
      </c>
      <c r="Y1527" s="2">
        <v>2054.16</v>
      </c>
      <c r="Z1527" s="2">
        <v>1729.77</v>
      </c>
      <c r="AA1527" s="14"/>
    </row>
    <row r="1528" spans="1:27" x14ac:dyDescent="0.3">
      <c r="A1528" t="s">
        <v>63</v>
      </c>
      <c r="B1528">
        <v>274.52999999999997</v>
      </c>
      <c r="C1528">
        <v>39</v>
      </c>
      <c r="D1528" t="s">
        <v>42</v>
      </c>
      <c r="E1528" s="1">
        <v>44689</v>
      </c>
      <c r="F1528">
        <v>2</v>
      </c>
      <c r="G1528" t="s">
        <v>68</v>
      </c>
      <c r="H1528" t="s">
        <v>69</v>
      </c>
      <c r="I1528">
        <v>38.590000000000003</v>
      </c>
      <c r="J1528">
        <v>96.46</v>
      </c>
      <c r="K1528">
        <v>3722.39</v>
      </c>
      <c r="L1528">
        <v>36</v>
      </c>
      <c r="M1528" t="s">
        <v>40</v>
      </c>
      <c r="N1528" s="1">
        <v>44676</v>
      </c>
      <c r="O1528" s="1">
        <v>44712</v>
      </c>
      <c r="P1528">
        <v>9</v>
      </c>
      <c r="Q1528">
        <v>99.1</v>
      </c>
      <c r="R1528">
        <v>891.9</v>
      </c>
      <c r="S1528" t="s">
        <v>32</v>
      </c>
      <c r="T1528" t="s">
        <v>31</v>
      </c>
      <c r="U1528">
        <v>29</v>
      </c>
      <c r="V1528">
        <v>86.67</v>
      </c>
      <c r="W1528">
        <v>54.25</v>
      </c>
      <c r="X1528" s="2">
        <v>891.9</v>
      </c>
      <c r="Y1528" s="2">
        <v>2797.34</v>
      </c>
      <c r="Z1528" s="2">
        <v>5232.96</v>
      </c>
      <c r="AA1528" s="14"/>
    </row>
    <row r="1529" spans="1:27" x14ac:dyDescent="0.3">
      <c r="A1529" t="s">
        <v>53</v>
      </c>
      <c r="B1529">
        <v>573.46</v>
      </c>
      <c r="C1529">
        <v>51</v>
      </c>
      <c r="D1529" t="s">
        <v>26</v>
      </c>
      <c r="E1529" s="1">
        <v>44753</v>
      </c>
      <c r="F1529">
        <v>5</v>
      </c>
      <c r="G1529" t="s">
        <v>27</v>
      </c>
      <c r="H1529" t="s">
        <v>70</v>
      </c>
      <c r="I1529">
        <v>618.16</v>
      </c>
      <c r="J1529">
        <v>55.27</v>
      </c>
      <c r="K1529">
        <v>34165.699999999997</v>
      </c>
      <c r="L1529">
        <v>23</v>
      </c>
      <c r="M1529" t="s">
        <v>29</v>
      </c>
      <c r="N1529" s="1">
        <v>44708</v>
      </c>
      <c r="O1529" s="1">
        <v>44731</v>
      </c>
      <c r="P1529">
        <v>323</v>
      </c>
      <c r="Q1529">
        <v>52.79</v>
      </c>
      <c r="R1529">
        <v>17051.169999999998</v>
      </c>
      <c r="S1529" t="s">
        <v>37</v>
      </c>
      <c r="T1529" t="s">
        <v>31</v>
      </c>
      <c r="U1529">
        <v>295</v>
      </c>
      <c r="V1529">
        <v>45.16</v>
      </c>
      <c r="W1529">
        <v>97.03</v>
      </c>
      <c r="X1529" s="2">
        <v>17051.169999999998</v>
      </c>
      <c r="Y1529" s="2">
        <v>16304.65</v>
      </c>
      <c r="Z1529" s="2">
        <v>5362.85</v>
      </c>
      <c r="AA1529" s="14"/>
    </row>
    <row r="1530" spans="1:27" x14ac:dyDescent="0.3">
      <c r="A1530" t="s">
        <v>46</v>
      </c>
      <c r="B1530">
        <v>511.61</v>
      </c>
      <c r="C1530">
        <v>34</v>
      </c>
      <c r="D1530" t="s">
        <v>42</v>
      </c>
      <c r="E1530" s="1">
        <v>43588</v>
      </c>
      <c r="F1530">
        <v>7</v>
      </c>
      <c r="G1530" t="s">
        <v>61</v>
      </c>
      <c r="H1530" t="s">
        <v>52</v>
      </c>
      <c r="I1530">
        <v>170.46</v>
      </c>
      <c r="J1530">
        <v>86.19</v>
      </c>
      <c r="K1530">
        <v>14691.947399999999</v>
      </c>
      <c r="L1530">
        <v>15</v>
      </c>
      <c r="M1530" t="s">
        <v>40</v>
      </c>
      <c r="N1530" s="1">
        <v>43556</v>
      </c>
      <c r="O1530" s="1">
        <v>43571</v>
      </c>
      <c r="P1530">
        <v>151</v>
      </c>
      <c r="Q1530">
        <v>90.16</v>
      </c>
      <c r="R1530">
        <v>13614.16</v>
      </c>
      <c r="S1530" t="s">
        <v>63</v>
      </c>
      <c r="T1530" t="s">
        <v>41</v>
      </c>
      <c r="U1530">
        <v>19</v>
      </c>
      <c r="V1530">
        <v>30.13</v>
      </c>
      <c r="W1530">
        <v>94.8</v>
      </c>
      <c r="X1530" s="2">
        <v>13614.16</v>
      </c>
      <c r="Y1530" s="2">
        <v>1637.61</v>
      </c>
      <c r="Z1530" s="2">
        <v>8170.81</v>
      </c>
      <c r="AA1530" s="14"/>
    </row>
    <row r="1531" spans="1:27" x14ac:dyDescent="0.3">
      <c r="A1531" t="s">
        <v>53</v>
      </c>
      <c r="B1531">
        <v>757.47</v>
      </c>
      <c r="C1531">
        <v>29</v>
      </c>
      <c r="D1531" t="s">
        <v>26</v>
      </c>
      <c r="E1531" s="1">
        <v>44533</v>
      </c>
      <c r="F1531">
        <v>8</v>
      </c>
      <c r="G1531" t="s">
        <v>47</v>
      </c>
      <c r="H1531" t="s">
        <v>62</v>
      </c>
      <c r="I1531">
        <v>361.21</v>
      </c>
      <c r="J1531">
        <v>22.27</v>
      </c>
      <c r="K1531">
        <v>8044.1466999999902</v>
      </c>
      <c r="L1531">
        <v>8</v>
      </c>
      <c r="M1531" t="s">
        <v>40</v>
      </c>
      <c r="N1531" s="1">
        <v>44497</v>
      </c>
      <c r="O1531" s="1">
        <v>44505</v>
      </c>
      <c r="P1531">
        <v>278</v>
      </c>
      <c r="Q1531">
        <v>18</v>
      </c>
      <c r="R1531">
        <v>5004</v>
      </c>
      <c r="S1531" t="s">
        <v>59</v>
      </c>
      <c r="T1531" t="s">
        <v>31</v>
      </c>
      <c r="U1531">
        <v>83</v>
      </c>
      <c r="V1531">
        <v>18</v>
      </c>
      <c r="W1531">
        <v>163.49</v>
      </c>
      <c r="X1531" s="2">
        <v>5004</v>
      </c>
      <c r="Y1531" s="2">
        <v>1848.41</v>
      </c>
      <c r="Z1531" s="2">
        <v>3640.92</v>
      </c>
      <c r="AA1531" s="14"/>
    </row>
    <row r="1532" spans="1:27" x14ac:dyDescent="0.3">
      <c r="A1532" t="s">
        <v>45</v>
      </c>
      <c r="B1532">
        <v>176.79</v>
      </c>
      <c r="C1532">
        <v>56</v>
      </c>
      <c r="D1532" t="s">
        <v>42</v>
      </c>
      <c r="E1532" s="1">
        <v>44545</v>
      </c>
      <c r="F1532">
        <v>9</v>
      </c>
      <c r="G1532" t="s">
        <v>57</v>
      </c>
      <c r="H1532" t="s">
        <v>52</v>
      </c>
      <c r="I1532">
        <v>822.29</v>
      </c>
      <c r="J1532">
        <v>32.43</v>
      </c>
      <c r="K1532">
        <v>26666.86</v>
      </c>
      <c r="L1532">
        <v>9</v>
      </c>
      <c r="M1532" t="s">
        <v>40</v>
      </c>
      <c r="N1532" s="1">
        <v>44487</v>
      </c>
      <c r="O1532" s="1">
        <v>44496</v>
      </c>
      <c r="P1532">
        <v>102</v>
      </c>
      <c r="Q1532">
        <v>29.5</v>
      </c>
      <c r="R1532">
        <v>3009</v>
      </c>
      <c r="S1532" t="s">
        <v>30</v>
      </c>
      <c r="T1532" t="s">
        <v>50</v>
      </c>
      <c r="U1532">
        <v>720</v>
      </c>
      <c r="V1532">
        <v>17.440000000000001</v>
      </c>
      <c r="W1532">
        <v>32.97</v>
      </c>
      <c r="X1532" s="2">
        <v>3009</v>
      </c>
      <c r="Y1532" s="2">
        <v>23349.599999999999</v>
      </c>
      <c r="Z1532" s="2">
        <v>1069.22</v>
      </c>
      <c r="AA1532" s="14"/>
    </row>
    <row r="1533" spans="1:27" x14ac:dyDescent="0.3">
      <c r="A1533" t="s">
        <v>49</v>
      </c>
      <c r="B1533">
        <v>576.54999999999995</v>
      </c>
      <c r="C1533">
        <v>45</v>
      </c>
      <c r="D1533" t="s">
        <v>42</v>
      </c>
      <c r="E1533" s="1">
        <v>44879</v>
      </c>
      <c r="F1533">
        <v>6</v>
      </c>
      <c r="G1533" t="s">
        <v>51</v>
      </c>
      <c r="H1533" t="s">
        <v>35</v>
      </c>
      <c r="I1533">
        <v>484.88</v>
      </c>
      <c r="J1533">
        <v>59.3</v>
      </c>
      <c r="K1533">
        <v>28753.38</v>
      </c>
      <c r="L1533">
        <v>5</v>
      </c>
      <c r="M1533" t="s">
        <v>40</v>
      </c>
      <c r="N1533" s="1">
        <v>44850</v>
      </c>
      <c r="O1533" s="1">
        <v>44855</v>
      </c>
      <c r="P1533">
        <v>16</v>
      </c>
      <c r="Q1533">
        <v>63.57</v>
      </c>
      <c r="R1533">
        <v>1017.12</v>
      </c>
      <c r="S1533" t="s">
        <v>63</v>
      </c>
      <c r="T1533" t="s">
        <v>31</v>
      </c>
      <c r="U1533">
        <v>468</v>
      </c>
      <c r="V1533">
        <v>79.2</v>
      </c>
      <c r="W1533">
        <v>86.62</v>
      </c>
      <c r="X1533" s="2">
        <v>1017.12</v>
      </c>
      <c r="Y1533" s="2">
        <v>27752.400000000001</v>
      </c>
      <c r="Z1533" s="2">
        <v>5136.57</v>
      </c>
      <c r="AA1533" s="14"/>
    </row>
    <row r="1534" spans="1:27" x14ac:dyDescent="0.3">
      <c r="A1534" t="s">
        <v>46</v>
      </c>
      <c r="B1534">
        <v>901.57</v>
      </c>
      <c r="C1534">
        <v>24</v>
      </c>
      <c r="D1534" t="s">
        <v>33</v>
      </c>
      <c r="E1534" s="1">
        <v>44235</v>
      </c>
      <c r="F1534">
        <v>1</v>
      </c>
      <c r="G1534" t="s">
        <v>34</v>
      </c>
      <c r="H1534" t="s">
        <v>52</v>
      </c>
      <c r="I1534">
        <v>574.44000000000005</v>
      </c>
      <c r="J1534">
        <v>33.020000000000003</v>
      </c>
      <c r="K1534">
        <v>18968.0088</v>
      </c>
      <c r="L1534">
        <v>28</v>
      </c>
      <c r="M1534" t="s">
        <v>36</v>
      </c>
      <c r="N1534" s="1">
        <v>44186</v>
      </c>
      <c r="O1534" s="1">
        <v>44214</v>
      </c>
      <c r="P1534">
        <v>106</v>
      </c>
      <c r="Q1534">
        <v>37.479999999999997</v>
      </c>
      <c r="R1534">
        <v>3972.88</v>
      </c>
      <c r="S1534" t="s">
        <v>63</v>
      </c>
      <c r="T1534" t="s">
        <v>41</v>
      </c>
      <c r="U1534">
        <v>468</v>
      </c>
      <c r="V1534">
        <v>88.45</v>
      </c>
      <c r="W1534">
        <v>30.79</v>
      </c>
      <c r="X1534" s="2">
        <v>3972.88</v>
      </c>
      <c r="Y1534" s="2">
        <v>15453.36</v>
      </c>
      <c r="Z1534" s="2">
        <v>1016.69</v>
      </c>
      <c r="AA1534" s="14"/>
    </row>
    <row r="1535" spans="1:27" x14ac:dyDescent="0.3">
      <c r="A1535" t="s">
        <v>32</v>
      </c>
      <c r="B1535">
        <v>863.01</v>
      </c>
      <c r="C1535">
        <v>100</v>
      </c>
      <c r="D1535" t="s">
        <v>33</v>
      </c>
      <c r="E1535" s="1">
        <v>44739</v>
      </c>
      <c r="F1535">
        <v>7</v>
      </c>
      <c r="G1535" t="s">
        <v>61</v>
      </c>
      <c r="H1535" t="s">
        <v>48</v>
      </c>
      <c r="I1535">
        <v>131.84</v>
      </c>
      <c r="J1535">
        <v>89.54</v>
      </c>
      <c r="K1535">
        <v>11804.95</v>
      </c>
      <c r="L1535">
        <v>15</v>
      </c>
      <c r="M1535" t="s">
        <v>40</v>
      </c>
      <c r="N1535" s="1">
        <v>44716</v>
      </c>
      <c r="O1535" s="1">
        <v>44731</v>
      </c>
      <c r="P1535">
        <v>95</v>
      </c>
      <c r="Q1535">
        <v>92.95</v>
      </c>
      <c r="R1535">
        <v>8830.25</v>
      </c>
      <c r="S1535" t="s">
        <v>49</v>
      </c>
      <c r="T1535" t="s">
        <v>50</v>
      </c>
      <c r="U1535">
        <v>36</v>
      </c>
      <c r="V1535">
        <v>20.11</v>
      </c>
      <c r="W1535">
        <v>58.98</v>
      </c>
      <c r="X1535" s="2">
        <v>8830.25</v>
      </c>
      <c r="Y1535" s="2">
        <v>3223.44</v>
      </c>
      <c r="Z1535" s="2">
        <v>5281.07</v>
      </c>
      <c r="AA1535" s="14"/>
    </row>
    <row r="1536" spans="1:27" x14ac:dyDescent="0.3">
      <c r="A1536" t="s">
        <v>49</v>
      </c>
      <c r="B1536">
        <v>114.15</v>
      </c>
      <c r="C1536">
        <v>27</v>
      </c>
      <c r="D1536" t="s">
        <v>33</v>
      </c>
      <c r="E1536" s="1">
        <v>43978</v>
      </c>
      <c r="F1536">
        <v>5</v>
      </c>
      <c r="G1536" t="s">
        <v>27</v>
      </c>
      <c r="H1536" t="s">
        <v>28</v>
      </c>
      <c r="I1536">
        <v>559.48</v>
      </c>
      <c r="J1536">
        <v>28.68</v>
      </c>
      <c r="K1536">
        <v>16045.886399999999</v>
      </c>
      <c r="L1536">
        <v>26</v>
      </c>
      <c r="M1536" t="s">
        <v>29</v>
      </c>
      <c r="N1536" s="1">
        <v>43938</v>
      </c>
      <c r="O1536" s="1">
        <v>43964</v>
      </c>
      <c r="P1536">
        <v>557</v>
      </c>
      <c r="Q1536">
        <v>27.09</v>
      </c>
      <c r="R1536">
        <v>15089.13</v>
      </c>
      <c r="S1536" t="s">
        <v>37</v>
      </c>
      <c r="T1536" t="s">
        <v>50</v>
      </c>
      <c r="U1536">
        <v>2</v>
      </c>
      <c r="V1536">
        <v>98.19</v>
      </c>
      <c r="W1536">
        <v>49.29</v>
      </c>
      <c r="X1536" s="2">
        <v>15089.13</v>
      </c>
      <c r="Y1536" s="2">
        <v>57.36</v>
      </c>
      <c r="Z1536" s="2">
        <v>1413.64</v>
      </c>
      <c r="AA1536" s="14"/>
    </row>
    <row r="1537" spans="1:27" x14ac:dyDescent="0.3">
      <c r="A1537" t="s">
        <v>63</v>
      </c>
      <c r="B1537">
        <v>649.1</v>
      </c>
      <c r="C1537">
        <v>72</v>
      </c>
      <c r="D1537" t="s">
        <v>33</v>
      </c>
      <c r="E1537" s="1">
        <v>44555</v>
      </c>
      <c r="F1537">
        <v>2</v>
      </c>
      <c r="G1537" t="s">
        <v>68</v>
      </c>
      <c r="H1537" t="s">
        <v>71</v>
      </c>
      <c r="I1537">
        <v>701.54</v>
      </c>
      <c r="J1537">
        <v>95.85</v>
      </c>
      <c r="K1537">
        <v>67242.61</v>
      </c>
      <c r="L1537">
        <v>29</v>
      </c>
      <c r="M1537" t="s">
        <v>29</v>
      </c>
      <c r="N1537" s="1">
        <v>44502</v>
      </c>
      <c r="O1537" s="1">
        <v>44531</v>
      </c>
      <c r="P1537">
        <v>641</v>
      </c>
      <c r="Q1537">
        <v>96.49</v>
      </c>
      <c r="R1537">
        <v>61850.09</v>
      </c>
      <c r="S1537" t="s">
        <v>49</v>
      </c>
      <c r="T1537" t="s">
        <v>50</v>
      </c>
      <c r="U1537">
        <v>60</v>
      </c>
      <c r="V1537">
        <v>68.44</v>
      </c>
      <c r="W1537">
        <v>33.229999999999997</v>
      </c>
      <c r="X1537" s="2">
        <v>61850.09</v>
      </c>
      <c r="Y1537" s="2">
        <v>5751</v>
      </c>
      <c r="Z1537" s="2">
        <v>3185.1</v>
      </c>
      <c r="AA1537" s="14"/>
    </row>
    <row r="1538" spans="1:27" x14ac:dyDescent="0.3">
      <c r="A1538" t="s">
        <v>38</v>
      </c>
      <c r="B1538">
        <v>968.33</v>
      </c>
      <c r="C1538">
        <v>64</v>
      </c>
      <c r="D1538" t="s">
        <v>26</v>
      </c>
      <c r="E1538" s="1">
        <v>44888</v>
      </c>
      <c r="F1538">
        <v>6</v>
      </c>
      <c r="G1538" t="s">
        <v>51</v>
      </c>
      <c r="H1538" t="s">
        <v>52</v>
      </c>
      <c r="I1538">
        <v>861.73</v>
      </c>
      <c r="J1538">
        <v>78.36</v>
      </c>
      <c r="K1538">
        <v>67525.16</v>
      </c>
      <c r="L1538">
        <v>5</v>
      </c>
      <c r="M1538" t="s">
        <v>40</v>
      </c>
      <c r="N1538" s="1">
        <v>44887</v>
      </c>
      <c r="O1538" s="1">
        <v>44892</v>
      </c>
      <c r="P1538">
        <v>264</v>
      </c>
      <c r="Q1538">
        <v>79.83</v>
      </c>
      <c r="R1538">
        <v>21075.119999999999</v>
      </c>
      <c r="S1538" t="s">
        <v>37</v>
      </c>
      <c r="T1538" t="s">
        <v>31</v>
      </c>
      <c r="U1538">
        <v>597</v>
      </c>
      <c r="V1538">
        <v>60.92</v>
      </c>
      <c r="W1538">
        <v>38.85</v>
      </c>
      <c r="X1538" s="2">
        <v>21075.119999999999</v>
      </c>
      <c r="Y1538" s="2">
        <v>46780.92</v>
      </c>
      <c r="Z1538" s="2">
        <v>3044.29</v>
      </c>
      <c r="AA1538" s="14"/>
    </row>
    <row r="1539" spans="1:27" x14ac:dyDescent="0.3">
      <c r="A1539" t="s">
        <v>49</v>
      </c>
      <c r="B1539">
        <v>273.67</v>
      </c>
      <c r="C1539">
        <v>96</v>
      </c>
      <c r="D1539" t="s">
        <v>42</v>
      </c>
      <c r="E1539" s="1">
        <v>43809</v>
      </c>
      <c r="F1539">
        <v>6</v>
      </c>
      <c r="G1539" t="s">
        <v>51</v>
      </c>
      <c r="H1539" t="s">
        <v>35</v>
      </c>
      <c r="I1539">
        <v>237.87</v>
      </c>
      <c r="J1539">
        <v>75</v>
      </c>
      <c r="K1539">
        <v>17840.25</v>
      </c>
      <c r="L1539">
        <v>7</v>
      </c>
      <c r="M1539" t="s">
        <v>40</v>
      </c>
      <c r="N1539" s="1">
        <v>43769</v>
      </c>
      <c r="O1539" s="1">
        <v>43776</v>
      </c>
      <c r="P1539">
        <v>119</v>
      </c>
      <c r="Q1539">
        <v>76.73</v>
      </c>
      <c r="R1539">
        <v>9130.8700000000008</v>
      </c>
      <c r="S1539" t="s">
        <v>60</v>
      </c>
      <c r="T1539" t="s">
        <v>31</v>
      </c>
      <c r="U1539">
        <v>118</v>
      </c>
      <c r="V1539">
        <v>90.84</v>
      </c>
      <c r="W1539">
        <v>122.61</v>
      </c>
      <c r="X1539" s="2">
        <v>9130.8700000000008</v>
      </c>
      <c r="Y1539" s="2">
        <v>8850</v>
      </c>
      <c r="Z1539" s="2">
        <v>9195.75</v>
      </c>
      <c r="AA1539" s="14"/>
    </row>
    <row r="1540" spans="1:27" x14ac:dyDescent="0.3">
      <c r="A1540" t="s">
        <v>49</v>
      </c>
      <c r="B1540">
        <v>530.22</v>
      </c>
      <c r="C1540">
        <v>77</v>
      </c>
      <c r="D1540" t="s">
        <v>33</v>
      </c>
      <c r="E1540" s="1">
        <v>44830</v>
      </c>
      <c r="F1540">
        <v>3</v>
      </c>
      <c r="G1540" t="s">
        <v>43</v>
      </c>
      <c r="H1540" t="s">
        <v>55</v>
      </c>
      <c r="I1540">
        <v>750.3</v>
      </c>
      <c r="J1540">
        <v>66.53</v>
      </c>
      <c r="K1540">
        <v>49917.458999999901</v>
      </c>
      <c r="L1540">
        <v>36</v>
      </c>
      <c r="M1540" t="s">
        <v>40</v>
      </c>
      <c r="N1540" s="1">
        <v>44787</v>
      </c>
      <c r="O1540" s="1">
        <v>44823</v>
      </c>
      <c r="P1540">
        <v>54</v>
      </c>
      <c r="Q1540">
        <v>69.819999999999993</v>
      </c>
      <c r="R1540">
        <v>3770.28</v>
      </c>
      <c r="S1540" t="s">
        <v>60</v>
      </c>
      <c r="T1540" t="s">
        <v>31</v>
      </c>
      <c r="U1540">
        <v>696</v>
      </c>
      <c r="V1540">
        <v>73.69</v>
      </c>
      <c r="W1540">
        <v>46.46</v>
      </c>
      <c r="X1540" s="2">
        <v>3770.28</v>
      </c>
      <c r="Y1540" s="2">
        <v>46304.88</v>
      </c>
      <c r="Z1540" s="2">
        <v>3090.98</v>
      </c>
      <c r="AA1540" s="14"/>
    </row>
    <row r="1541" spans="1:27" x14ac:dyDescent="0.3">
      <c r="A1541" t="s">
        <v>32</v>
      </c>
      <c r="B1541">
        <v>420.71</v>
      </c>
      <c r="C1541">
        <v>85</v>
      </c>
      <c r="D1541" t="s">
        <v>42</v>
      </c>
      <c r="E1541" s="1">
        <v>44102</v>
      </c>
      <c r="F1541">
        <v>7</v>
      </c>
      <c r="G1541" t="s">
        <v>61</v>
      </c>
      <c r="H1541" t="s">
        <v>48</v>
      </c>
      <c r="I1541">
        <v>940.46</v>
      </c>
      <c r="J1541">
        <v>77.239999999999995</v>
      </c>
      <c r="K1541">
        <v>72641.13</v>
      </c>
      <c r="L1541">
        <v>13</v>
      </c>
      <c r="M1541" t="s">
        <v>40</v>
      </c>
      <c r="N1541" s="1">
        <v>44058</v>
      </c>
      <c r="O1541" s="1">
        <v>44071</v>
      </c>
      <c r="P1541">
        <v>162</v>
      </c>
      <c r="Q1541">
        <v>77.13</v>
      </c>
      <c r="R1541">
        <v>12495.06</v>
      </c>
      <c r="S1541" t="s">
        <v>63</v>
      </c>
      <c r="T1541" t="s">
        <v>50</v>
      </c>
      <c r="U1541">
        <v>778</v>
      </c>
      <c r="V1541">
        <v>27.63</v>
      </c>
      <c r="W1541">
        <v>26.39</v>
      </c>
      <c r="X1541" s="2">
        <v>12495.06</v>
      </c>
      <c r="Y1541" s="2">
        <v>60092.72</v>
      </c>
      <c r="Z1541" s="2">
        <v>2038.36</v>
      </c>
      <c r="AA1541" s="14"/>
    </row>
    <row r="1542" spans="1:27" x14ac:dyDescent="0.3">
      <c r="A1542" t="s">
        <v>56</v>
      </c>
      <c r="B1542">
        <v>295.07</v>
      </c>
      <c r="C1542">
        <v>91</v>
      </c>
      <c r="D1542" t="s">
        <v>33</v>
      </c>
      <c r="E1542" s="1">
        <v>44332</v>
      </c>
      <c r="F1542">
        <v>4</v>
      </c>
      <c r="G1542" t="s">
        <v>39</v>
      </c>
      <c r="H1542" t="s">
        <v>28</v>
      </c>
      <c r="I1542">
        <v>384.53</v>
      </c>
      <c r="J1542">
        <v>50.04</v>
      </c>
      <c r="K1542">
        <v>19241.88</v>
      </c>
      <c r="L1542">
        <v>30</v>
      </c>
      <c r="M1542" t="s">
        <v>40</v>
      </c>
      <c r="N1542" s="1">
        <v>44292</v>
      </c>
      <c r="O1542" s="1">
        <v>44322</v>
      </c>
      <c r="P1542">
        <v>332</v>
      </c>
      <c r="Q1542">
        <v>49.82</v>
      </c>
      <c r="R1542">
        <v>16540.240000000002</v>
      </c>
      <c r="S1542" t="s">
        <v>56</v>
      </c>
      <c r="T1542" t="s">
        <v>50</v>
      </c>
      <c r="U1542">
        <v>52</v>
      </c>
      <c r="V1542">
        <v>69.67</v>
      </c>
      <c r="W1542">
        <v>49.76</v>
      </c>
      <c r="X1542" s="2">
        <v>16540.240000000002</v>
      </c>
      <c r="Y1542" s="2">
        <v>2602.08</v>
      </c>
      <c r="Z1542" s="2">
        <v>2489.9899999999998</v>
      </c>
      <c r="AA1542" s="14"/>
    </row>
    <row r="1543" spans="1:27" x14ac:dyDescent="0.3">
      <c r="A1543" t="s">
        <v>32</v>
      </c>
      <c r="B1543">
        <v>688.98</v>
      </c>
      <c r="C1543">
        <v>77</v>
      </c>
      <c r="D1543" t="s">
        <v>33</v>
      </c>
      <c r="E1543" s="1">
        <v>44381</v>
      </c>
      <c r="F1543">
        <v>3</v>
      </c>
      <c r="G1543" t="s">
        <v>43</v>
      </c>
      <c r="H1543" t="s">
        <v>64</v>
      </c>
      <c r="I1543">
        <v>801.01</v>
      </c>
      <c r="J1543">
        <v>36.32</v>
      </c>
      <c r="K1543">
        <v>29092.68</v>
      </c>
      <c r="L1543">
        <v>47</v>
      </c>
      <c r="M1543" t="s">
        <v>40</v>
      </c>
      <c r="N1543" s="1">
        <v>44359</v>
      </c>
      <c r="O1543" s="1">
        <v>44406</v>
      </c>
      <c r="P1543">
        <v>630</v>
      </c>
      <c r="Q1543">
        <v>41.26</v>
      </c>
      <c r="R1543">
        <v>25993.8</v>
      </c>
      <c r="S1543" t="s">
        <v>59</v>
      </c>
      <c r="T1543" t="s">
        <v>31</v>
      </c>
      <c r="U1543">
        <v>171</v>
      </c>
      <c r="V1543">
        <v>48.48</v>
      </c>
      <c r="W1543">
        <v>119.65</v>
      </c>
      <c r="X1543" s="2">
        <v>25993.8</v>
      </c>
      <c r="Y1543" s="2">
        <v>6210.72</v>
      </c>
      <c r="Z1543" s="2">
        <v>4345.6899999999996</v>
      </c>
      <c r="AA1543" s="14"/>
    </row>
    <row r="1544" spans="1:27" x14ac:dyDescent="0.3">
      <c r="A1544" t="s">
        <v>63</v>
      </c>
      <c r="B1544">
        <v>981.58</v>
      </c>
      <c r="C1544">
        <v>64</v>
      </c>
      <c r="D1544" t="s">
        <v>42</v>
      </c>
      <c r="E1544" s="1">
        <v>44451</v>
      </c>
      <c r="F1544">
        <v>9</v>
      </c>
      <c r="G1544" t="s">
        <v>57</v>
      </c>
      <c r="H1544" t="s">
        <v>62</v>
      </c>
      <c r="I1544">
        <v>875.15</v>
      </c>
      <c r="J1544">
        <v>41.11</v>
      </c>
      <c r="K1544">
        <v>35977.42</v>
      </c>
      <c r="L1544">
        <v>14</v>
      </c>
      <c r="M1544" t="s">
        <v>40</v>
      </c>
      <c r="N1544" s="1">
        <v>44445</v>
      </c>
      <c r="O1544" s="1">
        <v>44459</v>
      </c>
      <c r="P1544">
        <v>574</v>
      </c>
      <c r="Q1544">
        <v>36.83</v>
      </c>
      <c r="R1544">
        <v>21140.42</v>
      </c>
      <c r="S1544" t="s">
        <v>30</v>
      </c>
      <c r="T1544" t="s">
        <v>31</v>
      </c>
      <c r="U1544">
        <v>301</v>
      </c>
      <c r="V1544">
        <v>69</v>
      </c>
      <c r="W1544">
        <v>96.09</v>
      </c>
      <c r="X1544" s="2">
        <v>21140.42</v>
      </c>
      <c r="Y1544" s="2">
        <v>12374.11</v>
      </c>
      <c r="Z1544" s="2">
        <v>3950.26</v>
      </c>
      <c r="AA1544" s="14"/>
    </row>
    <row r="1545" spans="1:27" x14ac:dyDescent="0.3">
      <c r="A1545" t="s">
        <v>54</v>
      </c>
      <c r="B1545">
        <v>382.26</v>
      </c>
      <c r="C1545">
        <v>95</v>
      </c>
      <c r="D1545" t="s">
        <v>33</v>
      </c>
      <c r="E1545" s="1">
        <v>44594</v>
      </c>
      <c r="F1545">
        <v>4</v>
      </c>
      <c r="G1545" t="s">
        <v>39</v>
      </c>
      <c r="H1545" t="s">
        <v>70</v>
      </c>
      <c r="I1545">
        <v>34.72</v>
      </c>
      <c r="J1545">
        <v>63.73</v>
      </c>
      <c r="K1545">
        <v>2212.71</v>
      </c>
      <c r="L1545">
        <v>22</v>
      </c>
      <c r="M1545" t="s">
        <v>40</v>
      </c>
      <c r="N1545" s="1">
        <v>44572</v>
      </c>
      <c r="O1545" s="1">
        <v>44594</v>
      </c>
      <c r="P1545">
        <v>9</v>
      </c>
      <c r="Q1545">
        <v>67.709999999999994</v>
      </c>
      <c r="R1545">
        <v>609.39</v>
      </c>
      <c r="S1545" t="s">
        <v>30</v>
      </c>
      <c r="T1545" t="s">
        <v>50</v>
      </c>
      <c r="U1545">
        <v>25</v>
      </c>
      <c r="V1545">
        <v>15.77</v>
      </c>
      <c r="W1545">
        <v>190.1</v>
      </c>
      <c r="X1545" s="2">
        <v>609.39</v>
      </c>
      <c r="Y1545" s="2">
        <v>1593.25</v>
      </c>
      <c r="Z1545" s="2">
        <v>12115.07</v>
      </c>
      <c r="AA1545" s="14"/>
    </row>
    <row r="1546" spans="1:27" x14ac:dyDescent="0.3">
      <c r="A1546" t="s">
        <v>60</v>
      </c>
      <c r="B1546">
        <v>449.46</v>
      </c>
      <c r="C1546">
        <v>55</v>
      </c>
      <c r="D1546" t="s">
        <v>26</v>
      </c>
      <c r="E1546" s="1">
        <v>44459</v>
      </c>
      <c r="F1546">
        <v>5</v>
      </c>
      <c r="G1546" t="s">
        <v>27</v>
      </c>
      <c r="H1546" t="s">
        <v>28</v>
      </c>
      <c r="I1546">
        <v>736.78</v>
      </c>
      <c r="J1546">
        <v>61.79</v>
      </c>
      <c r="K1546">
        <v>45525.64</v>
      </c>
      <c r="L1546">
        <v>24</v>
      </c>
      <c r="M1546" t="s">
        <v>29</v>
      </c>
      <c r="N1546" s="1">
        <v>44455</v>
      </c>
      <c r="O1546" s="1">
        <v>44479</v>
      </c>
      <c r="P1546">
        <v>243</v>
      </c>
      <c r="Q1546">
        <v>64.75</v>
      </c>
      <c r="R1546">
        <v>15734.25</v>
      </c>
      <c r="S1546" t="s">
        <v>38</v>
      </c>
      <c r="T1546" t="s">
        <v>31</v>
      </c>
      <c r="U1546">
        <v>493</v>
      </c>
      <c r="V1546">
        <v>13.85</v>
      </c>
      <c r="W1546">
        <v>166.37</v>
      </c>
      <c r="X1546" s="2">
        <v>15734.25</v>
      </c>
      <c r="Y1546" s="2">
        <v>30462.47</v>
      </c>
      <c r="Z1546" s="2">
        <v>10280</v>
      </c>
      <c r="AA1546" s="14"/>
    </row>
    <row r="1547" spans="1:27" x14ac:dyDescent="0.3">
      <c r="A1547" t="s">
        <v>32</v>
      </c>
      <c r="B1547">
        <v>768.64</v>
      </c>
      <c r="C1547">
        <v>32</v>
      </c>
      <c r="D1547" t="s">
        <v>26</v>
      </c>
      <c r="E1547" s="1">
        <v>44375</v>
      </c>
      <c r="F1547">
        <v>8</v>
      </c>
      <c r="G1547" t="s">
        <v>47</v>
      </c>
      <c r="H1547" t="s">
        <v>35</v>
      </c>
      <c r="I1547">
        <v>639.66999999999996</v>
      </c>
      <c r="J1547">
        <v>90.12</v>
      </c>
      <c r="K1547">
        <v>57647.06</v>
      </c>
      <c r="L1547">
        <v>12</v>
      </c>
      <c r="M1547" t="s">
        <v>40</v>
      </c>
      <c r="N1547" s="1">
        <v>44374</v>
      </c>
      <c r="O1547" s="1">
        <v>44386</v>
      </c>
      <c r="P1547">
        <v>107</v>
      </c>
      <c r="Q1547">
        <v>86.04</v>
      </c>
      <c r="R1547">
        <v>9206.2800000000007</v>
      </c>
      <c r="S1547" t="s">
        <v>63</v>
      </c>
      <c r="T1547" t="s">
        <v>41</v>
      </c>
      <c r="U1547">
        <v>532</v>
      </c>
      <c r="V1547">
        <v>61.31</v>
      </c>
      <c r="W1547">
        <v>64.13</v>
      </c>
      <c r="X1547" s="2">
        <v>9206.2800000000007</v>
      </c>
      <c r="Y1547" s="2">
        <v>47943.839999999997</v>
      </c>
      <c r="Z1547" s="2">
        <v>5779.4</v>
      </c>
      <c r="AA1547" s="14"/>
    </row>
    <row r="1548" spans="1:27" x14ac:dyDescent="0.3">
      <c r="A1548" t="s">
        <v>58</v>
      </c>
      <c r="B1548">
        <v>738.35</v>
      </c>
      <c r="C1548">
        <v>79</v>
      </c>
      <c r="D1548" t="s">
        <v>33</v>
      </c>
      <c r="E1548" s="1">
        <v>44018</v>
      </c>
      <c r="F1548">
        <v>5</v>
      </c>
      <c r="G1548" t="s">
        <v>27</v>
      </c>
      <c r="H1548" t="s">
        <v>35</v>
      </c>
      <c r="I1548">
        <v>725.1</v>
      </c>
      <c r="J1548">
        <v>52.68</v>
      </c>
      <c r="K1548">
        <v>38198.267999999996</v>
      </c>
      <c r="L1548">
        <v>23</v>
      </c>
      <c r="M1548" t="s">
        <v>29</v>
      </c>
      <c r="N1548" s="1">
        <v>43967</v>
      </c>
      <c r="O1548" s="1">
        <v>43990</v>
      </c>
      <c r="P1548">
        <v>176</v>
      </c>
      <c r="Q1548">
        <v>57.66</v>
      </c>
      <c r="R1548">
        <v>10148.16</v>
      </c>
      <c r="S1548" t="s">
        <v>59</v>
      </c>
      <c r="T1548" t="s">
        <v>31</v>
      </c>
      <c r="U1548">
        <v>549</v>
      </c>
      <c r="V1548">
        <v>36.46</v>
      </c>
      <c r="W1548">
        <v>76.44</v>
      </c>
      <c r="X1548" s="2">
        <v>10148.16</v>
      </c>
      <c r="Y1548" s="2">
        <v>28921.32</v>
      </c>
      <c r="Z1548" s="2">
        <v>4026.86</v>
      </c>
      <c r="AA1548" s="14"/>
    </row>
    <row r="1549" spans="1:27" x14ac:dyDescent="0.3">
      <c r="A1549" t="s">
        <v>38</v>
      </c>
      <c r="B1549">
        <v>690.77</v>
      </c>
      <c r="C1549">
        <v>72</v>
      </c>
      <c r="D1549" t="s">
        <v>42</v>
      </c>
      <c r="E1549" s="1">
        <v>44382</v>
      </c>
      <c r="F1549">
        <v>1</v>
      </c>
      <c r="G1549" t="s">
        <v>34</v>
      </c>
      <c r="H1549" t="s">
        <v>52</v>
      </c>
      <c r="I1549">
        <v>798.01</v>
      </c>
      <c r="J1549">
        <v>81.72</v>
      </c>
      <c r="K1549">
        <v>65213.377199999901</v>
      </c>
      <c r="L1549">
        <v>2</v>
      </c>
      <c r="M1549" t="s">
        <v>65</v>
      </c>
      <c r="N1549" s="1">
        <v>44326</v>
      </c>
      <c r="O1549" s="1">
        <v>44328</v>
      </c>
      <c r="P1549">
        <v>466</v>
      </c>
      <c r="Q1549">
        <v>83.34</v>
      </c>
      <c r="R1549">
        <v>38836.44</v>
      </c>
      <c r="S1549" t="s">
        <v>56</v>
      </c>
      <c r="T1549" t="s">
        <v>50</v>
      </c>
      <c r="U1549">
        <v>332</v>
      </c>
      <c r="V1549">
        <v>22</v>
      </c>
      <c r="W1549">
        <v>186.81</v>
      </c>
      <c r="X1549" s="2">
        <v>38836.44</v>
      </c>
      <c r="Y1549" s="2">
        <v>27131.040000000001</v>
      </c>
      <c r="Z1549" s="2">
        <v>15266.11</v>
      </c>
      <c r="AA1549" s="14"/>
    </row>
    <row r="1550" spans="1:27" x14ac:dyDescent="0.3">
      <c r="A1550" t="s">
        <v>30</v>
      </c>
      <c r="B1550">
        <v>696.75</v>
      </c>
      <c r="C1550">
        <v>83</v>
      </c>
      <c r="D1550" t="s">
        <v>33</v>
      </c>
      <c r="E1550" s="1">
        <v>44221</v>
      </c>
      <c r="F1550">
        <v>2</v>
      </c>
      <c r="G1550" t="s">
        <v>68</v>
      </c>
      <c r="H1550" t="s">
        <v>69</v>
      </c>
      <c r="I1550">
        <v>917.01</v>
      </c>
      <c r="J1550">
        <v>33.49</v>
      </c>
      <c r="K1550">
        <v>30710.66</v>
      </c>
      <c r="L1550">
        <v>37</v>
      </c>
      <c r="M1550" t="s">
        <v>29</v>
      </c>
      <c r="N1550" s="1">
        <v>44162</v>
      </c>
      <c r="O1550" s="1">
        <v>44199</v>
      </c>
      <c r="P1550">
        <v>602</v>
      </c>
      <c r="Q1550">
        <v>30</v>
      </c>
      <c r="R1550">
        <v>18060</v>
      </c>
      <c r="S1550" t="s">
        <v>46</v>
      </c>
      <c r="T1550" t="s">
        <v>50</v>
      </c>
      <c r="U1550">
        <v>315</v>
      </c>
      <c r="V1550">
        <v>39.54</v>
      </c>
      <c r="W1550">
        <v>24.19</v>
      </c>
      <c r="X1550" s="2">
        <v>18060</v>
      </c>
      <c r="Y1550" s="2">
        <v>10549.35</v>
      </c>
      <c r="Z1550" s="2">
        <v>810.12</v>
      </c>
      <c r="AA1550" s="14"/>
    </row>
    <row r="1551" spans="1:27" x14ac:dyDescent="0.3">
      <c r="A1551" t="s">
        <v>45</v>
      </c>
      <c r="B1551">
        <v>957.76</v>
      </c>
      <c r="C1551">
        <v>40</v>
      </c>
      <c r="D1551" t="s">
        <v>33</v>
      </c>
      <c r="E1551" s="1">
        <v>43762</v>
      </c>
      <c r="F1551">
        <v>6</v>
      </c>
      <c r="G1551" t="s">
        <v>51</v>
      </c>
      <c r="H1551" t="s">
        <v>48</v>
      </c>
      <c r="I1551">
        <v>800.74</v>
      </c>
      <c r="J1551">
        <v>53.25</v>
      </c>
      <c r="K1551">
        <v>42639.41</v>
      </c>
      <c r="L1551">
        <v>6</v>
      </c>
      <c r="M1551" t="s">
        <v>40</v>
      </c>
      <c r="N1551" s="1">
        <v>43719</v>
      </c>
      <c r="O1551" s="1">
        <v>43725</v>
      </c>
      <c r="P1551">
        <v>533</v>
      </c>
      <c r="Q1551">
        <v>50.77</v>
      </c>
      <c r="R1551">
        <v>27060.41</v>
      </c>
      <c r="S1551" t="s">
        <v>56</v>
      </c>
      <c r="T1551" t="s">
        <v>41</v>
      </c>
      <c r="U1551">
        <v>267</v>
      </c>
      <c r="V1551">
        <v>58.26</v>
      </c>
      <c r="W1551">
        <v>184.2</v>
      </c>
      <c r="X1551" s="2">
        <v>27060.41</v>
      </c>
      <c r="Y1551" s="2">
        <v>14217.75</v>
      </c>
      <c r="Z1551" s="2">
        <v>9808.65</v>
      </c>
      <c r="AA1551" s="14"/>
    </row>
    <row r="1552" spans="1:27" x14ac:dyDescent="0.3">
      <c r="A1552" t="s">
        <v>56</v>
      </c>
      <c r="B1552">
        <v>455.27</v>
      </c>
      <c r="C1552">
        <v>20</v>
      </c>
      <c r="D1552" t="s">
        <v>26</v>
      </c>
      <c r="E1552" s="1">
        <v>44117</v>
      </c>
      <c r="F1552">
        <v>3</v>
      </c>
      <c r="G1552" t="s">
        <v>43</v>
      </c>
      <c r="H1552" t="s">
        <v>35</v>
      </c>
      <c r="I1552">
        <v>433.34</v>
      </c>
      <c r="J1552">
        <v>70.180000000000007</v>
      </c>
      <c r="K1552">
        <v>30411.8</v>
      </c>
      <c r="L1552">
        <v>88</v>
      </c>
      <c r="M1552" t="s">
        <v>40</v>
      </c>
      <c r="N1552" s="1">
        <v>44077</v>
      </c>
      <c r="O1552" s="1">
        <v>44165</v>
      </c>
      <c r="P1552">
        <v>354</v>
      </c>
      <c r="Q1552">
        <v>68.48</v>
      </c>
      <c r="R1552">
        <v>24241.919999999998</v>
      </c>
      <c r="S1552" t="s">
        <v>53</v>
      </c>
      <c r="T1552" t="s">
        <v>31</v>
      </c>
      <c r="U1552">
        <v>79</v>
      </c>
      <c r="V1552">
        <v>79</v>
      </c>
      <c r="W1552">
        <v>194.15</v>
      </c>
      <c r="X1552" s="2">
        <v>24241.919999999998</v>
      </c>
      <c r="Y1552" s="2">
        <v>5544.22</v>
      </c>
      <c r="Z1552" s="2">
        <v>13625.45</v>
      </c>
      <c r="AA1552" s="14"/>
    </row>
    <row r="1553" spans="1:27" x14ac:dyDescent="0.3">
      <c r="A1553" t="s">
        <v>63</v>
      </c>
      <c r="B1553">
        <v>130.97999999999999</v>
      </c>
      <c r="C1553">
        <v>27</v>
      </c>
      <c r="D1553" t="s">
        <v>42</v>
      </c>
      <c r="E1553" s="1">
        <v>44418</v>
      </c>
      <c r="F1553">
        <v>10</v>
      </c>
      <c r="G1553" t="s">
        <v>66</v>
      </c>
      <c r="H1553" t="s">
        <v>35</v>
      </c>
      <c r="I1553">
        <v>746.02</v>
      </c>
      <c r="J1553">
        <v>55.97</v>
      </c>
      <c r="K1553">
        <v>41754.74</v>
      </c>
      <c r="L1553">
        <v>93</v>
      </c>
      <c r="M1553" t="s">
        <v>67</v>
      </c>
      <c r="N1553" s="1">
        <v>44403</v>
      </c>
      <c r="O1553" s="1">
        <v>44496</v>
      </c>
      <c r="P1553">
        <v>32</v>
      </c>
      <c r="Q1553">
        <v>56.71</v>
      </c>
      <c r="R1553">
        <v>1814.72</v>
      </c>
      <c r="S1553" t="s">
        <v>53</v>
      </c>
      <c r="T1553" t="s">
        <v>50</v>
      </c>
      <c r="U1553">
        <v>714</v>
      </c>
      <c r="V1553">
        <v>86.9</v>
      </c>
      <c r="W1553">
        <v>28</v>
      </c>
      <c r="X1553" s="2">
        <v>1814.72</v>
      </c>
      <c r="Y1553" s="2">
        <v>39962.58</v>
      </c>
      <c r="Z1553" s="2">
        <v>1567.16</v>
      </c>
      <c r="AA1553" s="14"/>
    </row>
    <row r="1554" spans="1:27" x14ac:dyDescent="0.3">
      <c r="A1554" t="s">
        <v>53</v>
      </c>
      <c r="B1554">
        <v>43.23</v>
      </c>
      <c r="C1554">
        <v>36</v>
      </c>
      <c r="D1554" t="s">
        <v>33</v>
      </c>
      <c r="E1554" s="1">
        <v>44181</v>
      </c>
      <c r="F1554">
        <v>2</v>
      </c>
      <c r="G1554" t="s">
        <v>68</v>
      </c>
      <c r="H1554" t="s">
        <v>69</v>
      </c>
      <c r="I1554">
        <v>406.06</v>
      </c>
      <c r="J1554">
        <v>54.94</v>
      </c>
      <c r="K1554">
        <v>22308.94</v>
      </c>
      <c r="L1554">
        <v>29</v>
      </c>
      <c r="M1554" t="s">
        <v>40</v>
      </c>
      <c r="N1554" s="1">
        <v>44151</v>
      </c>
      <c r="O1554" s="1">
        <v>44180</v>
      </c>
      <c r="P1554">
        <v>184</v>
      </c>
      <c r="Q1554">
        <v>55.2</v>
      </c>
      <c r="R1554">
        <v>10156.799999999999</v>
      </c>
      <c r="S1554" t="s">
        <v>46</v>
      </c>
      <c r="T1554" t="s">
        <v>31</v>
      </c>
      <c r="U1554">
        <v>222</v>
      </c>
      <c r="V1554">
        <v>72.680000000000007</v>
      </c>
      <c r="W1554">
        <v>196.07</v>
      </c>
      <c r="X1554" s="2">
        <v>10156.799999999999</v>
      </c>
      <c r="Y1554" s="2">
        <v>12196.68</v>
      </c>
      <c r="Z1554" s="2">
        <v>10772.09</v>
      </c>
      <c r="AA1554" s="14"/>
    </row>
    <row r="1555" spans="1:27" x14ac:dyDescent="0.3">
      <c r="A1555" t="s">
        <v>63</v>
      </c>
      <c r="B1555">
        <v>135.22999999999999</v>
      </c>
      <c r="C1555">
        <v>28</v>
      </c>
      <c r="D1555" t="s">
        <v>33</v>
      </c>
      <c r="E1555" s="1">
        <v>44540</v>
      </c>
      <c r="F1555">
        <v>2</v>
      </c>
      <c r="G1555" t="s">
        <v>68</v>
      </c>
      <c r="H1555" t="s">
        <v>35</v>
      </c>
      <c r="I1555">
        <v>799.53</v>
      </c>
      <c r="J1555">
        <v>70.989999999999995</v>
      </c>
      <c r="K1555">
        <v>56758.6346999999</v>
      </c>
      <c r="L1555">
        <v>40</v>
      </c>
      <c r="M1555" t="s">
        <v>40</v>
      </c>
      <c r="N1555" s="1">
        <v>44503</v>
      </c>
      <c r="O1555" s="1">
        <v>44543</v>
      </c>
      <c r="P1555">
        <v>281</v>
      </c>
      <c r="Q1555">
        <v>66.900000000000006</v>
      </c>
      <c r="R1555">
        <v>18798.900000000001</v>
      </c>
      <c r="S1555" t="s">
        <v>63</v>
      </c>
      <c r="T1555" t="s">
        <v>50</v>
      </c>
      <c r="U1555">
        <v>518</v>
      </c>
      <c r="V1555">
        <v>91.2</v>
      </c>
      <c r="W1555">
        <v>163.07</v>
      </c>
      <c r="X1555" s="2">
        <v>18798.900000000001</v>
      </c>
      <c r="Y1555" s="2">
        <v>36772.82</v>
      </c>
      <c r="Z1555" s="2">
        <v>11576.34</v>
      </c>
      <c r="AA1555" s="14"/>
    </row>
    <row r="1556" spans="1:27" x14ac:dyDescent="0.3">
      <c r="A1556" t="s">
        <v>46</v>
      </c>
      <c r="B1556">
        <v>257.18</v>
      </c>
      <c r="C1556">
        <v>55</v>
      </c>
      <c r="D1556" t="s">
        <v>42</v>
      </c>
      <c r="E1556" s="1">
        <v>43633</v>
      </c>
      <c r="F1556">
        <v>3</v>
      </c>
      <c r="G1556" t="s">
        <v>43</v>
      </c>
      <c r="H1556" t="s">
        <v>35</v>
      </c>
      <c r="I1556">
        <v>829.53</v>
      </c>
      <c r="J1556">
        <v>40.81</v>
      </c>
      <c r="K1556">
        <v>33853.120000000003</v>
      </c>
      <c r="L1556">
        <v>86</v>
      </c>
      <c r="M1556" t="s">
        <v>40</v>
      </c>
      <c r="N1556" s="1">
        <v>43606</v>
      </c>
      <c r="O1556" s="1">
        <v>43692</v>
      </c>
      <c r="P1556">
        <v>779</v>
      </c>
      <c r="Q1556">
        <v>44.37</v>
      </c>
      <c r="R1556">
        <v>34564.230000000003</v>
      </c>
      <c r="S1556" t="s">
        <v>32</v>
      </c>
      <c r="T1556" t="s">
        <v>31</v>
      </c>
      <c r="U1556">
        <v>50</v>
      </c>
      <c r="V1556">
        <v>23.88</v>
      </c>
      <c r="W1556">
        <v>46.98</v>
      </c>
      <c r="X1556" s="2">
        <v>34564.230000000003</v>
      </c>
      <c r="Y1556" s="2">
        <v>2040.5</v>
      </c>
      <c r="Z1556" s="2">
        <v>1917.25</v>
      </c>
      <c r="AA1556" s="14"/>
    </row>
    <row r="1557" spans="1:27" x14ac:dyDescent="0.3">
      <c r="A1557" t="s">
        <v>63</v>
      </c>
      <c r="B1557">
        <v>533.79999999999995</v>
      </c>
      <c r="C1557">
        <v>25</v>
      </c>
      <c r="D1557" t="s">
        <v>26</v>
      </c>
      <c r="E1557" s="1">
        <v>44899</v>
      </c>
      <c r="F1557">
        <v>1</v>
      </c>
      <c r="G1557" t="s">
        <v>34</v>
      </c>
      <c r="H1557" t="s">
        <v>48</v>
      </c>
      <c r="I1557">
        <v>694.99</v>
      </c>
      <c r="J1557">
        <v>59.73</v>
      </c>
      <c r="K1557">
        <v>41511.75</v>
      </c>
      <c r="L1557">
        <v>24</v>
      </c>
      <c r="M1557" t="s">
        <v>36</v>
      </c>
      <c r="N1557" s="1">
        <v>44870</v>
      </c>
      <c r="O1557" s="1">
        <v>44894</v>
      </c>
      <c r="P1557">
        <v>5</v>
      </c>
      <c r="Q1557">
        <v>63.17</v>
      </c>
      <c r="R1557">
        <v>315.85000000000002</v>
      </c>
      <c r="S1557" t="s">
        <v>60</v>
      </c>
      <c r="T1557" t="s">
        <v>31</v>
      </c>
      <c r="U1557">
        <v>689</v>
      </c>
      <c r="V1557">
        <v>65.75</v>
      </c>
      <c r="W1557">
        <v>50.63</v>
      </c>
      <c r="X1557" s="2">
        <v>315.85000000000002</v>
      </c>
      <c r="Y1557" s="2">
        <v>41153.97</v>
      </c>
      <c r="Z1557" s="2">
        <v>3024.13</v>
      </c>
      <c r="AA1557" s="14"/>
    </row>
    <row r="1558" spans="1:27" x14ac:dyDescent="0.3">
      <c r="A1558" t="s">
        <v>60</v>
      </c>
      <c r="B1558">
        <v>685.26</v>
      </c>
      <c r="C1558">
        <v>44</v>
      </c>
      <c r="D1558" t="s">
        <v>26</v>
      </c>
      <c r="E1558" s="1">
        <v>43596</v>
      </c>
      <c r="F1558">
        <v>9</v>
      </c>
      <c r="G1558" t="s">
        <v>57</v>
      </c>
      <c r="H1558" t="s">
        <v>48</v>
      </c>
      <c r="I1558">
        <v>574.02</v>
      </c>
      <c r="J1558">
        <v>21.7</v>
      </c>
      <c r="K1558">
        <v>12456.2339999999</v>
      </c>
      <c r="L1558">
        <v>13</v>
      </c>
      <c r="M1558" t="s">
        <v>40</v>
      </c>
      <c r="N1558" s="1">
        <v>43550</v>
      </c>
      <c r="O1558" s="1">
        <v>43563</v>
      </c>
      <c r="P1558">
        <v>335</v>
      </c>
      <c r="Q1558">
        <v>16.95</v>
      </c>
      <c r="R1558">
        <v>5678.25</v>
      </c>
      <c r="S1558" t="s">
        <v>46</v>
      </c>
      <c r="T1558" t="s">
        <v>50</v>
      </c>
      <c r="U1558">
        <v>239</v>
      </c>
      <c r="V1558">
        <v>60.73</v>
      </c>
      <c r="W1558">
        <v>105.84</v>
      </c>
      <c r="X1558" s="2">
        <v>5678.25</v>
      </c>
      <c r="Y1558" s="2">
        <v>5186.3</v>
      </c>
      <c r="Z1558" s="2">
        <v>2296.73</v>
      </c>
      <c r="AA1558" s="14"/>
    </row>
    <row r="1559" spans="1:27" x14ac:dyDescent="0.3">
      <c r="A1559" t="s">
        <v>53</v>
      </c>
      <c r="B1559">
        <v>986.48</v>
      </c>
      <c r="C1559">
        <v>98</v>
      </c>
      <c r="D1559" t="s">
        <v>42</v>
      </c>
      <c r="E1559" s="1">
        <v>43601</v>
      </c>
      <c r="F1559">
        <v>1</v>
      </c>
      <c r="G1559" t="s">
        <v>34</v>
      </c>
      <c r="H1559" t="s">
        <v>35</v>
      </c>
      <c r="I1559">
        <v>498.82</v>
      </c>
      <c r="J1559">
        <v>34.81</v>
      </c>
      <c r="K1559">
        <v>17363.919999999998</v>
      </c>
      <c r="L1559">
        <v>1</v>
      </c>
      <c r="M1559" t="s">
        <v>65</v>
      </c>
      <c r="N1559" s="1">
        <v>43574</v>
      </c>
      <c r="O1559" s="1">
        <v>43575</v>
      </c>
      <c r="P1559">
        <v>426</v>
      </c>
      <c r="Q1559">
        <v>39.01</v>
      </c>
      <c r="R1559">
        <v>16618.259999999998</v>
      </c>
      <c r="S1559" t="s">
        <v>59</v>
      </c>
      <c r="T1559" t="s">
        <v>41</v>
      </c>
      <c r="U1559">
        <v>72</v>
      </c>
      <c r="V1559">
        <v>52.27</v>
      </c>
      <c r="W1559">
        <v>73.81</v>
      </c>
      <c r="X1559" s="2">
        <v>16618.259999999998</v>
      </c>
      <c r="Y1559" s="2">
        <v>2506.3200000000002</v>
      </c>
      <c r="Z1559" s="2">
        <v>2569.33</v>
      </c>
      <c r="AA1559" s="14"/>
    </row>
    <row r="1560" spans="1:27" x14ac:dyDescent="0.3">
      <c r="A1560" t="s">
        <v>37</v>
      </c>
      <c r="B1560">
        <v>757.1</v>
      </c>
      <c r="C1560">
        <v>53</v>
      </c>
      <c r="D1560" t="s">
        <v>33</v>
      </c>
      <c r="E1560" s="1">
        <v>43823</v>
      </c>
      <c r="F1560">
        <v>9</v>
      </c>
      <c r="G1560" t="s">
        <v>57</v>
      </c>
      <c r="H1560" t="s">
        <v>62</v>
      </c>
      <c r="I1560">
        <v>960.92</v>
      </c>
      <c r="J1560">
        <v>12.06</v>
      </c>
      <c r="K1560">
        <v>11588.7</v>
      </c>
      <c r="L1560">
        <v>11</v>
      </c>
      <c r="M1560" t="s">
        <v>40</v>
      </c>
      <c r="N1560" s="1">
        <v>43798</v>
      </c>
      <c r="O1560" s="1">
        <v>43809</v>
      </c>
      <c r="P1560">
        <v>12</v>
      </c>
      <c r="Q1560">
        <v>9.8000000000000007</v>
      </c>
      <c r="R1560">
        <v>117.6</v>
      </c>
      <c r="S1560" t="s">
        <v>32</v>
      </c>
      <c r="T1560" t="s">
        <v>31</v>
      </c>
      <c r="U1560">
        <v>948</v>
      </c>
      <c r="V1560">
        <v>61.51</v>
      </c>
      <c r="W1560">
        <v>30.77</v>
      </c>
      <c r="X1560" s="2">
        <v>117.6</v>
      </c>
      <c r="Y1560" s="2">
        <v>11432.88</v>
      </c>
      <c r="Z1560" s="2">
        <v>371.09</v>
      </c>
      <c r="AA1560" s="14"/>
    </row>
    <row r="1561" spans="1:27" x14ac:dyDescent="0.3">
      <c r="A1561" t="s">
        <v>63</v>
      </c>
      <c r="B1561">
        <v>88.02</v>
      </c>
      <c r="C1561">
        <v>56</v>
      </c>
      <c r="D1561" t="s">
        <v>33</v>
      </c>
      <c r="E1561" s="1">
        <v>43965</v>
      </c>
      <c r="F1561">
        <v>2</v>
      </c>
      <c r="G1561" t="s">
        <v>68</v>
      </c>
      <c r="H1561" t="s">
        <v>69</v>
      </c>
      <c r="I1561">
        <v>146.72999999999999</v>
      </c>
      <c r="J1561">
        <v>90.03</v>
      </c>
      <c r="K1561">
        <v>13210.1</v>
      </c>
      <c r="L1561">
        <v>28</v>
      </c>
      <c r="M1561" t="s">
        <v>29</v>
      </c>
      <c r="N1561" s="1">
        <v>43928</v>
      </c>
      <c r="O1561" s="1">
        <v>43956</v>
      </c>
      <c r="P1561">
        <v>51</v>
      </c>
      <c r="Q1561">
        <v>89.91</v>
      </c>
      <c r="R1561">
        <v>4585.41</v>
      </c>
      <c r="S1561" t="s">
        <v>60</v>
      </c>
      <c r="T1561" t="s">
        <v>31</v>
      </c>
      <c r="U1561">
        <v>95</v>
      </c>
      <c r="V1561">
        <v>39.840000000000003</v>
      </c>
      <c r="W1561">
        <v>86.76</v>
      </c>
      <c r="X1561" s="2">
        <v>4585.41</v>
      </c>
      <c r="Y1561" s="2">
        <v>8552.85</v>
      </c>
      <c r="Z1561" s="2">
        <v>7811</v>
      </c>
      <c r="AA1561" s="14"/>
    </row>
    <row r="1562" spans="1:27" x14ac:dyDescent="0.3">
      <c r="A1562" t="s">
        <v>49</v>
      </c>
      <c r="B1562">
        <v>270.44</v>
      </c>
      <c r="C1562">
        <v>98</v>
      </c>
      <c r="D1562" t="s">
        <v>33</v>
      </c>
      <c r="E1562" s="1">
        <v>43655</v>
      </c>
      <c r="F1562">
        <v>7</v>
      </c>
      <c r="G1562" t="s">
        <v>61</v>
      </c>
      <c r="H1562" t="s">
        <v>48</v>
      </c>
      <c r="I1562">
        <v>190.11</v>
      </c>
      <c r="J1562">
        <v>27.97</v>
      </c>
      <c r="K1562">
        <v>5317.38</v>
      </c>
      <c r="L1562">
        <v>12</v>
      </c>
      <c r="M1562" t="s">
        <v>40</v>
      </c>
      <c r="N1562" s="1">
        <v>43612</v>
      </c>
      <c r="O1562" s="1">
        <v>43624</v>
      </c>
      <c r="P1562">
        <v>119</v>
      </c>
      <c r="Q1562">
        <v>31.9</v>
      </c>
      <c r="R1562">
        <v>3796.1</v>
      </c>
      <c r="S1562" t="s">
        <v>63</v>
      </c>
      <c r="T1562" t="s">
        <v>41</v>
      </c>
      <c r="U1562">
        <v>71</v>
      </c>
      <c r="V1562">
        <v>66.7</v>
      </c>
      <c r="W1562">
        <v>75.86</v>
      </c>
      <c r="X1562" s="2">
        <v>3796.1</v>
      </c>
      <c r="Y1562" s="2">
        <v>1985.87</v>
      </c>
      <c r="Z1562" s="2">
        <v>2121.8000000000002</v>
      </c>
      <c r="AA1562" s="14"/>
    </row>
    <row r="1563" spans="1:27" x14ac:dyDescent="0.3">
      <c r="A1563" t="s">
        <v>38</v>
      </c>
      <c r="B1563">
        <v>440.84</v>
      </c>
      <c r="C1563">
        <v>53</v>
      </c>
      <c r="D1563" t="s">
        <v>26</v>
      </c>
      <c r="E1563" s="1">
        <v>44911</v>
      </c>
      <c r="F1563">
        <v>10</v>
      </c>
      <c r="G1563" t="s">
        <v>66</v>
      </c>
      <c r="H1563" t="s">
        <v>48</v>
      </c>
      <c r="I1563">
        <v>70.77</v>
      </c>
      <c r="J1563">
        <v>69.59</v>
      </c>
      <c r="K1563">
        <v>4924.88</v>
      </c>
      <c r="L1563">
        <v>146</v>
      </c>
      <c r="M1563" t="s">
        <v>67</v>
      </c>
      <c r="N1563" s="1">
        <v>44853</v>
      </c>
      <c r="O1563" s="1">
        <v>44999</v>
      </c>
      <c r="P1563">
        <v>34</v>
      </c>
      <c r="Q1563">
        <v>65.61</v>
      </c>
      <c r="R1563">
        <v>2230.7399999999998</v>
      </c>
      <c r="S1563" t="s">
        <v>59</v>
      </c>
      <c r="T1563" t="s">
        <v>31</v>
      </c>
      <c r="U1563">
        <v>36</v>
      </c>
      <c r="V1563">
        <v>23.59</v>
      </c>
      <c r="W1563">
        <v>69.05</v>
      </c>
      <c r="X1563" s="2">
        <v>2230.7399999999998</v>
      </c>
      <c r="Y1563" s="2">
        <v>2505.2399999999998</v>
      </c>
      <c r="Z1563" s="2">
        <v>4805.1899999999996</v>
      </c>
      <c r="AA1563" s="14"/>
    </row>
    <row r="1564" spans="1:27" x14ac:dyDescent="0.3">
      <c r="A1564" t="s">
        <v>46</v>
      </c>
      <c r="B1564">
        <v>87.32</v>
      </c>
      <c r="C1564">
        <v>87</v>
      </c>
      <c r="D1564" t="s">
        <v>42</v>
      </c>
      <c r="E1564" s="1">
        <v>43772</v>
      </c>
      <c r="F1564">
        <v>6</v>
      </c>
      <c r="G1564" t="s">
        <v>51</v>
      </c>
      <c r="H1564" t="s">
        <v>48</v>
      </c>
      <c r="I1564">
        <v>48.19</v>
      </c>
      <c r="J1564">
        <v>62.84</v>
      </c>
      <c r="K1564">
        <v>3028.26</v>
      </c>
      <c r="L1564">
        <v>6</v>
      </c>
      <c r="M1564" t="s">
        <v>40</v>
      </c>
      <c r="N1564" s="1">
        <v>43769</v>
      </c>
      <c r="O1564" s="1">
        <v>43775</v>
      </c>
      <c r="P1564">
        <v>23</v>
      </c>
      <c r="Q1564">
        <v>66.17</v>
      </c>
      <c r="R1564">
        <v>1521.91</v>
      </c>
      <c r="S1564" t="s">
        <v>63</v>
      </c>
      <c r="T1564" t="s">
        <v>41</v>
      </c>
      <c r="U1564">
        <v>25</v>
      </c>
      <c r="V1564">
        <v>84.89</v>
      </c>
      <c r="W1564">
        <v>154.33000000000001</v>
      </c>
      <c r="X1564" s="2">
        <v>1521.91</v>
      </c>
      <c r="Y1564" s="2">
        <v>1571</v>
      </c>
      <c r="Z1564" s="2">
        <v>9698.1</v>
      </c>
      <c r="AA1564" s="14"/>
    </row>
    <row r="1565" spans="1:27" x14ac:dyDescent="0.3">
      <c r="A1565" t="s">
        <v>59</v>
      </c>
      <c r="B1565">
        <v>466.28</v>
      </c>
      <c r="C1565">
        <v>67</v>
      </c>
      <c r="D1565" t="s">
        <v>42</v>
      </c>
      <c r="E1565" s="1">
        <v>43602</v>
      </c>
      <c r="F1565">
        <v>7</v>
      </c>
      <c r="G1565" t="s">
        <v>61</v>
      </c>
      <c r="H1565" t="s">
        <v>52</v>
      </c>
      <c r="I1565">
        <v>397.18</v>
      </c>
      <c r="J1565">
        <v>13.14</v>
      </c>
      <c r="K1565">
        <v>5218.95</v>
      </c>
      <c r="L1565">
        <v>17</v>
      </c>
      <c r="M1565" t="s">
        <v>40</v>
      </c>
      <c r="N1565" s="1">
        <v>43554</v>
      </c>
      <c r="O1565" s="1">
        <v>43571</v>
      </c>
      <c r="P1565">
        <v>206</v>
      </c>
      <c r="Q1565">
        <v>13.87</v>
      </c>
      <c r="R1565">
        <v>2857.22</v>
      </c>
      <c r="S1565" t="s">
        <v>37</v>
      </c>
      <c r="T1565" t="s">
        <v>41</v>
      </c>
      <c r="U1565">
        <v>191</v>
      </c>
      <c r="V1565">
        <v>27.72</v>
      </c>
      <c r="W1565">
        <v>137.19</v>
      </c>
      <c r="X1565" s="2">
        <v>2857.22</v>
      </c>
      <c r="Y1565" s="2">
        <v>2509.7399999999998</v>
      </c>
      <c r="Z1565" s="2">
        <v>1802.68</v>
      </c>
      <c r="AA1565" s="14"/>
    </row>
    <row r="1566" spans="1:27" x14ac:dyDescent="0.3">
      <c r="A1566" t="s">
        <v>37</v>
      </c>
      <c r="B1566">
        <v>293.70999999999998</v>
      </c>
      <c r="C1566">
        <v>36</v>
      </c>
      <c r="D1566" t="s">
        <v>33</v>
      </c>
      <c r="E1566" s="1">
        <v>43744</v>
      </c>
      <c r="F1566">
        <v>3</v>
      </c>
      <c r="G1566" t="s">
        <v>43</v>
      </c>
      <c r="H1566" t="s">
        <v>35</v>
      </c>
      <c r="I1566">
        <v>873.38</v>
      </c>
      <c r="J1566">
        <v>99.48</v>
      </c>
      <c r="K1566">
        <v>86883.842399999994</v>
      </c>
      <c r="L1566">
        <v>42</v>
      </c>
      <c r="M1566" t="s">
        <v>40</v>
      </c>
      <c r="N1566" s="1">
        <v>43733</v>
      </c>
      <c r="O1566" s="1">
        <v>43775</v>
      </c>
      <c r="P1566">
        <v>826</v>
      </c>
      <c r="Q1566">
        <v>102.71</v>
      </c>
      <c r="R1566">
        <v>84838.46</v>
      </c>
      <c r="S1566" t="s">
        <v>63</v>
      </c>
      <c r="T1566" t="s">
        <v>50</v>
      </c>
      <c r="U1566">
        <v>47</v>
      </c>
      <c r="V1566">
        <v>67.010000000000005</v>
      </c>
      <c r="W1566">
        <v>189.06</v>
      </c>
      <c r="X1566" s="2">
        <v>84838.46</v>
      </c>
      <c r="Y1566" s="2">
        <v>4675.5600000000004</v>
      </c>
      <c r="Z1566" s="2">
        <v>18807.689999999999</v>
      </c>
      <c r="AA1566" s="14"/>
    </row>
    <row r="1567" spans="1:27" x14ac:dyDescent="0.3">
      <c r="A1567" t="s">
        <v>49</v>
      </c>
      <c r="B1567">
        <v>23.96</v>
      </c>
      <c r="C1567">
        <v>88</v>
      </c>
      <c r="D1567" t="s">
        <v>26</v>
      </c>
      <c r="E1567" s="1">
        <v>43991</v>
      </c>
      <c r="F1567">
        <v>2</v>
      </c>
      <c r="G1567" t="s">
        <v>68</v>
      </c>
      <c r="H1567" t="s">
        <v>35</v>
      </c>
      <c r="I1567">
        <v>152.97999999999999</v>
      </c>
      <c r="J1567">
        <v>66.77</v>
      </c>
      <c r="K1567">
        <v>10214.469999999999</v>
      </c>
      <c r="L1567">
        <v>34</v>
      </c>
      <c r="M1567" t="s">
        <v>40</v>
      </c>
      <c r="N1567" s="1">
        <v>43949</v>
      </c>
      <c r="O1567" s="1">
        <v>43983</v>
      </c>
      <c r="P1567">
        <v>24</v>
      </c>
      <c r="Q1567">
        <v>67.239999999999995</v>
      </c>
      <c r="R1567">
        <v>1613.76</v>
      </c>
      <c r="S1567" t="s">
        <v>53</v>
      </c>
      <c r="T1567" t="s">
        <v>31</v>
      </c>
      <c r="U1567">
        <v>128</v>
      </c>
      <c r="V1567">
        <v>95.96</v>
      </c>
      <c r="W1567">
        <v>78.849999999999994</v>
      </c>
      <c r="X1567" s="2">
        <v>1613.76</v>
      </c>
      <c r="Y1567" s="2">
        <v>8546.56</v>
      </c>
      <c r="Z1567" s="2">
        <v>5264.81</v>
      </c>
      <c r="AA1567" s="14"/>
    </row>
    <row r="1568" spans="1:27" x14ac:dyDescent="0.3">
      <c r="A1568" t="s">
        <v>53</v>
      </c>
      <c r="B1568">
        <v>405.64</v>
      </c>
      <c r="C1568">
        <v>24</v>
      </c>
      <c r="D1568" t="s">
        <v>26</v>
      </c>
      <c r="E1568" s="1">
        <v>43550</v>
      </c>
      <c r="F1568">
        <v>4</v>
      </c>
      <c r="G1568" t="s">
        <v>39</v>
      </c>
      <c r="H1568" t="s">
        <v>70</v>
      </c>
      <c r="I1568">
        <v>829.98</v>
      </c>
      <c r="J1568">
        <v>12.57</v>
      </c>
      <c r="K1568">
        <v>10432.848599999999</v>
      </c>
      <c r="L1568">
        <v>28</v>
      </c>
      <c r="M1568" t="s">
        <v>29</v>
      </c>
      <c r="N1568" s="1">
        <v>43515</v>
      </c>
      <c r="O1568" s="1">
        <v>43543</v>
      </c>
      <c r="P1568">
        <v>683</v>
      </c>
      <c r="Q1568">
        <v>8.75</v>
      </c>
      <c r="R1568">
        <v>5976.25</v>
      </c>
      <c r="S1568" t="s">
        <v>49</v>
      </c>
      <c r="T1568" t="s">
        <v>50</v>
      </c>
      <c r="U1568">
        <v>146</v>
      </c>
      <c r="V1568">
        <v>42.17</v>
      </c>
      <c r="W1568">
        <v>193.06</v>
      </c>
      <c r="X1568" s="2">
        <v>5976.25</v>
      </c>
      <c r="Y1568" s="2">
        <v>1835.22</v>
      </c>
      <c r="Z1568" s="2">
        <v>2426.7600000000002</v>
      </c>
      <c r="AA1568" s="14"/>
    </row>
    <row r="1569" spans="1:27" x14ac:dyDescent="0.3">
      <c r="A1569" t="s">
        <v>37</v>
      </c>
      <c r="B1569">
        <v>663.67</v>
      </c>
      <c r="C1569">
        <v>17</v>
      </c>
      <c r="D1569" t="s">
        <v>33</v>
      </c>
      <c r="E1569" s="1">
        <v>44479</v>
      </c>
      <c r="F1569">
        <v>9</v>
      </c>
      <c r="G1569" t="s">
        <v>57</v>
      </c>
      <c r="H1569" t="s">
        <v>35</v>
      </c>
      <c r="I1569">
        <v>696.71</v>
      </c>
      <c r="J1569">
        <v>90.94</v>
      </c>
      <c r="K1569">
        <v>63358.807399999998</v>
      </c>
      <c r="L1569">
        <v>8</v>
      </c>
      <c r="M1569" t="s">
        <v>40</v>
      </c>
      <c r="N1569" s="1">
        <v>44428</v>
      </c>
      <c r="O1569" s="1">
        <v>44436</v>
      </c>
      <c r="P1569">
        <v>489</v>
      </c>
      <c r="Q1569">
        <v>93.84</v>
      </c>
      <c r="R1569">
        <v>45887.76</v>
      </c>
      <c r="S1569" t="s">
        <v>54</v>
      </c>
      <c r="T1569" t="s">
        <v>50</v>
      </c>
      <c r="U1569">
        <v>207</v>
      </c>
      <c r="V1569">
        <v>15.66</v>
      </c>
      <c r="W1569">
        <v>102.23</v>
      </c>
      <c r="X1569" s="2">
        <v>45887.76</v>
      </c>
      <c r="Y1569" s="2">
        <v>18824.580000000002</v>
      </c>
      <c r="Z1569" s="2">
        <v>9296.7999999999993</v>
      </c>
      <c r="AA1569" s="14"/>
    </row>
    <row r="1570" spans="1:27" x14ac:dyDescent="0.3">
      <c r="A1570" t="s">
        <v>60</v>
      </c>
      <c r="B1570">
        <v>979.67</v>
      </c>
      <c r="C1570">
        <v>62</v>
      </c>
      <c r="D1570" t="s">
        <v>26</v>
      </c>
      <c r="E1570" s="1">
        <v>44805</v>
      </c>
      <c r="F1570">
        <v>1</v>
      </c>
      <c r="G1570" t="s">
        <v>34</v>
      </c>
      <c r="H1570" t="s">
        <v>62</v>
      </c>
      <c r="I1570">
        <v>161.84</v>
      </c>
      <c r="J1570">
        <v>26.06</v>
      </c>
      <c r="K1570">
        <v>4217.55</v>
      </c>
      <c r="L1570">
        <v>1</v>
      </c>
      <c r="M1570" t="s">
        <v>65</v>
      </c>
      <c r="N1570" s="1">
        <v>44794</v>
      </c>
      <c r="O1570" s="1">
        <v>44795</v>
      </c>
      <c r="P1570">
        <v>88</v>
      </c>
      <c r="Q1570">
        <v>30.06</v>
      </c>
      <c r="R1570">
        <v>2645.28</v>
      </c>
      <c r="S1570" t="s">
        <v>32</v>
      </c>
      <c r="T1570" t="s">
        <v>31</v>
      </c>
      <c r="U1570">
        <v>73</v>
      </c>
      <c r="V1570">
        <v>94.93</v>
      </c>
      <c r="W1570">
        <v>56.29</v>
      </c>
      <c r="X1570" s="2">
        <v>2645.28</v>
      </c>
      <c r="Y1570" s="2">
        <v>1902.38</v>
      </c>
      <c r="Z1570" s="2">
        <v>1466.92</v>
      </c>
      <c r="AA1570" s="14"/>
    </row>
    <row r="1571" spans="1:27" x14ac:dyDescent="0.3">
      <c r="A1571" t="s">
        <v>56</v>
      </c>
      <c r="B1571">
        <v>358.15</v>
      </c>
      <c r="C1571">
        <v>49</v>
      </c>
      <c r="D1571" t="s">
        <v>42</v>
      </c>
      <c r="E1571" s="1">
        <v>43881</v>
      </c>
      <c r="F1571">
        <v>8</v>
      </c>
      <c r="G1571" t="s">
        <v>47</v>
      </c>
      <c r="H1571" t="s">
        <v>48</v>
      </c>
      <c r="I1571">
        <v>277.38</v>
      </c>
      <c r="J1571">
        <v>51.52</v>
      </c>
      <c r="K1571">
        <v>14290.6176</v>
      </c>
      <c r="L1571">
        <v>9</v>
      </c>
      <c r="M1571" t="s">
        <v>40</v>
      </c>
      <c r="N1571" s="1">
        <v>43857</v>
      </c>
      <c r="O1571" s="1">
        <v>43866</v>
      </c>
      <c r="P1571">
        <v>252</v>
      </c>
      <c r="Q1571">
        <v>48.51</v>
      </c>
      <c r="R1571">
        <v>12224.52</v>
      </c>
      <c r="S1571" t="s">
        <v>60</v>
      </c>
      <c r="T1571" t="s">
        <v>31</v>
      </c>
      <c r="U1571">
        <v>25</v>
      </c>
      <c r="V1571">
        <v>94.7</v>
      </c>
      <c r="W1571">
        <v>91.89</v>
      </c>
      <c r="X1571" s="2">
        <v>12224.52</v>
      </c>
      <c r="Y1571" s="2">
        <v>1288</v>
      </c>
      <c r="Z1571" s="2">
        <v>4734.17</v>
      </c>
      <c r="AA1571" s="14"/>
    </row>
    <row r="1572" spans="1:27" x14ac:dyDescent="0.3">
      <c r="A1572" t="s">
        <v>49</v>
      </c>
      <c r="B1572">
        <v>958.51</v>
      </c>
      <c r="C1572">
        <v>65</v>
      </c>
      <c r="D1572" t="s">
        <v>33</v>
      </c>
      <c r="E1572" s="1">
        <v>43686</v>
      </c>
      <c r="F1572">
        <v>4</v>
      </c>
      <c r="G1572" t="s">
        <v>39</v>
      </c>
      <c r="H1572" t="s">
        <v>70</v>
      </c>
      <c r="I1572">
        <v>422.98</v>
      </c>
      <c r="J1572">
        <v>88.31</v>
      </c>
      <c r="K1572">
        <v>37353.360000000001</v>
      </c>
      <c r="L1572">
        <v>24</v>
      </c>
      <c r="M1572" t="s">
        <v>40</v>
      </c>
      <c r="N1572" s="1">
        <v>43657</v>
      </c>
      <c r="O1572" s="1">
        <v>43681</v>
      </c>
      <c r="P1572">
        <v>15</v>
      </c>
      <c r="Q1572">
        <v>92.41</v>
      </c>
      <c r="R1572">
        <v>1386.15</v>
      </c>
      <c r="S1572" t="s">
        <v>45</v>
      </c>
      <c r="T1572" t="s">
        <v>50</v>
      </c>
      <c r="U1572">
        <v>407</v>
      </c>
      <c r="V1572">
        <v>61.39</v>
      </c>
      <c r="W1572">
        <v>58.24</v>
      </c>
      <c r="X1572" s="2">
        <v>1386.15</v>
      </c>
      <c r="Y1572" s="2">
        <v>35942.17</v>
      </c>
      <c r="Z1572" s="2">
        <v>5143.17</v>
      </c>
      <c r="AA1572" s="14"/>
    </row>
    <row r="1573" spans="1:27" x14ac:dyDescent="0.3">
      <c r="A1573" t="s">
        <v>49</v>
      </c>
      <c r="B1573">
        <v>669.92</v>
      </c>
      <c r="C1573">
        <v>46</v>
      </c>
      <c r="D1573" t="s">
        <v>26</v>
      </c>
      <c r="E1573" s="1">
        <v>44170</v>
      </c>
      <c r="F1573">
        <v>6</v>
      </c>
      <c r="G1573" t="s">
        <v>51</v>
      </c>
      <c r="H1573" t="s">
        <v>62</v>
      </c>
      <c r="I1573">
        <v>30.61</v>
      </c>
      <c r="J1573">
        <v>41.35</v>
      </c>
      <c r="K1573">
        <v>1265.72</v>
      </c>
      <c r="L1573">
        <v>6</v>
      </c>
      <c r="M1573" t="s">
        <v>40</v>
      </c>
      <c r="N1573" s="1">
        <v>44120</v>
      </c>
      <c r="O1573" s="1">
        <v>44126</v>
      </c>
      <c r="P1573">
        <v>29</v>
      </c>
      <c r="Q1573">
        <v>40.68</v>
      </c>
      <c r="R1573">
        <v>1179.72</v>
      </c>
      <c r="S1573" t="s">
        <v>49</v>
      </c>
      <c r="T1573" t="s">
        <v>50</v>
      </c>
      <c r="U1573">
        <v>1</v>
      </c>
      <c r="V1573">
        <v>39.51</v>
      </c>
      <c r="W1573">
        <v>47.79</v>
      </c>
      <c r="X1573" s="2">
        <v>1179.72</v>
      </c>
      <c r="Y1573" s="2">
        <v>41.35</v>
      </c>
      <c r="Z1573" s="2">
        <v>1976.12</v>
      </c>
      <c r="AA1573" s="14"/>
    </row>
    <row r="1574" spans="1:27" x14ac:dyDescent="0.3">
      <c r="A1574" t="s">
        <v>46</v>
      </c>
      <c r="B1574">
        <v>636.42999999999995</v>
      </c>
      <c r="C1574">
        <v>54</v>
      </c>
      <c r="D1574" t="s">
        <v>26</v>
      </c>
      <c r="E1574" s="1">
        <v>44494</v>
      </c>
      <c r="F1574">
        <v>6</v>
      </c>
      <c r="G1574" t="s">
        <v>51</v>
      </c>
      <c r="H1574" t="s">
        <v>52</v>
      </c>
      <c r="I1574">
        <v>93.2</v>
      </c>
      <c r="J1574">
        <v>62.7</v>
      </c>
      <c r="K1574">
        <v>5843.64</v>
      </c>
      <c r="L1574">
        <v>5</v>
      </c>
      <c r="M1574" t="s">
        <v>40</v>
      </c>
      <c r="N1574" s="1">
        <v>44481</v>
      </c>
      <c r="O1574" s="1">
        <v>44486</v>
      </c>
      <c r="P1574">
        <v>59</v>
      </c>
      <c r="Q1574">
        <v>62.77</v>
      </c>
      <c r="R1574">
        <v>3703.43</v>
      </c>
      <c r="S1574" t="s">
        <v>54</v>
      </c>
      <c r="T1574" t="s">
        <v>31</v>
      </c>
      <c r="U1574">
        <v>34</v>
      </c>
      <c r="V1574">
        <v>39.28</v>
      </c>
      <c r="W1574">
        <v>169.37</v>
      </c>
      <c r="X1574" s="2">
        <v>3703.43</v>
      </c>
      <c r="Y1574" s="2">
        <v>2131.8000000000002</v>
      </c>
      <c r="Z1574" s="2">
        <v>10619.5</v>
      </c>
      <c r="AA1574" s="14"/>
    </row>
    <row r="1575" spans="1:27" x14ac:dyDescent="0.3">
      <c r="A1575" t="s">
        <v>30</v>
      </c>
      <c r="B1575">
        <v>671.36</v>
      </c>
      <c r="C1575">
        <v>74</v>
      </c>
      <c r="D1575" t="s">
        <v>42</v>
      </c>
      <c r="E1575" s="1">
        <v>44656</v>
      </c>
      <c r="F1575">
        <v>8</v>
      </c>
      <c r="G1575" t="s">
        <v>47</v>
      </c>
      <c r="H1575" t="s">
        <v>35</v>
      </c>
      <c r="I1575">
        <v>741.2</v>
      </c>
      <c r="J1575">
        <v>58.22</v>
      </c>
      <c r="K1575">
        <v>43152.663999999997</v>
      </c>
      <c r="L1575">
        <v>11</v>
      </c>
      <c r="M1575" t="s">
        <v>40</v>
      </c>
      <c r="N1575" s="1">
        <v>44603</v>
      </c>
      <c r="O1575" s="1">
        <v>44614</v>
      </c>
      <c r="P1575">
        <v>320</v>
      </c>
      <c r="Q1575">
        <v>53.32</v>
      </c>
      <c r="R1575">
        <v>17062.400000000001</v>
      </c>
      <c r="S1575" t="s">
        <v>54</v>
      </c>
      <c r="T1575" t="s">
        <v>50</v>
      </c>
      <c r="U1575">
        <v>421</v>
      </c>
      <c r="V1575">
        <v>88.13</v>
      </c>
      <c r="W1575">
        <v>121.69</v>
      </c>
      <c r="X1575" s="2">
        <v>17062.400000000001</v>
      </c>
      <c r="Y1575" s="2">
        <v>24510.62</v>
      </c>
      <c r="Z1575" s="2">
        <v>7084.79</v>
      </c>
      <c r="AA1575" s="14"/>
    </row>
    <row r="1576" spans="1:27" x14ac:dyDescent="0.3">
      <c r="A1576" t="s">
        <v>58</v>
      </c>
      <c r="B1576">
        <v>595.97</v>
      </c>
      <c r="C1576">
        <v>99</v>
      </c>
      <c r="D1576" t="s">
        <v>26</v>
      </c>
      <c r="E1576" s="1">
        <v>44178</v>
      </c>
      <c r="F1576">
        <v>8</v>
      </c>
      <c r="G1576" t="s">
        <v>47</v>
      </c>
      <c r="H1576" t="s">
        <v>52</v>
      </c>
      <c r="I1576">
        <v>87.62</v>
      </c>
      <c r="J1576">
        <v>69.53</v>
      </c>
      <c r="K1576">
        <v>6092.22</v>
      </c>
      <c r="L1576">
        <v>11</v>
      </c>
      <c r="M1576" t="s">
        <v>40</v>
      </c>
      <c r="N1576" s="1">
        <v>44174</v>
      </c>
      <c r="O1576" s="1">
        <v>44185</v>
      </c>
      <c r="P1576">
        <v>29</v>
      </c>
      <c r="Q1576">
        <v>64.930000000000007</v>
      </c>
      <c r="R1576">
        <v>1882.97</v>
      </c>
      <c r="S1576" t="s">
        <v>32</v>
      </c>
      <c r="T1576" t="s">
        <v>41</v>
      </c>
      <c r="U1576">
        <v>58</v>
      </c>
      <c r="V1576">
        <v>81.99</v>
      </c>
      <c r="W1576">
        <v>138.49</v>
      </c>
      <c r="X1576" s="2">
        <v>1882.97</v>
      </c>
      <c r="Y1576" s="2">
        <v>4032.74</v>
      </c>
      <c r="Z1576" s="2">
        <v>9629.2099999999991</v>
      </c>
      <c r="AA1576" s="14"/>
    </row>
    <row r="1577" spans="1:27" x14ac:dyDescent="0.3">
      <c r="A1577" t="s">
        <v>45</v>
      </c>
      <c r="B1577">
        <v>685.13</v>
      </c>
      <c r="C1577">
        <v>91</v>
      </c>
      <c r="D1577" t="s">
        <v>42</v>
      </c>
      <c r="E1577" s="1">
        <v>43644</v>
      </c>
      <c r="F1577">
        <v>4</v>
      </c>
      <c r="G1577" t="s">
        <v>39</v>
      </c>
      <c r="H1577" t="s">
        <v>70</v>
      </c>
      <c r="I1577">
        <v>748.13</v>
      </c>
      <c r="J1577">
        <v>20.51</v>
      </c>
      <c r="K1577">
        <v>15344.15</v>
      </c>
      <c r="L1577">
        <v>28</v>
      </c>
      <c r="M1577" t="s">
        <v>40</v>
      </c>
      <c r="N1577" s="1">
        <v>43622</v>
      </c>
      <c r="O1577" s="1">
        <v>43650</v>
      </c>
      <c r="P1577">
        <v>234</v>
      </c>
      <c r="Q1577">
        <v>17.54</v>
      </c>
      <c r="R1577">
        <v>4104.3599999999997</v>
      </c>
      <c r="S1577" t="s">
        <v>30</v>
      </c>
      <c r="T1577" t="s">
        <v>31</v>
      </c>
      <c r="U1577">
        <v>514</v>
      </c>
      <c r="V1577">
        <v>40.79</v>
      </c>
      <c r="W1577">
        <v>163.28</v>
      </c>
      <c r="X1577" s="2">
        <v>4104.3599999999997</v>
      </c>
      <c r="Y1577" s="2">
        <v>10542.14</v>
      </c>
      <c r="Z1577" s="2">
        <v>3348.87</v>
      </c>
      <c r="AA1577" s="14"/>
    </row>
    <row r="1578" spans="1:27" x14ac:dyDescent="0.3">
      <c r="A1578" t="s">
        <v>58</v>
      </c>
      <c r="B1578">
        <v>88.8</v>
      </c>
      <c r="C1578">
        <v>72</v>
      </c>
      <c r="D1578" t="s">
        <v>42</v>
      </c>
      <c r="E1578" s="1">
        <v>44879</v>
      </c>
      <c r="F1578">
        <v>9</v>
      </c>
      <c r="G1578" t="s">
        <v>57</v>
      </c>
      <c r="H1578" t="s">
        <v>35</v>
      </c>
      <c r="I1578">
        <v>853.7</v>
      </c>
      <c r="J1578">
        <v>12.46</v>
      </c>
      <c r="K1578">
        <v>10637.1</v>
      </c>
      <c r="L1578">
        <v>7</v>
      </c>
      <c r="M1578" t="s">
        <v>40</v>
      </c>
      <c r="N1578" s="1">
        <v>44866</v>
      </c>
      <c r="O1578" s="1">
        <v>44873</v>
      </c>
      <c r="P1578">
        <v>591</v>
      </c>
      <c r="Q1578">
        <v>11.25</v>
      </c>
      <c r="R1578">
        <v>6648.75</v>
      </c>
      <c r="S1578" t="s">
        <v>63</v>
      </c>
      <c r="T1578" t="s">
        <v>50</v>
      </c>
      <c r="U1578">
        <v>262</v>
      </c>
      <c r="V1578">
        <v>29.68</v>
      </c>
      <c r="W1578">
        <v>150.61000000000001</v>
      </c>
      <c r="X1578" s="2">
        <v>6648.75</v>
      </c>
      <c r="Y1578" s="2">
        <v>3264.52</v>
      </c>
      <c r="Z1578" s="2">
        <v>1876.6</v>
      </c>
      <c r="AA1578" s="14"/>
    </row>
    <row r="1579" spans="1:27" x14ac:dyDescent="0.3">
      <c r="A1579" t="s">
        <v>53</v>
      </c>
      <c r="B1579">
        <v>285.33999999999997</v>
      </c>
      <c r="C1579">
        <v>30</v>
      </c>
      <c r="D1579" t="s">
        <v>42</v>
      </c>
      <c r="E1579" s="1">
        <v>43715</v>
      </c>
      <c r="F1579">
        <v>3</v>
      </c>
      <c r="G1579" t="s">
        <v>43</v>
      </c>
      <c r="H1579" t="s">
        <v>35</v>
      </c>
      <c r="I1579">
        <v>129.35</v>
      </c>
      <c r="J1579">
        <v>50.18</v>
      </c>
      <c r="K1579">
        <v>6490.7829999999904</v>
      </c>
      <c r="L1579">
        <v>53</v>
      </c>
      <c r="M1579" t="s">
        <v>29</v>
      </c>
      <c r="N1579" s="1">
        <v>43703</v>
      </c>
      <c r="O1579" s="1">
        <v>43756</v>
      </c>
      <c r="P1579">
        <v>51</v>
      </c>
      <c r="Q1579">
        <v>54.49</v>
      </c>
      <c r="R1579">
        <v>2778.99</v>
      </c>
      <c r="S1579" t="s">
        <v>60</v>
      </c>
      <c r="T1579" t="s">
        <v>31</v>
      </c>
      <c r="U1579">
        <v>78</v>
      </c>
      <c r="V1579">
        <v>98.41</v>
      </c>
      <c r="W1579">
        <v>171.19</v>
      </c>
      <c r="X1579" s="2">
        <v>2778.99</v>
      </c>
      <c r="Y1579" s="2">
        <v>3914.04</v>
      </c>
      <c r="Z1579" s="2">
        <v>8590.31</v>
      </c>
      <c r="AA1579" s="14"/>
    </row>
    <row r="1580" spans="1:27" x14ac:dyDescent="0.3">
      <c r="A1580" t="s">
        <v>53</v>
      </c>
      <c r="B1580">
        <v>971.27</v>
      </c>
      <c r="C1580">
        <v>38</v>
      </c>
      <c r="D1580" t="s">
        <v>26</v>
      </c>
      <c r="E1580" s="1">
        <v>44504</v>
      </c>
      <c r="F1580">
        <v>5</v>
      </c>
      <c r="G1580" t="s">
        <v>27</v>
      </c>
      <c r="H1580" t="s">
        <v>28</v>
      </c>
      <c r="I1580">
        <v>402.28</v>
      </c>
      <c r="J1580">
        <v>52.1</v>
      </c>
      <c r="K1580">
        <v>20958.79</v>
      </c>
      <c r="L1580">
        <v>24</v>
      </c>
      <c r="M1580" t="s">
        <v>29</v>
      </c>
      <c r="N1580" s="1">
        <v>44450</v>
      </c>
      <c r="O1580" s="1">
        <v>44474</v>
      </c>
      <c r="P1580">
        <v>142</v>
      </c>
      <c r="Q1580">
        <v>48.44</v>
      </c>
      <c r="R1580">
        <v>6878.48</v>
      </c>
      <c r="S1580" t="s">
        <v>60</v>
      </c>
      <c r="T1580" t="s">
        <v>31</v>
      </c>
      <c r="U1580">
        <v>260</v>
      </c>
      <c r="V1580">
        <v>68.84</v>
      </c>
      <c r="W1580">
        <v>123.23</v>
      </c>
      <c r="X1580" s="2">
        <v>6878.48</v>
      </c>
      <c r="Y1580" s="2">
        <v>13546</v>
      </c>
      <c r="Z1580" s="2">
        <v>6420.28</v>
      </c>
      <c r="AA1580" s="14"/>
    </row>
    <row r="1581" spans="1:27" x14ac:dyDescent="0.3">
      <c r="A1581" t="s">
        <v>46</v>
      </c>
      <c r="B1581">
        <v>699.77</v>
      </c>
      <c r="C1581">
        <v>72</v>
      </c>
      <c r="D1581" t="s">
        <v>33</v>
      </c>
      <c r="E1581" s="1">
        <v>44922</v>
      </c>
      <c r="F1581">
        <v>6</v>
      </c>
      <c r="G1581" t="s">
        <v>51</v>
      </c>
      <c r="H1581" t="s">
        <v>62</v>
      </c>
      <c r="I1581">
        <v>634.42999999999995</v>
      </c>
      <c r="J1581">
        <v>78.77</v>
      </c>
      <c r="K1581">
        <v>49974.05</v>
      </c>
      <c r="L1581">
        <v>6</v>
      </c>
      <c r="M1581" t="s">
        <v>40</v>
      </c>
      <c r="N1581" s="1">
        <v>44867</v>
      </c>
      <c r="O1581" s="1">
        <v>44873</v>
      </c>
      <c r="P1581">
        <v>195</v>
      </c>
      <c r="Q1581">
        <v>83.52</v>
      </c>
      <c r="R1581">
        <v>16286.4</v>
      </c>
      <c r="S1581" t="s">
        <v>54</v>
      </c>
      <c r="T1581" t="s">
        <v>31</v>
      </c>
      <c r="U1581">
        <v>439</v>
      </c>
      <c r="V1581">
        <v>57.39</v>
      </c>
      <c r="W1581">
        <v>35.68</v>
      </c>
      <c r="X1581" s="2">
        <v>16286.4</v>
      </c>
      <c r="Y1581" s="2">
        <v>34580.03</v>
      </c>
      <c r="Z1581" s="2">
        <v>2810.51</v>
      </c>
      <c r="AA1581" s="14"/>
    </row>
    <row r="1582" spans="1:27" x14ac:dyDescent="0.3">
      <c r="A1582" t="s">
        <v>63</v>
      </c>
      <c r="B1582">
        <v>450.54</v>
      </c>
      <c r="C1582">
        <v>67</v>
      </c>
      <c r="D1582" t="s">
        <v>42</v>
      </c>
      <c r="E1582" s="1">
        <v>43481</v>
      </c>
      <c r="F1582">
        <v>4</v>
      </c>
      <c r="G1582" t="s">
        <v>39</v>
      </c>
      <c r="H1582" t="s">
        <v>70</v>
      </c>
      <c r="I1582">
        <v>246.86</v>
      </c>
      <c r="J1582">
        <v>67.180000000000007</v>
      </c>
      <c r="K1582">
        <v>16584.05</v>
      </c>
      <c r="L1582">
        <v>28</v>
      </c>
      <c r="M1582" t="s">
        <v>29</v>
      </c>
      <c r="N1582" s="1">
        <v>43446</v>
      </c>
      <c r="O1582" s="1">
        <v>43474</v>
      </c>
      <c r="P1582">
        <v>72</v>
      </c>
      <c r="Q1582">
        <v>71.16</v>
      </c>
      <c r="R1582">
        <v>5123.5200000000004</v>
      </c>
      <c r="S1582" t="s">
        <v>53</v>
      </c>
      <c r="T1582" t="s">
        <v>31</v>
      </c>
      <c r="U1582">
        <v>174</v>
      </c>
      <c r="V1582">
        <v>54.9</v>
      </c>
      <c r="W1582">
        <v>56.18</v>
      </c>
      <c r="X1582" s="2">
        <v>5123.5200000000004</v>
      </c>
      <c r="Y1582" s="2">
        <v>11689.32</v>
      </c>
      <c r="Z1582" s="2">
        <v>3774.17</v>
      </c>
      <c r="AA1582" s="14"/>
    </row>
    <row r="1583" spans="1:27" x14ac:dyDescent="0.3">
      <c r="A1583" t="s">
        <v>59</v>
      </c>
      <c r="B1583">
        <v>702.66</v>
      </c>
      <c r="C1583">
        <v>79</v>
      </c>
      <c r="D1583" t="s">
        <v>33</v>
      </c>
      <c r="E1583" s="1">
        <v>43796</v>
      </c>
      <c r="F1583">
        <v>1</v>
      </c>
      <c r="G1583" t="s">
        <v>34</v>
      </c>
      <c r="H1583" t="s">
        <v>62</v>
      </c>
      <c r="I1583">
        <v>260.07</v>
      </c>
      <c r="J1583">
        <v>28.74</v>
      </c>
      <c r="K1583">
        <v>7474.4117999999899</v>
      </c>
      <c r="L1583">
        <v>27</v>
      </c>
      <c r="M1583" t="s">
        <v>36</v>
      </c>
      <c r="N1583" s="1">
        <v>43783</v>
      </c>
      <c r="O1583" s="1">
        <v>43810</v>
      </c>
      <c r="P1583">
        <v>99</v>
      </c>
      <c r="Q1583">
        <v>26.1</v>
      </c>
      <c r="R1583">
        <v>2583.9</v>
      </c>
      <c r="S1583" t="s">
        <v>25</v>
      </c>
      <c r="T1583" t="s">
        <v>31</v>
      </c>
      <c r="U1583">
        <v>161</v>
      </c>
      <c r="V1583">
        <v>23.86</v>
      </c>
      <c r="W1583">
        <v>103.08</v>
      </c>
      <c r="X1583" s="2">
        <v>2583.9</v>
      </c>
      <c r="Y1583" s="2">
        <v>4627.1400000000003</v>
      </c>
      <c r="Z1583" s="2">
        <v>2962.52</v>
      </c>
      <c r="AA1583" s="14"/>
    </row>
    <row r="1584" spans="1:27" x14ac:dyDescent="0.3">
      <c r="A1584" t="s">
        <v>53</v>
      </c>
      <c r="B1584">
        <v>520.52</v>
      </c>
      <c r="C1584">
        <v>19</v>
      </c>
      <c r="D1584" t="s">
        <v>42</v>
      </c>
      <c r="E1584" s="1">
        <v>44738</v>
      </c>
      <c r="F1584">
        <v>6</v>
      </c>
      <c r="G1584" t="s">
        <v>51</v>
      </c>
      <c r="H1584" t="s">
        <v>62</v>
      </c>
      <c r="I1584">
        <v>531.02</v>
      </c>
      <c r="J1584">
        <v>16.23</v>
      </c>
      <c r="K1584">
        <v>8618.4500000000007</v>
      </c>
      <c r="L1584">
        <v>5</v>
      </c>
      <c r="M1584" t="s">
        <v>40</v>
      </c>
      <c r="N1584" s="1">
        <v>44723</v>
      </c>
      <c r="O1584" s="1">
        <v>44728</v>
      </c>
      <c r="P1584">
        <v>168</v>
      </c>
      <c r="Q1584">
        <v>13.49</v>
      </c>
      <c r="R1584">
        <v>2266.3200000000002</v>
      </c>
      <c r="S1584" t="s">
        <v>58</v>
      </c>
      <c r="T1584" t="s">
        <v>31</v>
      </c>
      <c r="U1584">
        <v>363</v>
      </c>
      <c r="V1584">
        <v>57.61</v>
      </c>
      <c r="W1584">
        <v>138.6</v>
      </c>
      <c r="X1584" s="2">
        <v>2266.3200000000002</v>
      </c>
      <c r="Y1584" s="2">
        <v>5891.49</v>
      </c>
      <c r="Z1584" s="2">
        <v>2249.48</v>
      </c>
      <c r="AA1584" s="14"/>
    </row>
    <row r="1585" spans="1:27" x14ac:dyDescent="0.3">
      <c r="A1585" t="s">
        <v>60</v>
      </c>
      <c r="B1585">
        <v>64.88</v>
      </c>
      <c r="C1585">
        <v>78</v>
      </c>
      <c r="D1585" t="s">
        <v>26</v>
      </c>
      <c r="E1585" s="1">
        <v>43875</v>
      </c>
      <c r="F1585">
        <v>10</v>
      </c>
      <c r="G1585" t="s">
        <v>66</v>
      </c>
      <c r="H1585" t="s">
        <v>62</v>
      </c>
      <c r="I1585">
        <v>348.64</v>
      </c>
      <c r="J1585">
        <v>20.88</v>
      </c>
      <c r="K1585">
        <v>7279.6</v>
      </c>
      <c r="L1585">
        <v>82</v>
      </c>
      <c r="M1585" t="s">
        <v>67</v>
      </c>
      <c r="N1585" s="1">
        <v>43867</v>
      </c>
      <c r="O1585" s="1">
        <v>43949</v>
      </c>
      <c r="P1585">
        <v>340</v>
      </c>
      <c r="Q1585">
        <v>16.559999999999999</v>
      </c>
      <c r="R1585">
        <v>5630.4</v>
      </c>
      <c r="S1585" t="s">
        <v>53</v>
      </c>
      <c r="T1585" t="s">
        <v>41</v>
      </c>
      <c r="U1585">
        <v>8</v>
      </c>
      <c r="V1585">
        <v>89.47</v>
      </c>
      <c r="W1585">
        <v>24.44</v>
      </c>
      <c r="X1585" s="2">
        <v>5630.4</v>
      </c>
      <c r="Y1585" s="2">
        <v>167.04</v>
      </c>
      <c r="Z1585" s="2">
        <v>510.31</v>
      </c>
      <c r="AA1585" s="14"/>
    </row>
    <row r="1586" spans="1:27" x14ac:dyDescent="0.3">
      <c r="A1586" t="s">
        <v>38</v>
      </c>
      <c r="B1586">
        <v>902.72</v>
      </c>
      <c r="C1586">
        <v>85</v>
      </c>
      <c r="D1586" t="s">
        <v>42</v>
      </c>
      <c r="E1586" s="1">
        <v>44907</v>
      </c>
      <c r="F1586">
        <v>7</v>
      </c>
      <c r="G1586" t="s">
        <v>61</v>
      </c>
      <c r="H1586" t="s">
        <v>52</v>
      </c>
      <c r="I1586">
        <v>498.65</v>
      </c>
      <c r="J1586">
        <v>29.94</v>
      </c>
      <c r="K1586">
        <v>14929.58</v>
      </c>
      <c r="L1586">
        <v>13</v>
      </c>
      <c r="M1586" t="s">
        <v>40</v>
      </c>
      <c r="N1586" s="1">
        <v>44901</v>
      </c>
      <c r="O1586" s="1">
        <v>44914</v>
      </c>
      <c r="P1586">
        <v>160</v>
      </c>
      <c r="Q1586">
        <v>29.19</v>
      </c>
      <c r="R1586">
        <v>4670.3999999999996</v>
      </c>
      <c r="S1586" t="s">
        <v>63</v>
      </c>
      <c r="T1586" t="s">
        <v>41</v>
      </c>
      <c r="U1586">
        <v>338</v>
      </c>
      <c r="V1586">
        <v>48.83</v>
      </c>
      <c r="W1586">
        <v>35.130000000000003</v>
      </c>
      <c r="X1586" s="2">
        <v>4670.3999999999996</v>
      </c>
      <c r="Y1586" s="2">
        <v>10119.719999999999</v>
      </c>
      <c r="Z1586" s="2">
        <v>1051.79</v>
      </c>
      <c r="AA1586" s="14"/>
    </row>
    <row r="1587" spans="1:27" x14ac:dyDescent="0.3">
      <c r="A1587" t="s">
        <v>58</v>
      </c>
      <c r="B1587">
        <v>346.9</v>
      </c>
      <c r="C1587">
        <v>46</v>
      </c>
      <c r="D1587" t="s">
        <v>33</v>
      </c>
      <c r="E1587" s="1">
        <v>44571</v>
      </c>
      <c r="F1587">
        <v>6</v>
      </c>
      <c r="G1587" t="s">
        <v>51</v>
      </c>
      <c r="H1587" t="s">
        <v>62</v>
      </c>
      <c r="I1587">
        <v>804.58</v>
      </c>
      <c r="J1587">
        <v>58.06</v>
      </c>
      <c r="K1587">
        <v>46713.914799999999</v>
      </c>
      <c r="L1587">
        <v>7</v>
      </c>
      <c r="M1587" t="s">
        <v>40</v>
      </c>
      <c r="N1587" s="1">
        <v>44558</v>
      </c>
      <c r="O1587" s="1">
        <v>44565</v>
      </c>
      <c r="P1587">
        <v>604</v>
      </c>
      <c r="Q1587">
        <v>53.2</v>
      </c>
      <c r="R1587">
        <v>32132.799999999999</v>
      </c>
      <c r="S1587" t="s">
        <v>32</v>
      </c>
      <c r="T1587" t="s">
        <v>50</v>
      </c>
      <c r="U1587">
        <v>200</v>
      </c>
      <c r="V1587">
        <v>21</v>
      </c>
      <c r="W1587">
        <v>71.540000000000006</v>
      </c>
      <c r="X1587" s="2">
        <v>32132.799999999999</v>
      </c>
      <c r="Y1587" s="2">
        <v>11612</v>
      </c>
      <c r="Z1587" s="2">
        <v>4153.6099999999997</v>
      </c>
      <c r="AA1587" s="14"/>
    </row>
    <row r="1588" spans="1:27" x14ac:dyDescent="0.3">
      <c r="A1588" t="s">
        <v>60</v>
      </c>
      <c r="B1588">
        <v>364.38</v>
      </c>
      <c r="C1588">
        <v>60</v>
      </c>
      <c r="D1588" t="s">
        <v>42</v>
      </c>
      <c r="E1588" s="1">
        <v>43492</v>
      </c>
      <c r="F1588">
        <v>7</v>
      </c>
      <c r="G1588" t="s">
        <v>61</v>
      </c>
      <c r="H1588" t="s">
        <v>48</v>
      </c>
      <c r="I1588">
        <v>17.84</v>
      </c>
      <c r="J1588">
        <v>22.26</v>
      </c>
      <c r="K1588">
        <v>397.12</v>
      </c>
      <c r="L1588">
        <v>12</v>
      </c>
      <c r="M1588" t="s">
        <v>40</v>
      </c>
      <c r="N1588" s="1">
        <v>43445</v>
      </c>
      <c r="O1588" s="1">
        <v>43457</v>
      </c>
      <c r="P1588">
        <v>8</v>
      </c>
      <c r="Q1588">
        <v>22</v>
      </c>
      <c r="R1588">
        <v>176</v>
      </c>
      <c r="S1588" t="s">
        <v>60</v>
      </c>
      <c r="T1588" t="s">
        <v>41</v>
      </c>
      <c r="U1588">
        <v>9</v>
      </c>
      <c r="V1588">
        <v>40.42</v>
      </c>
      <c r="W1588">
        <v>54.18</v>
      </c>
      <c r="X1588" s="2">
        <v>176</v>
      </c>
      <c r="Y1588" s="2">
        <v>200.34</v>
      </c>
      <c r="Z1588" s="2">
        <v>1206.05</v>
      </c>
      <c r="AA1588" s="14"/>
    </row>
    <row r="1589" spans="1:27" x14ac:dyDescent="0.3">
      <c r="A1589" t="s">
        <v>38</v>
      </c>
      <c r="B1589">
        <v>959.48</v>
      </c>
      <c r="C1589">
        <v>97</v>
      </c>
      <c r="D1589" t="s">
        <v>42</v>
      </c>
      <c r="E1589" s="1">
        <v>44695</v>
      </c>
      <c r="F1589">
        <v>10</v>
      </c>
      <c r="G1589" t="s">
        <v>66</v>
      </c>
      <c r="H1589" t="s">
        <v>52</v>
      </c>
      <c r="I1589">
        <v>62.91</v>
      </c>
      <c r="J1589">
        <v>65.25</v>
      </c>
      <c r="K1589">
        <v>4104.88</v>
      </c>
      <c r="L1589">
        <v>64</v>
      </c>
      <c r="M1589" t="s">
        <v>67</v>
      </c>
      <c r="N1589" s="1">
        <v>44692</v>
      </c>
      <c r="O1589" s="1">
        <v>44756</v>
      </c>
      <c r="P1589">
        <v>60</v>
      </c>
      <c r="Q1589">
        <v>66.09</v>
      </c>
      <c r="R1589">
        <v>3965.4</v>
      </c>
      <c r="S1589" t="s">
        <v>46</v>
      </c>
      <c r="T1589" t="s">
        <v>50</v>
      </c>
      <c r="U1589">
        <v>2</v>
      </c>
      <c r="V1589">
        <v>76.98</v>
      </c>
      <c r="W1589">
        <v>45.53</v>
      </c>
      <c r="X1589" s="2">
        <v>3965.4</v>
      </c>
      <c r="Y1589" s="2">
        <v>130.5</v>
      </c>
      <c r="Z1589" s="2">
        <v>2970.83</v>
      </c>
      <c r="AA1589" s="14"/>
    </row>
    <row r="1590" spans="1:27" x14ac:dyDescent="0.3">
      <c r="A1590" t="s">
        <v>45</v>
      </c>
      <c r="B1590">
        <v>238.66</v>
      </c>
      <c r="C1590">
        <v>40</v>
      </c>
      <c r="D1590" t="s">
        <v>26</v>
      </c>
      <c r="E1590" s="1">
        <v>44541</v>
      </c>
      <c r="F1590">
        <v>6</v>
      </c>
      <c r="G1590" t="s">
        <v>51</v>
      </c>
      <c r="H1590" t="s">
        <v>35</v>
      </c>
      <c r="I1590">
        <v>25.91</v>
      </c>
      <c r="J1590">
        <v>50.55</v>
      </c>
      <c r="K1590">
        <v>1309.7504999999901</v>
      </c>
      <c r="L1590">
        <v>7</v>
      </c>
      <c r="M1590" t="s">
        <v>40</v>
      </c>
      <c r="N1590" s="1">
        <v>44513</v>
      </c>
      <c r="O1590" s="1">
        <v>44520</v>
      </c>
      <c r="P1590">
        <v>14</v>
      </c>
      <c r="Q1590">
        <v>51.79</v>
      </c>
      <c r="R1590">
        <v>725.06</v>
      </c>
      <c r="S1590" t="s">
        <v>25</v>
      </c>
      <c r="T1590" t="s">
        <v>41</v>
      </c>
      <c r="U1590">
        <v>11</v>
      </c>
      <c r="V1590">
        <v>49.94</v>
      </c>
      <c r="W1590">
        <v>53.85</v>
      </c>
      <c r="X1590" s="2">
        <v>725.06</v>
      </c>
      <c r="Y1590" s="2">
        <v>556.04999999999995</v>
      </c>
      <c r="Z1590" s="2">
        <v>2722.12</v>
      </c>
      <c r="AA1590" s="14"/>
    </row>
    <row r="1591" spans="1:27" x14ac:dyDescent="0.3">
      <c r="A1591" t="s">
        <v>46</v>
      </c>
      <c r="B1591">
        <v>587.30999999999995</v>
      </c>
      <c r="C1591">
        <v>57</v>
      </c>
      <c r="D1591" t="s">
        <v>33</v>
      </c>
      <c r="E1591" s="1">
        <v>43863</v>
      </c>
      <c r="F1591">
        <v>5</v>
      </c>
      <c r="G1591" t="s">
        <v>27</v>
      </c>
      <c r="H1591" t="s">
        <v>28</v>
      </c>
      <c r="I1591">
        <v>919.04</v>
      </c>
      <c r="J1591">
        <v>85.39</v>
      </c>
      <c r="K1591">
        <v>78476.83</v>
      </c>
      <c r="L1591">
        <v>21</v>
      </c>
      <c r="M1591" t="s">
        <v>29</v>
      </c>
      <c r="N1591" s="1">
        <v>43851</v>
      </c>
      <c r="O1591" s="1">
        <v>43872</v>
      </c>
      <c r="P1591">
        <v>566</v>
      </c>
      <c r="Q1591">
        <v>89.58</v>
      </c>
      <c r="R1591">
        <v>50702.28</v>
      </c>
      <c r="S1591" t="s">
        <v>60</v>
      </c>
      <c r="T1591" t="s">
        <v>50</v>
      </c>
      <c r="U1591">
        <v>353</v>
      </c>
      <c r="V1591">
        <v>11.61</v>
      </c>
      <c r="W1591">
        <v>164.39</v>
      </c>
      <c r="X1591" s="2">
        <v>50702.28</v>
      </c>
      <c r="Y1591" s="2">
        <v>30142.67</v>
      </c>
      <c r="Z1591" s="2">
        <v>14037.26</v>
      </c>
      <c r="AA1591" s="14"/>
    </row>
    <row r="1592" spans="1:27" x14ac:dyDescent="0.3">
      <c r="A1592" t="s">
        <v>63</v>
      </c>
      <c r="B1592">
        <v>699.89</v>
      </c>
      <c r="C1592">
        <v>15</v>
      </c>
      <c r="D1592" t="s">
        <v>42</v>
      </c>
      <c r="E1592" s="1">
        <v>44607</v>
      </c>
      <c r="F1592">
        <v>8</v>
      </c>
      <c r="G1592" t="s">
        <v>47</v>
      </c>
      <c r="H1592" t="s">
        <v>52</v>
      </c>
      <c r="I1592">
        <v>871.01</v>
      </c>
      <c r="J1592">
        <v>12.19</v>
      </c>
      <c r="K1592">
        <v>10617.61</v>
      </c>
      <c r="L1592">
        <v>9</v>
      </c>
      <c r="M1592" t="s">
        <v>40</v>
      </c>
      <c r="N1592" s="1">
        <v>44592</v>
      </c>
      <c r="O1592" s="1">
        <v>44601</v>
      </c>
      <c r="P1592">
        <v>483</v>
      </c>
      <c r="Q1592">
        <v>8.44</v>
      </c>
      <c r="R1592">
        <v>4076.52</v>
      </c>
      <c r="S1592" t="s">
        <v>56</v>
      </c>
      <c r="T1592" t="s">
        <v>31</v>
      </c>
      <c r="U1592">
        <v>388</v>
      </c>
      <c r="V1592">
        <v>77.55</v>
      </c>
      <c r="W1592">
        <v>134.22</v>
      </c>
      <c r="X1592" s="2">
        <v>4076.52</v>
      </c>
      <c r="Y1592" s="2">
        <v>4729.72</v>
      </c>
      <c r="Z1592" s="2">
        <v>1636.14</v>
      </c>
      <c r="AA1592" s="14"/>
    </row>
    <row r="1593" spans="1:27" x14ac:dyDescent="0.3">
      <c r="A1593" t="s">
        <v>53</v>
      </c>
      <c r="B1593">
        <v>483.16</v>
      </c>
      <c r="C1593">
        <v>51</v>
      </c>
      <c r="D1593" t="s">
        <v>26</v>
      </c>
      <c r="E1593" s="1">
        <v>44252</v>
      </c>
      <c r="F1593">
        <v>7</v>
      </c>
      <c r="G1593" t="s">
        <v>61</v>
      </c>
      <c r="H1593" t="s">
        <v>35</v>
      </c>
      <c r="I1593">
        <v>401.52</v>
      </c>
      <c r="J1593">
        <v>31.23</v>
      </c>
      <c r="K1593">
        <v>12539.47</v>
      </c>
      <c r="L1593">
        <v>13</v>
      </c>
      <c r="M1593" t="s">
        <v>40</v>
      </c>
      <c r="N1593" s="1">
        <v>44242</v>
      </c>
      <c r="O1593" s="1">
        <v>44255</v>
      </c>
      <c r="P1593">
        <v>258</v>
      </c>
      <c r="Q1593">
        <v>26.7</v>
      </c>
      <c r="R1593">
        <v>6888.6</v>
      </c>
      <c r="S1593" t="s">
        <v>37</v>
      </c>
      <c r="T1593" t="s">
        <v>31</v>
      </c>
      <c r="U1593">
        <v>143</v>
      </c>
      <c r="V1593">
        <v>71.22</v>
      </c>
      <c r="W1593">
        <v>48.72</v>
      </c>
      <c r="X1593" s="2">
        <v>6888.6</v>
      </c>
      <c r="Y1593" s="2">
        <v>4465.8900000000003</v>
      </c>
      <c r="Z1593" s="2">
        <v>1521.53</v>
      </c>
      <c r="AA1593" s="14"/>
    </row>
    <row r="1594" spans="1:27" x14ac:dyDescent="0.3">
      <c r="A1594" t="s">
        <v>63</v>
      </c>
      <c r="B1594">
        <v>649.69000000000005</v>
      </c>
      <c r="C1594">
        <v>36</v>
      </c>
      <c r="D1594" t="s">
        <v>33</v>
      </c>
      <c r="E1594" s="1">
        <v>43948</v>
      </c>
      <c r="F1594">
        <v>8</v>
      </c>
      <c r="G1594" t="s">
        <v>47</v>
      </c>
      <c r="H1594" t="s">
        <v>35</v>
      </c>
      <c r="I1594">
        <v>102.76</v>
      </c>
      <c r="J1594">
        <v>49.96</v>
      </c>
      <c r="K1594">
        <v>5133.8900000000003</v>
      </c>
      <c r="L1594">
        <v>13</v>
      </c>
      <c r="M1594" t="s">
        <v>40</v>
      </c>
      <c r="N1594" s="1">
        <v>43910</v>
      </c>
      <c r="O1594" s="1">
        <v>43923</v>
      </c>
      <c r="P1594">
        <v>63</v>
      </c>
      <c r="Q1594">
        <v>53.47</v>
      </c>
      <c r="R1594">
        <v>3368.61</v>
      </c>
      <c r="S1594" t="s">
        <v>30</v>
      </c>
      <c r="T1594" t="s">
        <v>41</v>
      </c>
      <c r="U1594">
        <v>39</v>
      </c>
      <c r="V1594">
        <v>83.23</v>
      </c>
      <c r="W1594">
        <v>92.95</v>
      </c>
      <c r="X1594" s="2">
        <v>3368.61</v>
      </c>
      <c r="Y1594" s="2">
        <v>1948.44</v>
      </c>
      <c r="Z1594" s="2">
        <v>4643.78</v>
      </c>
      <c r="AA1594" s="14"/>
    </row>
    <row r="1595" spans="1:27" x14ac:dyDescent="0.3">
      <c r="A1595" t="s">
        <v>45</v>
      </c>
      <c r="B1595">
        <v>684.06</v>
      </c>
      <c r="C1595">
        <v>93</v>
      </c>
      <c r="D1595" t="s">
        <v>33</v>
      </c>
      <c r="E1595" s="1">
        <v>44150</v>
      </c>
      <c r="F1595">
        <v>9</v>
      </c>
      <c r="G1595" t="s">
        <v>57</v>
      </c>
      <c r="H1595" t="s">
        <v>48</v>
      </c>
      <c r="I1595">
        <v>661.05</v>
      </c>
      <c r="J1595">
        <v>89.26</v>
      </c>
      <c r="K1595">
        <v>59005.32</v>
      </c>
      <c r="L1595">
        <v>9</v>
      </c>
      <c r="M1595" t="s">
        <v>40</v>
      </c>
      <c r="N1595" s="1">
        <v>44105</v>
      </c>
      <c r="O1595" s="1">
        <v>44114</v>
      </c>
      <c r="P1595">
        <v>615</v>
      </c>
      <c r="Q1595">
        <v>89.03</v>
      </c>
      <c r="R1595">
        <v>54753.45</v>
      </c>
      <c r="S1595" t="s">
        <v>63</v>
      </c>
      <c r="T1595" t="s">
        <v>31</v>
      </c>
      <c r="U1595">
        <v>46</v>
      </c>
      <c r="V1595">
        <v>61.16</v>
      </c>
      <c r="W1595">
        <v>48.73</v>
      </c>
      <c r="X1595" s="2">
        <v>54753.45</v>
      </c>
      <c r="Y1595" s="2">
        <v>4105.96</v>
      </c>
      <c r="Z1595" s="2">
        <v>4349.6400000000003</v>
      </c>
      <c r="AA1595" s="14"/>
    </row>
    <row r="1596" spans="1:27" x14ac:dyDescent="0.3">
      <c r="A1596" t="s">
        <v>45</v>
      </c>
      <c r="B1596">
        <v>354.43</v>
      </c>
      <c r="C1596">
        <v>37</v>
      </c>
      <c r="D1596" t="s">
        <v>26</v>
      </c>
      <c r="E1596" s="1">
        <v>44472</v>
      </c>
      <c r="F1596">
        <v>9</v>
      </c>
      <c r="G1596" t="s">
        <v>57</v>
      </c>
      <c r="H1596" t="s">
        <v>48</v>
      </c>
      <c r="I1596">
        <v>960.01</v>
      </c>
      <c r="J1596">
        <v>89.61</v>
      </c>
      <c r="K1596">
        <v>86026.5</v>
      </c>
      <c r="L1596">
        <v>11</v>
      </c>
      <c r="M1596" t="s">
        <v>40</v>
      </c>
      <c r="N1596" s="1">
        <v>44423</v>
      </c>
      <c r="O1596" s="1">
        <v>44434</v>
      </c>
      <c r="P1596">
        <v>190</v>
      </c>
      <c r="Q1596">
        <v>92.81</v>
      </c>
      <c r="R1596">
        <v>17633.900000000001</v>
      </c>
      <c r="S1596" t="s">
        <v>46</v>
      </c>
      <c r="T1596" t="s">
        <v>31</v>
      </c>
      <c r="U1596">
        <v>770</v>
      </c>
      <c r="V1596">
        <v>41.75</v>
      </c>
      <c r="W1596">
        <v>78.37</v>
      </c>
      <c r="X1596" s="2">
        <v>17633.900000000001</v>
      </c>
      <c r="Y1596" s="2">
        <v>68999.7</v>
      </c>
      <c r="Z1596" s="2">
        <v>7022.74</v>
      </c>
      <c r="AA1596" s="14"/>
    </row>
    <row r="1597" spans="1:27" x14ac:dyDescent="0.3">
      <c r="A1597" t="s">
        <v>53</v>
      </c>
      <c r="B1597">
        <v>956.49</v>
      </c>
      <c r="C1597">
        <v>60</v>
      </c>
      <c r="D1597" t="s">
        <v>26</v>
      </c>
      <c r="E1597" s="1">
        <v>43846</v>
      </c>
      <c r="F1597">
        <v>4</v>
      </c>
      <c r="G1597" t="s">
        <v>39</v>
      </c>
      <c r="H1597" t="s">
        <v>70</v>
      </c>
      <c r="I1597">
        <v>65.239999999999995</v>
      </c>
      <c r="J1597">
        <v>14.02</v>
      </c>
      <c r="K1597">
        <v>914.66479999999899</v>
      </c>
      <c r="L1597">
        <v>28</v>
      </c>
      <c r="M1597" t="s">
        <v>29</v>
      </c>
      <c r="N1597" s="1">
        <v>43814</v>
      </c>
      <c r="O1597" s="1">
        <v>43842</v>
      </c>
      <c r="P1597">
        <v>36</v>
      </c>
      <c r="Q1597">
        <v>14.06</v>
      </c>
      <c r="R1597">
        <v>506.16</v>
      </c>
      <c r="S1597" t="s">
        <v>46</v>
      </c>
      <c r="T1597" t="s">
        <v>50</v>
      </c>
      <c r="U1597">
        <v>29</v>
      </c>
      <c r="V1597">
        <v>10.210000000000001</v>
      </c>
      <c r="W1597">
        <v>67.81</v>
      </c>
      <c r="X1597" s="2">
        <v>506.16</v>
      </c>
      <c r="Y1597" s="2">
        <v>406.58</v>
      </c>
      <c r="Z1597" s="2">
        <v>950.7</v>
      </c>
      <c r="AA1597" s="14"/>
    </row>
    <row r="1598" spans="1:27" x14ac:dyDescent="0.3">
      <c r="A1598" t="s">
        <v>53</v>
      </c>
      <c r="B1598">
        <v>193.51</v>
      </c>
      <c r="C1598">
        <v>88</v>
      </c>
      <c r="D1598" t="s">
        <v>33</v>
      </c>
      <c r="E1598" s="1">
        <v>43974</v>
      </c>
      <c r="F1598">
        <v>6</v>
      </c>
      <c r="G1598" t="s">
        <v>51</v>
      </c>
      <c r="H1598" t="s">
        <v>48</v>
      </c>
      <c r="I1598">
        <v>823.85</v>
      </c>
      <c r="J1598">
        <v>43.48</v>
      </c>
      <c r="K1598">
        <v>35821</v>
      </c>
      <c r="L1598">
        <v>5</v>
      </c>
      <c r="M1598" t="s">
        <v>40</v>
      </c>
      <c r="N1598" s="1">
        <v>43920</v>
      </c>
      <c r="O1598" s="1">
        <v>43925</v>
      </c>
      <c r="P1598">
        <v>578</v>
      </c>
      <c r="Q1598">
        <v>42.66</v>
      </c>
      <c r="R1598">
        <v>24657.48</v>
      </c>
      <c r="S1598" t="s">
        <v>45</v>
      </c>
      <c r="T1598" t="s">
        <v>41</v>
      </c>
      <c r="U1598">
        <v>245</v>
      </c>
      <c r="V1598">
        <v>66.239999999999995</v>
      </c>
      <c r="W1598">
        <v>66.53</v>
      </c>
      <c r="X1598" s="2">
        <v>24657.48</v>
      </c>
      <c r="Y1598" s="2">
        <v>10652.6</v>
      </c>
      <c r="Z1598" s="2">
        <v>2892.72</v>
      </c>
      <c r="AA1598" s="14"/>
    </row>
    <row r="1599" spans="1:27" x14ac:dyDescent="0.3">
      <c r="A1599" t="s">
        <v>38</v>
      </c>
      <c r="B1599">
        <v>968.45</v>
      </c>
      <c r="C1599">
        <v>82</v>
      </c>
      <c r="D1599" t="s">
        <v>33</v>
      </c>
      <c r="E1599" s="1">
        <v>43964</v>
      </c>
      <c r="F1599">
        <v>9</v>
      </c>
      <c r="G1599" t="s">
        <v>57</v>
      </c>
      <c r="H1599" t="s">
        <v>62</v>
      </c>
      <c r="I1599">
        <v>924.36</v>
      </c>
      <c r="J1599">
        <v>88.1</v>
      </c>
      <c r="K1599">
        <v>81436.12</v>
      </c>
      <c r="L1599">
        <v>12</v>
      </c>
      <c r="M1599" t="s">
        <v>40</v>
      </c>
      <c r="N1599" s="1">
        <v>43955</v>
      </c>
      <c r="O1599" s="1">
        <v>43967</v>
      </c>
      <c r="P1599">
        <v>908</v>
      </c>
      <c r="Q1599">
        <v>86.3</v>
      </c>
      <c r="R1599">
        <v>78360.399999999994</v>
      </c>
      <c r="S1599" t="s">
        <v>37</v>
      </c>
      <c r="T1599" t="s">
        <v>31</v>
      </c>
      <c r="U1599">
        <v>16</v>
      </c>
      <c r="V1599">
        <v>51.92</v>
      </c>
      <c r="W1599">
        <v>198.63</v>
      </c>
      <c r="X1599" s="2">
        <v>78360.399999999994</v>
      </c>
      <c r="Y1599" s="2">
        <v>1409.6</v>
      </c>
      <c r="Z1599" s="2">
        <v>17499.3</v>
      </c>
      <c r="AA1599" s="14"/>
    </row>
    <row r="1600" spans="1:27" x14ac:dyDescent="0.3">
      <c r="A1600" t="s">
        <v>37</v>
      </c>
      <c r="B1600">
        <v>333.56</v>
      </c>
      <c r="C1600">
        <v>54</v>
      </c>
      <c r="D1600" t="s">
        <v>33</v>
      </c>
      <c r="E1600" s="1">
        <v>44339</v>
      </c>
      <c r="F1600">
        <v>2</v>
      </c>
      <c r="G1600" t="s">
        <v>68</v>
      </c>
      <c r="H1600" t="s">
        <v>71</v>
      </c>
      <c r="I1600">
        <v>726.06</v>
      </c>
      <c r="J1600">
        <v>29.77</v>
      </c>
      <c r="K1600">
        <v>21614.81</v>
      </c>
      <c r="L1600">
        <v>37</v>
      </c>
      <c r="M1600" t="s">
        <v>29</v>
      </c>
      <c r="N1600" s="1">
        <v>44282</v>
      </c>
      <c r="O1600" s="1">
        <v>44319</v>
      </c>
      <c r="P1600">
        <v>460</v>
      </c>
      <c r="Q1600">
        <v>32.22</v>
      </c>
      <c r="R1600">
        <v>14821.2</v>
      </c>
      <c r="S1600" t="s">
        <v>32</v>
      </c>
      <c r="T1600" t="s">
        <v>41</v>
      </c>
      <c r="U1600">
        <v>266</v>
      </c>
      <c r="V1600">
        <v>70.3</v>
      </c>
      <c r="W1600">
        <v>151.52000000000001</v>
      </c>
      <c r="X1600" s="2">
        <v>14821.2</v>
      </c>
      <c r="Y1600" s="2">
        <v>7918.82</v>
      </c>
      <c r="Z1600" s="2">
        <v>4510.75</v>
      </c>
      <c r="AA1600" s="14"/>
    </row>
    <row r="1601" spans="1:27" x14ac:dyDescent="0.3">
      <c r="A1601" t="s">
        <v>53</v>
      </c>
      <c r="B1601">
        <v>303.89</v>
      </c>
      <c r="C1601">
        <v>78</v>
      </c>
      <c r="D1601" t="s">
        <v>42</v>
      </c>
      <c r="E1601" s="1">
        <v>44870</v>
      </c>
      <c r="F1601">
        <v>8</v>
      </c>
      <c r="G1601" t="s">
        <v>47</v>
      </c>
      <c r="H1601" t="s">
        <v>35</v>
      </c>
      <c r="I1601">
        <v>202.6</v>
      </c>
      <c r="J1601">
        <v>75.88</v>
      </c>
      <c r="K1601">
        <v>15373.2879999999</v>
      </c>
      <c r="L1601">
        <v>7</v>
      </c>
      <c r="M1601" t="s">
        <v>40</v>
      </c>
      <c r="N1601" s="1">
        <v>44862</v>
      </c>
      <c r="O1601" s="1">
        <v>44869</v>
      </c>
      <c r="P1601">
        <v>98</v>
      </c>
      <c r="Q1601">
        <v>79.349999999999994</v>
      </c>
      <c r="R1601">
        <v>7776.3</v>
      </c>
      <c r="S1601" t="s">
        <v>49</v>
      </c>
      <c r="T1601" t="s">
        <v>41</v>
      </c>
      <c r="U1601">
        <v>104</v>
      </c>
      <c r="V1601">
        <v>23.12</v>
      </c>
      <c r="W1601">
        <v>123.63</v>
      </c>
      <c r="X1601" s="2">
        <v>7776.3</v>
      </c>
      <c r="Y1601" s="2">
        <v>7891.52</v>
      </c>
      <c r="Z1601" s="2">
        <v>9381.0400000000009</v>
      </c>
      <c r="AA1601" s="14"/>
    </row>
    <row r="1602" spans="1:27" x14ac:dyDescent="0.3">
      <c r="A1602" t="s">
        <v>60</v>
      </c>
      <c r="B1602">
        <v>792.86</v>
      </c>
      <c r="C1602">
        <v>88</v>
      </c>
      <c r="D1602" t="s">
        <v>33</v>
      </c>
      <c r="E1602" s="1">
        <v>44451</v>
      </c>
      <c r="F1602">
        <v>6</v>
      </c>
      <c r="G1602" t="s">
        <v>51</v>
      </c>
      <c r="H1602" t="s">
        <v>62</v>
      </c>
      <c r="I1602">
        <v>31.65</v>
      </c>
      <c r="J1602">
        <v>83.16</v>
      </c>
      <c r="K1602">
        <v>2632.0139999999901</v>
      </c>
      <c r="L1602">
        <v>6</v>
      </c>
      <c r="M1602" t="s">
        <v>40</v>
      </c>
      <c r="N1602" s="1">
        <v>44434</v>
      </c>
      <c r="O1602" s="1">
        <v>44440</v>
      </c>
      <c r="P1602">
        <v>6</v>
      </c>
      <c r="Q1602">
        <v>81.13</v>
      </c>
      <c r="R1602">
        <v>486.78</v>
      </c>
      <c r="S1602" t="s">
        <v>58</v>
      </c>
      <c r="T1602" t="s">
        <v>50</v>
      </c>
      <c r="U1602">
        <v>25</v>
      </c>
      <c r="V1602">
        <v>37.81</v>
      </c>
      <c r="W1602">
        <v>81.95</v>
      </c>
      <c r="X1602" s="2">
        <v>486.78</v>
      </c>
      <c r="Y1602" s="2">
        <v>2079</v>
      </c>
      <c r="Z1602" s="2">
        <v>6814.96</v>
      </c>
      <c r="AA1602" s="14"/>
    </row>
    <row r="1603" spans="1:27" x14ac:dyDescent="0.3">
      <c r="A1603" t="s">
        <v>60</v>
      </c>
      <c r="B1603">
        <v>633.62</v>
      </c>
      <c r="C1603">
        <v>53</v>
      </c>
      <c r="D1603" t="s">
        <v>42</v>
      </c>
      <c r="E1603" s="1">
        <v>43964</v>
      </c>
      <c r="F1603">
        <v>5</v>
      </c>
      <c r="G1603" t="s">
        <v>27</v>
      </c>
      <c r="H1603" t="s">
        <v>48</v>
      </c>
      <c r="I1603">
        <v>936.38</v>
      </c>
      <c r="J1603">
        <v>22.95</v>
      </c>
      <c r="K1603">
        <v>21489.919999999998</v>
      </c>
      <c r="L1603">
        <v>21</v>
      </c>
      <c r="M1603" t="s">
        <v>29</v>
      </c>
      <c r="N1603" s="1">
        <v>43963</v>
      </c>
      <c r="O1603" s="1">
        <v>43984</v>
      </c>
      <c r="P1603">
        <v>570</v>
      </c>
      <c r="Q1603">
        <v>25.18</v>
      </c>
      <c r="R1603">
        <v>14352.6</v>
      </c>
      <c r="S1603" t="s">
        <v>54</v>
      </c>
      <c r="T1603" t="s">
        <v>31</v>
      </c>
      <c r="U1603">
        <v>366</v>
      </c>
      <c r="V1603">
        <v>89.81</v>
      </c>
      <c r="W1603">
        <v>73.819999999999993</v>
      </c>
      <c r="X1603" s="2">
        <v>14352.6</v>
      </c>
      <c r="Y1603" s="2">
        <v>8399.7000000000007</v>
      </c>
      <c r="Z1603" s="2">
        <v>1694.17</v>
      </c>
      <c r="AA1603" s="14"/>
    </row>
    <row r="1604" spans="1:27" x14ac:dyDescent="0.3">
      <c r="A1604" t="s">
        <v>37</v>
      </c>
      <c r="B1604">
        <v>531.72</v>
      </c>
      <c r="C1604">
        <v>96</v>
      </c>
      <c r="D1604" t="s">
        <v>42</v>
      </c>
      <c r="E1604" s="1">
        <v>43480</v>
      </c>
      <c r="F1604">
        <v>3</v>
      </c>
      <c r="G1604" t="s">
        <v>43</v>
      </c>
      <c r="H1604" t="s">
        <v>35</v>
      </c>
      <c r="I1604">
        <v>664.52</v>
      </c>
      <c r="J1604">
        <v>24.66</v>
      </c>
      <c r="K1604">
        <v>16387.060000000001</v>
      </c>
      <c r="L1604">
        <v>74</v>
      </c>
      <c r="M1604" t="s">
        <v>29</v>
      </c>
      <c r="N1604" s="1">
        <v>43464</v>
      </c>
      <c r="O1604" s="1">
        <v>43538</v>
      </c>
      <c r="P1604">
        <v>486</v>
      </c>
      <c r="Q1604">
        <v>27.96</v>
      </c>
      <c r="R1604">
        <v>13588.56</v>
      </c>
      <c r="S1604" t="s">
        <v>37</v>
      </c>
      <c r="T1604" t="s">
        <v>41</v>
      </c>
      <c r="U1604">
        <v>178</v>
      </c>
      <c r="V1604">
        <v>81.760000000000005</v>
      </c>
      <c r="W1604">
        <v>177.23</v>
      </c>
      <c r="X1604" s="2">
        <v>13588.56</v>
      </c>
      <c r="Y1604" s="2">
        <v>4389.4799999999996</v>
      </c>
      <c r="Z1604" s="2">
        <v>4370.49</v>
      </c>
      <c r="AA1604" s="14"/>
    </row>
    <row r="1605" spans="1:27" x14ac:dyDescent="0.3">
      <c r="A1605" t="s">
        <v>63</v>
      </c>
      <c r="B1605">
        <v>771.11</v>
      </c>
      <c r="C1605">
        <v>30</v>
      </c>
      <c r="D1605" t="s">
        <v>26</v>
      </c>
      <c r="E1605" s="1">
        <v>43711</v>
      </c>
      <c r="F1605">
        <v>7</v>
      </c>
      <c r="G1605" t="s">
        <v>61</v>
      </c>
      <c r="H1605" t="s">
        <v>52</v>
      </c>
      <c r="I1605">
        <v>168.5</v>
      </c>
      <c r="J1605">
        <v>74.900000000000006</v>
      </c>
      <c r="K1605">
        <v>12620.65</v>
      </c>
      <c r="L1605">
        <v>14</v>
      </c>
      <c r="M1605" t="s">
        <v>40</v>
      </c>
      <c r="N1605" s="1">
        <v>43691</v>
      </c>
      <c r="O1605" s="1">
        <v>43705</v>
      </c>
      <c r="P1605">
        <v>62</v>
      </c>
      <c r="Q1605">
        <v>73.13</v>
      </c>
      <c r="R1605">
        <v>4534.0600000000004</v>
      </c>
      <c r="S1605" t="s">
        <v>60</v>
      </c>
      <c r="T1605" t="s">
        <v>31</v>
      </c>
      <c r="U1605">
        <v>106</v>
      </c>
      <c r="V1605">
        <v>36.31</v>
      </c>
      <c r="W1605">
        <v>62.68</v>
      </c>
      <c r="X1605" s="2">
        <v>4534.0600000000004</v>
      </c>
      <c r="Y1605" s="2">
        <v>7939.4</v>
      </c>
      <c r="Z1605" s="2">
        <v>4694.7299999999996</v>
      </c>
      <c r="AA1605" s="14"/>
    </row>
    <row r="1606" spans="1:27" x14ac:dyDescent="0.3">
      <c r="A1606" t="s">
        <v>54</v>
      </c>
      <c r="B1606">
        <v>873.8</v>
      </c>
      <c r="C1606">
        <v>55</v>
      </c>
      <c r="D1606" t="s">
        <v>26</v>
      </c>
      <c r="E1606" s="1">
        <v>44638</v>
      </c>
      <c r="F1606">
        <v>9</v>
      </c>
      <c r="G1606" t="s">
        <v>57</v>
      </c>
      <c r="H1606" t="s">
        <v>52</v>
      </c>
      <c r="I1606">
        <v>6.17</v>
      </c>
      <c r="J1606">
        <v>35.15</v>
      </c>
      <c r="K1606">
        <v>216.88</v>
      </c>
      <c r="L1606">
        <v>7</v>
      </c>
      <c r="M1606" t="s">
        <v>40</v>
      </c>
      <c r="N1606" s="1">
        <v>44578</v>
      </c>
      <c r="O1606" s="1">
        <v>44585</v>
      </c>
      <c r="P1606">
        <v>2</v>
      </c>
      <c r="Q1606">
        <v>32.64</v>
      </c>
      <c r="R1606">
        <v>65.28</v>
      </c>
      <c r="S1606" t="s">
        <v>54</v>
      </c>
      <c r="T1606" t="s">
        <v>50</v>
      </c>
      <c r="U1606">
        <v>4</v>
      </c>
      <c r="V1606">
        <v>15.8</v>
      </c>
      <c r="W1606">
        <v>46.34</v>
      </c>
      <c r="X1606" s="2">
        <v>65.28</v>
      </c>
      <c r="Y1606" s="2">
        <v>140.6</v>
      </c>
      <c r="Z1606" s="2">
        <v>1628.85</v>
      </c>
      <c r="AA1606" s="14"/>
    </row>
    <row r="1607" spans="1:27" x14ac:dyDescent="0.3">
      <c r="A1607" t="s">
        <v>46</v>
      </c>
      <c r="B1607">
        <v>924.21</v>
      </c>
      <c r="C1607">
        <v>10</v>
      </c>
      <c r="D1607" t="s">
        <v>42</v>
      </c>
      <c r="E1607" s="1">
        <v>43804</v>
      </c>
      <c r="F1607">
        <v>2</v>
      </c>
      <c r="G1607" t="s">
        <v>68</v>
      </c>
      <c r="H1607" t="s">
        <v>35</v>
      </c>
      <c r="I1607">
        <v>971.81</v>
      </c>
      <c r="J1607">
        <v>29.07</v>
      </c>
      <c r="K1607">
        <v>28250.52</v>
      </c>
      <c r="L1607">
        <v>28</v>
      </c>
      <c r="M1607" t="s">
        <v>29</v>
      </c>
      <c r="N1607" s="1">
        <v>43781</v>
      </c>
      <c r="O1607" s="1">
        <v>43809</v>
      </c>
      <c r="P1607">
        <v>130</v>
      </c>
      <c r="Q1607">
        <v>31.04</v>
      </c>
      <c r="R1607">
        <v>4035.2</v>
      </c>
      <c r="S1607" t="s">
        <v>60</v>
      </c>
      <c r="T1607" t="s">
        <v>50</v>
      </c>
      <c r="U1607">
        <v>841</v>
      </c>
      <c r="V1607">
        <v>87.25</v>
      </c>
      <c r="W1607">
        <v>41.97</v>
      </c>
      <c r="X1607" s="2">
        <v>4035.2</v>
      </c>
      <c r="Y1607" s="2">
        <v>24447.87</v>
      </c>
      <c r="Z1607" s="2">
        <v>1220.07</v>
      </c>
      <c r="AA1607" s="14"/>
    </row>
    <row r="1608" spans="1:27" x14ac:dyDescent="0.3">
      <c r="A1608" t="s">
        <v>59</v>
      </c>
      <c r="B1608">
        <v>906.5</v>
      </c>
      <c r="C1608">
        <v>52</v>
      </c>
      <c r="D1608" t="s">
        <v>26</v>
      </c>
      <c r="E1608" s="1">
        <v>44892</v>
      </c>
      <c r="F1608">
        <v>4</v>
      </c>
      <c r="G1608" t="s">
        <v>39</v>
      </c>
      <c r="H1608" t="s">
        <v>70</v>
      </c>
      <c r="I1608">
        <v>551.86</v>
      </c>
      <c r="J1608">
        <v>48.31</v>
      </c>
      <c r="K1608">
        <v>26660.356599999999</v>
      </c>
      <c r="L1608">
        <v>22</v>
      </c>
      <c r="M1608" t="s">
        <v>40</v>
      </c>
      <c r="N1608" s="1">
        <v>44837</v>
      </c>
      <c r="O1608" s="1">
        <v>44859</v>
      </c>
      <c r="P1608">
        <v>328</v>
      </c>
      <c r="Q1608">
        <v>45.74</v>
      </c>
      <c r="R1608">
        <v>15002.72</v>
      </c>
      <c r="S1608" t="s">
        <v>58</v>
      </c>
      <c r="T1608" t="s">
        <v>50</v>
      </c>
      <c r="U1608">
        <v>223</v>
      </c>
      <c r="V1608">
        <v>71.87</v>
      </c>
      <c r="W1608">
        <v>176.45</v>
      </c>
      <c r="X1608" s="2">
        <v>15002.72</v>
      </c>
      <c r="Y1608" s="2">
        <v>10773.13</v>
      </c>
      <c r="Z1608" s="2">
        <v>8524.2999999999993</v>
      </c>
      <c r="AA1608" s="14"/>
    </row>
    <row r="1609" spans="1:27" x14ac:dyDescent="0.3">
      <c r="A1609" t="s">
        <v>25</v>
      </c>
      <c r="B1609">
        <v>679.12</v>
      </c>
      <c r="C1609">
        <v>94</v>
      </c>
      <c r="D1609" t="s">
        <v>42</v>
      </c>
      <c r="E1609" s="1">
        <v>44807</v>
      </c>
      <c r="F1609">
        <v>1</v>
      </c>
      <c r="G1609" t="s">
        <v>34</v>
      </c>
      <c r="H1609" t="s">
        <v>62</v>
      </c>
      <c r="I1609">
        <v>8.4700000000000006</v>
      </c>
      <c r="J1609">
        <v>92.89</v>
      </c>
      <c r="K1609">
        <v>786.77829999999994</v>
      </c>
      <c r="L1609">
        <v>1</v>
      </c>
      <c r="M1609" t="s">
        <v>65</v>
      </c>
      <c r="N1609" s="1">
        <v>44793</v>
      </c>
      <c r="O1609" s="1">
        <v>44794</v>
      </c>
      <c r="P1609">
        <v>4</v>
      </c>
      <c r="Q1609">
        <v>94.61</v>
      </c>
      <c r="R1609">
        <v>378.44</v>
      </c>
      <c r="S1609" t="s">
        <v>53</v>
      </c>
      <c r="T1609" t="s">
        <v>41</v>
      </c>
      <c r="U1609">
        <v>4</v>
      </c>
      <c r="V1609">
        <v>30.33</v>
      </c>
      <c r="W1609">
        <v>47.43</v>
      </c>
      <c r="X1609" s="2">
        <v>378.44</v>
      </c>
      <c r="Y1609" s="2">
        <v>371.56</v>
      </c>
      <c r="Z1609" s="2">
        <v>4405.7700000000004</v>
      </c>
      <c r="AA1609" s="14"/>
    </row>
    <row r="1610" spans="1:27" x14ac:dyDescent="0.3">
      <c r="A1610" t="s">
        <v>32</v>
      </c>
      <c r="B1610">
        <v>644.74</v>
      </c>
      <c r="C1610">
        <v>10</v>
      </c>
      <c r="D1610" t="s">
        <v>33</v>
      </c>
      <c r="E1610" s="1">
        <v>44578</v>
      </c>
      <c r="F1610">
        <v>2</v>
      </c>
      <c r="G1610" t="s">
        <v>68</v>
      </c>
      <c r="H1610" t="s">
        <v>71</v>
      </c>
      <c r="I1610">
        <v>763.68</v>
      </c>
      <c r="J1610">
        <v>17.66</v>
      </c>
      <c r="K1610">
        <v>13486.59</v>
      </c>
      <c r="L1610">
        <v>31</v>
      </c>
      <c r="M1610" t="s">
        <v>40</v>
      </c>
      <c r="N1610" s="1">
        <v>44546</v>
      </c>
      <c r="O1610" s="1">
        <v>44577</v>
      </c>
      <c r="P1610">
        <v>119</v>
      </c>
      <c r="Q1610">
        <v>21.59</v>
      </c>
      <c r="R1610">
        <v>2569.21</v>
      </c>
      <c r="S1610" t="s">
        <v>60</v>
      </c>
      <c r="T1610" t="s">
        <v>50</v>
      </c>
      <c r="U1610">
        <v>644</v>
      </c>
      <c r="V1610">
        <v>53.54</v>
      </c>
      <c r="W1610">
        <v>102.64</v>
      </c>
      <c r="X1610" s="2">
        <v>2569.21</v>
      </c>
      <c r="Y1610" s="2">
        <v>11373.04</v>
      </c>
      <c r="Z1610" s="2">
        <v>1812.62</v>
      </c>
      <c r="AA1610" s="14"/>
    </row>
    <row r="1611" spans="1:27" x14ac:dyDescent="0.3">
      <c r="A1611" t="s">
        <v>58</v>
      </c>
      <c r="B1611">
        <v>672.38</v>
      </c>
      <c r="C1611">
        <v>70</v>
      </c>
      <c r="D1611" t="s">
        <v>26</v>
      </c>
      <c r="E1611" s="1">
        <v>44558</v>
      </c>
      <c r="F1611">
        <v>10</v>
      </c>
      <c r="G1611" t="s">
        <v>66</v>
      </c>
      <c r="H1611" t="s">
        <v>52</v>
      </c>
      <c r="I1611">
        <v>838.26</v>
      </c>
      <c r="J1611">
        <v>35.31</v>
      </c>
      <c r="K1611">
        <v>29598.960599999999</v>
      </c>
      <c r="L1611">
        <v>81</v>
      </c>
      <c r="M1611" t="s">
        <v>67</v>
      </c>
      <c r="N1611" s="1">
        <v>44517</v>
      </c>
      <c r="O1611" s="1">
        <v>44598</v>
      </c>
      <c r="P1611">
        <v>586</v>
      </c>
      <c r="Q1611">
        <v>37.93</v>
      </c>
      <c r="R1611">
        <v>22226.98</v>
      </c>
      <c r="S1611" t="s">
        <v>63</v>
      </c>
      <c r="T1611" t="s">
        <v>50</v>
      </c>
      <c r="U1611">
        <v>252</v>
      </c>
      <c r="V1611">
        <v>96.55</v>
      </c>
      <c r="W1611">
        <v>44.84</v>
      </c>
      <c r="X1611" s="2">
        <v>22226.98</v>
      </c>
      <c r="Y1611" s="2">
        <v>8898.1200000000008</v>
      </c>
      <c r="Z1611" s="2">
        <v>1583.3</v>
      </c>
      <c r="AA1611" s="14"/>
    </row>
    <row r="1612" spans="1:27" x14ac:dyDescent="0.3">
      <c r="A1612" t="s">
        <v>63</v>
      </c>
      <c r="B1612">
        <v>367.26</v>
      </c>
      <c r="C1612">
        <v>58</v>
      </c>
      <c r="D1612" t="s">
        <v>42</v>
      </c>
      <c r="E1612" s="1">
        <v>44299</v>
      </c>
      <c r="F1612">
        <v>9</v>
      </c>
      <c r="G1612" t="s">
        <v>57</v>
      </c>
      <c r="H1612" t="s">
        <v>52</v>
      </c>
      <c r="I1612">
        <v>213.11</v>
      </c>
      <c r="J1612">
        <v>45.26</v>
      </c>
      <c r="K1612">
        <v>9645.36</v>
      </c>
      <c r="L1612">
        <v>11</v>
      </c>
      <c r="M1612" t="s">
        <v>40</v>
      </c>
      <c r="N1612" s="1">
        <v>44250</v>
      </c>
      <c r="O1612" s="1">
        <v>44261</v>
      </c>
      <c r="P1612">
        <v>62</v>
      </c>
      <c r="Q1612">
        <v>44.52</v>
      </c>
      <c r="R1612">
        <v>2760.24</v>
      </c>
      <c r="S1612" t="s">
        <v>53</v>
      </c>
      <c r="T1612" t="s">
        <v>41</v>
      </c>
      <c r="U1612">
        <v>151</v>
      </c>
      <c r="V1612">
        <v>36.729999999999997</v>
      </c>
      <c r="W1612">
        <v>24.09</v>
      </c>
      <c r="X1612" s="2">
        <v>2760.24</v>
      </c>
      <c r="Y1612" s="2">
        <v>6834.26</v>
      </c>
      <c r="Z1612" s="2">
        <v>1090.31</v>
      </c>
      <c r="AA1612" s="14"/>
    </row>
    <row r="1613" spans="1:27" x14ac:dyDescent="0.3">
      <c r="A1613" t="s">
        <v>49</v>
      </c>
      <c r="B1613">
        <v>926.19</v>
      </c>
      <c r="C1613">
        <v>27</v>
      </c>
      <c r="D1613" t="s">
        <v>33</v>
      </c>
      <c r="E1613" s="1">
        <v>44744</v>
      </c>
      <c r="F1613">
        <v>9</v>
      </c>
      <c r="G1613" t="s">
        <v>57</v>
      </c>
      <c r="H1613" t="s">
        <v>35</v>
      </c>
      <c r="I1613">
        <v>541.51</v>
      </c>
      <c r="J1613">
        <v>30.14</v>
      </c>
      <c r="K1613">
        <v>16321.11</v>
      </c>
      <c r="L1613">
        <v>12</v>
      </c>
      <c r="M1613" t="s">
        <v>40</v>
      </c>
      <c r="N1613" s="1">
        <v>44722</v>
      </c>
      <c r="O1613" s="1">
        <v>44734</v>
      </c>
      <c r="P1613">
        <v>273</v>
      </c>
      <c r="Q1613">
        <v>28.02</v>
      </c>
      <c r="R1613">
        <v>7649.46</v>
      </c>
      <c r="S1613" t="s">
        <v>46</v>
      </c>
      <c r="T1613" t="s">
        <v>50</v>
      </c>
      <c r="U1613">
        <v>268</v>
      </c>
      <c r="V1613">
        <v>43.87</v>
      </c>
      <c r="W1613">
        <v>165.22</v>
      </c>
      <c r="X1613" s="2">
        <v>7649.46</v>
      </c>
      <c r="Y1613" s="2">
        <v>8077.52</v>
      </c>
      <c r="Z1613" s="2">
        <v>4979.7299999999996</v>
      </c>
      <c r="AA1613" s="14"/>
    </row>
    <row r="1614" spans="1:27" x14ac:dyDescent="0.3">
      <c r="A1614" t="s">
        <v>45</v>
      </c>
      <c r="B1614">
        <v>567.09</v>
      </c>
      <c r="C1614">
        <v>22</v>
      </c>
      <c r="D1614" t="s">
        <v>33</v>
      </c>
      <c r="E1614" s="1">
        <v>44380</v>
      </c>
      <c r="F1614">
        <v>8</v>
      </c>
      <c r="G1614" t="s">
        <v>47</v>
      </c>
      <c r="H1614" t="s">
        <v>62</v>
      </c>
      <c r="I1614">
        <v>438</v>
      </c>
      <c r="J1614">
        <v>55.27</v>
      </c>
      <c r="K1614">
        <v>24208.26</v>
      </c>
      <c r="L1614">
        <v>9</v>
      </c>
      <c r="M1614" t="s">
        <v>40</v>
      </c>
      <c r="N1614" s="1">
        <v>44326</v>
      </c>
      <c r="O1614" s="1">
        <v>44335</v>
      </c>
      <c r="P1614">
        <v>69</v>
      </c>
      <c r="Q1614">
        <v>59.81</v>
      </c>
      <c r="R1614">
        <v>4126.8900000000003</v>
      </c>
      <c r="S1614" t="s">
        <v>58</v>
      </c>
      <c r="T1614" t="s">
        <v>41</v>
      </c>
      <c r="U1614">
        <v>369</v>
      </c>
      <c r="V1614">
        <v>77.33</v>
      </c>
      <c r="W1614">
        <v>145.35</v>
      </c>
      <c r="X1614" s="2">
        <v>4126.8900000000003</v>
      </c>
      <c r="Y1614" s="2">
        <v>20394.63</v>
      </c>
      <c r="Z1614" s="2">
        <v>8033.49</v>
      </c>
      <c r="AA1614" s="14"/>
    </row>
    <row r="1615" spans="1:27" x14ac:dyDescent="0.3">
      <c r="A1615" t="s">
        <v>63</v>
      </c>
      <c r="B1615">
        <v>444.39</v>
      </c>
      <c r="C1615">
        <v>84</v>
      </c>
      <c r="D1615" t="s">
        <v>33</v>
      </c>
      <c r="E1615" s="1">
        <v>44605</v>
      </c>
      <c r="F1615">
        <v>5</v>
      </c>
      <c r="G1615" t="s">
        <v>27</v>
      </c>
      <c r="H1615" t="s">
        <v>35</v>
      </c>
      <c r="I1615">
        <v>912.66</v>
      </c>
      <c r="J1615">
        <v>42.91</v>
      </c>
      <c r="K1615">
        <v>39162.239999999998</v>
      </c>
      <c r="L1615">
        <v>29</v>
      </c>
      <c r="M1615" t="s">
        <v>29</v>
      </c>
      <c r="N1615" s="1">
        <v>44550</v>
      </c>
      <c r="O1615" s="1">
        <v>44579</v>
      </c>
      <c r="P1615">
        <v>653</v>
      </c>
      <c r="Q1615">
        <v>43.14</v>
      </c>
      <c r="R1615">
        <v>28170.42</v>
      </c>
      <c r="S1615" t="s">
        <v>32</v>
      </c>
      <c r="T1615" t="s">
        <v>41</v>
      </c>
      <c r="U1615">
        <v>259</v>
      </c>
      <c r="V1615">
        <v>82.31</v>
      </c>
      <c r="W1615">
        <v>76.150000000000006</v>
      </c>
      <c r="X1615" s="2">
        <v>28170.42</v>
      </c>
      <c r="Y1615" s="2">
        <v>11113.69</v>
      </c>
      <c r="Z1615" s="2">
        <v>3267.6</v>
      </c>
      <c r="AA1615" s="14"/>
    </row>
    <row r="1616" spans="1:27" x14ac:dyDescent="0.3">
      <c r="A1616" t="s">
        <v>32</v>
      </c>
      <c r="B1616">
        <v>545.54</v>
      </c>
      <c r="C1616">
        <v>68</v>
      </c>
      <c r="D1616" t="s">
        <v>26</v>
      </c>
      <c r="E1616" s="1">
        <v>44478</v>
      </c>
      <c r="F1616">
        <v>10</v>
      </c>
      <c r="G1616" t="s">
        <v>66</v>
      </c>
      <c r="H1616" t="s">
        <v>35</v>
      </c>
      <c r="I1616">
        <v>481.22</v>
      </c>
      <c r="J1616">
        <v>72.45</v>
      </c>
      <c r="K1616">
        <v>34864.39</v>
      </c>
      <c r="L1616">
        <v>100</v>
      </c>
      <c r="M1616" t="s">
        <v>67</v>
      </c>
      <c r="N1616" s="1">
        <v>44453</v>
      </c>
      <c r="O1616" s="1">
        <v>44553</v>
      </c>
      <c r="P1616">
        <v>464</v>
      </c>
      <c r="Q1616">
        <v>77.2</v>
      </c>
      <c r="R1616">
        <v>35820.800000000003</v>
      </c>
      <c r="S1616" t="s">
        <v>45</v>
      </c>
      <c r="T1616" t="s">
        <v>31</v>
      </c>
      <c r="U1616">
        <v>17</v>
      </c>
      <c r="V1616">
        <v>85.71</v>
      </c>
      <c r="W1616">
        <v>187.38</v>
      </c>
      <c r="X1616" s="2">
        <v>35820.800000000003</v>
      </c>
      <c r="Y1616" s="2">
        <v>1231.6500000000001</v>
      </c>
      <c r="Z1616" s="2">
        <v>13575.68</v>
      </c>
      <c r="AA1616" s="14"/>
    </row>
    <row r="1617" spans="1:27" x14ac:dyDescent="0.3">
      <c r="A1617" t="s">
        <v>53</v>
      </c>
      <c r="B1617">
        <v>407.66</v>
      </c>
      <c r="C1617">
        <v>99</v>
      </c>
      <c r="D1617" t="s">
        <v>26</v>
      </c>
      <c r="E1617" s="1">
        <v>44622</v>
      </c>
      <c r="F1617">
        <v>8</v>
      </c>
      <c r="G1617" t="s">
        <v>47</v>
      </c>
      <c r="H1617" t="s">
        <v>48</v>
      </c>
      <c r="I1617">
        <v>237.84</v>
      </c>
      <c r="J1617">
        <v>26.68</v>
      </c>
      <c r="K1617">
        <v>6345.57</v>
      </c>
      <c r="L1617">
        <v>12</v>
      </c>
      <c r="M1617" t="s">
        <v>40</v>
      </c>
      <c r="N1617" s="1">
        <v>44582</v>
      </c>
      <c r="O1617" s="1">
        <v>44594</v>
      </c>
      <c r="P1617">
        <v>118</v>
      </c>
      <c r="Q1617">
        <v>28.48</v>
      </c>
      <c r="R1617">
        <v>3360.64</v>
      </c>
      <c r="S1617" t="s">
        <v>49</v>
      </c>
      <c r="T1617" t="s">
        <v>41</v>
      </c>
      <c r="U1617">
        <v>119</v>
      </c>
      <c r="V1617">
        <v>66.69</v>
      </c>
      <c r="W1617">
        <v>191.73</v>
      </c>
      <c r="X1617" s="2">
        <v>3360.64</v>
      </c>
      <c r="Y1617" s="2">
        <v>3174.92</v>
      </c>
      <c r="Z1617" s="2">
        <v>5115.3599999999997</v>
      </c>
      <c r="AA1617" s="14"/>
    </row>
    <row r="1618" spans="1:27" x14ac:dyDescent="0.3">
      <c r="A1618" t="s">
        <v>59</v>
      </c>
      <c r="B1618">
        <v>444.16</v>
      </c>
      <c r="C1618">
        <v>59</v>
      </c>
      <c r="D1618" t="s">
        <v>26</v>
      </c>
      <c r="E1618" s="1">
        <v>44745</v>
      </c>
      <c r="F1618">
        <v>9</v>
      </c>
      <c r="G1618" t="s">
        <v>57</v>
      </c>
      <c r="H1618" t="s">
        <v>62</v>
      </c>
      <c r="I1618">
        <v>336.47</v>
      </c>
      <c r="J1618">
        <v>89.66</v>
      </c>
      <c r="K1618">
        <v>30167.9</v>
      </c>
      <c r="L1618">
        <v>10</v>
      </c>
      <c r="M1618" t="s">
        <v>40</v>
      </c>
      <c r="N1618" s="1">
        <v>44737</v>
      </c>
      <c r="O1618" s="1">
        <v>44747</v>
      </c>
      <c r="P1618">
        <v>231</v>
      </c>
      <c r="Q1618">
        <v>93.5</v>
      </c>
      <c r="R1618">
        <v>21598.5</v>
      </c>
      <c r="S1618" t="s">
        <v>49</v>
      </c>
      <c r="T1618" t="s">
        <v>31</v>
      </c>
      <c r="U1618">
        <v>105</v>
      </c>
      <c r="V1618">
        <v>14.07</v>
      </c>
      <c r="W1618">
        <v>114.22</v>
      </c>
      <c r="X1618" s="2">
        <v>21598.5</v>
      </c>
      <c r="Y1618" s="2">
        <v>9414.2999999999993</v>
      </c>
      <c r="Z1618" s="2">
        <v>10240.969999999999</v>
      </c>
      <c r="AA1618" s="14"/>
    </row>
    <row r="1619" spans="1:27" x14ac:dyDescent="0.3">
      <c r="A1619" t="s">
        <v>49</v>
      </c>
      <c r="B1619">
        <v>384.82</v>
      </c>
      <c r="C1619">
        <v>39</v>
      </c>
      <c r="D1619" t="s">
        <v>42</v>
      </c>
      <c r="E1619" s="1">
        <v>44720</v>
      </c>
      <c r="F1619">
        <v>7</v>
      </c>
      <c r="G1619" t="s">
        <v>61</v>
      </c>
      <c r="H1619" t="s">
        <v>52</v>
      </c>
      <c r="I1619">
        <v>527.39</v>
      </c>
      <c r="J1619">
        <v>59.85</v>
      </c>
      <c r="K1619">
        <v>31564.29</v>
      </c>
      <c r="L1619">
        <v>18</v>
      </c>
      <c r="M1619" t="s">
        <v>40</v>
      </c>
      <c r="N1619" s="1">
        <v>44683</v>
      </c>
      <c r="O1619" s="1">
        <v>44701</v>
      </c>
      <c r="P1619">
        <v>469</v>
      </c>
      <c r="Q1619">
        <v>61.33</v>
      </c>
      <c r="R1619">
        <v>28763.77</v>
      </c>
      <c r="S1619" t="s">
        <v>53</v>
      </c>
      <c r="T1619" t="s">
        <v>50</v>
      </c>
      <c r="U1619">
        <v>58</v>
      </c>
      <c r="V1619">
        <v>97.5</v>
      </c>
      <c r="W1619">
        <v>57.66</v>
      </c>
      <c r="X1619" s="2">
        <v>28763.77</v>
      </c>
      <c r="Y1619" s="2">
        <v>3471.3</v>
      </c>
      <c r="Z1619" s="2">
        <v>3450.95</v>
      </c>
      <c r="AA1619" s="14"/>
    </row>
    <row r="1620" spans="1:27" x14ac:dyDescent="0.3">
      <c r="A1620" t="s">
        <v>38</v>
      </c>
      <c r="B1620">
        <v>835.67</v>
      </c>
      <c r="C1620">
        <v>17</v>
      </c>
      <c r="D1620" t="s">
        <v>42</v>
      </c>
      <c r="E1620" s="1">
        <v>44108</v>
      </c>
      <c r="F1620">
        <v>4</v>
      </c>
      <c r="G1620" t="s">
        <v>39</v>
      </c>
      <c r="H1620" t="s">
        <v>28</v>
      </c>
      <c r="I1620">
        <v>53.09</v>
      </c>
      <c r="J1620">
        <v>73.95</v>
      </c>
      <c r="K1620">
        <v>3926.01</v>
      </c>
      <c r="L1620">
        <v>27</v>
      </c>
      <c r="M1620" t="s">
        <v>29</v>
      </c>
      <c r="N1620" s="1">
        <v>44055</v>
      </c>
      <c r="O1620" s="1">
        <v>44082</v>
      </c>
      <c r="P1620">
        <v>42</v>
      </c>
      <c r="Q1620">
        <v>75.260000000000005</v>
      </c>
      <c r="R1620">
        <v>3160.92</v>
      </c>
      <c r="S1620" t="s">
        <v>60</v>
      </c>
      <c r="T1620" t="s">
        <v>31</v>
      </c>
      <c r="U1620">
        <v>11</v>
      </c>
      <c r="V1620">
        <v>62.63</v>
      </c>
      <c r="W1620">
        <v>29.16</v>
      </c>
      <c r="X1620" s="2">
        <v>3160.92</v>
      </c>
      <c r="Y1620" s="2">
        <v>813.45</v>
      </c>
      <c r="Z1620" s="2">
        <v>2156.38</v>
      </c>
      <c r="AA1620" s="14"/>
    </row>
    <row r="1621" spans="1:27" x14ac:dyDescent="0.3">
      <c r="A1621" t="s">
        <v>46</v>
      </c>
      <c r="B1621">
        <v>904.84</v>
      </c>
      <c r="C1621">
        <v>34</v>
      </c>
      <c r="D1621" t="s">
        <v>26</v>
      </c>
      <c r="E1621" s="1">
        <v>44633</v>
      </c>
      <c r="F1621">
        <v>6</v>
      </c>
      <c r="G1621" t="s">
        <v>51</v>
      </c>
      <c r="H1621" t="s">
        <v>48</v>
      </c>
      <c r="I1621">
        <v>693.49</v>
      </c>
      <c r="J1621">
        <v>60.94</v>
      </c>
      <c r="K1621">
        <v>42261.279999999999</v>
      </c>
      <c r="L1621">
        <v>6</v>
      </c>
      <c r="M1621" t="s">
        <v>40</v>
      </c>
      <c r="N1621" s="1">
        <v>44607</v>
      </c>
      <c r="O1621" s="1">
        <v>44613</v>
      </c>
      <c r="P1621">
        <v>167</v>
      </c>
      <c r="Q1621">
        <v>59.7</v>
      </c>
      <c r="R1621">
        <v>9969.9</v>
      </c>
      <c r="S1621" t="s">
        <v>63</v>
      </c>
      <c r="T1621" t="s">
        <v>50</v>
      </c>
      <c r="U1621">
        <v>526</v>
      </c>
      <c r="V1621">
        <v>51.14</v>
      </c>
      <c r="W1621">
        <v>163.11000000000001</v>
      </c>
      <c r="X1621" s="2">
        <v>9969.9</v>
      </c>
      <c r="Y1621" s="2">
        <v>32054.44</v>
      </c>
      <c r="Z1621" s="2">
        <v>9939.92</v>
      </c>
      <c r="AA1621" s="14"/>
    </row>
    <row r="1622" spans="1:27" x14ac:dyDescent="0.3">
      <c r="A1622" t="s">
        <v>53</v>
      </c>
      <c r="B1622">
        <v>712.52</v>
      </c>
      <c r="C1622">
        <v>56</v>
      </c>
      <c r="D1622" t="s">
        <v>26</v>
      </c>
      <c r="E1622" s="1">
        <v>43709</v>
      </c>
      <c r="F1622">
        <v>3</v>
      </c>
      <c r="G1622" t="s">
        <v>43</v>
      </c>
      <c r="H1622" t="s">
        <v>55</v>
      </c>
      <c r="I1622">
        <v>166.4</v>
      </c>
      <c r="J1622">
        <v>68.150000000000006</v>
      </c>
      <c r="K1622">
        <v>11340.16</v>
      </c>
      <c r="L1622">
        <v>35</v>
      </c>
      <c r="M1622" t="s">
        <v>29</v>
      </c>
      <c r="N1622" s="1">
        <v>43657</v>
      </c>
      <c r="O1622" s="1">
        <v>43692</v>
      </c>
      <c r="P1622">
        <v>135</v>
      </c>
      <c r="Q1622">
        <v>65.7</v>
      </c>
      <c r="R1622">
        <v>8869.5</v>
      </c>
      <c r="S1622" t="s">
        <v>49</v>
      </c>
      <c r="T1622" t="s">
        <v>31</v>
      </c>
      <c r="U1622">
        <v>31</v>
      </c>
      <c r="V1622">
        <v>75.72</v>
      </c>
      <c r="W1622">
        <v>87.25</v>
      </c>
      <c r="X1622" s="2">
        <v>8869.5</v>
      </c>
      <c r="Y1622" s="2">
        <v>2112.65</v>
      </c>
      <c r="Z1622" s="2">
        <v>5946.09</v>
      </c>
      <c r="AA1622" s="14"/>
    </row>
    <row r="1623" spans="1:27" x14ac:dyDescent="0.3">
      <c r="A1623" t="s">
        <v>46</v>
      </c>
      <c r="B1623">
        <v>334.42</v>
      </c>
      <c r="C1623">
        <v>31</v>
      </c>
      <c r="D1623" t="s">
        <v>33</v>
      </c>
      <c r="E1623" s="1">
        <v>44060</v>
      </c>
      <c r="F1623">
        <v>8</v>
      </c>
      <c r="G1623" t="s">
        <v>47</v>
      </c>
      <c r="H1623" t="s">
        <v>62</v>
      </c>
      <c r="I1623">
        <v>254.54</v>
      </c>
      <c r="J1623">
        <v>19.420000000000002</v>
      </c>
      <c r="K1623">
        <v>4943.17</v>
      </c>
      <c r="L1623">
        <v>13</v>
      </c>
      <c r="M1623" t="s">
        <v>40</v>
      </c>
      <c r="N1623" s="1">
        <v>44000</v>
      </c>
      <c r="O1623" s="1">
        <v>44013</v>
      </c>
      <c r="P1623">
        <v>246</v>
      </c>
      <c r="Q1623">
        <v>15.77</v>
      </c>
      <c r="R1623">
        <v>3879.42</v>
      </c>
      <c r="S1623" t="s">
        <v>56</v>
      </c>
      <c r="T1623" t="s">
        <v>31</v>
      </c>
      <c r="U1623">
        <v>8</v>
      </c>
      <c r="V1623">
        <v>63.73</v>
      </c>
      <c r="W1623">
        <v>67.819999999999993</v>
      </c>
      <c r="X1623" s="2">
        <v>3879.42</v>
      </c>
      <c r="Y1623" s="2">
        <v>155.36000000000001</v>
      </c>
      <c r="Z1623" s="2">
        <v>1317.06</v>
      </c>
      <c r="AA1623" s="14"/>
    </row>
    <row r="1624" spans="1:27" x14ac:dyDescent="0.3">
      <c r="A1624" t="s">
        <v>54</v>
      </c>
      <c r="B1624">
        <v>201.92</v>
      </c>
      <c r="C1624">
        <v>72</v>
      </c>
      <c r="D1624" t="s">
        <v>42</v>
      </c>
      <c r="E1624" s="1">
        <v>44428</v>
      </c>
      <c r="F1624">
        <v>3</v>
      </c>
      <c r="G1624" t="s">
        <v>43</v>
      </c>
      <c r="H1624" t="s">
        <v>35</v>
      </c>
      <c r="I1624">
        <v>848.84</v>
      </c>
      <c r="J1624">
        <v>46.49</v>
      </c>
      <c r="K1624">
        <v>39462.57</v>
      </c>
      <c r="L1624">
        <v>35</v>
      </c>
      <c r="M1624" t="s">
        <v>29</v>
      </c>
      <c r="N1624" s="1">
        <v>44400</v>
      </c>
      <c r="O1624" s="1">
        <v>44435</v>
      </c>
      <c r="P1624">
        <v>451</v>
      </c>
      <c r="Q1624">
        <v>50.79</v>
      </c>
      <c r="R1624">
        <v>22906.29</v>
      </c>
      <c r="S1624" t="s">
        <v>58</v>
      </c>
      <c r="T1624" t="s">
        <v>41</v>
      </c>
      <c r="U1624">
        <v>397</v>
      </c>
      <c r="V1624">
        <v>93.64</v>
      </c>
      <c r="W1624">
        <v>171.69</v>
      </c>
      <c r="X1624" s="2">
        <v>22906.29</v>
      </c>
      <c r="Y1624" s="2">
        <v>18456.53</v>
      </c>
      <c r="Z1624" s="2">
        <v>7981.87</v>
      </c>
      <c r="AA1624" s="14"/>
    </row>
    <row r="1625" spans="1:27" x14ac:dyDescent="0.3">
      <c r="A1625" t="s">
        <v>54</v>
      </c>
      <c r="B1625">
        <v>476.8</v>
      </c>
      <c r="C1625">
        <v>37</v>
      </c>
      <c r="D1625" t="s">
        <v>42</v>
      </c>
      <c r="E1625" s="1">
        <v>43902</v>
      </c>
      <c r="F1625">
        <v>4</v>
      </c>
      <c r="G1625" t="s">
        <v>39</v>
      </c>
      <c r="H1625" t="s">
        <v>35</v>
      </c>
      <c r="I1625">
        <v>411.03</v>
      </c>
      <c r="J1625">
        <v>93.52</v>
      </c>
      <c r="K1625">
        <v>38439.525599999899</v>
      </c>
      <c r="L1625">
        <v>25</v>
      </c>
      <c r="M1625" t="s">
        <v>40</v>
      </c>
      <c r="N1625" s="1">
        <v>43855</v>
      </c>
      <c r="O1625" s="1">
        <v>43880</v>
      </c>
      <c r="P1625">
        <v>390</v>
      </c>
      <c r="Q1625">
        <v>90.48</v>
      </c>
      <c r="R1625">
        <v>35287.199999999997</v>
      </c>
      <c r="S1625" t="s">
        <v>56</v>
      </c>
      <c r="T1625" t="s">
        <v>50</v>
      </c>
      <c r="U1625">
        <v>21</v>
      </c>
      <c r="V1625">
        <v>84.08</v>
      </c>
      <c r="W1625">
        <v>40.19</v>
      </c>
      <c r="X1625" s="2">
        <v>35287.199999999997</v>
      </c>
      <c r="Y1625" s="2">
        <v>1963.92</v>
      </c>
      <c r="Z1625" s="2">
        <v>3758.57</v>
      </c>
      <c r="AA1625" s="14"/>
    </row>
    <row r="1626" spans="1:27" x14ac:dyDescent="0.3">
      <c r="A1626" t="s">
        <v>56</v>
      </c>
      <c r="B1626">
        <v>439.1</v>
      </c>
      <c r="C1626">
        <v>16</v>
      </c>
      <c r="D1626" t="s">
        <v>26</v>
      </c>
      <c r="E1626" s="1">
        <v>43543</v>
      </c>
      <c r="F1626">
        <v>6</v>
      </c>
      <c r="G1626" t="s">
        <v>51</v>
      </c>
      <c r="H1626" t="s">
        <v>35</v>
      </c>
      <c r="I1626">
        <v>34.74</v>
      </c>
      <c r="J1626">
        <v>44.14</v>
      </c>
      <c r="K1626">
        <v>1533.42</v>
      </c>
      <c r="L1626">
        <v>7</v>
      </c>
      <c r="M1626" t="s">
        <v>40</v>
      </c>
      <c r="N1626" s="1">
        <v>43485</v>
      </c>
      <c r="O1626" s="1">
        <v>43492</v>
      </c>
      <c r="P1626">
        <v>1</v>
      </c>
      <c r="Q1626">
        <v>43.32</v>
      </c>
      <c r="R1626">
        <v>43.32</v>
      </c>
      <c r="S1626" t="s">
        <v>63</v>
      </c>
      <c r="T1626" t="s">
        <v>31</v>
      </c>
      <c r="U1626">
        <v>33</v>
      </c>
      <c r="V1626">
        <v>35.950000000000003</v>
      </c>
      <c r="W1626">
        <v>120.01</v>
      </c>
      <c r="X1626" s="2">
        <v>43.32</v>
      </c>
      <c r="Y1626" s="2">
        <v>1456.62</v>
      </c>
      <c r="Z1626" s="2">
        <v>5297.24</v>
      </c>
      <c r="AA1626" s="14"/>
    </row>
    <row r="1627" spans="1:27" x14ac:dyDescent="0.3">
      <c r="A1627" t="s">
        <v>54</v>
      </c>
      <c r="B1627">
        <v>380.82</v>
      </c>
      <c r="C1627">
        <v>83</v>
      </c>
      <c r="D1627" t="s">
        <v>33</v>
      </c>
      <c r="E1627" s="1">
        <v>44421</v>
      </c>
      <c r="F1627">
        <v>3</v>
      </c>
      <c r="G1627" t="s">
        <v>43</v>
      </c>
      <c r="H1627" t="s">
        <v>55</v>
      </c>
      <c r="I1627">
        <v>681.36</v>
      </c>
      <c r="J1627">
        <v>82.47</v>
      </c>
      <c r="K1627">
        <v>56191.76</v>
      </c>
      <c r="L1627">
        <v>27</v>
      </c>
      <c r="M1627" t="s">
        <v>40</v>
      </c>
      <c r="N1627" s="1">
        <v>44365</v>
      </c>
      <c r="O1627" s="1">
        <v>44392</v>
      </c>
      <c r="P1627">
        <v>539</v>
      </c>
      <c r="Q1627">
        <v>83.16</v>
      </c>
      <c r="R1627">
        <v>44823.24</v>
      </c>
      <c r="S1627" t="s">
        <v>30</v>
      </c>
      <c r="T1627" t="s">
        <v>31</v>
      </c>
      <c r="U1627">
        <v>142</v>
      </c>
      <c r="V1627">
        <v>90.62</v>
      </c>
      <c r="W1627">
        <v>55.08</v>
      </c>
      <c r="X1627" s="2">
        <v>44823.24</v>
      </c>
      <c r="Y1627" s="2">
        <v>11710.74</v>
      </c>
      <c r="Z1627" s="2">
        <v>4542.45</v>
      </c>
      <c r="AA1627" s="14"/>
    </row>
    <row r="1628" spans="1:27" x14ac:dyDescent="0.3">
      <c r="A1628" t="s">
        <v>63</v>
      </c>
      <c r="B1628">
        <v>874.88</v>
      </c>
      <c r="C1628">
        <v>59</v>
      </c>
      <c r="D1628" t="s">
        <v>26</v>
      </c>
      <c r="E1628" s="1">
        <v>44526</v>
      </c>
      <c r="F1628">
        <v>6</v>
      </c>
      <c r="G1628" t="s">
        <v>51</v>
      </c>
      <c r="H1628" t="s">
        <v>35</v>
      </c>
      <c r="I1628">
        <v>137.81</v>
      </c>
      <c r="J1628">
        <v>17.12</v>
      </c>
      <c r="K1628">
        <v>2359.31</v>
      </c>
      <c r="L1628">
        <v>6</v>
      </c>
      <c r="M1628" t="s">
        <v>40</v>
      </c>
      <c r="N1628" s="1">
        <v>44478</v>
      </c>
      <c r="O1628" s="1">
        <v>44484</v>
      </c>
      <c r="P1628">
        <v>135</v>
      </c>
      <c r="Q1628">
        <v>13.31</v>
      </c>
      <c r="R1628">
        <v>1796.85</v>
      </c>
      <c r="S1628" t="s">
        <v>58</v>
      </c>
      <c r="T1628" t="s">
        <v>41</v>
      </c>
      <c r="U1628">
        <v>2</v>
      </c>
      <c r="V1628">
        <v>52.24</v>
      </c>
      <c r="W1628">
        <v>183.58</v>
      </c>
      <c r="X1628" s="2">
        <v>1796.85</v>
      </c>
      <c r="Y1628" s="2">
        <v>34.24</v>
      </c>
      <c r="Z1628" s="2">
        <v>3142.89</v>
      </c>
      <c r="AA1628" s="14"/>
    </row>
    <row r="1629" spans="1:27" x14ac:dyDescent="0.3">
      <c r="A1629" t="s">
        <v>58</v>
      </c>
      <c r="B1629">
        <v>68.62</v>
      </c>
      <c r="C1629">
        <v>28</v>
      </c>
      <c r="D1629" t="s">
        <v>26</v>
      </c>
      <c r="E1629" s="1">
        <v>44806</v>
      </c>
      <c r="F1629">
        <v>2</v>
      </c>
      <c r="G1629" t="s">
        <v>68</v>
      </c>
      <c r="H1629" t="s">
        <v>35</v>
      </c>
      <c r="I1629">
        <v>484.6</v>
      </c>
      <c r="J1629">
        <v>44.57</v>
      </c>
      <c r="K1629">
        <v>21598.62</v>
      </c>
      <c r="L1629">
        <v>30</v>
      </c>
      <c r="M1629" t="s">
        <v>40</v>
      </c>
      <c r="N1629" s="1">
        <v>44778</v>
      </c>
      <c r="O1629" s="1">
        <v>44808</v>
      </c>
      <c r="P1629">
        <v>38</v>
      </c>
      <c r="Q1629">
        <v>45.92</v>
      </c>
      <c r="R1629">
        <v>1744.96</v>
      </c>
      <c r="S1629" t="s">
        <v>32</v>
      </c>
      <c r="T1629" t="s">
        <v>31</v>
      </c>
      <c r="U1629">
        <v>446</v>
      </c>
      <c r="V1629">
        <v>27.91</v>
      </c>
      <c r="W1629">
        <v>88.42</v>
      </c>
      <c r="X1629" s="2">
        <v>1744.96</v>
      </c>
      <c r="Y1629" s="2">
        <v>19878.22</v>
      </c>
      <c r="Z1629" s="2">
        <v>3940.88</v>
      </c>
      <c r="AA1629" s="14"/>
    </row>
    <row r="1630" spans="1:27" x14ac:dyDescent="0.3">
      <c r="A1630" t="s">
        <v>58</v>
      </c>
      <c r="B1630">
        <v>579.77</v>
      </c>
      <c r="C1630">
        <v>46</v>
      </c>
      <c r="D1630" t="s">
        <v>42</v>
      </c>
      <c r="E1630" s="1">
        <v>44101</v>
      </c>
      <c r="F1630">
        <v>7</v>
      </c>
      <c r="G1630" t="s">
        <v>61</v>
      </c>
      <c r="H1630" t="s">
        <v>52</v>
      </c>
      <c r="I1630">
        <v>116.07</v>
      </c>
      <c r="J1630">
        <v>57.14</v>
      </c>
      <c r="K1630">
        <v>6632.2397999999903</v>
      </c>
      <c r="L1630">
        <v>14</v>
      </c>
      <c r="M1630" t="s">
        <v>40</v>
      </c>
      <c r="N1630" s="1">
        <v>44079</v>
      </c>
      <c r="O1630" s="1">
        <v>44093</v>
      </c>
      <c r="P1630">
        <v>22</v>
      </c>
      <c r="Q1630">
        <v>53.55</v>
      </c>
      <c r="R1630">
        <v>1178.0999999999999</v>
      </c>
      <c r="S1630" t="s">
        <v>63</v>
      </c>
      <c r="T1630" t="s">
        <v>41</v>
      </c>
      <c r="U1630">
        <v>94</v>
      </c>
      <c r="V1630">
        <v>77.739999999999995</v>
      </c>
      <c r="W1630">
        <v>37.42</v>
      </c>
      <c r="X1630" s="2">
        <v>1178.0999999999999</v>
      </c>
      <c r="Y1630" s="2">
        <v>5371.16</v>
      </c>
      <c r="Z1630" s="2">
        <v>2138.1799999999998</v>
      </c>
      <c r="AA1630" s="14"/>
    </row>
    <row r="1631" spans="1:27" x14ac:dyDescent="0.3">
      <c r="A1631" t="s">
        <v>60</v>
      </c>
      <c r="B1631">
        <v>292.91000000000003</v>
      </c>
      <c r="C1631">
        <v>95</v>
      </c>
      <c r="D1631" t="s">
        <v>33</v>
      </c>
      <c r="E1631" s="1">
        <v>44762</v>
      </c>
      <c r="F1631">
        <v>4</v>
      </c>
      <c r="G1631" t="s">
        <v>39</v>
      </c>
      <c r="H1631" t="s">
        <v>70</v>
      </c>
      <c r="I1631">
        <v>258.32</v>
      </c>
      <c r="J1631">
        <v>83.12</v>
      </c>
      <c r="K1631">
        <v>21471.56</v>
      </c>
      <c r="L1631">
        <v>29</v>
      </c>
      <c r="M1631" t="s">
        <v>40</v>
      </c>
      <c r="N1631" s="1">
        <v>44703</v>
      </c>
      <c r="O1631" s="1">
        <v>44732</v>
      </c>
      <c r="P1631">
        <v>126</v>
      </c>
      <c r="Q1631">
        <v>81.209999999999994</v>
      </c>
      <c r="R1631">
        <v>10232.459999999999</v>
      </c>
      <c r="S1631" t="s">
        <v>46</v>
      </c>
      <c r="T1631" t="s">
        <v>31</v>
      </c>
      <c r="U1631">
        <v>132</v>
      </c>
      <c r="V1631">
        <v>63.97</v>
      </c>
      <c r="W1631">
        <v>67.58</v>
      </c>
      <c r="X1631" s="2">
        <v>10232.459999999999</v>
      </c>
      <c r="Y1631" s="2">
        <v>10971.84</v>
      </c>
      <c r="Z1631" s="2">
        <v>5617.25</v>
      </c>
      <c r="AA1631" s="14"/>
    </row>
    <row r="1632" spans="1:27" x14ac:dyDescent="0.3">
      <c r="A1632" t="s">
        <v>25</v>
      </c>
      <c r="B1632">
        <v>276.77</v>
      </c>
      <c r="C1632">
        <v>90</v>
      </c>
      <c r="D1632" t="s">
        <v>26</v>
      </c>
      <c r="E1632" s="1">
        <v>43540</v>
      </c>
      <c r="F1632">
        <v>5</v>
      </c>
      <c r="G1632" t="s">
        <v>27</v>
      </c>
      <c r="H1632" t="s">
        <v>70</v>
      </c>
      <c r="I1632">
        <v>692.7</v>
      </c>
      <c r="J1632">
        <v>58.03</v>
      </c>
      <c r="K1632">
        <v>40197.379999999997</v>
      </c>
      <c r="L1632">
        <v>29</v>
      </c>
      <c r="M1632" t="s">
        <v>29</v>
      </c>
      <c r="N1632" s="1">
        <v>43530</v>
      </c>
      <c r="O1632" s="1">
        <v>43559</v>
      </c>
      <c r="P1632">
        <v>572</v>
      </c>
      <c r="Q1632">
        <v>53.93</v>
      </c>
      <c r="R1632">
        <v>30847.96</v>
      </c>
      <c r="S1632" t="s">
        <v>63</v>
      </c>
      <c r="T1632" t="s">
        <v>41</v>
      </c>
      <c r="U1632">
        <v>120</v>
      </c>
      <c r="V1632">
        <v>94.47</v>
      </c>
      <c r="W1632">
        <v>107.21</v>
      </c>
      <c r="X1632" s="2">
        <v>30847.96</v>
      </c>
      <c r="Y1632" s="2">
        <v>6963.6</v>
      </c>
      <c r="Z1632" s="2">
        <v>6221.4</v>
      </c>
      <c r="AA1632" s="14"/>
    </row>
    <row r="1633" spans="1:27" x14ac:dyDescent="0.3">
      <c r="A1633" t="s">
        <v>32</v>
      </c>
      <c r="B1633">
        <v>739.52</v>
      </c>
      <c r="C1633">
        <v>94</v>
      </c>
      <c r="D1633" t="s">
        <v>26</v>
      </c>
      <c r="E1633" s="1">
        <v>43599</v>
      </c>
      <c r="F1633">
        <v>2</v>
      </c>
      <c r="G1633" t="s">
        <v>68</v>
      </c>
      <c r="H1633" t="s">
        <v>35</v>
      </c>
      <c r="I1633">
        <v>987.09</v>
      </c>
      <c r="J1633">
        <v>44.55</v>
      </c>
      <c r="K1633">
        <v>43974.86</v>
      </c>
      <c r="L1633">
        <v>25</v>
      </c>
      <c r="M1633" t="s">
        <v>40</v>
      </c>
      <c r="N1633" s="1">
        <v>43597</v>
      </c>
      <c r="O1633" s="1">
        <v>43622</v>
      </c>
      <c r="P1633">
        <v>153</v>
      </c>
      <c r="Q1633">
        <v>45.31</v>
      </c>
      <c r="R1633">
        <v>6932.43</v>
      </c>
      <c r="S1633" t="s">
        <v>37</v>
      </c>
      <c r="T1633" t="s">
        <v>50</v>
      </c>
      <c r="U1633">
        <v>834</v>
      </c>
      <c r="V1633">
        <v>15.77</v>
      </c>
      <c r="W1633">
        <v>35.93</v>
      </c>
      <c r="X1633" s="2">
        <v>6932.43</v>
      </c>
      <c r="Y1633" s="2">
        <v>37154.699999999997</v>
      </c>
      <c r="Z1633" s="2">
        <v>1600.68</v>
      </c>
      <c r="AA1633" s="14"/>
    </row>
    <row r="1634" spans="1:27" x14ac:dyDescent="0.3">
      <c r="A1634" t="s">
        <v>59</v>
      </c>
      <c r="B1634">
        <v>405.05</v>
      </c>
      <c r="C1634">
        <v>53</v>
      </c>
      <c r="D1634" t="s">
        <v>26</v>
      </c>
      <c r="E1634" s="1">
        <v>44267</v>
      </c>
      <c r="F1634">
        <v>2</v>
      </c>
      <c r="G1634" t="s">
        <v>68</v>
      </c>
      <c r="H1634" t="s">
        <v>48</v>
      </c>
      <c r="I1634">
        <v>684.22</v>
      </c>
      <c r="J1634">
        <v>89.09</v>
      </c>
      <c r="K1634">
        <v>60957.16</v>
      </c>
      <c r="L1634">
        <v>26</v>
      </c>
      <c r="M1634" t="s">
        <v>29</v>
      </c>
      <c r="N1634" s="1">
        <v>44226</v>
      </c>
      <c r="O1634" s="1">
        <v>44252</v>
      </c>
      <c r="P1634">
        <v>216</v>
      </c>
      <c r="Q1634">
        <v>88.68</v>
      </c>
      <c r="R1634">
        <v>19154.88</v>
      </c>
      <c r="S1634" t="s">
        <v>37</v>
      </c>
      <c r="T1634" t="s">
        <v>31</v>
      </c>
      <c r="U1634">
        <v>468</v>
      </c>
      <c r="V1634">
        <v>73.73</v>
      </c>
      <c r="W1634">
        <v>78.66</v>
      </c>
      <c r="X1634" s="2">
        <v>19154.88</v>
      </c>
      <c r="Y1634" s="2">
        <v>41694.120000000003</v>
      </c>
      <c r="Z1634" s="2">
        <v>7007.82</v>
      </c>
      <c r="AA1634" s="14"/>
    </row>
    <row r="1635" spans="1:27" x14ac:dyDescent="0.3">
      <c r="A1635" t="s">
        <v>46</v>
      </c>
      <c r="B1635">
        <v>938.59</v>
      </c>
      <c r="C1635">
        <v>63</v>
      </c>
      <c r="D1635" t="s">
        <v>33</v>
      </c>
      <c r="E1635" s="1">
        <v>43728</v>
      </c>
      <c r="F1635">
        <v>9</v>
      </c>
      <c r="G1635" t="s">
        <v>57</v>
      </c>
      <c r="H1635" t="s">
        <v>48</v>
      </c>
      <c r="I1635">
        <v>164.91</v>
      </c>
      <c r="J1635">
        <v>72.58</v>
      </c>
      <c r="K1635">
        <v>11969.17</v>
      </c>
      <c r="L1635">
        <v>13</v>
      </c>
      <c r="M1635" t="s">
        <v>40</v>
      </c>
      <c r="N1635" s="1">
        <v>43690</v>
      </c>
      <c r="O1635" s="1">
        <v>43703</v>
      </c>
      <c r="P1635">
        <v>118</v>
      </c>
      <c r="Q1635">
        <v>75.16</v>
      </c>
      <c r="R1635">
        <v>8868.8799999999992</v>
      </c>
      <c r="S1635" t="s">
        <v>59</v>
      </c>
      <c r="T1635" t="s">
        <v>50</v>
      </c>
      <c r="U1635">
        <v>46</v>
      </c>
      <c r="V1635">
        <v>61.62</v>
      </c>
      <c r="W1635">
        <v>192.03</v>
      </c>
      <c r="X1635" s="2">
        <v>8868.8799999999992</v>
      </c>
      <c r="Y1635" s="2">
        <v>3338.68</v>
      </c>
      <c r="Z1635" s="2">
        <v>13937.54</v>
      </c>
      <c r="AA1635" s="14"/>
    </row>
    <row r="1636" spans="1:27" x14ac:dyDescent="0.3">
      <c r="A1636" t="s">
        <v>63</v>
      </c>
      <c r="B1636">
        <v>936.43</v>
      </c>
      <c r="C1636">
        <v>78</v>
      </c>
      <c r="D1636" t="s">
        <v>42</v>
      </c>
      <c r="E1636" s="1">
        <v>43963</v>
      </c>
      <c r="F1636">
        <v>3</v>
      </c>
      <c r="G1636" t="s">
        <v>43</v>
      </c>
      <c r="H1636" t="s">
        <v>55</v>
      </c>
      <c r="I1636">
        <v>721.28</v>
      </c>
      <c r="J1636">
        <v>73.010000000000005</v>
      </c>
      <c r="K1636">
        <v>52660.65</v>
      </c>
      <c r="L1636">
        <v>26</v>
      </c>
      <c r="M1636" t="s">
        <v>40</v>
      </c>
      <c r="N1636" s="1">
        <v>43939</v>
      </c>
      <c r="O1636" s="1">
        <v>43965</v>
      </c>
      <c r="P1636">
        <v>282</v>
      </c>
      <c r="Q1636">
        <v>70.25</v>
      </c>
      <c r="R1636">
        <v>19810.5</v>
      </c>
      <c r="S1636" t="s">
        <v>63</v>
      </c>
      <c r="T1636" t="s">
        <v>50</v>
      </c>
      <c r="U1636">
        <v>439</v>
      </c>
      <c r="V1636">
        <v>18.93</v>
      </c>
      <c r="W1636">
        <v>168.21</v>
      </c>
      <c r="X1636" s="2">
        <v>19810.5</v>
      </c>
      <c r="Y1636" s="2">
        <v>32051.39</v>
      </c>
      <c r="Z1636" s="2">
        <v>12281.01</v>
      </c>
      <c r="AA1636" s="14"/>
    </row>
    <row r="1637" spans="1:27" x14ac:dyDescent="0.3">
      <c r="A1637" t="s">
        <v>32</v>
      </c>
      <c r="B1637">
        <v>103.87</v>
      </c>
      <c r="C1637">
        <v>69</v>
      </c>
      <c r="D1637" t="s">
        <v>26</v>
      </c>
      <c r="E1637" s="1">
        <v>44900</v>
      </c>
      <c r="F1637">
        <v>7</v>
      </c>
      <c r="G1637" t="s">
        <v>61</v>
      </c>
      <c r="H1637" t="s">
        <v>52</v>
      </c>
      <c r="I1637">
        <v>782.71</v>
      </c>
      <c r="J1637">
        <v>43.94</v>
      </c>
      <c r="K1637">
        <v>34392.28</v>
      </c>
      <c r="L1637">
        <v>16</v>
      </c>
      <c r="M1637" t="s">
        <v>40</v>
      </c>
      <c r="N1637" s="1">
        <v>44867</v>
      </c>
      <c r="O1637" s="1">
        <v>44883</v>
      </c>
      <c r="P1637">
        <v>527</v>
      </c>
      <c r="Q1637">
        <v>45.66</v>
      </c>
      <c r="R1637">
        <v>24062.82</v>
      </c>
      <c r="S1637" t="s">
        <v>46</v>
      </c>
      <c r="T1637" t="s">
        <v>50</v>
      </c>
      <c r="U1637">
        <v>255</v>
      </c>
      <c r="V1637">
        <v>95.62</v>
      </c>
      <c r="W1637">
        <v>80.89</v>
      </c>
      <c r="X1637" s="2">
        <v>24062.82</v>
      </c>
      <c r="Y1637" s="2">
        <v>11204.7</v>
      </c>
      <c r="Z1637" s="2">
        <v>3554.31</v>
      </c>
      <c r="AA1637" s="14"/>
    </row>
    <row r="1638" spans="1:27" x14ac:dyDescent="0.3">
      <c r="A1638" t="s">
        <v>37</v>
      </c>
      <c r="B1638">
        <v>766.14</v>
      </c>
      <c r="C1638">
        <v>14</v>
      </c>
      <c r="D1638" t="s">
        <v>26</v>
      </c>
      <c r="E1638" s="1">
        <v>43561</v>
      </c>
      <c r="F1638">
        <v>6</v>
      </c>
      <c r="G1638" t="s">
        <v>51</v>
      </c>
      <c r="H1638" t="s">
        <v>35</v>
      </c>
      <c r="I1638">
        <v>914.54</v>
      </c>
      <c r="J1638">
        <v>24.08</v>
      </c>
      <c r="K1638">
        <v>22022.1231999999</v>
      </c>
      <c r="L1638">
        <v>6</v>
      </c>
      <c r="M1638" t="s">
        <v>40</v>
      </c>
      <c r="N1638" s="1">
        <v>43526</v>
      </c>
      <c r="O1638" s="1">
        <v>43532</v>
      </c>
      <c r="P1638">
        <v>269</v>
      </c>
      <c r="Q1638">
        <v>24.36</v>
      </c>
      <c r="R1638">
        <v>6552.84</v>
      </c>
      <c r="S1638" t="s">
        <v>63</v>
      </c>
      <c r="T1638" t="s">
        <v>50</v>
      </c>
      <c r="U1638">
        <v>645</v>
      </c>
      <c r="V1638">
        <v>95.88</v>
      </c>
      <c r="W1638">
        <v>103.3</v>
      </c>
      <c r="X1638" s="2">
        <v>6552.84</v>
      </c>
      <c r="Y1638" s="2">
        <v>15531.6</v>
      </c>
      <c r="Z1638" s="2">
        <v>2487.46</v>
      </c>
      <c r="AA1638" s="14"/>
    </row>
    <row r="1639" spans="1:27" x14ac:dyDescent="0.3">
      <c r="A1639" t="s">
        <v>60</v>
      </c>
      <c r="B1639">
        <v>631.80999999999995</v>
      </c>
      <c r="C1639">
        <v>68</v>
      </c>
      <c r="D1639" t="s">
        <v>26</v>
      </c>
      <c r="E1639" s="1">
        <v>43685</v>
      </c>
      <c r="F1639">
        <v>5</v>
      </c>
      <c r="G1639" t="s">
        <v>27</v>
      </c>
      <c r="H1639" t="s">
        <v>48</v>
      </c>
      <c r="I1639">
        <v>184.07</v>
      </c>
      <c r="J1639">
        <v>86.92</v>
      </c>
      <c r="K1639">
        <v>15999.36</v>
      </c>
      <c r="L1639">
        <v>30</v>
      </c>
      <c r="M1639" t="s">
        <v>29</v>
      </c>
      <c r="N1639" s="1">
        <v>43656</v>
      </c>
      <c r="O1639" s="1">
        <v>43686</v>
      </c>
      <c r="P1639">
        <v>150</v>
      </c>
      <c r="Q1639">
        <v>87.76</v>
      </c>
      <c r="R1639">
        <v>13164</v>
      </c>
      <c r="S1639" t="s">
        <v>63</v>
      </c>
      <c r="T1639" t="s">
        <v>41</v>
      </c>
      <c r="U1639">
        <v>34</v>
      </c>
      <c r="V1639">
        <v>62.98</v>
      </c>
      <c r="W1639">
        <v>104.03</v>
      </c>
      <c r="X1639" s="2">
        <v>13164</v>
      </c>
      <c r="Y1639" s="2">
        <v>2955.28</v>
      </c>
      <c r="Z1639" s="2">
        <v>9042.2900000000009</v>
      </c>
      <c r="AA1639" s="14"/>
    </row>
    <row r="1640" spans="1:27" x14ac:dyDescent="0.3">
      <c r="A1640" t="s">
        <v>45</v>
      </c>
      <c r="B1640">
        <v>909.89</v>
      </c>
      <c r="C1640">
        <v>86</v>
      </c>
      <c r="D1640" t="s">
        <v>33</v>
      </c>
      <c r="E1640" s="1">
        <v>43765</v>
      </c>
      <c r="F1640">
        <v>1</v>
      </c>
      <c r="G1640" t="s">
        <v>34</v>
      </c>
      <c r="H1640" t="s">
        <v>52</v>
      </c>
      <c r="I1640">
        <v>931.71</v>
      </c>
      <c r="J1640">
        <v>86.41</v>
      </c>
      <c r="K1640">
        <v>80509.06</v>
      </c>
      <c r="L1640">
        <v>25</v>
      </c>
      <c r="M1640" t="s">
        <v>36</v>
      </c>
      <c r="N1640" s="1">
        <v>43739</v>
      </c>
      <c r="O1640" s="1">
        <v>43764</v>
      </c>
      <c r="P1640">
        <v>464</v>
      </c>
      <c r="Q1640">
        <v>84.77</v>
      </c>
      <c r="R1640">
        <v>39333.279999999999</v>
      </c>
      <c r="S1640" t="s">
        <v>63</v>
      </c>
      <c r="T1640" t="s">
        <v>41</v>
      </c>
      <c r="U1640">
        <v>467</v>
      </c>
      <c r="V1640">
        <v>78.260000000000005</v>
      </c>
      <c r="W1640">
        <v>181.76</v>
      </c>
      <c r="X1640" s="2">
        <v>39333.279999999999</v>
      </c>
      <c r="Y1640" s="2">
        <v>40353.47</v>
      </c>
      <c r="Z1640" s="2">
        <v>15705.88</v>
      </c>
      <c r="AA1640" s="14"/>
    </row>
    <row r="1641" spans="1:27" x14ac:dyDescent="0.3">
      <c r="A1641" t="s">
        <v>58</v>
      </c>
      <c r="B1641">
        <v>74.78</v>
      </c>
      <c r="C1641">
        <v>45</v>
      </c>
      <c r="D1641" t="s">
        <v>33</v>
      </c>
      <c r="E1641" s="1">
        <v>44875</v>
      </c>
      <c r="F1641">
        <v>6</v>
      </c>
      <c r="G1641" t="s">
        <v>51</v>
      </c>
      <c r="H1641" t="s">
        <v>35</v>
      </c>
      <c r="I1641">
        <v>431.93</v>
      </c>
      <c r="J1641">
        <v>70.61</v>
      </c>
      <c r="K1641">
        <v>30498.58</v>
      </c>
      <c r="L1641">
        <v>7</v>
      </c>
      <c r="M1641" t="s">
        <v>40</v>
      </c>
      <c r="N1641" s="1">
        <v>44832</v>
      </c>
      <c r="O1641" s="1">
        <v>44839</v>
      </c>
      <c r="P1641">
        <v>70</v>
      </c>
      <c r="Q1641">
        <v>73.98</v>
      </c>
      <c r="R1641">
        <v>5178.6000000000004</v>
      </c>
      <c r="S1641" t="s">
        <v>63</v>
      </c>
      <c r="T1641" t="s">
        <v>50</v>
      </c>
      <c r="U1641">
        <v>361</v>
      </c>
      <c r="V1641">
        <v>20.89</v>
      </c>
      <c r="W1641">
        <v>194.17</v>
      </c>
      <c r="X1641" s="2">
        <v>5178.6000000000004</v>
      </c>
      <c r="Y1641" s="2">
        <v>25490.21</v>
      </c>
      <c r="Z1641" s="2">
        <v>13710.34</v>
      </c>
      <c r="AA1641" s="14"/>
    </row>
    <row r="1642" spans="1:27" x14ac:dyDescent="0.3">
      <c r="A1642" t="s">
        <v>38</v>
      </c>
      <c r="B1642">
        <v>287.66000000000003</v>
      </c>
      <c r="C1642">
        <v>79</v>
      </c>
      <c r="D1642" t="s">
        <v>26</v>
      </c>
      <c r="E1642" s="1">
        <v>44775</v>
      </c>
      <c r="F1642">
        <v>2</v>
      </c>
      <c r="G1642" t="s">
        <v>68</v>
      </c>
      <c r="H1642" t="s">
        <v>69</v>
      </c>
      <c r="I1642">
        <v>937.97</v>
      </c>
      <c r="J1642">
        <v>22.43</v>
      </c>
      <c r="K1642">
        <v>21038.67</v>
      </c>
      <c r="L1642">
        <v>31</v>
      </c>
      <c r="M1642" t="s">
        <v>29</v>
      </c>
      <c r="N1642" s="1">
        <v>44773</v>
      </c>
      <c r="O1642" s="1">
        <v>44804</v>
      </c>
      <c r="P1642">
        <v>912</v>
      </c>
      <c r="Q1642">
        <v>18.02</v>
      </c>
      <c r="R1642">
        <v>16434.240000000002</v>
      </c>
      <c r="S1642" t="s">
        <v>25</v>
      </c>
      <c r="T1642" t="s">
        <v>50</v>
      </c>
      <c r="U1642">
        <v>25</v>
      </c>
      <c r="V1642">
        <v>52.72</v>
      </c>
      <c r="W1642">
        <v>193.35</v>
      </c>
      <c r="X1642" s="2">
        <v>16434.240000000002</v>
      </c>
      <c r="Y1642" s="2">
        <v>560.75</v>
      </c>
      <c r="Z1642" s="2">
        <v>4336.84</v>
      </c>
      <c r="AA1642" s="14"/>
    </row>
    <row r="1643" spans="1:27" x14ac:dyDescent="0.3">
      <c r="A1643" t="s">
        <v>32</v>
      </c>
      <c r="B1643">
        <v>212.92</v>
      </c>
      <c r="C1643">
        <v>71</v>
      </c>
      <c r="D1643" t="s">
        <v>42</v>
      </c>
      <c r="E1643" s="1">
        <v>43485</v>
      </c>
      <c r="F1643">
        <v>4</v>
      </c>
      <c r="G1643" t="s">
        <v>39</v>
      </c>
      <c r="H1643" t="s">
        <v>70</v>
      </c>
      <c r="I1643">
        <v>237.8</v>
      </c>
      <c r="J1643">
        <v>75.290000000000006</v>
      </c>
      <c r="K1643">
        <v>17903.962</v>
      </c>
      <c r="L1643">
        <v>22</v>
      </c>
      <c r="M1643" t="s">
        <v>40</v>
      </c>
      <c r="N1643" s="1">
        <v>43447</v>
      </c>
      <c r="O1643" s="1">
        <v>43469</v>
      </c>
      <c r="P1643">
        <v>225</v>
      </c>
      <c r="Q1643">
        <v>76.069999999999993</v>
      </c>
      <c r="R1643">
        <v>17115.75</v>
      </c>
      <c r="S1643" t="s">
        <v>46</v>
      </c>
      <c r="T1643" t="s">
        <v>41</v>
      </c>
      <c r="U1643">
        <v>12</v>
      </c>
      <c r="V1643">
        <v>57.07</v>
      </c>
      <c r="W1643">
        <v>83.19</v>
      </c>
      <c r="X1643" s="2">
        <v>17115.75</v>
      </c>
      <c r="Y1643" s="2">
        <v>903.48</v>
      </c>
      <c r="Z1643" s="2">
        <v>6263.38</v>
      </c>
      <c r="AA1643" s="14"/>
    </row>
    <row r="1644" spans="1:27" x14ac:dyDescent="0.3">
      <c r="A1644" t="s">
        <v>54</v>
      </c>
      <c r="B1644">
        <v>756.22</v>
      </c>
      <c r="C1644">
        <v>94</v>
      </c>
      <c r="D1644" t="s">
        <v>33</v>
      </c>
      <c r="E1644" s="1">
        <v>44460</v>
      </c>
      <c r="F1644">
        <v>7</v>
      </c>
      <c r="G1644" t="s">
        <v>61</v>
      </c>
      <c r="H1644" t="s">
        <v>62</v>
      </c>
      <c r="I1644">
        <v>372.9</v>
      </c>
      <c r="J1644">
        <v>73.400000000000006</v>
      </c>
      <c r="K1644">
        <v>27370.86</v>
      </c>
      <c r="L1644">
        <v>12</v>
      </c>
      <c r="M1644" t="s">
        <v>40</v>
      </c>
      <c r="N1644" s="1">
        <v>44421</v>
      </c>
      <c r="O1644" s="1">
        <v>44433</v>
      </c>
      <c r="P1644">
        <v>70</v>
      </c>
      <c r="Q1644">
        <v>75.64</v>
      </c>
      <c r="R1644">
        <v>5294.8</v>
      </c>
      <c r="S1644" t="s">
        <v>38</v>
      </c>
      <c r="T1644" t="s">
        <v>50</v>
      </c>
      <c r="U1644">
        <v>302</v>
      </c>
      <c r="V1644">
        <v>70.5</v>
      </c>
      <c r="W1644">
        <v>111.97</v>
      </c>
      <c r="X1644" s="2">
        <v>5294.8</v>
      </c>
      <c r="Y1644" s="2">
        <v>22166.799999999999</v>
      </c>
      <c r="Z1644" s="2">
        <v>8218.6</v>
      </c>
      <c r="AA1644" s="14"/>
    </row>
    <row r="1645" spans="1:27" x14ac:dyDescent="0.3">
      <c r="A1645" t="s">
        <v>54</v>
      </c>
      <c r="B1645">
        <v>171.08</v>
      </c>
      <c r="C1645">
        <v>42</v>
      </c>
      <c r="D1645" t="s">
        <v>33</v>
      </c>
      <c r="E1645" s="1">
        <v>43973</v>
      </c>
      <c r="F1645">
        <v>7</v>
      </c>
      <c r="G1645" t="s">
        <v>61</v>
      </c>
      <c r="H1645" t="s">
        <v>62</v>
      </c>
      <c r="I1645">
        <v>7.45</v>
      </c>
      <c r="J1645">
        <v>41.48</v>
      </c>
      <c r="K1645">
        <v>309.02999999999997</v>
      </c>
      <c r="L1645">
        <v>16</v>
      </c>
      <c r="M1645" t="s">
        <v>40</v>
      </c>
      <c r="N1645" s="1">
        <v>43967</v>
      </c>
      <c r="O1645" s="1">
        <v>43983</v>
      </c>
      <c r="P1645">
        <v>1</v>
      </c>
      <c r="Q1645">
        <v>42.9</v>
      </c>
      <c r="R1645">
        <v>42.9</v>
      </c>
      <c r="S1645" t="s">
        <v>25</v>
      </c>
      <c r="T1645" t="s">
        <v>31</v>
      </c>
      <c r="U1645">
        <v>6</v>
      </c>
      <c r="V1645">
        <v>45.08</v>
      </c>
      <c r="W1645">
        <v>76.86</v>
      </c>
      <c r="X1645" s="2">
        <v>42.9</v>
      </c>
      <c r="Y1645" s="2">
        <v>248.88</v>
      </c>
      <c r="Z1645" s="2">
        <v>3188.15</v>
      </c>
      <c r="AA1645" s="14"/>
    </row>
    <row r="1646" spans="1:27" x14ac:dyDescent="0.3">
      <c r="A1646" t="s">
        <v>58</v>
      </c>
      <c r="B1646">
        <v>523.82000000000005</v>
      </c>
      <c r="C1646">
        <v>34</v>
      </c>
      <c r="D1646" t="s">
        <v>33</v>
      </c>
      <c r="E1646" s="1">
        <v>43704</v>
      </c>
      <c r="F1646">
        <v>7</v>
      </c>
      <c r="G1646" t="s">
        <v>61</v>
      </c>
      <c r="H1646" t="s">
        <v>52</v>
      </c>
      <c r="I1646">
        <v>61.3</v>
      </c>
      <c r="J1646">
        <v>66.12</v>
      </c>
      <c r="K1646">
        <v>4053.16</v>
      </c>
      <c r="L1646">
        <v>13</v>
      </c>
      <c r="M1646" t="s">
        <v>40</v>
      </c>
      <c r="N1646" s="1">
        <v>43660</v>
      </c>
      <c r="O1646" s="1">
        <v>43673</v>
      </c>
      <c r="P1646">
        <v>52</v>
      </c>
      <c r="Q1646">
        <v>68.819999999999993</v>
      </c>
      <c r="R1646">
        <v>3578.64</v>
      </c>
      <c r="S1646" t="s">
        <v>30</v>
      </c>
      <c r="T1646" t="s">
        <v>50</v>
      </c>
      <c r="U1646">
        <v>9</v>
      </c>
      <c r="V1646">
        <v>82.8</v>
      </c>
      <c r="W1646">
        <v>90.49</v>
      </c>
      <c r="X1646" s="2">
        <v>3578.64</v>
      </c>
      <c r="Y1646" s="2">
        <v>595.08000000000004</v>
      </c>
      <c r="Z1646" s="2">
        <v>5983.2</v>
      </c>
      <c r="AA1646" s="14"/>
    </row>
    <row r="1647" spans="1:27" x14ac:dyDescent="0.3">
      <c r="A1647" t="s">
        <v>56</v>
      </c>
      <c r="B1647">
        <v>952.24</v>
      </c>
      <c r="C1647">
        <v>14</v>
      </c>
      <c r="D1647" t="s">
        <v>33</v>
      </c>
      <c r="E1647" s="1">
        <v>44470</v>
      </c>
      <c r="F1647">
        <v>7</v>
      </c>
      <c r="G1647" t="s">
        <v>61</v>
      </c>
      <c r="H1647" t="s">
        <v>52</v>
      </c>
      <c r="I1647">
        <v>140.1</v>
      </c>
      <c r="J1647">
        <v>67.27</v>
      </c>
      <c r="K1647">
        <v>9424.5269999999891</v>
      </c>
      <c r="L1647">
        <v>14</v>
      </c>
      <c r="M1647" t="s">
        <v>40</v>
      </c>
      <c r="N1647" s="1">
        <v>44425</v>
      </c>
      <c r="O1647" s="1">
        <v>44439</v>
      </c>
      <c r="P1647">
        <v>105</v>
      </c>
      <c r="Q1647">
        <v>71.959999999999994</v>
      </c>
      <c r="R1647">
        <v>7555.8</v>
      </c>
      <c r="S1647" t="s">
        <v>59</v>
      </c>
      <c r="T1647" t="s">
        <v>41</v>
      </c>
      <c r="U1647">
        <v>35</v>
      </c>
      <c r="V1647">
        <v>22.43</v>
      </c>
      <c r="W1647">
        <v>176.99</v>
      </c>
      <c r="X1647" s="2">
        <v>7555.8</v>
      </c>
      <c r="Y1647" s="2">
        <v>2354.4499999999998</v>
      </c>
      <c r="Z1647" s="2">
        <v>11906.12</v>
      </c>
      <c r="AA1647" s="14"/>
    </row>
    <row r="1648" spans="1:27" x14ac:dyDescent="0.3">
      <c r="A1648" t="s">
        <v>38</v>
      </c>
      <c r="B1648">
        <v>404.47</v>
      </c>
      <c r="C1648">
        <v>67</v>
      </c>
      <c r="D1648" t="s">
        <v>26</v>
      </c>
      <c r="E1648" s="1">
        <v>44585</v>
      </c>
      <c r="F1648">
        <v>6</v>
      </c>
      <c r="G1648" t="s">
        <v>51</v>
      </c>
      <c r="H1648" t="s">
        <v>35</v>
      </c>
      <c r="I1648">
        <v>364.73</v>
      </c>
      <c r="J1648">
        <v>86.36</v>
      </c>
      <c r="K1648">
        <v>31498.080000000002</v>
      </c>
      <c r="L1648">
        <v>7</v>
      </c>
      <c r="M1648" t="s">
        <v>40</v>
      </c>
      <c r="N1648" s="1">
        <v>44566</v>
      </c>
      <c r="O1648" s="1">
        <v>44573</v>
      </c>
      <c r="P1648">
        <v>331</v>
      </c>
      <c r="Q1648">
        <v>86.32</v>
      </c>
      <c r="R1648">
        <v>28571.919999999998</v>
      </c>
      <c r="S1648" t="s">
        <v>63</v>
      </c>
      <c r="T1648" t="s">
        <v>31</v>
      </c>
      <c r="U1648">
        <v>33</v>
      </c>
      <c r="V1648">
        <v>78.11</v>
      </c>
      <c r="W1648">
        <v>58.73</v>
      </c>
      <c r="X1648" s="2">
        <v>28571.919999999998</v>
      </c>
      <c r="Y1648" s="2">
        <v>2849.88</v>
      </c>
      <c r="Z1648" s="2">
        <v>5071.92</v>
      </c>
      <c r="AA1648" s="14"/>
    </row>
    <row r="1649" spans="1:27" x14ac:dyDescent="0.3">
      <c r="A1649" t="s">
        <v>46</v>
      </c>
      <c r="B1649">
        <v>738.3</v>
      </c>
      <c r="C1649">
        <v>13</v>
      </c>
      <c r="D1649" t="s">
        <v>26</v>
      </c>
      <c r="E1649" s="1">
        <v>44541</v>
      </c>
      <c r="F1649">
        <v>3</v>
      </c>
      <c r="G1649" t="s">
        <v>43</v>
      </c>
      <c r="H1649" t="s">
        <v>35</v>
      </c>
      <c r="I1649">
        <v>635.20000000000005</v>
      </c>
      <c r="J1649">
        <v>71.459999999999994</v>
      </c>
      <c r="K1649">
        <v>45391.39</v>
      </c>
      <c r="L1649">
        <v>55</v>
      </c>
      <c r="M1649" t="s">
        <v>40</v>
      </c>
      <c r="N1649" s="1">
        <v>44529</v>
      </c>
      <c r="O1649" s="1">
        <v>44584</v>
      </c>
      <c r="P1649">
        <v>143</v>
      </c>
      <c r="Q1649">
        <v>74.760000000000005</v>
      </c>
      <c r="R1649">
        <v>10690.68</v>
      </c>
      <c r="S1649" t="s">
        <v>54</v>
      </c>
      <c r="T1649" t="s">
        <v>41</v>
      </c>
      <c r="U1649">
        <v>492</v>
      </c>
      <c r="V1649">
        <v>38.840000000000003</v>
      </c>
      <c r="W1649">
        <v>56.3</v>
      </c>
      <c r="X1649" s="2">
        <v>10690.68</v>
      </c>
      <c r="Y1649" s="2">
        <v>35158.32</v>
      </c>
      <c r="Z1649" s="2">
        <v>4023.2</v>
      </c>
      <c r="AA1649" s="14"/>
    </row>
    <row r="1650" spans="1:27" x14ac:dyDescent="0.3">
      <c r="A1650" t="s">
        <v>25</v>
      </c>
      <c r="B1650">
        <v>342.06</v>
      </c>
      <c r="C1650">
        <v>61</v>
      </c>
      <c r="D1650" t="s">
        <v>26</v>
      </c>
      <c r="E1650" s="1">
        <v>43934</v>
      </c>
      <c r="F1650">
        <v>9</v>
      </c>
      <c r="G1650" t="s">
        <v>57</v>
      </c>
      <c r="H1650" t="s">
        <v>48</v>
      </c>
      <c r="I1650">
        <v>69.81</v>
      </c>
      <c r="J1650">
        <v>18.100000000000001</v>
      </c>
      <c r="K1650">
        <v>1263.5609999999999</v>
      </c>
      <c r="L1650">
        <v>14</v>
      </c>
      <c r="M1650" t="s">
        <v>40</v>
      </c>
      <c r="N1650" s="1">
        <v>43918</v>
      </c>
      <c r="O1650" s="1">
        <v>43932</v>
      </c>
      <c r="P1650">
        <v>49</v>
      </c>
      <c r="Q1650">
        <v>21.3</v>
      </c>
      <c r="R1650">
        <v>1043.7</v>
      </c>
      <c r="S1650" t="s">
        <v>53</v>
      </c>
      <c r="T1650" t="s">
        <v>50</v>
      </c>
      <c r="U1650">
        <v>20</v>
      </c>
      <c r="V1650">
        <v>28.68</v>
      </c>
      <c r="W1650">
        <v>20.29</v>
      </c>
      <c r="X1650" s="2">
        <v>1043.7</v>
      </c>
      <c r="Y1650" s="2">
        <v>362</v>
      </c>
      <c r="Z1650" s="2">
        <v>367.25</v>
      </c>
      <c r="AA1650" s="14"/>
    </row>
    <row r="1651" spans="1:27" x14ac:dyDescent="0.3">
      <c r="A1651" t="s">
        <v>63</v>
      </c>
      <c r="B1651">
        <v>200.25</v>
      </c>
      <c r="C1651">
        <v>68</v>
      </c>
      <c r="D1651" t="s">
        <v>42</v>
      </c>
      <c r="E1651" s="1">
        <v>43752</v>
      </c>
      <c r="F1651">
        <v>10</v>
      </c>
      <c r="G1651" t="s">
        <v>66</v>
      </c>
      <c r="H1651" t="s">
        <v>52</v>
      </c>
      <c r="I1651">
        <v>819.28</v>
      </c>
      <c r="J1651">
        <v>57.98</v>
      </c>
      <c r="K1651">
        <v>47501.85</v>
      </c>
      <c r="L1651">
        <v>86</v>
      </c>
      <c r="M1651" t="s">
        <v>67</v>
      </c>
      <c r="N1651" s="1">
        <v>43748</v>
      </c>
      <c r="O1651" s="1">
        <v>43834</v>
      </c>
      <c r="P1651">
        <v>287</v>
      </c>
      <c r="Q1651">
        <v>55</v>
      </c>
      <c r="R1651">
        <v>15785</v>
      </c>
      <c r="S1651" t="s">
        <v>37</v>
      </c>
      <c r="T1651" t="s">
        <v>41</v>
      </c>
      <c r="U1651">
        <v>532</v>
      </c>
      <c r="V1651">
        <v>62.09</v>
      </c>
      <c r="W1651">
        <v>37.53</v>
      </c>
      <c r="X1651" s="2">
        <v>15785</v>
      </c>
      <c r="Y1651" s="2">
        <v>30845.360000000001</v>
      </c>
      <c r="Z1651" s="2">
        <v>2175.9899999999998</v>
      </c>
      <c r="AA1651" s="14"/>
    </row>
    <row r="1652" spans="1:27" x14ac:dyDescent="0.3">
      <c r="A1652" t="s">
        <v>58</v>
      </c>
      <c r="B1652">
        <v>124.13</v>
      </c>
      <c r="C1652">
        <v>54</v>
      </c>
      <c r="D1652" t="s">
        <v>26</v>
      </c>
      <c r="E1652" s="1">
        <v>44547</v>
      </c>
      <c r="F1652">
        <v>9</v>
      </c>
      <c r="G1652" t="s">
        <v>57</v>
      </c>
      <c r="H1652" t="s">
        <v>35</v>
      </c>
      <c r="I1652">
        <v>157.63999999999999</v>
      </c>
      <c r="J1652">
        <v>29.37</v>
      </c>
      <c r="K1652">
        <v>4629.8867999999902</v>
      </c>
      <c r="L1652">
        <v>7</v>
      </c>
      <c r="M1652" t="s">
        <v>40</v>
      </c>
      <c r="N1652" s="1">
        <v>44519</v>
      </c>
      <c r="O1652" s="1">
        <v>44526</v>
      </c>
      <c r="P1652">
        <v>4</v>
      </c>
      <c r="Q1652">
        <v>33.25</v>
      </c>
      <c r="R1652">
        <v>133</v>
      </c>
      <c r="S1652" t="s">
        <v>60</v>
      </c>
      <c r="T1652" t="s">
        <v>31</v>
      </c>
      <c r="U1652">
        <v>153</v>
      </c>
      <c r="V1652">
        <v>80.739999999999995</v>
      </c>
      <c r="W1652">
        <v>167.38</v>
      </c>
      <c r="X1652" s="2">
        <v>133</v>
      </c>
      <c r="Y1652" s="2">
        <v>4493.6099999999997</v>
      </c>
      <c r="Z1652" s="2">
        <v>4915.95</v>
      </c>
      <c r="AA1652" s="14"/>
    </row>
    <row r="1653" spans="1:27" x14ac:dyDescent="0.3">
      <c r="A1653" t="s">
        <v>53</v>
      </c>
      <c r="B1653">
        <v>392.51</v>
      </c>
      <c r="C1653">
        <v>14</v>
      </c>
      <c r="D1653" t="s">
        <v>26</v>
      </c>
      <c r="E1653" s="1">
        <v>44595</v>
      </c>
      <c r="F1653">
        <v>3</v>
      </c>
      <c r="G1653" t="s">
        <v>43</v>
      </c>
      <c r="H1653" t="s">
        <v>55</v>
      </c>
      <c r="I1653">
        <v>845.24</v>
      </c>
      <c r="J1653">
        <v>13.97</v>
      </c>
      <c r="K1653">
        <v>11808</v>
      </c>
      <c r="L1653">
        <v>61</v>
      </c>
      <c r="M1653" t="s">
        <v>29</v>
      </c>
      <c r="N1653" s="1">
        <v>44552</v>
      </c>
      <c r="O1653" s="1">
        <v>44613</v>
      </c>
      <c r="P1653">
        <v>513</v>
      </c>
      <c r="Q1653">
        <v>10.87</v>
      </c>
      <c r="R1653">
        <v>5576.31</v>
      </c>
      <c r="S1653" t="s">
        <v>60</v>
      </c>
      <c r="T1653" t="s">
        <v>41</v>
      </c>
      <c r="U1653">
        <v>332</v>
      </c>
      <c r="V1653">
        <v>13.65</v>
      </c>
      <c r="W1653">
        <v>75.62</v>
      </c>
      <c r="X1653" s="2">
        <v>5576.31</v>
      </c>
      <c r="Y1653" s="2">
        <v>4638.04</v>
      </c>
      <c r="Z1653" s="2">
        <v>1056.4100000000001</v>
      </c>
      <c r="AA1653" s="14"/>
    </row>
    <row r="1654" spans="1:27" x14ac:dyDescent="0.3">
      <c r="A1654" t="s">
        <v>54</v>
      </c>
      <c r="B1654">
        <v>289.01</v>
      </c>
      <c r="C1654">
        <v>25</v>
      </c>
      <c r="D1654" t="s">
        <v>26</v>
      </c>
      <c r="E1654" s="1">
        <v>44343</v>
      </c>
      <c r="F1654">
        <v>10</v>
      </c>
      <c r="G1654" t="s">
        <v>66</v>
      </c>
      <c r="H1654" t="s">
        <v>35</v>
      </c>
      <c r="I1654">
        <v>776.01</v>
      </c>
      <c r="J1654">
        <v>74.930000000000007</v>
      </c>
      <c r="K1654">
        <v>58146.43</v>
      </c>
      <c r="L1654">
        <v>120</v>
      </c>
      <c r="M1654" t="s">
        <v>67</v>
      </c>
      <c r="N1654" s="1">
        <v>44312</v>
      </c>
      <c r="O1654" s="1">
        <v>44432</v>
      </c>
      <c r="P1654">
        <v>35</v>
      </c>
      <c r="Q1654">
        <v>79.540000000000006</v>
      </c>
      <c r="R1654">
        <v>2783.9</v>
      </c>
      <c r="S1654" t="s">
        <v>54</v>
      </c>
      <c r="T1654" t="s">
        <v>50</v>
      </c>
      <c r="U1654">
        <v>741</v>
      </c>
      <c r="V1654">
        <v>18.32</v>
      </c>
      <c r="W1654">
        <v>107.67</v>
      </c>
      <c r="X1654" s="2">
        <v>2783.9</v>
      </c>
      <c r="Y1654" s="2">
        <v>55523.13</v>
      </c>
      <c r="Z1654" s="2">
        <v>8067.71</v>
      </c>
      <c r="AA1654" s="14"/>
    </row>
    <row r="1655" spans="1:27" x14ac:dyDescent="0.3">
      <c r="A1655" t="s">
        <v>25</v>
      </c>
      <c r="B1655">
        <v>223.41</v>
      </c>
      <c r="C1655">
        <v>33</v>
      </c>
      <c r="D1655" t="s">
        <v>33</v>
      </c>
      <c r="E1655" s="1">
        <v>43586</v>
      </c>
      <c r="F1655">
        <v>10</v>
      </c>
      <c r="G1655" t="s">
        <v>66</v>
      </c>
      <c r="H1655" t="s">
        <v>62</v>
      </c>
      <c r="I1655">
        <v>653.97</v>
      </c>
      <c r="J1655">
        <v>54.99</v>
      </c>
      <c r="K1655">
        <v>35961.810299999997</v>
      </c>
      <c r="L1655">
        <v>70</v>
      </c>
      <c r="M1655" t="s">
        <v>67</v>
      </c>
      <c r="N1655" s="1">
        <v>43573</v>
      </c>
      <c r="O1655" s="1">
        <v>43643</v>
      </c>
      <c r="P1655">
        <v>188</v>
      </c>
      <c r="Q1655">
        <v>51.14</v>
      </c>
      <c r="R1655">
        <v>9614.32</v>
      </c>
      <c r="S1655" t="s">
        <v>63</v>
      </c>
      <c r="T1655" t="s">
        <v>31</v>
      </c>
      <c r="U1655">
        <v>465</v>
      </c>
      <c r="V1655">
        <v>40.82</v>
      </c>
      <c r="W1655">
        <v>128.29</v>
      </c>
      <c r="X1655" s="2">
        <v>9614.32</v>
      </c>
      <c r="Y1655" s="2">
        <v>25570.35</v>
      </c>
      <c r="Z1655" s="2">
        <v>7054.67</v>
      </c>
      <c r="AA1655" s="14"/>
    </row>
    <row r="1656" spans="1:27" x14ac:dyDescent="0.3">
      <c r="A1656" t="s">
        <v>45</v>
      </c>
      <c r="B1656">
        <v>625.19000000000005</v>
      </c>
      <c r="C1656">
        <v>58</v>
      </c>
      <c r="D1656" t="s">
        <v>26</v>
      </c>
      <c r="E1656" s="1">
        <v>44384</v>
      </c>
      <c r="F1656">
        <v>3</v>
      </c>
      <c r="G1656" t="s">
        <v>43</v>
      </c>
      <c r="H1656" t="s">
        <v>64</v>
      </c>
      <c r="I1656">
        <v>466.55</v>
      </c>
      <c r="J1656">
        <v>91.13</v>
      </c>
      <c r="K1656">
        <v>42516.701499999901</v>
      </c>
      <c r="L1656">
        <v>54</v>
      </c>
      <c r="M1656" t="s">
        <v>40</v>
      </c>
      <c r="N1656" s="1">
        <v>44372</v>
      </c>
      <c r="O1656" s="1">
        <v>44426</v>
      </c>
      <c r="P1656">
        <v>199</v>
      </c>
      <c r="Q1656">
        <v>94.24</v>
      </c>
      <c r="R1656">
        <v>18753.759999999998</v>
      </c>
      <c r="S1656" t="s">
        <v>45</v>
      </c>
      <c r="T1656" t="s">
        <v>31</v>
      </c>
      <c r="U1656">
        <v>267</v>
      </c>
      <c r="V1656">
        <v>17.45</v>
      </c>
      <c r="W1656">
        <v>122.4</v>
      </c>
      <c r="X1656" s="2">
        <v>18753.759999999998</v>
      </c>
      <c r="Y1656" s="2">
        <v>24331.71</v>
      </c>
      <c r="Z1656" s="2">
        <v>11154.31</v>
      </c>
      <c r="AA1656" s="14"/>
    </row>
    <row r="1657" spans="1:27" x14ac:dyDescent="0.3">
      <c r="A1657" t="s">
        <v>38</v>
      </c>
      <c r="B1657">
        <v>126.27</v>
      </c>
      <c r="C1657">
        <v>68</v>
      </c>
      <c r="D1657" t="s">
        <v>42</v>
      </c>
      <c r="E1657" s="1">
        <v>43711</v>
      </c>
      <c r="F1657">
        <v>1</v>
      </c>
      <c r="G1657" t="s">
        <v>34</v>
      </c>
      <c r="H1657" t="s">
        <v>48</v>
      </c>
      <c r="I1657">
        <v>288.77999999999997</v>
      </c>
      <c r="J1657">
        <v>79</v>
      </c>
      <c r="K1657">
        <v>22813.62</v>
      </c>
      <c r="L1657">
        <v>2</v>
      </c>
      <c r="M1657" t="s">
        <v>65</v>
      </c>
      <c r="N1657" s="1">
        <v>43705</v>
      </c>
      <c r="O1657" s="1">
        <v>43707</v>
      </c>
      <c r="P1657">
        <v>176</v>
      </c>
      <c r="Q1657">
        <v>78.19</v>
      </c>
      <c r="R1657">
        <v>13761.44</v>
      </c>
      <c r="S1657" t="s">
        <v>32</v>
      </c>
      <c r="T1657" t="s">
        <v>41</v>
      </c>
      <c r="U1657">
        <v>112</v>
      </c>
      <c r="V1657">
        <v>24.2</v>
      </c>
      <c r="W1657">
        <v>73.34</v>
      </c>
      <c r="X1657" s="2">
        <v>13761.44</v>
      </c>
      <c r="Y1657" s="2">
        <v>8848</v>
      </c>
      <c r="Z1657" s="2">
        <v>5793.86</v>
      </c>
      <c r="AA1657" s="14"/>
    </row>
    <row r="1658" spans="1:27" x14ac:dyDescent="0.3">
      <c r="A1658" t="s">
        <v>58</v>
      </c>
      <c r="B1658">
        <v>41.55</v>
      </c>
      <c r="C1658">
        <v>62</v>
      </c>
      <c r="D1658" t="s">
        <v>33</v>
      </c>
      <c r="E1658" s="1">
        <v>44397</v>
      </c>
      <c r="F1658">
        <v>5</v>
      </c>
      <c r="G1658" t="s">
        <v>27</v>
      </c>
      <c r="H1658" t="s">
        <v>48</v>
      </c>
      <c r="I1658">
        <v>447.46</v>
      </c>
      <c r="J1658">
        <v>56.1</v>
      </c>
      <c r="K1658">
        <v>25102.51</v>
      </c>
      <c r="L1658">
        <v>22</v>
      </c>
      <c r="M1658" t="s">
        <v>29</v>
      </c>
      <c r="N1658" s="1">
        <v>44385</v>
      </c>
      <c r="O1658" s="1">
        <v>44407</v>
      </c>
      <c r="P1658">
        <v>13</v>
      </c>
      <c r="Q1658">
        <v>58.82</v>
      </c>
      <c r="R1658">
        <v>764.66</v>
      </c>
      <c r="S1658" t="s">
        <v>49</v>
      </c>
      <c r="T1658" t="s">
        <v>50</v>
      </c>
      <c r="U1658">
        <v>434</v>
      </c>
      <c r="V1658">
        <v>51.8</v>
      </c>
      <c r="W1658">
        <v>185.01</v>
      </c>
      <c r="X1658" s="2">
        <v>764.66</v>
      </c>
      <c r="Y1658" s="2">
        <v>24347.4</v>
      </c>
      <c r="Z1658" s="2">
        <v>10379.06</v>
      </c>
      <c r="AA1658" s="14"/>
    </row>
    <row r="1659" spans="1:27" x14ac:dyDescent="0.3">
      <c r="A1659" t="s">
        <v>60</v>
      </c>
      <c r="B1659">
        <v>686.85</v>
      </c>
      <c r="C1659">
        <v>11</v>
      </c>
      <c r="D1659" t="s">
        <v>42</v>
      </c>
      <c r="E1659" s="1">
        <v>44659</v>
      </c>
      <c r="F1659">
        <v>5</v>
      </c>
      <c r="G1659" t="s">
        <v>27</v>
      </c>
      <c r="H1659" t="s">
        <v>35</v>
      </c>
      <c r="I1659">
        <v>842.69</v>
      </c>
      <c r="J1659">
        <v>37.97</v>
      </c>
      <c r="K1659">
        <v>31996.939299999998</v>
      </c>
      <c r="L1659">
        <v>30</v>
      </c>
      <c r="M1659" t="s">
        <v>29</v>
      </c>
      <c r="N1659" s="1">
        <v>44616</v>
      </c>
      <c r="O1659" s="1">
        <v>44646</v>
      </c>
      <c r="P1659">
        <v>791</v>
      </c>
      <c r="Q1659">
        <v>37.85</v>
      </c>
      <c r="R1659">
        <v>29939.35</v>
      </c>
      <c r="S1659" t="s">
        <v>63</v>
      </c>
      <c r="T1659" t="s">
        <v>41</v>
      </c>
      <c r="U1659">
        <v>51</v>
      </c>
      <c r="V1659">
        <v>91.25</v>
      </c>
      <c r="W1659">
        <v>106.33</v>
      </c>
      <c r="X1659" s="2">
        <v>29939.35</v>
      </c>
      <c r="Y1659" s="2">
        <v>1936.47</v>
      </c>
      <c r="Z1659" s="2">
        <v>4037.35</v>
      </c>
      <c r="AA1659" s="14"/>
    </row>
    <row r="1660" spans="1:27" x14ac:dyDescent="0.3">
      <c r="A1660" t="s">
        <v>37</v>
      </c>
      <c r="B1660">
        <v>411.02</v>
      </c>
      <c r="C1660">
        <v>51</v>
      </c>
      <c r="D1660" t="s">
        <v>26</v>
      </c>
      <c r="E1660" s="1">
        <v>44505</v>
      </c>
      <c r="F1660">
        <v>7</v>
      </c>
      <c r="G1660" t="s">
        <v>61</v>
      </c>
      <c r="H1660" t="s">
        <v>35</v>
      </c>
      <c r="I1660">
        <v>795.2</v>
      </c>
      <c r="J1660">
        <v>62.45</v>
      </c>
      <c r="K1660">
        <v>49660.24</v>
      </c>
      <c r="L1660">
        <v>16</v>
      </c>
      <c r="M1660" t="s">
        <v>40</v>
      </c>
      <c r="N1660" s="1">
        <v>44466</v>
      </c>
      <c r="O1660" s="1">
        <v>44482</v>
      </c>
      <c r="P1660">
        <v>52</v>
      </c>
      <c r="Q1660">
        <v>57.93</v>
      </c>
      <c r="R1660">
        <v>3012.36</v>
      </c>
      <c r="S1660" t="s">
        <v>60</v>
      </c>
      <c r="T1660" t="s">
        <v>31</v>
      </c>
      <c r="U1660">
        <v>743</v>
      </c>
      <c r="V1660">
        <v>79.89</v>
      </c>
      <c r="W1660">
        <v>36.299999999999997</v>
      </c>
      <c r="X1660" s="2">
        <v>3012.36</v>
      </c>
      <c r="Y1660" s="2">
        <v>46400.35</v>
      </c>
      <c r="Z1660" s="2">
        <v>2266.94</v>
      </c>
      <c r="AA1660" s="14"/>
    </row>
    <row r="1661" spans="1:27" x14ac:dyDescent="0.3">
      <c r="A1661" t="s">
        <v>25</v>
      </c>
      <c r="B1661">
        <v>468.15</v>
      </c>
      <c r="C1661">
        <v>90</v>
      </c>
      <c r="D1661" t="s">
        <v>26</v>
      </c>
      <c r="E1661" s="1">
        <v>44880</v>
      </c>
      <c r="F1661">
        <v>8</v>
      </c>
      <c r="G1661" t="s">
        <v>47</v>
      </c>
      <c r="H1661" t="s">
        <v>62</v>
      </c>
      <c r="I1661">
        <v>72.66</v>
      </c>
      <c r="J1661">
        <v>51.06</v>
      </c>
      <c r="K1661">
        <v>3710.02</v>
      </c>
      <c r="L1661">
        <v>12</v>
      </c>
      <c r="M1661" t="s">
        <v>40</v>
      </c>
      <c r="N1661" s="1">
        <v>44832</v>
      </c>
      <c r="O1661" s="1">
        <v>44844</v>
      </c>
      <c r="P1661">
        <v>72</v>
      </c>
      <c r="Q1661">
        <v>54.58</v>
      </c>
      <c r="R1661">
        <v>3929.76</v>
      </c>
      <c r="S1661" t="s">
        <v>38</v>
      </c>
      <c r="T1661" t="s">
        <v>41</v>
      </c>
      <c r="U1661">
        <v>0</v>
      </c>
      <c r="V1661">
        <v>94.52</v>
      </c>
      <c r="W1661">
        <v>188.9</v>
      </c>
      <c r="X1661" s="2">
        <v>3929.76</v>
      </c>
      <c r="Y1661" s="2">
        <v>0</v>
      </c>
      <c r="Z1661" s="2">
        <v>9645.23</v>
      </c>
      <c r="AA1661" s="14"/>
    </row>
    <row r="1662" spans="1:27" x14ac:dyDescent="0.3">
      <c r="A1662" t="s">
        <v>45</v>
      </c>
      <c r="B1662">
        <v>533.96</v>
      </c>
      <c r="C1662">
        <v>18</v>
      </c>
      <c r="D1662" t="s">
        <v>26</v>
      </c>
      <c r="E1662" s="1">
        <v>44836</v>
      </c>
      <c r="F1662">
        <v>6</v>
      </c>
      <c r="G1662" t="s">
        <v>51</v>
      </c>
      <c r="H1662" t="s">
        <v>62</v>
      </c>
      <c r="I1662">
        <v>892.22</v>
      </c>
      <c r="J1662">
        <v>73.58</v>
      </c>
      <c r="K1662">
        <v>65649.55</v>
      </c>
      <c r="L1662">
        <v>7</v>
      </c>
      <c r="M1662" t="s">
        <v>40</v>
      </c>
      <c r="N1662" s="1">
        <v>44780</v>
      </c>
      <c r="O1662" s="1">
        <v>44787</v>
      </c>
      <c r="P1662">
        <v>778</v>
      </c>
      <c r="Q1662">
        <v>72.37</v>
      </c>
      <c r="R1662">
        <v>56303.86</v>
      </c>
      <c r="S1662" t="s">
        <v>58</v>
      </c>
      <c r="T1662" t="s">
        <v>31</v>
      </c>
      <c r="U1662">
        <v>114</v>
      </c>
      <c r="V1662">
        <v>62.8</v>
      </c>
      <c r="W1662">
        <v>66.45</v>
      </c>
      <c r="X1662" s="2">
        <v>56303.86</v>
      </c>
      <c r="Y1662" s="2">
        <v>8388.1200000000008</v>
      </c>
      <c r="Z1662" s="2">
        <v>4889.3900000000003</v>
      </c>
      <c r="AA1662" s="14"/>
    </row>
    <row r="1663" spans="1:27" x14ac:dyDescent="0.3">
      <c r="A1663" t="s">
        <v>58</v>
      </c>
      <c r="B1663">
        <v>373.11</v>
      </c>
      <c r="C1663">
        <v>45</v>
      </c>
      <c r="D1663" t="s">
        <v>26</v>
      </c>
      <c r="E1663" s="1">
        <v>44762</v>
      </c>
      <c r="F1663">
        <v>2</v>
      </c>
      <c r="G1663" t="s">
        <v>68</v>
      </c>
      <c r="H1663" t="s">
        <v>48</v>
      </c>
      <c r="I1663">
        <v>17.86</v>
      </c>
      <c r="J1663">
        <v>36.909999999999997</v>
      </c>
      <c r="K1663">
        <v>659.21</v>
      </c>
      <c r="L1663">
        <v>25</v>
      </c>
      <c r="M1663" t="s">
        <v>29</v>
      </c>
      <c r="N1663" s="1">
        <v>44747</v>
      </c>
      <c r="O1663" s="1">
        <v>44772</v>
      </c>
      <c r="P1663">
        <v>16</v>
      </c>
      <c r="Q1663">
        <v>39.78</v>
      </c>
      <c r="R1663">
        <v>636.48</v>
      </c>
      <c r="S1663" t="s">
        <v>63</v>
      </c>
      <c r="T1663" t="s">
        <v>50</v>
      </c>
      <c r="U1663">
        <v>1</v>
      </c>
      <c r="V1663">
        <v>89.61</v>
      </c>
      <c r="W1663">
        <v>155.96</v>
      </c>
      <c r="X1663" s="2">
        <v>636.48</v>
      </c>
      <c r="Y1663" s="2">
        <v>36.909999999999997</v>
      </c>
      <c r="Z1663" s="2">
        <v>5756.48</v>
      </c>
      <c r="AA1663" s="14"/>
    </row>
    <row r="1664" spans="1:27" x14ac:dyDescent="0.3">
      <c r="A1664" t="s">
        <v>49</v>
      </c>
      <c r="B1664">
        <v>792.58</v>
      </c>
      <c r="C1664">
        <v>19</v>
      </c>
      <c r="D1664" t="s">
        <v>26</v>
      </c>
      <c r="E1664" s="1">
        <v>44428</v>
      </c>
      <c r="F1664">
        <v>3</v>
      </c>
      <c r="G1664" t="s">
        <v>43</v>
      </c>
      <c r="H1664" t="s">
        <v>55</v>
      </c>
      <c r="I1664">
        <v>473.59</v>
      </c>
      <c r="J1664">
        <v>45.05</v>
      </c>
      <c r="K1664">
        <v>21335.229499999899</v>
      </c>
      <c r="L1664">
        <v>71</v>
      </c>
      <c r="M1664" t="s">
        <v>40</v>
      </c>
      <c r="N1664" s="1">
        <v>44385</v>
      </c>
      <c r="O1664" s="1">
        <v>44456</v>
      </c>
      <c r="P1664">
        <v>148</v>
      </c>
      <c r="Q1664">
        <v>44.27</v>
      </c>
      <c r="R1664">
        <v>6551.96</v>
      </c>
      <c r="S1664" t="s">
        <v>45</v>
      </c>
      <c r="T1664" t="s">
        <v>50</v>
      </c>
      <c r="U1664">
        <v>325</v>
      </c>
      <c r="V1664">
        <v>44.91</v>
      </c>
      <c r="W1664">
        <v>118.46</v>
      </c>
      <c r="X1664" s="2">
        <v>6551.96</v>
      </c>
      <c r="Y1664" s="2">
        <v>14641.25</v>
      </c>
      <c r="Z1664" s="2">
        <v>5336.62</v>
      </c>
      <c r="AA1664" s="14"/>
    </row>
    <row r="1665" spans="1:27" x14ac:dyDescent="0.3">
      <c r="A1665" t="s">
        <v>32</v>
      </c>
      <c r="B1665">
        <v>516.82000000000005</v>
      </c>
      <c r="C1665">
        <v>33</v>
      </c>
      <c r="D1665" t="s">
        <v>42</v>
      </c>
      <c r="E1665" s="1">
        <v>44465</v>
      </c>
      <c r="F1665">
        <v>4</v>
      </c>
      <c r="G1665" t="s">
        <v>39</v>
      </c>
      <c r="H1665" t="s">
        <v>48</v>
      </c>
      <c r="I1665">
        <v>969.41</v>
      </c>
      <c r="J1665">
        <v>97.22</v>
      </c>
      <c r="K1665">
        <v>94246.040199999901</v>
      </c>
      <c r="L1665">
        <v>27</v>
      </c>
      <c r="M1665" t="s">
        <v>29</v>
      </c>
      <c r="N1665" s="1">
        <v>44413</v>
      </c>
      <c r="O1665" s="1">
        <v>44440</v>
      </c>
      <c r="P1665">
        <v>820</v>
      </c>
      <c r="Q1665">
        <v>97.85</v>
      </c>
      <c r="R1665">
        <v>80237</v>
      </c>
      <c r="S1665" t="s">
        <v>45</v>
      </c>
      <c r="T1665" t="s">
        <v>41</v>
      </c>
      <c r="U1665">
        <v>149</v>
      </c>
      <c r="V1665">
        <v>22.3</v>
      </c>
      <c r="W1665">
        <v>31.28</v>
      </c>
      <c r="X1665" s="2">
        <v>80237</v>
      </c>
      <c r="Y1665" s="2">
        <v>14485.78</v>
      </c>
      <c r="Z1665" s="2">
        <v>3041.04</v>
      </c>
      <c r="AA1665" s="14"/>
    </row>
    <row r="1666" spans="1:27" x14ac:dyDescent="0.3">
      <c r="A1666" t="s">
        <v>59</v>
      </c>
      <c r="B1666">
        <v>593.19000000000005</v>
      </c>
      <c r="C1666">
        <v>55</v>
      </c>
      <c r="D1666" t="s">
        <v>26</v>
      </c>
      <c r="E1666" s="1">
        <v>43915</v>
      </c>
      <c r="F1666">
        <v>5</v>
      </c>
      <c r="G1666" t="s">
        <v>27</v>
      </c>
      <c r="H1666" t="s">
        <v>70</v>
      </c>
      <c r="I1666">
        <v>613.27</v>
      </c>
      <c r="J1666">
        <v>75.25</v>
      </c>
      <c r="K1666">
        <v>46148.57</v>
      </c>
      <c r="L1666">
        <v>21</v>
      </c>
      <c r="M1666" t="s">
        <v>29</v>
      </c>
      <c r="N1666" s="1">
        <v>43857</v>
      </c>
      <c r="O1666" s="1">
        <v>43878</v>
      </c>
      <c r="P1666">
        <v>35</v>
      </c>
      <c r="Q1666">
        <v>77.12</v>
      </c>
      <c r="R1666">
        <v>2699.2</v>
      </c>
      <c r="S1666" t="s">
        <v>25</v>
      </c>
      <c r="T1666" t="s">
        <v>41</v>
      </c>
      <c r="U1666">
        <v>578</v>
      </c>
      <c r="V1666">
        <v>46.15</v>
      </c>
      <c r="W1666">
        <v>192.63</v>
      </c>
      <c r="X1666" s="2">
        <v>2699.2</v>
      </c>
      <c r="Y1666" s="2">
        <v>43494.5</v>
      </c>
      <c r="Z1666" s="2">
        <v>14495.41</v>
      </c>
      <c r="AA1666" s="14"/>
    </row>
    <row r="1667" spans="1:27" x14ac:dyDescent="0.3">
      <c r="A1667" t="s">
        <v>60</v>
      </c>
      <c r="B1667">
        <v>452.01</v>
      </c>
      <c r="C1667">
        <v>85</v>
      </c>
      <c r="D1667" t="s">
        <v>26</v>
      </c>
      <c r="E1667" s="1">
        <v>44480</v>
      </c>
      <c r="F1667">
        <v>6</v>
      </c>
      <c r="G1667" t="s">
        <v>51</v>
      </c>
      <c r="H1667" t="s">
        <v>35</v>
      </c>
      <c r="I1667">
        <v>471.44</v>
      </c>
      <c r="J1667">
        <v>47.3</v>
      </c>
      <c r="K1667">
        <v>22299.111999999899</v>
      </c>
      <c r="L1667">
        <v>5</v>
      </c>
      <c r="M1667" t="s">
        <v>40</v>
      </c>
      <c r="N1667" s="1">
        <v>44478</v>
      </c>
      <c r="O1667" s="1">
        <v>44483</v>
      </c>
      <c r="P1667">
        <v>313</v>
      </c>
      <c r="Q1667">
        <v>50.63</v>
      </c>
      <c r="R1667">
        <v>15847.19</v>
      </c>
      <c r="S1667" t="s">
        <v>37</v>
      </c>
      <c r="T1667" t="s">
        <v>41</v>
      </c>
      <c r="U1667">
        <v>158</v>
      </c>
      <c r="V1667">
        <v>38.75</v>
      </c>
      <c r="W1667">
        <v>118.66</v>
      </c>
      <c r="X1667" s="2">
        <v>15847.19</v>
      </c>
      <c r="Y1667" s="2">
        <v>7473.4</v>
      </c>
      <c r="Z1667" s="2">
        <v>5612.62</v>
      </c>
      <c r="AA1667" s="14"/>
    </row>
    <row r="1668" spans="1:27" x14ac:dyDescent="0.3">
      <c r="A1668" t="s">
        <v>45</v>
      </c>
      <c r="B1668">
        <v>602.36</v>
      </c>
      <c r="C1668">
        <v>27</v>
      </c>
      <c r="D1668" t="s">
        <v>26</v>
      </c>
      <c r="E1668" s="1">
        <v>44337</v>
      </c>
      <c r="F1668">
        <v>9</v>
      </c>
      <c r="G1668" t="s">
        <v>57</v>
      </c>
      <c r="H1668" t="s">
        <v>62</v>
      </c>
      <c r="I1668">
        <v>898.43</v>
      </c>
      <c r="J1668">
        <v>69.37</v>
      </c>
      <c r="K1668">
        <v>62324.09</v>
      </c>
      <c r="L1668">
        <v>9</v>
      </c>
      <c r="M1668" t="s">
        <v>40</v>
      </c>
      <c r="N1668" s="1">
        <v>44309</v>
      </c>
      <c r="O1668" s="1">
        <v>44318</v>
      </c>
      <c r="P1668">
        <v>551</v>
      </c>
      <c r="Q1668">
        <v>64.73</v>
      </c>
      <c r="R1668">
        <v>35666.230000000003</v>
      </c>
      <c r="S1668" t="s">
        <v>63</v>
      </c>
      <c r="T1668" t="s">
        <v>50</v>
      </c>
      <c r="U1668">
        <v>347</v>
      </c>
      <c r="V1668">
        <v>73.33</v>
      </c>
      <c r="W1668">
        <v>31.96</v>
      </c>
      <c r="X1668" s="2">
        <v>35666.230000000003</v>
      </c>
      <c r="Y1668" s="2">
        <v>24071.39</v>
      </c>
      <c r="Z1668" s="2">
        <v>2217.0700000000002</v>
      </c>
      <c r="AA1668" s="14"/>
    </row>
    <row r="1669" spans="1:27" x14ac:dyDescent="0.3">
      <c r="A1669" t="s">
        <v>32</v>
      </c>
      <c r="B1669">
        <v>803.7</v>
      </c>
      <c r="C1669">
        <v>76</v>
      </c>
      <c r="D1669" t="s">
        <v>33</v>
      </c>
      <c r="E1669" s="1">
        <v>43833</v>
      </c>
      <c r="F1669">
        <v>4</v>
      </c>
      <c r="G1669" t="s">
        <v>39</v>
      </c>
      <c r="H1669" t="s">
        <v>35</v>
      </c>
      <c r="I1669">
        <v>540.01</v>
      </c>
      <c r="J1669">
        <v>73.38</v>
      </c>
      <c r="K1669">
        <v>39625.93</v>
      </c>
      <c r="L1669">
        <v>24</v>
      </c>
      <c r="M1669" t="s">
        <v>40</v>
      </c>
      <c r="N1669" s="1">
        <v>43824</v>
      </c>
      <c r="O1669" s="1">
        <v>43848</v>
      </c>
      <c r="P1669">
        <v>52</v>
      </c>
      <c r="Q1669">
        <v>73.22</v>
      </c>
      <c r="R1669">
        <v>3807.44</v>
      </c>
      <c r="S1669" t="s">
        <v>46</v>
      </c>
      <c r="T1669" t="s">
        <v>41</v>
      </c>
      <c r="U1669">
        <v>488</v>
      </c>
      <c r="V1669">
        <v>92.02</v>
      </c>
      <c r="W1669">
        <v>76.13</v>
      </c>
      <c r="X1669" s="2">
        <v>3807.44</v>
      </c>
      <c r="Y1669" s="2">
        <v>35809.440000000002</v>
      </c>
      <c r="Z1669" s="2">
        <v>5586.42</v>
      </c>
      <c r="AA1669" s="14"/>
    </row>
    <row r="1670" spans="1:27" x14ac:dyDescent="0.3">
      <c r="A1670" t="s">
        <v>59</v>
      </c>
      <c r="B1670">
        <v>613.94000000000005</v>
      </c>
      <c r="C1670">
        <v>38</v>
      </c>
      <c r="D1670" t="s">
        <v>42</v>
      </c>
      <c r="E1670" s="1">
        <v>43667</v>
      </c>
      <c r="F1670">
        <v>4</v>
      </c>
      <c r="G1670" t="s">
        <v>39</v>
      </c>
      <c r="H1670" t="s">
        <v>48</v>
      </c>
      <c r="I1670">
        <v>231.94</v>
      </c>
      <c r="J1670">
        <v>44.44</v>
      </c>
      <c r="K1670">
        <v>10307.41</v>
      </c>
      <c r="L1670">
        <v>21</v>
      </c>
      <c r="M1670" t="s">
        <v>40</v>
      </c>
      <c r="N1670" s="1">
        <v>43623</v>
      </c>
      <c r="O1670" s="1">
        <v>43644</v>
      </c>
      <c r="P1670">
        <v>165</v>
      </c>
      <c r="Q1670">
        <v>46.23</v>
      </c>
      <c r="R1670">
        <v>7627.95</v>
      </c>
      <c r="S1670" t="s">
        <v>45</v>
      </c>
      <c r="T1670" t="s">
        <v>50</v>
      </c>
      <c r="U1670">
        <v>66</v>
      </c>
      <c r="V1670">
        <v>24.51</v>
      </c>
      <c r="W1670">
        <v>66.459999999999994</v>
      </c>
      <c r="X1670" s="2">
        <v>7627.95</v>
      </c>
      <c r="Y1670" s="2">
        <v>2933.04</v>
      </c>
      <c r="Z1670" s="2">
        <v>2953.48</v>
      </c>
      <c r="AA1670" s="14"/>
    </row>
    <row r="1671" spans="1:27" x14ac:dyDescent="0.3">
      <c r="A1671" t="s">
        <v>30</v>
      </c>
      <c r="B1671">
        <v>605.96</v>
      </c>
      <c r="C1671">
        <v>43</v>
      </c>
      <c r="D1671" t="s">
        <v>42</v>
      </c>
      <c r="E1671" s="1">
        <v>43653</v>
      </c>
      <c r="F1671">
        <v>5</v>
      </c>
      <c r="G1671" t="s">
        <v>27</v>
      </c>
      <c r="H1671" t="s">
        <v>48</v>
      </c>
      <c r="I1671">
        <v>29.33</v>
      </c>
      <c r="J1671">
        <v>23.07</v>
      </c>
      <c r="K1671">
        <v>676.64</v>
      </c>
      <c r="L1671">
        <v>29</v>
      </c>
      <c r="M1671" t="s">
        <v>29</v>
      </c>
      <c r="N1671" s="1">
        <v>43634</v>
      </c>
      <c r="O1671" s="1">
        <v>43663</v>
      </c>
      <c r="P1671">
        <v>1</v>
      </c>
      <c r="Q1671">
        <v>22.29</v>
      </c>
      <c r="R1671">
        <v>22.29</v>
      </c>
      <c r="S1671" t="s">
        <v>59</v>
      </c>
      <c r="T1671" t="s">
        <v>31</v>
      </c>
      <c r="U1671">
        <v>28</v>
      </c>
      <c r="V1671">
        <v>90.83</v>
      </c>
      <c r="W1671">
        <v>161.12</v>
      </c>
      <c r="X1671" s="2">
        <v>22.29</v>
      </c>
      <c r="Y1671" s="2">
        <v>645.96</v>
      </c>
      <c r="Z1671" s="2">
        <v>3717.04</v>
      </c>
      <c r="AA1671" s="14"/>
    </row>
    <row r="1672" spans="1:27" x14ac:dyDescent="0.3">
      <c r="A1672" t="s">
        <v>56</v>
      </c>
      <c r="B1672">
        <v>65.010000000000005</v>
      </c>
      <c r="C1672">
        <v>92</v>
      </c>
      <c r="D1672" t="s">
        <v>42</v>
      </c>
      <c r="E1672" s="1">
        <v>44640</v>
      </c>
      <c r="F1672">
        <v>9</v>
      </c>
      <c r="G1672" t="s">
        <v>57</v>
      </c>
      <c r="H1672" t="s">
        <v>52</v>
      </c>
      <c r="I1672">
        <v>541.96</v>
      </c>
      <c r="J1672">
        <v>75.11</v>
      </c>
      <c r="K1672">
        <v>40706.615599999997</v>
      </c>
      <c r="L1672">
        <v>10</v>
      </c>
      <c r="M1672" t="s">
        <v>40</v>
      </c>
      <c r="N1672" s="1">
        <v>44633</v>
      </c>
      <c r="O1672" s="1">
        <v>44643</v>
      </c>
      <c r="P1672">
        <v>299</v>
      </c>
      <c r="Q1672">
        <v>79.13</v>
      </c>
      <c r="R1672">
        <v>23659.87</v>
      </c>
      <c r="S1672" t="s">
        <v>63</v>
      </c>
      <c r="T1672" t="s">
        <v>50</v>
      </c>
      <c r="U1672">
        <v>242</v>
      </c>
      <c r="V1672">
        <v>63.73</v>
      </c>
      <c r="W1672">
        <v>161.88</v>
      </c>
      <c r="X1672" s="2">
        <v>23659.87</v>
      </c>
      <c r="Y1672" s="2">
        <v>18176.62</v>
      </c>
      <c r="Z1672" s="2">
        <v>12158.81</v>
      </c>
      <c r="AA1672" s="14"/>
    </row>
    <row r="1673" spans="1:27" x14ac:dyDescent="0.3">
      <c r="A1673" t="s">
        <v>63</v>
      </c>
      <c r="B1673">
        <v>780.65</v>
      </c>
      <c r="C1673">
        <v>85</v>
      </c>
      <c r="D1673" t="s">
        <v>42</v>
      </c>
      <c r="E1673" s="1">
        <v>44251</v>
      </c>
      <c r="F1673">
        <v>2</v>
      </c>
      <c r="G1673" t="s">
        <v>68</v>
      </c>
      <c r="H1673" t="s">
        <v>69</v>
      </c>
      <c r="I1673">
        <v>214.93</v>
      </c>
      <c r="J1673">
        <v>14.66</v>
      </c>
      <c r="K1673">
        <v>3150.8737999999998</v>
      </c>
      <c r="L1673">
        <v>30</v>
      </c>
      <c r="M1673" t="s">
        <v>29</v>
      </c>
      <c r="N1673" s="1">
        <v>44206</v>
      </c>
      <c r="O1673" s="1">
        <v>44236</v>
      </c>
      <c r="P1673">
        <v>25</v>
      </c>
      <c r="Q1673">
        <v>16.39</v>
      </c>
      <c r="R1673">
        <v>409.75</v>
      </c>
      <c r="S1673" t="s">
        <v>63</v>
      </c>
      <c r="T1673" t="s">
        <v>31</v>
      </c>
      <c r="U1673">
        <v>189</v>
      </c>
      <c r="V1673">
        <v>29.75</v>
      </c>
      <c r="W1673">
        <v>55.89</v>
      </c>
      <c r="X1673" s="2">
        <v>409.75</v>
      </c>
      <c r="Y1673" s="2">
        <v>2770.74</v>
      </c>
      <c r="Z1673" s="2">
        <v>819.35</v>
      </c>
      <c r="AA1673" s="14"/>
    </row>
    <row r="1674" spans="1:27" x14ac:dyDescent="0.3">
      <c r="A1674" t="s">
        <v>60</v>
      </c>
      <c r="B1674">
        <v>279.92</v>
      </c>
      <c r="C1674">
        <v>39</v>
      </c>
      <c r="D1674" t="s">
        <v>33</v>
      </c>
      <c r="E1674" s="1">
        <v>43934</v>
      </c>
      <c r="F1674">
        <v>4</v>
      </c>
      <c r="G1674" t="s">
        <v>39</v>
      </c>
      <c r="H1674" t="s">
        <v>28</v>
      </c>
      <c r="I1674">
        <v>608.4</v>
      </c>
      <c r="J1674">
        <v>63.63</v>
      </c>
      <c r="K1674">
        <v>38712.49</v>
      </c>
      <c r="L1674">
        <v>26</v>
      </c>
      <c r="M1674" t="s">
        <v>29</v>
      </c>
      <c r="N1674" s="1">
        <v>43878</v>
      </c>
      <c r="O1674" s="1">
        <v>43904</v>
      </c>
      <c r="P1674">
        <v>154</v>
      </c>
      <c r="Q1674">
        <v>65.540000000000006</v>
      </c>
      <c r="R1674">
        <v>10093.16</v>
      </c>
      <c r="S1674" t="s">
        <v>30</v>
      </c>
      <c r="T1674" t="s">
        <v>50</v>
      </c>
      <c r="U1674">
        <v>454</v>
      </c>
      <c r="V1674">
        <v>25.09</v>
      </c>
      <c r="W1674">
        <v>30.67</v>
      </c>
      <c r="X1674" s="2">
        <v>10093.16</v>
      </c>
      <c r="Y1674" s="2">
        <v>28888.02</v>
      </c>
      <c r="Z1674" s="2">
        <v>1951.53</v>
      </c>
      <c r="AA1674" s="14"/>
    </row>
    <row r="1675" spans="1:27" x14ac:dyDescent="0.3">
      <c r="A1675" t="s">
        <v>63</v>
      </c>
      <c r="B1675">
        <v>827.1</v>
      </c>
      <c r="C1675">
        <v>44</v>
      </c>
      <c r="D1675" t="s">
        <v>33</v>
      </c>
      <c r="E1675" s="1">
        <v>44862</v>
      </c>
      <c r="F1675">
        <v>7</v>
      </c>
      <c r="G1675" t="s">
        <v>61</v>
      </c>
      <c r="H1675" t="s">
        <v>52</v>
      </c>
      <c r="I1675">
        <v>150.15</v>
      </c>
      <c r="J1675">
        <v>76.3</v>
      </c>
      <c r="K1675">
        <v>11456.45</v>
      </c>
      <c r="L1675">
        <v>17</v>
      </c>
      <c r="M1675" t="s">
        <v>40</v>
      </c>
      <c r="N1675" s="1">
        <v>44847</v>
      </c>
      <c r="O1675" s="1">
        <v>44864</v>
      </c>
      <c r="P1675">
        <v>59</v>
      </c>
      <c r="Q1675">
        <v>73.260000000000005</v>
      </c>
      <c r="R1675">
        <v>4322.34</v>
      </c>
      <c r="S1675" t="s">
        <v>56</v>
      </c>
      <c r="T1675" t="s">
        <v>50</v>
      </c>
      <c r="U1675">
        <v>91</v>
      </c>
      <c r="V1675">
        <v>87.73</v>
      </c>
      <c r="W1675">
        <v>119.89</v>
      </c>
      <c r="X1675" s="2">
        <v>4322.34</v>
      </c>
      <c r="Y1675" s="2">
        <v>6943.3</v>
      </c>
      <c r="Z1675" s="2">
        <v>9147.61</v>
      </c>
      <c r="AA1675" s="14"/>
    </row>
    <row r="1676" spans="1:27" x14ac:dyDescent="0.3">
      <c r="A1676" t="s">
        <v>58</v>
      </c>
      <c r="B1676">
        <v>457.87</v>
      </c>
      <c r="C1676">
        <v>55</v>
      </c>
      <c r="D1676" t="s">
        <v>26</v>
      </c>
      <c r="E1676" s="1">
        <v>43516</v>
      </c>
      <c r="F1676">
        <v>5</v>
      </c>
      <c r="G1676" t="s">
        <v>27</v>
      </c>
      <c r="H1676" t="s">
        <v>28</v>
      </c>
      <c r="I1676">
        <v>926.07</v>
      </c>
      <c r="J1676">
        <v>30.16</v>
      </c>
      <c r="K1676">
        <v>27930.271199999999</v>
      </c>
      <c r="L1676">
        <v>26</v>
      </c>
      <c r="M1676" t="s">
        <v>29</v>
      </c>
      <c r="N1676" s="1">
        <v>43484</v>
      </c>
      <c r="O1676" s="1">
        <v>43510</v>
      </c>
      <c r="P1676">
        <v>137</v>
      </c>
      <c r="Q1676">
        <v>26.11</v>
      </c>
      <c r="R1676">
        <v>3577.07</v>
      </c>
      <c r="S1676" t="s">
        <v>49</v>
      </c>
      <c r="T1676" t="s">
        <v>31</v>
      </c>
      <c r="U1676">
        <v>789</v>
      </c>
      <c r="V1676">
        <v>38.130000000000003</v>
      </c>
      <c r="W1676">
        <v>140.84</v>
      </c>
      <c r="X1676" s="2">
        <v>3577.07</v>
      </c>
      <c r="Y1676" s="2">
        <v>23796.240000000002</v>
      </c>
      <c r="Z1676" s="2">
        <v>4247.7299999999996</v>
      </c>
      <c r="AA1676" s="14"/>
    </row>
    <row r="1677" spans="1:27" x14ac:dyDescent="0.3">
      <c r="A1677" t="s">
        <v>37</v>
      </c>
      <c r="B1677">
        <v>107.16</v>
      </c>
      <c r="C1677">
        <v>83</v>
      </c>
      <c r="D1677" t="s">
        <v>26</v>
      </c>
      <c r="E1677" s="1">
        <v>44381</v>
      </c>
      <c r="F1677">
        <v>9</v>
      </c>
      <c r="G1677" t="s">
        <v>57</v>
      </c>
      <c r="H1677" t="s">
        <v>52</v>
      </c>
      <c r="I1677">
        <v>870.91</v>
      </c>
      <c r="J1677">
        <v>87.84</v>
      </c>
      <c r="K1677">
        <v>76500.73</v>
      </c>
      <c r="L1677">
        <v>14</v>
      </c>
      <c r="M1677" t="s">
        <v>40</v>
      </c>
      <c r="N1677" s="1">
        <v>44369</v>
      </c>
      <c r="O1677" s="1">
        <v>44383</v>
      </c>
      <c r="P1677">
        <v>789</v>
      </c>
      <c r="Q1677">
        <v>90.26</v>
      </c>
      <c r="R1677">
        <v>71215.14</v>
      </c>
      <c r="S1677" t="s">
        <v>56</v>
      </c>
      <c r="T1677" t="s">
        <v>50</v>
      </c>
      <c r="U1677">
        <v>81</v>
      </c>
      <c r="V1677">
        <v>35.869999999999997</v>
      </c>
      <c r="W1677">
        <v>108.78</v>
      </c>
      <c r="X1677" s="2">
        <v>71215.14</v>
      </c>
      <c r="Y1677" s="2">
        <v>7115.04</v>
      </c>
      <c r="Z1677" s="2">
        <v>9555.24</v>
      </c>
      <c r="AA1677" s="14"/>
    </row>
    <row r="1678" spans="1:27" x14ac:dyDescent="0.3">
      <c r="A1678" t="s">
        <v>59</v>
      </c>
      <c r="B1678">
        <v>444.87</v>
      </c>
      <c r="C1678">
        <v>71</v>
      </c>
      <c r="D1678" t="s">
        <v>42</v>
      </c>
      <c r="E1678" s="1">
        <v>43745</v>
      </c>
      <c r="F1678">
        <v>2</v>
      </c>
      <c r="G1678" t="s">
        <v>68</v>
      </c>
      <c r="H1678" t="s">
        <v>35</v>
      </c>
      <c r="I1678">
        <v>229.16</v>
      </c>
      <c r="J1678">
        <v>99</v>
      </c>
      <c r="K1678">
        <v>22686.84</v>
      </c>
      <c r="L1678">
        <v>28</v>
      </c>
      <c r="M1678" t="s">
        <v>40</v>
      </c>
      <c r="N1678" s="1">
        <v>43714</v>
      </c>
      <c r="O1678" s="1">
        <v>43742</v>
      </c>
      <c r="P1678">
        <v>160</v>
      </c>
      <c r="Q1678">
        <v>96.11</v>
      </c>
      <c r="R1678">
        <v>15377.6</v>
      </c>
      <c r="S1678" t="s">
        <v>59</v>
      </c>
      <c r="T1678" t="s">
        <v>31</v>
      </c>
      <c r="U1678">
        <v>69</v>
      </c>
      <c r="V1678">
        <v>26.06</v>
      </c>
      <c r="W1678">
        <v>78.010000000000005</v>
      </c>
      <c r="X1678" s="2">
        <v>15377.6</v>
      </c>
      <c r="Y1678" s="2">
        <v>6831</v>
      </c>
      <c r="Z1678" s="2">
        <v>7722.99</v>
      </c>
      <c r="AA1678" s="14"/>
    </row>
    <row r="1679" spans="1:27" x14ac:dyDescent="0.3">
      <c r="A1679" t="s">
        <v>45</v>
      </c>
      <c r="B1679">
        <v>205.54</v>
      </c>
      <c r="C1679">
        <v>36</v>
      </c>
      <c r="D1679" t="s">
        <v>33</v>
      </c>
      <c r="E1679" s="1">
        <v>43713</v>
      </c>
      <c r="F1679">
        <v>8</v>
      </c>
      <c r="G1679" t="s">
        <v>47</v>
      </c>
      <c r="H1679" t="s">
        <v>62</v>
      </c>
      <c r="I1679">
        <v>615.13</v>
      </c>
      <c r="J1679">
        <v>35.03</v>
      </c>
      <c r="K1679">
        <v>21548</v>
      </c>
      <c r="L1679">
        <v>11</v>
      </c>
      <c r="M1679" t="s">
        <v>40</v>
      </c>
      <c r="N1679" s="1">
        <v>43662</v>
      </c>
      <c r="O1679" s="1">
        <v>43673</v>
      </c>
      <c r="P1679">
        <v>557</v>
      </c>
      <c r="Q1679">
        <v>35.04</v>
      </c>
      <c r="R1679">
        <v>19517.28</v>
      </c>
      <c r="S1679" t="s">
        <v>32</v>
      </c>
      <c r="T1679" t="s">
        <v>31</v>
      </c>
      <c r="U1679">
        <v>58</v>
      </c>
      <c r="V1679">
        <v>92.99</v>
      </c>
      <c r="W1679">
        <v>133.04</v>
      </c>
      <c r="X1679" s="2">
        <v>19517.28</v>
      </c>
      <c r="Y1679" s="2">
        <v>2031.74</v>
      </c>
      <c r="Z1679" s="2">
        <v>4660.3900000000003</v>
      </c>
      <c r="AA1679" s="14"/>
    </row>
    <row r="1680" spans="1:27" x14ac:dyDescent="0.3">
      <c r="A1680" t="s">
        <v>49</v>
      </c>
      <c r="B1680">
        <v>824.51</v>
      </c>
      <c r="C1680">
        <v>68</v>
      </c>
      <c r="D1680" t="s">
        <v>26</v>
      </c>
      <c r="E1680" s="1">
        <v>43925</v>
      </c>
      <c r="F1680">
        <v>8</v>
      </c>
      <c r="G1680" t="s">
        <v>47</v>
      </c>
      <c r="H1680" t="s">
        <v>35</v>
      </c>
      <c r="I1680">
        <v>499.37</v>
      </c>
      <c r="J1680">
        <v>50.43</v>
      </c>
      <c r="K1680">
        <v>25183.23</v>
      </c>
      <c r="L1680">
        <v>11</v>
      </c>
      <c r="M1680" t="s">
        <v>40</v>
      </c>
      <c r="N1680" s="1">
        <v>43874</v>
      </c>
      <c r="O1680" s="1">
        <v>43885</v>
      </c>
      <c r="P1680">
        <v>28</v>
      </c>
      <c r="Q1680">
        <v>48.3</v>
      </c>
      <c r="R1680">
        <v>1352.4</v>
      </c>
      <c r="S1680" t="s">
        <v>56</v>
      </c>
      <c r="T1680" t="s">
        <v>41</v>
      </c>
      <c r="U1680">
        <v>471</v>
      </c>
      <c r="V1680">
        <v>15.54</v>
      </c>
      <c r="W1680">
        <v>106.54</v>
      </c>
      <c r="X1680" s="2">
        <v>1352.4</v>
      </c>
      <c r="Y1680" s="2">
        <v>23752.53</v>
      </c>
      <c r="Z1680" s="2">
        <v>5372.81</v>
      </c>
      <c r="AA1680" s="14"/>
    </row>
    <row r="1681" spans="1:27" x14ac:dyDescent="0.3">
      <c r="A1681" t="s">
        <v>37</v>
      </c>
      <c r="B1681">
        <v>663.98</v>
      </c>
      <c r="C1681">
        <v>92</v>
      </c>
      <c r="D1681" t="s">
        <v>42</v>
      </c>
      <c r="E1681" s="1">
        <v>43756</v>
      </c>
      <c r="F1681">
        <v>3</v>
      </c>
      <c r="G1681" t="s">
        <v>43</v>
      </c>
      <c r="H1681" t="s">
        <v>55</v>
      </c>
      <c r="I1681">
        <v>103.09</v>
      </c>
      <c r="J1681">
        <v>46.94</v>
      </c>
      <c r="K1681">
        <v>4839.04</v>
      </c>
      <c r="L1681">
        <v>55</v>
      </c>
      <c r="M1681" t="s">
        <v>29</v>
      </c>
      <c r="N1681" s="1">
        <v>43731</v>
      </c>
      <c r="O1681" s="1">
        <v>43786</v>
      </c>
      <c r="P1681">
        <v>64</v>
      </c>
      <c r="Q1681">
        <v>51.65</v>
      </c>
      <c r="R1681">
        <v>3305.6</v>
      </c>
      <c r="S1681" t="s">
        <v>30</v>
      </c>
      <c r="T1681" t="s">
        <v>31</v>
      </c>
      <c r="U1681">
        <v>39</v>
      </c>
      <c r="V1681">
        <v>52.31</v>
      </c>
      <c r="W1681">
        <v>114.79</v>
      </c>
      <c r="X1681" s="2">
        <v>3305.6</v>
      </c>
      <c r="Y1681" s="2">
        <v>1830.66</v>
      </c>
      <c r="Z1681" s="2">
        <v>5388.24</v>
      </c>
      <c r="AA1681" s="14"/>
    </row>
    <row r="1682" spans="1:27" x14ac:dyDescent="0.3">
      <c r="A1682" t="s">
        <v>60</v>
      </c>
      <c r="B1682">
        <v>784.89</v>
      </c>
      <c r="C1682">
        <v>66</v>
      </c>
      <c r="D1682" t="s">
        <v>42</v>
      </c>
      <c r="E1682" s="1">
        <v>44892</v>
      </c>
      <c r="F1682">
        <v>5</v>
      </c>
      <c r="G1682" t="s">
        <v>27</v>
      </c>
      <c r="H1682" t="s">
        <v>48</v>
      </c>
      <c r="I1682">
        <v>365.3</v>
      </c>
      <c r="J1682">
        <v>12.8</v>
      </c>
      <c r="K1682">
        <v>4675.84</v>
      </c>
      <c r="L1682">
        <v>25</v>
      </c>
      <c r="M1682" t="s">
        <v>29</v>
      </c>
      <c r="N1682" s="1">
        <v>44890</v>
      </c>
      <c r="O1682" s="1">
        <v>44915</v>
      </c>
      <c r="P1682">
        <v>170</v>
      </c>
      <c r="Q1682">
        <v>14.24</v>
      </c>
      <c r="R1682">
        <v>2420.8000000000002</v>
      </c>
      <c r="S1682" t="s">
        <v>53</v>
      </c>
      <c r="T1682" t="s">
        <v>41</v>
      </c>
      <c r="U1682">
        <v>195</v>
      </c>
      <c r="V1682">
        <v>65.91</v>
      </c>
      <c r="W1682">
        <v>157.56</v>
      </c>
      <c r="X1682" s="2">
        <v>2420.8000000000002</v>
      </c>
      <c r="Y1682" s="2">
        <v>2496</v>
      </c>
      <c r="Z1682" s="2">
        <v>2016.77</v>
      </c>
      <c r="AA1682" s="14"/>
    </row>
    <row r="1683" spans="1:27" x14ac:dyDescent="0.3">
      <c r="A1683" t="s">
        <v>38</v>
      </c>
      <c r="B1683">
        <v>834.76</v>
      </c>
      <c r="C1683">
        <v>91</v>
      </c>
      <c r="D1683" t="s">
        <v>26</v>
      </c>
      <c r="E1683" s="1">
        <v>43813</v>
      </c>
      <c r="F1683">
        <v>8</v>
      </c>
      <c r="G1683" t="s">
        <v>47</v>
      </c>
      <c r="H1683" t="s">
        <v>62</v>
      </c>
      <c r="I1683">
        <v>79.150000000000006</v>
      </c>
      <c r="J1683">
        <v>36.340000000000003</v>
      </c>
      <c r="K1683">
        <v>2876.3110000000001</v>
      </c>
      <c r="L1683">
        <v>7</v>
      </c>
      <c r="M1683" t="s">
        <v>40</v>
      </c>
      <c r="N1683" s="1">
        <v>43805</v>
      </c>
      <c r="O1683" s="1">
        <v>43812</v>
      </c>
      <c r="P1683">
        <v>29</v>
      </c>
      <c r="Q1683">
        <v>33.729999999999997</v>
      </c>
      <c r="R1683">
        <v>978.17</v>
      </c>
      <c r="S1683" t="s">
        <v>60</v>
      </c>
      <c r="T1683" t="s">
        <v>50</v>
      </c>
      <c r="U1683">
        <v>50</v>
      </c>
      <c r="V1683">
        <v>23.29</v>
      </c>
      <c r="W1683">
        <v>44.24</v>
      </c>
      <c r="X1683" s="2">
        <v>978.17</v>
      </c>
      <c r="Y1683" s="2">
        <v>1817</v>
      </c>
      <c r="Z1683" s="2">
        <v>1607.68</v>
      </c>
      <c r="AA1683" s="14"/>
    </row>
    <row r="1684" spans="1:27" x14ac:dyDescent="0.3">
      <c r="A1684" t="s">
        <v>60</v>
      </c>
      <c r="B1684">
        <v>870.15</v>
      </c>
      <c r="C1684">
        <v>54</v>
      </c>
      <c r="D1684" t="s">
        <v>26</v>
      </c>
      <c r="E1684" s="1">
        <v>43684</v>
      </c>
      <c r="F1684">
        <v>7</v>
      </c>
      <c r="G1684" t="s">
        <v>61</v>
      </c>
      <c r="H1684" t="s">
        <v>62</v>
      </c>
      <c r="I1684">
        <v>881.08</v>
      </c>
      <c r="J1684">
        <v>75.75</v>
      </c>
      <c r="K1684">
        <v>66741.81</v>
      </c>
      <c r="L1684">
        <v>17</v>
      </c>
      <c r="M1684" t="s">
        <v>40</v>
      </c>
      <c r="N1684" s="1">
        <v>43639</v>
      </c>
      <c r="O1684" s="1">
        <v>43656</v>
      </c>
      <c r="P1684">
        <v>489</v>
      </c>
      <c r="Q1684">
        <v>75.22</v>
      </c>
      <c r="R1684">
        <v>36782.58</v>
      </c>
      <c r="S1684" t="s">
        <v>32</v>
      </c>
      <c r="T1684" t="s">
        <v>31</v>
      </c>
      <c r="U1684">
        <v>392</v>
      </c>
      <c r="V1684">
        <v>74.62</v>
      </c>
      <c r="W1684">
        <v>157.81</v>
      </c>
      <c r="X1684" s="2">
        <v>36782.58</v>
      </c>
      <c r="Y1684" s="2">
        <v>29694</v>
      </c>
      <c r="Z1684" s="2">
        <v>11954.11</v>
      </c>
      <c r="AA1684" s="14"/>
    </row>
    <row r="1685" spans="1:27" x14ac:dyDescent="0.3">
      <c r="A1685" t="s">
        <v>49</v>
      </c>
      <c r="B1685">
        <v>790.28</v>
      </c>
      <c r="C1685">
        <v>13</v>
      </c>
      <c r="D1685" t="s">
        <v>33</v>
      </c>
      <c r="E1685" s="1">
        <v>43702</v>
      </c>
      <c r="F1685">
        <v>2</v>
      </c>
      <c r="G1685" t="s">
        <v>68</v>
      </c>
      <c r="H1685" t="s">
        <v>71</v>
      </c>
      <c r="I1685">
        <v>736.38</v>
      </c>
      <c r="J1685">
        <v>47.34</v>
      </c>
      <c r="K1685">
        <v>34860.230000000003</v>
      </c>
      <c r="L1685">
        <v>31</v>
      </c>
      <c r="M1685" t="s">
        <v>29</v>
      </c>
      <c r="N1685" s="1">
        <v>43666</v>
      </c>
      <c r="O1685" s="1">
        <v>43697</v>
      </c>
      <c r="P1685">
        <v>294</v>
      </c>
      <c r="Q1685">
        <v>46.34</v>
      </c>
      <c r="R1685">
        <v>13623.96</v>
      </c>
      <c r="S1685" t="s">
        <v>37</v>
      </c>
      <c r="T1685" t="s">
        <v>31</v>
      </c>
      <c r="U1685">
        <v>442</v>
      </c>
      <c r="V1685">
        <v>48.94</v>
      </c>
      <c r="W1685">
        <v>187</v>
      </c>
      <c r="X1685" s="2">
        <v>13623.96</v>
      </c>
      <c r="Y1685" s="2">
        <v>20924.28</v>
      </c>
      <c r="Z1685" s="2">
        <v>8852.58</v>
      </c>
      <c r="AA1685" s="14"/>
    </row>
    <row r="1686" spans="1:27" x14ac:dyDescent="0.3">
      <c r="A1686" t="s">
        <v>60</v>
      </c>
      <c r="B1686">
        <v>50.03</v>
      </c>
      <c r="C1686">
        <v>83</v>
      </c>
      <c r="D1686" t="s">
        <v>26</v>
      </c>
      <c r="E1686" s="1">
        <v>43785</v>
      </c>
      <c r="F1686">
        <v>2</v>
      </c>
      <c r="G1686" t="s">
        <v>68</v>
      </c>
      <c r="H1686" t="s">
        <v>71</v>
      </c>
      <c r="I1686">
        <v>950.66</v>
      </c>
      <c r="J1686">
        <v>22.47</v>
      </c>
      <c r="K1686">
        <v>21361.330199999898</v>
      </c>
      <c r="L1686">
        <v>34</v>
      </c>
      <c r="M1686" t="s">
        <v>29</v>
      </c>
      <c r="N1686" s="1">
        <v>43728</v>
      </c>
      <c r="O1686" s="1">
        <v>43762</v>
      </c>
      <c r="P1686">
        <v>485</v>
      </c>
      <c r="Q1686">
        <v>26.78</v>
      </c>
      <c r="R1686">
        <v>12988.3</v>
      </c>
      <c r="S1686" t="s">
        <v>58</v>
      </c>
      <c r="T1686" t="s">
        <v>41</v>
      </c>
      <c r="U1686">
        <v>465</v>
      </c>
      <c r="V1686">
        <v>44.25</v>
      </c>
      <c r="W1686">
        <v>152.15</v>
      </c>
      <c r="X1686" s="2">
        <v>12988.3</v>
      </c>
      <c r="Y1686" s="2">
        <v>10448.549999999999</v>
      </c>
      <c r="Z1686" s="2">
        <v>3418.81</v>
      </c>
      <c r="AA1686" s="14"/>
    </row>
    <row r="1687" spans="1:27" x14ac:dyDescent="0.3">
      <c r="A1687" t="s">
        <v>49</v>
      </c>
      <c r="B1687">
        <v>803.51</v>
      </c>
      <c r="C1687">
        <v>52</v>
      </c>
      <c r="D1687" t="s">
        <v>42</v>
      </c>
      <c r="E1687" s="1">
        <v>43724</v>
      </c>
      <c r="F1687">
        <v>6</v>
      </c>
      <c r="G1687" t="s">
        <v>51</v>
      </c>
      <c r="H1687" t="s">
        <v>35</v>
      </c>
      <c r="I1687">
        <v>694.29</v>
      </c>
      <c r="J1687">
        <v>92.18</v>
      </c>
      <c r="K1687">
        <v>63999.652199999997</v>
      </c>
      <c r="L1687">
        <v>7</v>
      </c>
      <c r="M1687" t="s">
        <v>40</v>
      </c>
      <c r="N1687" s="1">
        <v>43685</v>
      </c>
      <c r="O1687" s="1">
        <v>43692</v>
      </c>
      <c r="P1687">
        <v>632</v>
      </c>
      <c r="Q1687">
        <v>95.25</v>
      </c>
      <c r="R1687">
        <v>60198</v>
      </c>
      <c r="S1687" t="s">
        <v>56</v>
      </c>
      <c r="T1687" t="s">
        <v>31</v>
      </c>
      <c r="U1687">
        <v>62</v>
      </c>
      <c r="V1687">
        <v>22.71</v>
      </c>
      <c r="W1687">
        <v>53.9</v>
      </c>
      <c r="X1687" s="2">
        <v>60198</v>
      </c>
      <c r="Y1687" s="2">
        <v>5715.16</v>
      </c>
      <c r="Z1687" s="2">
        <v>4968.5</v>
      </c>
      <c r="AA1687" s="14"/>
    </row>
    <row r="1688" spans="1:27" x14ac:dyDescent="0.3">
      <c r="A1688" t="s">
        <v>63</v>
      </c>
      <c r="B1688">
        <v>724.94</v>
      </c>
      <c r="C1688">
        <v>50</v>
      </c>
      <c r="D1688" t="s">
        <v>33</v>
      </c>
      <c r="E1688" s="1">
        <v>44342</v>
      </c>
      <c r="F1688">
        <v>6</v>
      </c>
      <c r="G1688" t="s">
        <v>51</v>
      </c>
      <c r="H1688" t="s">
        <v>35</v>
      </c>
      <c r="I1688">
        <v>501.36</v>
      </c>
      <c r="J1688">
        <v>10.88</v>
      </c>
      <c r="K1688">
        <v>5454.7968000000001</v>
      </c>
      <c r="L1688">
        <v>5</v>
      </c>
      <c r="M1688" t="s">
        <v>40</v>
      </c>
      <c r="N1688" s="1">
        <v>44336</v>
      </c>
      <c r="O1688" s="1">
        <v>44341</v>
      </c>
      <c r="P1688">
        <v>63</v>
      </c>
      <c r="Q1688">
        <v>6.12</v>
      </c>
      <c r="R1688">
        <v>385.56</v>
      </c>
      <c r="S1688" t="s">
        <v>60</v>
      </c>
      <c r="T1688" t="s">
        <v>50</v>
      </c>
      <c r="U1688">
        <v>438</v>
      </c>
      <c r="V1688">
        <v>55.14</v>
      </c>
      <c r="W1688">
        <v>106</v>
      </c>
      <c r="X1688" s="2">
        <v>385.56</v>
      </c>
      <c r="Y1688" s="2">
        <v>4765.4399999999996</v>
      </c>
      <c r="Z1688" s="2">
        <v>1153.28</v>
      </c>
      <c r="AA1688" s="14"/>
    </row>
    <row r="1689" spans="1:27" x14ac:dyDescent="0.3">
      <c r="A1689" t="s">
        <v>38</v>
      </c>
      <c r="B1689">
        <v>630.89</v>
      </c>
      <c r="C1689">
        <v>28</v>
      </c>
      <c r="D1689" t="s">
        <v>26</v>
      </c>
      <c r="E1689" s="1">
        <v>43905</v>
      </c>
      <c r="F1689">
        <v>1</v>
      </c>
      <c r="G1689" t="s">
        <v>34</v>
      </c>
      <c r="H1689" t="s">
        <v>52</v>
      </c>
      <c r="I1689">
        <v>344.76</v>
      </c>
      <c r="J1689">
        <v>48.93</v>
      </c>
      <c r="K1689">
        <v>16869.1067999999</v>
      </c>
      <c r="L1689">
        <v>2</v>
      </c>
      <c r="M1689" t="s">
        <v>65</v>
      </c>
      <c r="N1689" s="1">
        <v>43858</v>
      </c>
      <c r="O1689" s="1">
        <v>43860</v>
      </c>
      <c r="P1689">
        <v>220</v>
      </c>
      <c r="Q1689">
        <v>49.91</v>
      </c>
      <c r="R1689">
        <v>10980.2</v>
      </c>
      <c r="S1689" t="s">
        <v>25</v>
      </c>
      <c r="T1689" t="s">
        <v>41</v>
      </c>
      <c r="U1689">
        <v>124</v>
      </c>
      <c r="V1689">
        <v>97.57</v>
      </c>
      <c r="W1689">
        <v>114.1</v>
      </c>
      <c r="X1689" s="2">
        <v>10980.2</v>
      </c>
      <c r="Y1689" s="2">
        <v>6067.32</v>
      </c>
      <c r="Z1689" s="2">
        <v>5582.91</v>
      </c>
      <c r="AA1689" s="14"/>
    </row>
    <row r="1690" spans="1:27" x14ac:dyDescent="0.3">
      <c r="A1690" t="s">
        <v>32</v>
      </c>
      <c r="B1690">
        <v>995.48</v>
      </c>
      <c r="C1690">
        <v>47</v>
      </c>
      <c r="D1690" t="s">
        <v>33</v>
      </c>
      <c r="E1690" s="1">
        <v>44768</v>
      </c>
      <c r="F1690">
        <v>4</v>
      </c>
      <c r="G1690" t="s">
        <v>39</v>
      </c>
      <c r="H1690" t="s">
        <v>28</v>
      </c>
      <c r="I1690">
        <v>503.17</v>
      </c>
      <c r="J1690">
        <v>88.07</v>
      </c>
      <c r="K1690">
        <v>44314.181899999901</v>
      </c>
      <c r="L1690">
        <v>29</v>
      </c>
      <c r="M1690" t="s">
        <v>29</v>
      </c>
      <c r="N1690" s="1">
        <v>44759</v>
      </c>
      <c r="O1690" s="1">
        <v>44788</v>
      </c>
      <c r="P1690">
        <v>124</v>
      </c>
      <c r="Q1690">
        <v>91.91</v>
      </c>
      <c r="R1690">
        <v>11396.84</v>
      </c>
      <c r="S1690" t="s">
        <v>49</v>
      </c>
      <c r="T1690" t="s">
        <v>41</v>
      </c>
      <c r="U1690">
        <v>379</v>
      </c>
      <c r="V1690">
        <v>96.92</v>
      </c>
      <c r="W1690">
        <v>129.58000000000001</v>
      </c>
      <c r="X1690" s="2">
        <v>11396.84</v>
      </c>
      <c r="Y1690" s="2">
        <v>33378.53</v>
      </c>
      <c r="Z1690" s="2">
        <v>11412.11</v>
      </c>
      <c r="AA1690" s="14"/>
    </row>
    <row r="1691" spans="1:27" x14ac:dyDescent="0.3">
      <c r="A1691" t="s">
        <v>46</v>
      </c>
      <c r="B1691">
        <v>665.79</v>
      </c>
      <c r="C1691">
        <v>77</v>
      </c>
      <c r="D1691" t="s">
        <v>42</v>
      </c>
      <c r="E1691" s="1">
        <v>44028</v>
      </c>
      <c r="F1691">
        <v>6</v>
      </c>
      <c r="G1691" t="s">
        <v>51</v>
      </c>
      <c r="H1691" t="s">
        <v>48</v>
      </c>
      <c r="I1691">
        <v>509.05</v>
      </c>
      <c r="J1691">
        <v>32.08</v>
      </c>
      <c r="K1691">
        <v>16330.3239999999</v>
      </c>
      <c r="L1691">
        <v>6</v>
      </c>
      <c r="M1691" t="s">
        <v>40</v>
      </c>
      <c r="N1691" s="1">
        <v>44024</v>
      </c>
      <c r="O1691" s="1">
        <v>44030</v>
      </c>
      <c r="P1691">
        <v>74</v>
      </c>
      <c r="Q1691">
        <v>36.619999999999997</v>
      </c>
      <c r="R1691">
        <v>2709.88</v>
      </c>
      <c r="S1691" t="s">
        <v>53</v>
      </c>
      <c r="T1691" t="s">
        <v>41</v>
      </c>
      <c r="U1691">
        <v>435</v>
      </c>
      <c r="V1691">
        <v>70.61</v>
      </c>
      <c r="W1691">
        <v>127.01</v>
      </c>
      <c r="X1691" s="2">
        <v>2709.88</v>
      </c>
      <c r="Y1691" s="2">
        <v>13954.8</v>
      </c>
      <c r="Z1691" s="2">
        <v>4074.48</v>
      </c>
      <c r="AA1691" s="14"/>
    </row>
    <row r="1692" spans="1:27" x14ac:dyDescent="0.3">
      <c r="A1692" t="s">
        <v>49</v>
      </c>
      <c r="B1692">
        <v>48.13</v>
      </c>
      <c r="C1692">
        <v>25</v>
      </c>
      <c r="D1692" t="s">
        <v>33</v>
      </c>
      <c r="E1692" s="1">
        <v>44558</v>
      </c>
      <c r="F1692">
        <v>9</v>
      </c>
      <c r="G1692" t="s">
        <v>57</v>
      </c>
      <c r="H1692" t="s">
        <v>48</v>
      </c>
      <c r="I1692">
        <v>681.83</v>
      </c>
      <c r="J1692">
        <v>29.57</v>
      </c>
      <c r="K1692">
        <v>20161.71</v>
      </c>
      <c r="L1692">
        <v>7</v>
      </c>
      <c r="M1692" t="s">
        <v>40</v>
      </c>
      <c r="N1692" s="1">
        <v>44542</v>
      </c>
      <c r="O1692" s="1">
        <v>44549</v>
      </c>
      <c r="P1692">
        <v>61</v>
      </c>
      <c r="Q1692">
        <v>32.630000000000003</v>
      </c>
      <c r="R1692">
        <v>1990.43</v>
      </c>
      <c r="S1692" t="s">
        <v>56</v>
      </c>
      <c r="T1692" t="s">
        <v>50</v>
      </c>
      <c r="U1692">
        <v>620</v>
      </c>
      <c r="V1692">
        <v>65.22</v>
      </c>
      <c r="W1692">
        <v>151.13</v>
      </c>
      <c r="X1692" s="2">
        <v>1990.43</v>
      </c>
      <c r="Y1692" s="2">
        <v>18333.400000000001</v>
      </c>
      <c r="Z1692" s="2">
        <v>4468.91</v>
      </c>
      <c r="AA1692" s="14"/>
    </row>
    <row r="1693" spans="1:27" x14ac:dyDescent="0.3">
      <c r="A1693" t="s">
        <v>30</v>
      </c>
      <c r="B1693">
        <v>538.71</v>
      </c>
      <c r="C1693">
        <v>72</v>
      </c>
      <c r="D1693" t="s">
        <v>42</v>
      </c>
      <c r="E1693" s="1">
        <v>44207</v>
      </c>
      <c r="F1693">
        <v>6</v>
      </c>
      <c r="G1693" t="s">
        <v>51</v>
      </c>
      <c r="H1693" t="s">
        <v>62</v>
      </c>
      <c r="I1693">
        <v>263.43</v>
      </c>
      <c r="J1693">
        <v>18.059999999999999</v>
      </c>
      <c r="K1693">
        <v>4757.55</v>
      </c>
      <c r="L1693">
        <v>6</v>
      </c>
      <c r="M1693" t="s">
        <v>40</v>
      </c>
      <c r="N1693" s="1">
        <v>44156</v>
      </c>
      <c r="O1693" s="1">
        <v>44162</v>
      </c>
      <c r="P1693">
        <v>181</v>
      </c>
      <c r="Q1693">
        <v>20.47</v>
      </c>
      <c r="R1693">
        <v>3705.07</v>
      </c>
      <c r="S1693" t="s">
        <v>25</v>
      </c>
      <c r="T1693" t="s">
        <v>41</v>
      </c>
      <c r="U1693">
        <v>82</v>
      </c>
      <c r="V1693">
        <v>18.54</v>
      </c>
      <c r="W1693">
        <v>188.51</v>
      </c>
      <c r="X1693" s="2">
        <v>3705.07</v>
      </c>
      <c r="Y1693" s="2">
        <v>1480.92</v>
      </c>
      <c r="Z1693" s="2">
        <v>3404.49</v>
      </c>
      <c r="AA1693" s="14"/>
    </row>
    <row r="1694" spans="1:27" x14ac:dyDescent="0.3">
      <c r="A1694" t="s">
        <v>37</v>
      </c>
      <c r="B1694">
        <v>926.04</v>
      </c>
      <c r="C1694">
        <v>33</v>
      </c>
      <c r="D1694" t="s">
        <v>33</v>
      </c>
      <c r="E1694" s="1">
        <v>43897</v>
      </c>
      <c r="F1694">
        <v>5</v>
      </c>
      <c r="G1694" t="s">
        <v>27</v>
      </c>
      <c r="H1694" t="s">
        <v>35</v>
      </c>
      <c r="I1694">
        <v>328.34</v>
      </c>
      <c r="J1694">
        <v>25.88</v>
      </c>
      <c r="K1694">
        <v>8497.4391999999898</v>
      </c>
      <c r="L1694">
        <v>26</v>
      </c>
      <c r="M1694" t="s">
        <v>29</v>
      </c>
      <c r="N1694" s="1">
        <v>43884</v>
      </c>
      <c r="O1694" s="1">
        <v>43910</v>
      </c>
      <c r="P1694">
        <v>253</v>
      </c>
      <c r="Q1694">
        <v>29.52</v>
      </c>
      <c r="R1694">
        <v>7468.56</v>
      </c>
      <c r="S1694" t="s">
        <v>37</v>
      </c>
      <c r="T1694" t="s">
        <v>31</v>
      </c>
      <c r="U1694">
        <v>75</v>
      </c>
      <c r="V1694">
        <v>91.9</v>
      </c>
      <c r="W1694">
        <v>20.73</v>
      </c>
      <c r="X1694" s="2">
        <v>7468.56</v>
      </c>
      <c r="Y1694" s="2">
        <v>1941</v>
      </c>
      <c r="Z1694" s="2">
        <v>536.49</v>
      </c>
      <c r="AA1694" s="14"/>
    </row>
    <row r="1695" spans="1:27" x14ac:dyDescent="0.3">
      <c r="A1695" t="s">
        <v>56</v>
      </c>
      <c r="B1695">
        <v>966.09</v>
      </c>
      <c r="C1695">
        <v>78</v>
      </c>
      <c r="D1695" t="s">
        <v>33</v>
      </c>
      <c r="E1695" s="1">
        <v>44702</v>
      </c>
      <c r="F1695">
        <v>1</v>
      </c>
      <c r="G1695" t="s">
        <v>34</v>
      </c>
      <c r="H1695" t="s">
        <v>52</v>
      </c>
      <c r="I1695">
        <v>226.98</v>
      </c>
      <c r="J1695">
        <v>32.159999999999997</v>
      </c>
      <c r="K1695">
        <v>7299.6767999999902</v>
      </c>
      <c r="L1695">
        <v>1</v>
      </c>
      <c r="M1695" t="s">
        <v>65</v>
      </c>
      <c r="N1695" s="1">
        <v>44698</v>
      </c>
      <c r="O1695" s="1">
        <v>44699</v>
      </c>
      <c r="P1695">
        <v>173</v>
      </c>
      <c r="Q1695">
        <v>28.43</v>
      </c>
      <c r="R1695">
        <v>4918.3900000000003</v>
      </c>
      <c r="S1695" t="s">
        <v>49</v>
      </c>
      <c r="T1695" t="s">
        <v>50</v>
      </c>
      <c r="U1695">
        <v>53</v>
      </c>
      <c r="V1695">
        <v>80.069999999999993</v>
      </c>
      <c r="W1695">
        <v>63.7</v>
      </c>
      <c r="X1695" s="2">
        <v>4918.3900000000003</v>
      </c>
      <c r="Y1695" s="2">
        <v>1704.48</v>
      </c>
      <c r="Z1695" s="2">
        <v>2048.59</v>
      </c>
      <c r="AA1695" s="14"/>
    </row>
    <row r="1696" spans="1:27" x14ac:dyDescent="0.3">
      <c r="A1696" t="s">
        <v>63</v>
      </c>
      <c r="B1696">
        <v>24.11</v>
      </c>
      <c r="C1696">
        <v>15</v>
      </c>
      <c r="D1696" t="s">
        <v>26</v>
      </c>
      <c r="E1696" s="1">
        <v>44763</v>
      </c>
      <c r="F1696">
        <v>2</v>
      </c>
      <c r="G1696" t="s">
        <v>68</v>
      </c>
      <c r="H1696" t="s">
        <v>69</v>
      </c>
      <c r="I1696">
        <v>633.51</v>
      </c>
      <c r="J1696">
        <v>72.45</v>
      </c>
      <c r="K1696">
        <v>45897.8</v>
      </c>
      <c r="L1696">
        <v>38</v>
      </c>
      <c r="M1696" t="s">
        <v>40</v>
      </c>
      <c r="N1696" s="1">
        <v>44712</v>
      </c>
      <c r="O1696" s="1">
        <v>44750</v>
      </c>
      <c r="P1696">
        <v>406</v>
      </c>
      <c r="Q1696">
        <v>74.25</v>
      </c>
      <c r="R1696">
        <v>30145.5</v>
      </c>
      <c r="S1696" t="s">
        <v>60</v>
      </c>
      <c r="T1696" t="s">
        <v>31</v>
      </c>
      <c r="U1696">
        <v>227</v>
      </c>
      <c r="V1696">
        <v>75.680000000000007</v>
      </c>
      <c r="W1696">
        <v>140.03</v>
      </c>
      <c r="X1696" s="2">
        <v>30145.5</v>
      </c>
      <c r="Y1696" s="2">
        <v>16446.150000000001</v>
      </c>
      <c r="Z1696" s="2">
        <v>10145.17</v>
      </c>
      <c r="AA1696" s="14"/>
    </row>
    <row r="1697" spans="1:27" x14ac:dyDescent="0.3">
      <c r="A1697" t="s">
        <v>58</v>
      </c>
      <c r="B1697">
        <v>273.98</v>
      </c>
      <c r="C1697">
        <v>11</v>
      </c>
      <c r="D1697" t="s">
        <v>33</v>
      </c>
      <c r="E1697" s="1">
        <v>44120</v>
      </c>
      <c r="F1697">
        <v>9</v>
      </c>
      <c r="G1697" t="s">
        <v>57</v>
      </c>
      <c r="H1697" t="s">
        <v>48</v>
      </c>
      <c r="I1697">
        <v>385.68</v>
      </c>
      <c r="J1697">
        <v>26.91</v>
      </c>
      <c r="K1697">
        <v>10378.65</v>
      </c>
      <c r="L1697">
        <v>12</v>
      </c>
      <c r="M1697" t="s">
        <v>40</v>
      </c>
      <c r="N1697" s="1">
        <v>44074</v>
      </c>
      <c r="O1697" s="1">
        <v>44086</v>
      </c>
      <c r="P1697">
        <v>129</v>
      </c>
      <c r="Q1697">
        <v>24.4</v>
      </c>
      <c r="R1697">
        <v>3147.6</v>
      </c>
      <c r="S1697" t="s">
        <v>56</v>
      </c>
      <c r="T1697" t="s">
        <v>50</v>
      </c>
      <c r="U1697">
        <v>256</v>
      </c>
      <c r="V1697">
        <v>35.17</v>
      </c>
      <c r="W1697">
        <v>107.04</v>
      </c>
      <c r="X1697" s="2">
        <v>3147.6</v>
      </c>
      <c r="Y1697" s="2">
        <v>6888.96</v>
      </c>
      <c r="Z1697" s="2">
        <v>2880.45</v>
      </c>
      <c r="AA1697" s="14"/>
    </row>
    <row r="1698" spans="1:27" x14ac:dyDescent="0.3">
      <c r="A1698" t="s">
        <v>53</v>
      </c>
      <c r="B1698">
        <v>128.88999999999999</v>
      </c>
      <c r="C1698">
        <v>46</v>
      </c>
      <c r="D1698" t="s">
        <v>33</v>
      </c>
      <c r="E1698" s="1">
        <v>43525</v>
      </c>
      <c r="F1698">
        <v>3</v>
      </c>
      <c r="G1698" t="s">
        <v>43</v>
      </c>
      <c r="H1698" t="s">
        <v>35</v>
      </c>
      <c r="I1698">
        <v>674.96</v>
      </c>
      <c r="J1698">
        <v>66.930000000000007</v>
      </c>
      <c r="K1698">
        <v>45175.072800000002</v>
      </c>
      <c r="L1698">
        <v>28</v>
      </c>
      <c r="M1698" t="s">
        <v>40</v>
      </c>
      <c r="N1698" s="1">
        <v>43507</v>
      </c>
      <c r="O1698" s="1">
        <v>43535</v>
      </c>
      <c r="P1698">
        <v>554</v>
      </c>
      <c r="Q1698">
        <v>70.260000000000005</v>
      </c>
      <c r="R1698">
        <v>38924.04</v>
      </c>
      <c r="S1698" t="s">
        <v>54</v>
      </c>
      <c r="T1698" t="s">
        <v>41</v>
      </c>
      <c r="U1698">
        <v>120</v>
      </c>
      <c r="V1698">
        <v>94.61</v>
      </c>
      <c r="W1698">
        <v>112.86</v>
      </c>
      <c r="X1698" s="2">
        <v>38924.04</v>
      </c>
      <c r="Y1698" s="2">
        <v>8031.6</v>
      </c>
      <c r="Z1698" s="2">
        <v>7553.72</v>
      </c>
      <c r="AA1698" s="14"/>
    </row>
    <row r="1699" spans="1:27" x14ac:dyDescent="0.3">
      <c r="A1699" t="s">
        <v>46</v>
      </c>
      <c r="B1699">
        <v>983.45</v>
      </c>
      <c r="C1699">
        <v>59</v>
      </c>
      <c r="D1699" t="s">
        <v>33</v>
      </c>
      <c r="E1699" s="1">
        <v>43612</v>
      </c>
      <c r="F1699">
        <v>10</v>
      </c>
      <c r="G1699" t="s">
        <v>66</v>
      </c>
      <c r="H1699" t="s">
        <v>62</v>
      </c>
      <c r="I1699">
        <v>267.70999999999998</v>
      </c>
      <c r="J1699">
        <v>22.93</v>
      </c>
      <c r="K1699">
        <v>6138.59</v>
      </c>
      <c r="L1699">
        <v>98</v>
      </c>
      <c r="M1699" t="s">
        <v>67</v>
      </c>
      <c r="N1699" s="1">
        <v>43577</v>
      </c>
      <c r="O1699" s="1">
        <v>43675</v>
      </c>
      <c r="P1699">
        <v>230</v>
      </c>
      <c r="Q1699">
        <v>27.59</v>
      </c>
      <c r="R1699">
        <v>6345.7</v>
      </c>
      <c r="S1699" t="s">
        <v>30</v>
      </c>
      <c r="T1699" t="s">
        <v>41</v>
      </c>
      <c r="U1699">
        <v>37</v>
      </c>
      <c r="V1699">
        <v>40.72</v>
      </c>
      <c r="W1699">
        <v>100.8</v>
      </c>
      <c r="X1699" s="2">
        <v>6345.7</v>
      </c>
      <c r="Y1699" s="2">
        <v>848.41</v>
      </c>
      <c r="Z1699" s="2">
        <v>2311.34</v>
      </c>
      <c r="AA1699" s="14"/>
    </row>
    <row r="1700" spans="1:27" x14ac:dyDescent="0.3">
      <c r="A1700" t="s">
        <v>37</v>
      </c>
      <c r="B1700">
        <v>497.85</v>
      </c>
      <c r="C1700">
        <v>33</v>
      </c>
      <c r="D1700" t="s">
        <v>42</v>
      </c>
      <c r="E1700" s="1">
        <v>44526</v>
      </c>
      <c r="F1700">
        <v>4</v>
      </c>
      <c r="G1700" t="s">
        <v>39</v>
      </c>
      <c r="H1700" t="s">
        <v>28</v>
      </c>
      <c r="I1700">
        <v>227.64</v>
      </c>
      <c r="J1700">
        <v>65.42</v>
      </c>
      <c r="K1700">
        <v>14892.21</v>
      </c>
      <c r="L1700">
        <v>21</v>
      </c>
      <c r="M1700" t="s">
        <v>40</v>
      </c>
      <c r="N1700" s="1">
        <v>44471</v>
      </c>
      <c r="O1700" s="1">
        <v>44492</v>
      </c>
      <c r="P1700">
        <v>26</v>
      </c>
      <c r="Q1700">
        <v>69.180000000000007</v>
      </c>
      <c r="R1700">
        <v>1798.68</v>
      </c>
      <c r="S1700" t="s">
        <v>56</v>
      </c>
      <c r="T1700" t="s">
        <v>41</v>
      </c>
      <c r="U1700">
        <v>201</v>
      </c>
      <c r="V1700">
        <v>59.4</v>
      </c>
      <c r="W1700">
        <v>40.08</v>
      </c>
      <c r="X1700" s="2">
        <v>1798.68</v>
      </c>
      <c r="Y1700" s="2">
        <v>13149.42</v>
      </c>
      <c r="Z1700" s="2">
        <v>2622.03</v>
      </c>
      <c r="AA1700" s="14"/>
    </row>
    <row r="1701" spans="1:27" x14ac:dyDescent="0.3">
      <c r="A1701" t="s">
        <v>56</v>
      </c>
      <c r="B1701">
        <v>280.43</v>
      </c>
      <c r="C1701">
        <v>33</v>
      </c>
      <c r="D1701" t="s">
        <v>42</v>
      </c>
      <c r="E1701" s="1">
        <v>44364</v>
      </c>
      <c r="F1701">
        <v>5</v>
      </c>
      <c r="G1701" t="s">
        <v>27</v>
      </c>
      <c r="H1701" t="s">
        <v>35</v>
      </c>
      <c r="I1701">
        <v>120.06</v>
      </c>
      <c r="J1701">
        <v>83.21</v>
      </c>
      <c r="K1701">
        <v>9990.19</v>
      </c>
      <c r="L1701">
        <v>25</v>
      </c>
      <c r="M1701" t="s">
        <v>29</v>
      </c>
      <c r="N1701" s="1">
        <v>44318</v>
      </c>
      <c r="O1701" s="1">
        <v>44343</v>
      </c>
      <c r="P1701">
        <v>28</v>
      </c>
      <c r="Q1701">
        <v>86.96</v>
      </c>
      <c r="R1701">
        <v>2434.88</v>
      </c>
      <c r="S1701" t="s">
        <v>63</v>
      </c>
      <c r="T1701" t="s">
        <v>50</v>
      </c>
      <c r="U1701">
        <v>92</v>
      </c>
      <c r="V1701">
        <v>75.77</v>
      </c>
      <c r="W1701">
        <v>32.979999999999997</v>
      </c>
      <c r="X1701" s="2">
        <v>2434.88</v>
      </c>
      <c r="Y1701" s="2">
        <v>7655.32</v>
      </c>
      <c r="Z1701" s="2">
        <v>2744.27</v>
      </c>
      <c r="AA1701" s="14"/>
    </row>
    <row r="1702" spans="1:27" x14ac:dyDescent="0.3">
      <c r="A1702" t="s">
        <v>63</v>
      </c>
      <c r="B1702">
        <v>755.64</v>
      </c>
      <c r="C1702">
        <v>96</v>
      </c>
      <c r="D1702" t="s">
        <v>33</v>
      </c>
      <c r="E1702" s="1">
        <v>44521</v>
      </c>
      <c r="F1702">
        <v>4</v>
      </c>
      <c r="G1702" t="s">
        <v>39</v>
      </c>
      <c r="H1702" t="s">
        <v>28</v>
      </c>
      <c r="I1702">
        <v>935.97</v>
      </c>
      <c r="J1702">
        <v>44.74</v>
      </c>
      <c r="K1702">
        <v>41875.300000000003</v>
      </c>
      <c r="L1702">
        <v>21</v>
      </c>
      <c r="M1702" t="s">
        <v>29</v>
      </c>
      <c r="N1702" s="1">
        <v>44480</v>
      </c>
      <c r="O1702" s="1">
        <v>44501</v>
      </c>
      <c r="P1702">
        <v>18</v>
      </c>
      <c r="Q1702">
        <v>43.08</v>
      </c>
      <c r="R1702">
        <v>775.44</v>
      </c>
      <c r="S1702" t="s">
        <v>58</v>
      </c>
      <c r="T1702" t="s">
        <v>41</v>
      </c>
      <c r="U1702">
        <v>917</v>
      </c>
      <c r="V1702">
        <v>34.19</v>
      </c>
      <c r="W1702">
        <v>43.81</v>
      </c>
      <c r="X1702" s="2">
        <v>775.44</v>
      </c>
      <c r="Y1702" s="2">
        <v>41026.58</v>
      </c>
      <c r="Z1702" s="2">
        <v>1960.06</v>
      </c>
      <c r="AA1702" s="14"/>
    </row>
    <row r="1703" spans="1:27" x14ac:dyDescent="0.3">
      <c r="A1703" t="s">
        <v>54</v>
      </c>
      <c r="B1703">
        <v>901.33</v>
      </c>
      <c r="C1703">
        <v>44</v>
      </c>
      <c r="D1703" t="s">
        <v>26</v>
      </c>
      <c r="E1703" s="1">
        <v>43720</v>
      </c>
      <c r="F1703">
        <v>9</v>
      </c>
      <c r="G1703" t="s">
        <v>57</v>
      </c>
      <c r="H1703" t="s">
        <v>35</v>
      </c>
      <c r="I1703">
        <v>1.22</v>
      </c>
      <c r="J1703">
        <v>37.74</v>
      </c>
      <c r="K1703">
        <v>46.04</v>
      </c>
      <c r="L1703">
        <v>10</v>
      </c>
      <c r="M1703" t="s">
        <v>40</v>
      </c>
      <c r="N1703" s="1">
        <v>43716</v>
      </c>
      <c r="O1703" s="1">
        <v>43726</v>
      </c>
      <c r="P1703">
        <v>1</v>
      </c>
      <c r="Q1703">
        <v>40.1</v>
      </c>
      <c r="R1703">
        <v>40.1</v>
      </c>
      <c r="S1703" t="s">
        <v>60</v>
      </c>
      <c r="T1703" t="s">
        <v>41</v>
      </c>
      <c r="U1703">
        <v>0</v>
      </c>
      <c r="V1703">
        <v>36.28</v>
      </c>
      <c r="W1703">
        <v>34.18</v>
      </c>
      <c r="X1703" s="2">
        <v>40.1</v>
      </c>
      <c r="Y1703" s="2">
        <v>0</v>
      </c>
      <c r="Z1703" s="2">
        <v>1289.95</v>
      </c>
      <c r="AA1703" s="14"/>
    </row>
    <row r="1704" spans="1:27" x14ac:dyDescent="0.3">
      <c r="A1704" t="s">
        <v>32</v>
      </c>
      <c r="B1704">
        <v>470.86</v>
      </c>
      <c r="C1704">
        <v>45</v>
      </c>
      <c r="D1704" t="s">
        <v>26</v>
      </c>
      <c r="E1704" s="1">
        <v>43949</v>
      </c>
      <c r="F1704">
        <v>4</v>
      </c>
      <c r="G1704" t="s">
        <v>39</v>
      </c>
      <c r="H1704" t="s">
        <v>48</v>
      </c>
      <c r="I1704">
        <v>8.06</v>
      </c>
      <c r="J1704">
        <v>34.200000000000003</v>
      </c>
      <c r="K1704">
        <v>275.65199999999999</v>
      </c>
      <c r="L1704">
        <v>22</v>
      </c>
      <c r="M1704" t="s">
        <v>40</v>
      </c>
      <c r="N1704" s="1">
        <v>43905</v>
      </c>
      <c r="O1704" s="1">
        <v>43927</v>
      </c>
      <c r="P1704">
        <v>5</v>
      </c>
      <c r="Q1704">
        <v>33.79</v>
      </c>
      <c r="R1704">
        <v>168.95</v>
      </c>
      <c r="S1704" t="s">
        <v>58</v>
      </c>
      <c r="T1704" t="s">
        <v>41</v>
      </c>
      <c r="U1704">
        <v>3</v>
      </c>
      <c r="V1704">
        <v>59.9</v>
      </c>
      <c r="W1704">
        <v>104.29</v>
      </c>
      <c r="X1704" s="2">
        <v>168.95</v>
      </c>
      <c r="Y1704" s="2">
        <v>102.6</v>
      </c>
      <c r="Z1704" s="2">
        <v>3566.72</v>
      </c>
      <c r="AA1704" s="14"/>
    </row>
    <row r="1705" spans="1:27" x14ac:dyDescent="0.3">
      <c r="A1705" t="s">
        <v>60</v>
      </c>
      <c r="B1705">
        <v>601.05999999999995</v>
      </c>
      <c r="C1705">
        <v>25</v>
      </c>
      <c r="D1705" t="s">
        <v>33</v>
      </c>
      <c r="E1705" s="1">
        <v>44724</v>
      </c>
      <c r="F1705">
        <v>1</v>
      </c>
      <c r="G1705" t="s">
        <v>34</v>
      </c>
      <c r="H1705" t="s">
        <v>48</v>
      </c>
      <c r="I1705">
        <v>827.6</v>
      </c>
      <c r="J1705">
        <v>60.08</v>
      </c>
      <c r="K1705">
        <v>49722.21</v>
      </c>
      <c r="L1705">
        <v>22</v>
      </c>
      <c r="M1705" t="s">
        <v>36</v>
      </c>
      <c r="N1705" s="1">
        <v>44695</v>
      </c>
      <c r="O1705" s="1">
        <v>44717</v>
      </c>
      <c r="P1705">
        <v>573</v>
      </c>
      <c r="Q1705">
        <v>63.59</v>
      </c>
      <c r="R1705">
        <v>36437.07</v>
      </c>
      <c r="S1705" t="s">
        <v>56</v>
      </c>
      <c r="T1705" t="s">
        <v>31</v>
      </c>
      <c r="U1705">
        <v>254</v>
      </c>
      <c r="V1705">
        <v>99.17</v>
      </c>
      <c r="W1705">
        <v>123.13</v>
      </c>
      <c r="X1705" s="2">
        <v>36437.07</v>
      </c>
      <c r="Y1705" s="2">
        <v>15260.32</v>
      </c>
      <c r="Z1705" s="2">
        <v>7397.65</v>
      </c>
      <c r="AA1705" s="14"/>
    </row>
    <row r="1706" spans="1:27" x14ac:dyDescent="0.3">
      <c r="A1706" t="s">
        <v>30</v>
      </c>
      <c r="B1706">
        <v>248.51</v>
      </c>
      <c r="C1706">
        <v>14</v>
      </c>
      <c r="D1706" t="s">
        <v>26</v>
      </c>
      <c r="E1706" s="1">
        <v>43640</v>
      </c>
      <c r="F1706">
        <v>4</v>
      </c>
      <c r="G1706" t="s">
        <v>39</v>
      </c>
      <c r="H1706" t="s">
        <v>35</v>
      </c>
      <c r="I1706">
        <v>94.77</v>
      </c>
      <c r="J1706">
        <v>73.42</v>
      </c>
      <c r="K1706">
        <v>6958.01</v>
      </c>
      <c r="L1706">
        <v>23</v>
      </c>
      <c r="M1706" t="s">
        <v>40</v>
      </c>
      <c r="N1706" s="1">
        <v>43581</v>
      </c>
      <c r="O1706" s="1">
        <v>43604</v>
      </c>
      <c r="P1706">
        <v>63</v>
      </c>
      <c r="Q1706">
        <v>77.400000000000006</v>
      </c>
      <c r="R1706">
        <v>4876.2</v>
      </c>
      <c r="S1706" t="s">
        <v>56</v>
      </c>
      <c r="T1706" t="s">
        <v>50</v>
      </c>
      <c r="U1706">
        <v>31</v>
      </c>
      <c r="V1706">
        <v>87.51</v>
      </c>
      <c r="W1706">
        <v>137.43</v>
      </c>
      <c r="X1706" s="2">
        <v>4876.2</v>
      </c>
      <c r="Y1706" s="2">
        <v>2276.02</v>
      </c>
      <c r="Z1706" s="2">
        <v>10090.11</v>
      </c>
      <c r="AA1706" s="14"/>
    </row>
    <row r="1707" spans="1:27" x14ac:dyDescent="0.3">
      <c r="A1707" t="s">
        <v>32</v>
      </c>
      <c r="B1707">
        <v>219.98</v>
      </c>
      <c r="C1707">
        <v>54</v>
      </c>
      <c r="D1707" t="s">
        <v>42</v>
      </c>
      <c r="E1707" s="1">
        <v>43996</v>
      </c>
      <c r="F1707">
        <v>7</v>
      </c>
      <c r="G1707" t="s">
        <v>61</v>
      </c>
      <c r="H1707" t="s">
        <v>52</v>
      </c>
      <c r="I1707">
        <v>84.16</v>
      </c>
      <c r="J1707">
        <v>15.63</v>
      </c>
      <c r="K1707">
        <v>1315.42</v>
      </c>
      <c r="L1707">
        <v>13</v>
      </c>
      <c r="M1707" t="s">
        <v>40</v>
      </c>
      <c r="N1707" s="1">
        <v>43940</v>
      </c>
      <c r="O1707" s="1">
        <v>43953</v>
      </c>
      <c r="P1707">
        <v>22</v>
      </c>
      <c r="Q1707">
        <v>11.16</v>
      </c>
      <c r="R1707">
        <v>245.52</v>
      </c>
      <c r="S1707" t="s">
        <v>60</v>
      </c>
      <c r="T1707" t="s">
        <v>50</v>
      </c>
      <c r="U1707">
        <v>62</v>
      </c>
      <c r="V1707">
        <v>20.98</v>
      </c>
      <c r="W1707">
        <v>117.21</v>
      </c>
      <c r="X1707" s="2">
        <v>245.52</v>
      </c>
      <c r="Y1707" s="2">
        <v>969.06</v>
      </c>
      <c r="Z1707" s="2">
        <v>1831.99</v>
      </c>
      <c r="AA1707" s="14"/>
    </row>
    <row r="1708" spans="1:27" x14ac:dyDescent="0.3">
      <c r="A1708" t="s">
        <v>63</v>
      </c>
      <c r="B1708">
        <v>71.819999999999993</v>
      </c>
      <c r="C1708">
        <v>85</v>
      </c>
      <c r="D1708" t="s">
        <v>26</v>
      </c>
      <c r="E1708" s="1">
        <v>44080</v>
      </c>
      <c r="F1708">
        <v>8</v>
      </c>
      <c r="G1708" t="s">
        <v>47</v>
      </c>
      <c r="H1708" t="s">
        <v>35</v>
      </c>
      <c r="I1708">
        <v>539.88</v>
      </c>
      <c r="J1708">
        <v>31</v>
      </c>
      <c r="K1708">
        <v>16736.28</v>
      </c>
      <c r="L1708">
        <v>12</v>
      </c>
      <c r="M1708" t="s">
        <v>40</v>
      </c>
      <c r="N1708" s="1">
        <v>44023</v>
      </c>
      <c r="O1708" s="1">
        <v>44035</v>
      </c>
      <c r="P1708">
        <v>135</v>
      </c>
      <c r="Q1708">
        <v>26.01</v>
      </c>
      <c r="R1708">
        <v>3511.35</v>
      </c>
      <c r="S1708" t="s">
        <v>60</v>
      </c>
      <c r="T1708" t="s">
        <v>31</v>
      </c>
      <c r="U1708">
        <v>404</v>
      </c>
      <c r="V1708">
        <v>26.89</v>
      </c>
      <c r="W1708">
        <v>128.84</v>
      </c>
      <c r="X1708" s="2">
        <v>3511.35</v>
      </c>
      <c r="Y1708" s="2">
        <v>12524</v>
      </c>
      <c r="Z1708" s="2">
        <v>3994.04</v>
      </c>
      <c r="AA1708" s="14"/>
    </row>
    <row r="1709" spans="1:27" x14ac:dyDescent="0.3">
      <c r="A1709" t="s">
        <v>49</v>
      </c>
      <c r="B1709">
        <v>247.35</v>
      </c>
      <c r="C1709">
        <v>81</v>
      </c>
      <c r="D1709" t="s">
        <v>42</v>
      </c>
      <c r="E1709" s="1">
        <v>43490</v>
      </c>
      <c r="F1709">
        <v>2</v>
      </c>
      <c r="G1709" t="s">
        <v>68</v>
      </c>
      <c r="H1709" t="s">
        <v>48</v>
      </c>
      <c r="I1709">
        <v>722.89</v>
      </c>
      <c r="J1709">
        <v>60.42</v>
      </c>
      <c r="K1709">
        <v>43677.01</v>
      </c>
      <c r="L1709">
        <v>28</v>
      </c>
      <c r="M1709" t="s">
        <v>40</v>
      </c>
      <c r="N1709" s="1">
        <v>43443</v>
      </c>
      <c r="O1709" s="1">
        <v>43471</v>
      </c>
      <c r="P1709">
        <v>312</v>
      </c>
      <c r="Q1709">
        <v>56.26</v>
      </c>
      <c r="R1709">
        <v>17553.12</v>
      </c>
      <c r="S1709" t="s">
        <v>60</v>
      </c>
      <c r="T1709" t="s">
        <v>31</v>
      </c>
      <c r="U1709">
        <v>410</v>
      </c>
      <c r="V1709">
        <v>47.62</v>
      </c>
      <c r="W1709">
        <v>148.82</v>
      </c>
      <c r="X1709" s="2">
        <v>17553.12</v>
      </c>
      <c r="Y1709" s="2">
        <v>24772.2</v>
      </c>
      <c r="Z1709" s="2">
        <v>8991.7000000000007</v>
      </c>
      <c r="AA1709" s="14"/>
    </row>
    <row r="1710" spans="1:27" x14ac:dyDescent="0.3">
      <c r="A1710" t="s">
        <v>60</v>
      </c>
      <c r="B1710">
        <v>253.88</v>
      </c>
      <c r="C1710">
        <v>41</v>
      </c>
      <c r="D1710" t="s">
        <v>26</v>
      </c>
      <c r="E1710" s="1">
        <v>43520</v>
      </c>
      <c r="F1710">
        <v>6</v>
      </c>
      <c r="G1710" t="s">
        <v>51</v>
      </c>
      <c r="H1710" t="s">
        <v>35</v>
      </c>
      <c r="I1710">
        <v>231.94</v>
      </c>
      <c r="J1710">
        <v>31.63</v>
      </c>
      <c r="K1710">
        <v>7336.26</v>
      </c>
      <c r="L1710">
        <v>6</v>
      </c>
      <c r="M1710" t="s">
        <v>40</v>
      </c>
      <c r="N1710" s="1">
        <v>43496</v>
      </c>
      <c r="O1710" s="1">
        <v>43502</v>
      </c>
      <c r="P1710">
        <v>202</v>
      </c>
      <c r="Q1710">
        <v>27.39</v>
      </c>
      <c r="R1710">
        <v>5532.78</v>
      </c>
      <c r="S1710" t="s">
        <v>32</v>
      </c>
      <c r="T1710" t="s">
        <v>31</v>
      </c>
      <c r="U1710">
        <v>29</v>
      </c>
      <c r="V1710">
        <v>58.32</v>
      </c>
      <c r="W1710">
        <v>71.05</v>
      </c>
      <c r="X1710" s="2">
        <v>5532.78</v>
      </c>
      <c r="Y1710" s="2">
        <v>917.27</v>
      </c>
      <c r="Z1710" s="2">
        <v>2247.31</v>
      </c>
      <c r="AA1710" s="14"/>
    </row>
    <row r="1711" spans="1:27" x14ac:dyDescent="0.3">
      <c r="A1711" t="s">
        <v>60</v>
      </c>
      <c r="B1711">
        <v>781.11</v>
      </c>
      <c r="C1711">
        <v>92</v>
      </c>
      <c r="D1711" t="s">
        <v>26</v>
      </c>
      <c r="E1711" s="1">
        <v>44388</v>
      </c>
      <c r="F1711">
        <v>2</v>
      </c>
      <c r="G1711" t="s">
        <v>68</v>
      </c>
      <c r="H1711" t="s">
        <v>69</v>
      </c>
      <c r="I1711">
        <v>597.54999999999995</v>
      </c>
      <c r="J1711">
        <v>22.91</v>
      </c>
      <c r="K1711">
        <v>13689.870499999901</v>
      </c>
      <c r="L1711">
        <v>38</v>
      </c>
      <c r="M1711" t="s">
        <v>29</v>
      </c>
      <c r="N1711" s="1">
        <v>44364</v>
      </c>
      <c r="O1711" s="1">
        <v>44402</v>
      </c>
      <c r="P1711">
        <v>414</v>
      </c>
      <c r="Q1711">
        <v>22.4</v>
      </c>
      <c r="R1711">
        <v>9273.6</v>
      </c>
      <c r="S1711" t="s">
        <v>53</v>
      </c>
      <c r="T1711" t="s">
        <v>41</v>
      </c>
      <c r="U1711">
        <v>183</v>
      </c>
      <c r="V1711">
        <v>72.040000000000006</v>
      </c>
      <c r="W1711">
        <v>155.51</v>
      </c>
      <c r="X1711" s="2">
        <v>9273.6</v>
      </c>
      <c r="Y1711" s="2">
        <v>4192.53</v>
      </c>
      <c r="Z1711" s="2">
        <v>3562.73</v>
      </c>
      <c r="AA1711" s="14"/>
    </row>
    <row r="1712" spans="1:27" x14ac:dyDescent="0.3">
      <c r="A1712" t="s">
        <v>58</v>
      </c>
      <c r="B1712">
        <v>474.91</v>
      </c>
      <c r="C1712">
        <v>65</v>
      </c>
      <c r="D1712" t="s">
        <v>42</v>
      </c>
      <c r="E1712" s="1">
        <v>44169</v>
      </c>
      <c r="F1712">
        <v>6</v>
      </c>
      <c r="G1712" t="s">
        <v>51</v>
      </c>
      <c r="H1712" t="s">
        <v>62</v>
      </c>
      <c r="I1712">
        <v>612.72</v>
      </c>
      <c r="J1712">
        <v>85.45</v>
      </c>
      <c r="K1712">
        <v>52356.923999999999</v>
      </c>
      <c r="L1712">
        <v>7</v>
      </c>
      <c r="M1712" t="s">
        <v>40</v>
      </c>
      <c r="N1712" s="1">
        <v>44151</v>
      </c>
      <c r="O1712" s="1">
        <v>44158</v>
      </c>
      <c r="P1712">
        <v>310</v>
      </c>
      <c r="Q1712">
        <v>83.4</v>
      </c>
      <c r="R1712">
        <v>25854</v>
      </c>
      <c r="S1712" t="s">
        <v>53</v>
      </c>
      <c r="T1712" t="s">
        <v>50</v>
      </c>
      <c r="U1712">
        <v>302</v>
      </c>
      <c r="V1712">
        <v>58.89</v>
      </c>
      <c r="W1712">
        <v>98.59</v>
      </c>
      <c r="X1712" s="2">
        <v>25854</v>
      </c>
      <c r="Y1712" s="2">
        <v>25805.9</v>
      </c>
      <c r="Z1712" s="2">
        <v>8424.52</v>
      </c>
      <c r="AA1712" s="14"/>
    </row>
    <row r="1713" spans="1:27" x14ac:dyDescent="0.3">
      <c r="A1713" t="s">
        <v>60</v>
      </c>
      <c r="B1713">
        <v>188.42</v>
      </c>
      <c r="C1713">
        <v>21</v>
      </c>
      <c r="D1713" t="s">
        <v>33</v>
      </c>
      <c r="E1713" s="1">
        <v>43823</v>
      </c>
      <c r="F1713">
        <v>10</v>
      </c>
      <c r="G1713" t="s">
        <v>66</v>
      </c>
      <c r="H1713" t="s">
        <v>48</v>
      </c>
      <c r="I1713">
        <v>485.39</v>
      </c>
      <c r="J1713">
        <v>60.09</v>
      </c>
      <c r="K1713">
        <v>29167.09</v>
      </c>
      <c r="L1713">
        <v>120</v>
      </c>
      <c r="M1713" t="s">
        <v>67</v>
      </c>
      <c r="N1713" s="1">
        <v>43773</v>
      </c>
      <c r="O1713" s="1">
        <v>43893</v>
      </c>
      <c r="P1713">
        <v>71</v>
      </c>
      <c r="Q1713">
        <v>58.63</v>
      </c>
      <c r="R1713">
        <v>4162.7299999999996</v>
      </c>
      <c r="S1713" t="s">
        <v>30</v>
      </c>
      <c r="T1713" t="s">
        <v>50</v>
      </c>
      <c r="U1713">
        <v>414</v>
      </c>
      <c r="V1713">
        <v>71.97</v>
      </c>
      <c r="W1713">
        <v>123.37</v>
      </c>
      <c r="X1713" s="2">
        <v>4162.7299999999996</v>
      </c>
      <c r="Y1713" s="2">
        <v>24877.26</v>
      </c>
      <c r="Z1713" s="2">
        <v>7413.3</v>
      </c>
      <c r="AA1713" s="14"/>
    </row>
    <row r="1714" spans="1:27" x14ac:dyDescent="0.3">
      <c r="A1714" t="s">
        <v>58</v>
      </c>
      <c r="B1714">
        <v>914.7</v>
      </c>
      <c r="C1714">
        <v>77</v>
      </c>
      <c r="D1714" t="s">
        <v>33</v>
      </c>
      <c r="E1714" s="1">
        <v>43773</v>
      </c>
      <c r="F1714">
        <v>5</v>
      </c>
      <c r="G1714" t="s">
        <v>27</v>
      </c>
      <c r="H1714" t="s">
        <v>35</v>
      </c>
      <c r="I1714">
        <v>335.75</v>
      </c>
      <c r="J1714">
        <v>27.05</v>
      </c>
      <c r="K1714">
        <v>9082.0400000000009</v>
      </c>
      <c r="L1714">
        <v>25</v>
      </c>
      <c r="M1714" t="s">
        <v>29</v>
      </c>
      <c r="N1714" s="1">
        <v>43770</v>
      </c>
      <c r="O1714" s="1">
        <v>43795</v>
      </c>
      <c r="P1714">
        <v>244</v>
      </c>
      <c r="Q1714">
        <v>23.89</v>
      </c>
      <c r="R1714">
        <v>5829.16</v>
      </c>
      <c r="S1714" t="s">
        <v>46</v>
      </c>
      <c r="T1714" t="s">
        <v>41</v>
      </c>
      <c r="U1714">
        <v>91</v>
      </c>
      <c r="V1714">
        <v>78.03</v>
      </c>
      <c r="W1714">
        <v>26.91</v>
      </c>
      <c r="X1714" s="2">
        <v>5829.16</v>
      </c>
      <c r="Y1714" s="2">
        <v>2461.5500000000002</v>
      </c>
      <c r="Z1714" s="2">
        <v>727.92</v>
      </c>
      <c r="AA1714" s="14"/>
    </row>
    <row r="1715" spans="1:27" x14ac:dyDescent="0.3">
      <c r="A1715" t="s">
        <v>59</v>
      </c>
      <c r="B1715">
        <v>119.29</v>
      </c>
      <c r="C1715">
        <v>67</v>
      </c>
      <c r="D1715" t="s">
        <v>33</v>
      </c>
      <c r="E1715" s="1">
        <v>44032</v>
      </c>
      <c r="F1715">
        <v>10</v>
      </c>
      <c r="G1715" t="s">
        <v>66</v>
      </c>
      <c r="H1715" t="s">
        <v>62</v>
      </c>
      <c r="I1715">
        <v>137.71</v>
      </c>
      <c r="J1715">
        <v>10.19</v>
      </c>
      <c r="K1715">
        <v>1403.2648999999999</v>
      </c>
      <c r="L1715">
        <v>120</v>
      </c>
      <c r="M1715" t="s">
        <v>67</v>
      </c>
      <c r="N1715" s="1">
        <v>44030</v>
      </c>
      <c r="O1715" s="1">
        <v>44150</v>
      </c>
      <c r="P1715">
        <v>91</v>
      </c>
      <c r="Q1715">
        <v>5.61</v>
      </c>
      <c r="R1715">
        <v>510.51</v>
      </c>
      <c r="S1715" t="s">
        <v>63</v>
      </c>
      <c r="T1715" t="s">
        <v>41</v>
      </c>
      <c r="U1715">
        <v>46</v>
      </c>
      <c r="V1715">
        <v>87.18</v>
      </c>
      <c r="W1715">
        <v>150.44</v>
      </c>
      <c r="X1715" s="2">
        <v>510.51</v>
      </c>
      <c r="Y1715" s="2">
        <v>468.74</v>
      </c>
      <c r="Z1715" s="2">
        <v>1532.98</v>
      </c>
      <c r="AA1715" s="14"/>
    </row>
    <row r="1716" spans="1:27" x14ac:dyDescent="0.3">
      <c r="A1716" t="s">
        <v>38</v>
      </c>
      <c r="B1716">
        <v>939.46</v>
      </c>
      <c r="C1716">
        <v>73</v>
      </c>
      <c r="D1716" t="s">
        <v>26</v>
      </c>
      <c r="E1716" s="1">
        <v>44902</v>
      </c>
      <c r="F1716">
        <v>2</v>
      </c>
      <c r="G1716" t="s">
        <v>68</v>
      </c>
      <c r="H1716" t="s">
        <v>48</v>
      </c>
      <c r="I1716">
        <v>357.06</v>
      </c>
      <c r="J1716">
        <v>54.99</v>
      </c>
      <c r="K1716">
        <v>19634.73</v>
      </c>
      <c r="L1716">
        <v>36</v>
      </c>
      <c r="M1716" t="s">
        <v>40</v>
      </c>
      <c r="N1716" s="1">
        <v>44878</v>
      </c>
      <c r="O1716" s="1">
        <v>44914</v>
      </c>
      <c r="P1716">
        <v>151</v>
      </c>
      <c r="Q1716">
        <v>54.14</v>
      </c>
      <c r="R1716">
        <v>8175.14</v>
      </c>
      <c r="S1716" t="s">
        <v>38</v>
      </c>
      <c r="T1716" t="s">
        <v>41</v>
      </c>
      <c r="U1716">
        <v>206</v>
      </c>
      <c r="V1716">
        <v>59.42</v>
      </c>
      <c r="W1716">
        <v>39.24</v>
      </c>
      <c r="X1716" s="2">
        <v>8175.14</v>
      </c>
      <c r="Y1716" s="2">
        <v>11327.94</v>
      </c>
      <c r="Z1716" s="2">
        <v>2157.81</v>
      </c>
      <c r="AA1716" s="14"/>
    </row>
    <row r="1717" spans="1:27" x14ac:dyDescent="0.3">
      <c r="A1717" t="s">
        <v>59</v>
      </c>
      <c r="B1717">
        <v>805.04</v>
      </c>
      <c r="C1717">
        <v>17</v>
      </c>
      <c r="D1717" t="s">
        <v>26</v>
      </c>
      <c r="E1717" s="1">
        <v>43648</v>
      </c>
      <c r="F1717">
        <v>9</v>
      </c>
      <c r="G1717" t="s">
        <v>57</v>
      </c>
      <c r="H1717" t="s">
        <v>52</v>
      </c>
      <c r="I1717">
        <v>345.37</v>
      </c>
      <c r="J1717">
        <v>74.63</v>
      </c>
      <c r="K1717">
        <v>25774.963099999899</v>
      </c>
      <c r="L1717">
        <v>9</v>
      </c>
      <c r="M1717" t="s">
        <v>40</v>
      </c>
      <c r="N1717" s="1">
        <v>43595</v>
      </c>
      <c r="O1717" s="1">
        <v>43604</v>
      </c>
      <c r="P1717">
        <v>256</v>
      </c>
      <c r="Q1717">
        <v>73.209999999999994</v>
      </c>
      <c r="R1717">
        <v>18741.759999999998</v>
      </c>
      <c r="S1717" t="s">
        <v>54</v>
      </c>
      <c r="T1717" t="s">
        <v>41</v>
      </c>
      <c r="U1717">
        <v>89</v>
      </c>
      <c r="V1717">
        <v>68.09</v>
      </c>
      <c r="W1717">
        <v>154.49</v>
      </c>
      <c r="X1717" s="2">
        <v>18741.759999999998</v>
      </c>
      <c r="Y1717" s="2">
        <v>6642.07</v>
      </c>
      <c r="Z1717" s="2">
        <v>11529.59</v>
      </c>
      <c r="AA1717" s="14"/>
    </row>
    <row r="1718" spans="1:27" x14ac:dyDescent="0.3">
      <c r="A1718" t="s">
        <v>30</v>
      </c>
      <c r="B1718">
        <v>927.88</v>
      </c>
      <c r="C1718">
        <v>25</v>
      </c>
      <c r="D1718" t="s">
        <v>42</v>
      </c>
      <c r="E1718" s="1">
        <v>43656</v>
      </c>
      <c r="F1718">
        <v>7</v>
      </c>
      <c r="G1718" t="s">
        <v>61</v>
      </c>
      <c r="H1718" t="s">
        <v>52</v>
      </c>
      <c r="I1718">
        <v>831.32</v>
      </c>
      <c r="J1718">
        <v>76.2</v>
      </c>
      <c r="K1718">
        <v>63346.58</v>
      </c>
      <c r="L1718">
        <v>13</v>
      </c>
      <c r="M1718" t="s">
        <v>40</v>
      </c>
      <c r="N1718" s="1">
        <v>43610</v>
      </c>
      <c r="O1718" s="1">
        <v>43623</v>
      </c>
      <c r="P1718">
        <v>304</v>
      </c>
      <c r="Q1718">
        <v>75.7</v>
      </c>
      <c r="R1718">
        <v>23012.799999999999</v>
      </c>
      <c r="S1718" t="s">
        <v>37</v>
      </c>
      <c r="T1718" t="s">
        <v>31</v>
      </c>
      <c r="U1718">
        <v>527</v>
      </c>
      <c r="V1718">
        <v>59.41</v>
      </c>
      <c r="W1718">
        <v>173.77</v>
      </c>
      <c r="X1718" s="2">
        <v>23012.799999999999</v>
      </c>
      <c r="Y1718" s="2">
        <v>40157.4</v>
      </c>
      <c r="Z1718" s="2">
        <v>13241.27</v>
      </c>
      <c r="AA1718" s="14"/>
    </row>
    <row r="1719" spans="1:27" x14ac:dyDescent="0.3">
      <c r="A1719" t="s">
        <v>37</v>
      </c>
      <c r="B1719">
        <v>497.33</v>
      </c>
      <c r="C1719">
        <v>95</v>
      </c>
      <c r="D1719" t="s">
        <v>26</v>
      </c>
      <c r="E1719" s="1">
        <v>43504</v>
      </c>
      <c r="F1719">
        <v>4</v>
      </c>
      <c r="G1719" t="s">
        <v>39</v>
      </c>
      <c r="H1719" t="s">
        <v>28</v>
      </c>
      <c r="I1719">
        <v>636.24</v>
      </c>
      <c r="J1719">
        <v>49.86</v>
      </c>
      <c r="K1719">
        <v>31722.93</v>
      </c>
      <c r="L1719">
        <v>30</v>
      </c>
      <c r="M1719" t="s">
        <v>40</v>
      </c>
      <c r="N1719" s="1">
        <v>43469</v>
      </c>
      <c r="O1719" s="1">
        <v>43499</v>
      </c>
      <c r="P1719">
        <v>76</v>
      </c>
      <c r="Q1719">
        <v>48.96</v>
      </c>
      <c r="R1719">
        <v>3720.96</v>
      </c>
      <c r="S1719" t="s">
        <v>32</v>
      </c>
      <c r="T1719" t="s">
        <v>50</v>
      </c>
      <c r="U1719">
        <v>560</v>
      </c>
      <c r="V1719">
        <v>53.86</v>
      </c>
      <c r="W1719">
        <v>26.35</v>
      </c>
      <c r="X1719" s="2">
        <v>3720.96</v>
      </c>
      <c r="Y1719" s="2">
        <v>27921.599999999999</v>
      </c>
      <c r="Z1719" s="2">
        <v>1313.81</v>
      </c>
      <c r="AA1719" s="14"/>
    </row>
    <row r="1720" spans="1:27" x14ac:dyDescent="0.3">
      <c r="A1720" t="s">
        <v>59</v>
      </c>
      <c r="B1720">
        <v>810.72</v>
      </c>
      <c r="C1720">
        <v>68</v>
      </c>
      <c r="D1720" t="s">
        <v>33</v>
      </c>
      <c r="E1720" s="1">
        <v>44321</v>
      </c>
      <c r="F1720">
        <v>10</v>
      </c>
      <c r="G1720" t="s">
        <v>66</v>
      </c>
      <c r="H1720" t="s">
        <v>62</v>
      </c>
      <c r="I1720">
        <v>730.15</v>
      </c>
      <c r="J1720">
        <v>79.22</v>
      </c>
      <c r="K1720">
        <v>57842.48</v>
      </c>
      <c r="L1720">
        <v>130</v>
      </c>
      <c r="M1720" t="s">
        <v>67</v>
      </c>
      <c r="N1720" s="1">
        <v>44306</v>
      </c>
      <c r="O1720" s="1">
        <v>44436</v>
      </c>
      <c r="P1720">
        <v>257</v>
      </c>
      <c r="Q1720">
        <v>81.16</v>
      </c>
      <c r="R1720">
        <v>20858.12</v>
      </c>
      <c r="S1720" t="s">
        <v>46</v>
      </c>
      <c r="T1720" t="s">
        <v>50</v>
      </c>
      <c r="U1720">
        <v>473</v>
      </c>
      <c r="V1720">
        <v>25.14</v>
      </c>
      <c r="W1720">
        <v>123.89</v>
      </c>
      <c r="X1720" s="2">
        <v>20858.12</v>
      </c>
      <c r="Y1720" s="2">
        <v>37471.06</v>
      </c>
      <c r="Z1720" s="2">
        <v>9814.57</v>
      </c>
      <c r="AA1720" s="14"/>
    </row>
    <row r="1721" spans="1:27" x14ac:dyDescent="0.3">
      <c r="A1721" t="s">
        <v>54</v>
      </c>
      <c r="B1721">
        <v>931.82</v>
      </c>
      <c r="C1721">
        <v>23</v>
      </c>
      <c r="D1721" t="s">
        <v>26</v>
      </c>
      <c r="E1721" s="1">
        <v>44327</v>
      </c>
      <c r="F1721">
        <v>8</v>
      </c>
      <c r="G1721" t="s">
        <v>47</v>
      </c>
      <c r="H1721" t="s">
        <v>62</v>
      </c>
      <c r="I1721">
        <v>791.91</v>
      </c>
      <c r="J1721">
        <v>66.14</v>
      </c>
      <c r="K1721">
        <v>52376.93</v>
      </c>
      <c r="L1721">
        <v>7</v>
      </c>
      <c r="M1721" t="s">
        <v>40</v>
      </c>
      <c r="N1721" s="1">
        <v>44286</v>
      </c>
      <c r="O1721" s="1">
        <v>44293</v>
      </c>
      <c r="P1721">
        <v>140</v>
      </c>
      <c r="Q1721">
        <v>65.56</v>
      </c>
      <c r="R1721">
        <v>9178.4</v>
      </c>
      <c r="S1721" t="s">
        <v>53</v>
      </c>
      <c r="T1721" t="s">
        <v>50</v>
      </c>
      <c r="U1721">
        <v>651</v>
      </c>
      <c r="V1721">
        <v>32.29</v>
      </c>
      <c r="W1721">
        <v>45.53</v>
      </c>
      <c r="X1721" s="2">
        <v>9178.4</v>
      </c>
      <c r="Y1721" s="2">
        <v>43057.14</v>
      </c>
      <c r="Z1721" s="2">
        <v>3011.35</v>
      </c>
      <c r="AA1721" s="14"/>
    </row>
    <row r="1722" spans="1:27" x14ac:dyDescent="0.3">
      <c r="A1722" t="s">
        <v>56</v>
      </c>
      <c r="B1722">
        <v>609.62</v>
      </c>
      <c r="C1722">
        <v>27</v>
      </c>
      <c r="D1722" t="s">
        <v>33</v>
      </c>
      <c r="E1722" s="1">
        <v>43540</v>
      </c>
      <c r="F1722">
        <v>8</v>
      </c>
      <c r="G1722" t="s">
        <v>47</v>
      </c>
      <c r="H1722" t="s">
        <v>48</v>
      </c>
      <c r="I1722">
        <v>306.25</v>
      </c>
      <c r="J1722">
        <v>53.62</v>
      </c>
      <c r="K1722">
        <v>16421.13</v>
      </c>
      <c r="L1722">
        <v>8</v>
      </c>
      <c r="M1722" t="s">
        <v>40</v>
      </c>
      <c r="N1722" s="1">
        <v>43496</v>
      </c>
      <c r="O1722" s="1">
        <v>43504</v>
      </c>
      <c r="P1722">
        <v>190</v>
      </c>
      <c r="Q1722">
        <v>50.81</v>
      </c>
      <c r="R1722">
        <v>9653.9</v>
      </c>
      <c r="S1722" t="s">
        <v>49</v>
      </c>
      <c r="T1722" t="s">
        <v>31</v>
      </c>
      <c r="U1722">
        <v>116</v>
      </c>
      <c r="V1722">
        <v>64.08</v>
      </c>
      <c r="W1722">
        <v>63.62</v>
      </c>
      <c r="X1722" s="2">
        <v>9653.9</v>
      </c>
      <c r="Y1722" s="2">
        <v>6219.92</v>
      </c>
      <c r="Z1722" s="2">
        <v>3411.3</v>
      </c>
      <c r="AA1722" s="14"/>
    </row>
    <row r="1723" spans="1:27" x14ac:dyDescent="0.3">
      <c r="A1723" t="s">
        <v>25</v>
      </c>
      <c r="B1723">
        <v>924.06</v>
      </c>
      <c r="C1723">
        <v>80</v>
      </c>
      <c r="D1723" t="s">
        <v>26</v>
      </c>
      <c r="E1723" s="1">
        <v>44828</v>
      </c>
      <c r="F1723">
        <v>1</v>
      </c>
      <c r="G1723" t="s">
        <v>34</v>
      </c>
      <c r="H1723" t="s">
        <v>35</v>
      </c>
      <c r="I1723">
        <v>168.46</v>
      </c>
      <c r="J1723">
        <v>90.69</v>
      </c>
      <c r="K1723">
        <v>15277.64</v>
      </c>
      <c r="L1723">
        <v>2</v>
      </c>
      <c r="M1723" t="s">
        <v>65</v>
      </c>
      <c r="N1723" s="1">
        <v>44789</v>
      </c>
      <c r="O1723" s="1">
        <v>44791</v>
      </c>
      <c r="P1723">
        <v>48</v>
      </c>
      <c r="Q1723">
        <v>93.3</v>
      </c>
      <c r="R1723">
        <v>4478.3999999999996</v>
      </c>
      <c r="S1723" t="s">
        <v>32</v>
      </c>
      <c r="T1723" t="s">
        <v>50</v>
      </c>
      <c r="U1723">
        <v>120</v>
      </c>
      <c r="V1723">
        <v>56.13</v>
      </c>
      <c r="W1723">
        <v>61.91</v>
      </c>
      <c r="X1723" s="2">
        <v>4478.3999999999996</v>
      </c>
      <c r="Y1723" s="2">
        <v>10882.8</v>
      </c>
      <c r="Z1723" s="2">
        <v>5614.62</v>
      </c>
      <c r="AA1723" s="14"/>
    </row>
    <row r="1724" spans="1:27" x14ac:dyDescent="0.3">
      <c r="A1724" t="s">
        <v>58</v>
      </c>
      <c r="B1724">
        <v>721.78</v>
      </c>
      <c r="C1724">
        <v>46</v>
      </c>
      <c r="D1724" t="s">
        <v>26</v>
      </c>
      <c r="E1724" s="1">
        <v>43493</v>
      </c>
      <c r="F1724">
        <v>2</v>
      </c>
      <c r="G1724" t="s">
        <v>68</v>
      </c>
      <c r="H1724" t="s">
        <v>35</v>
      </c>
      <c r="I1724">
        <v>965.9</v>
      </c>
      <c r="J1724">
        <v>76.81</v>
      </c>
      <c r="K1724">
        <v>74190.78</v>
      </c>
      <c r="L1724">
        <v>38</v>
      </c>
      <c r="M1724" t="s">
        <v>40</v>
      </c>
      <c r="N1724" s="1">
        <v>43433</v>
      </c>
      <c r="O1724" s="1">
        <v>43471</v>
      </c>
      <c r="P1724">
        <v>773</v>
      </c>
      <c r="Q1724">
        <v>80.02</v>
      </c>
      <c r="R1724">
        <v>61855.46</v>
      </c>
      <c r="S1724" t="s">
        <v>37</v>
      </c>
      <c r="T1724" t="s">
        <v>31</v>
      </c>
      <c r="U1724">
        <v>192</v>
      </c>
      <c r="V1724">
        <v>34.08</v>
      </c>
      <c r="W1724">
        <v>113.36</v>
      </c>
      <c r="X1724" s="2">
        <v>61855.46</v>
      </c>
      <c r="Y1724" s="2">
        <v>14747.52</v>
      </c>
      <c r="Z1724" s="2">
        <v>8707.18</v>
      </c>
      <c r="AA1724" s="14"/>
    </row>
    <row r="1725" spans="1:27" x14ac:dyDescent="0.3">
      <c r="A1725" t="s">
        <v>45</v>
      </c>
      <c r="B1725">
        <v>82.06</v>
      </c>
      <c r="C1725">
        <v>10</v>
      </c>
      <c r="D1725" t="s">
        <v>42</v>
      </c>
      <c r="E1725" s="1">
        <v>43739</v>
      </c>
      <c r="F1725">
        <v>8</v>
      </c>
      <c r="G1725" t="s">
        <v>47</v>
      </c>
      <c r="H1725" t="s">
        <v>62</v>
      </c>
      <c r="I1725">
        <v>438.49</v>
      </c>
      <c r="J1725">
        <v>48.93</v>
      </c>
      <c r="K1725">
        <v>21455.32</v>
      </c>
      <c r="L1725">
        <v>13</v>
      </c>
      <c r="M1725" t="s">
        <v>40</v>
      </c>
      <c r="N1725" s="1">
        <v>43687</v>
      </c>
      <c r="O1725" s="1">
        <v>43700</v>
      </c>
      <c r="P1725">
        <v>363</v>
      </c>
      <c r="Q1725">
        <v>50.59</v>
      </c>
      <c r="R1725">
        <v>18364.169999999998</v>
      </c>
      <c r="S1725" t="s">
        <v>58</v>
      </c>
      <c r="T1725" t="s">
        <v>31</v>
      </c>
      <c r="U1725">
        <v>75</v>
      </c>
      <c r="V1725">
        <v>54.95</v>
      </c>
      <c r="W1725">
        <v>108.82</v>
      </c>
      <c r="X1725" s="2">
        <v>18364.169999999998</v>
      </c>
      <c r="Y1725" s="2">
        <v>3669.75</v>
      </c>
      <c r="Z1725" s="2">
        <v>5324.56</v>
      </c>
      <c r="AA1725" s="14"/>
    </row>
    <row r="1726" spans="1:27" x14ac:dyDescent="0.3">
      <c r="A1726" t="s">
        <v>56</v>
      </c>
      <c r="B1726">
        <v>26.02</v>
      </c>
      <c r="C1726">
        <v>78</v>
      </c>
      <c r="D1726" t="s">
        <v>33</v>
      </c>
      <c r="E1726" s="1">
        <v>43787</v>
      </c>
      <c r="F1726">
        <v>6</v>
      </c>
      <c r="G1726" t="s">
        <v>51</v>
      </c>
      <c r="H1726" t="s">
        <v>35</v>
      </c>
      <c r="I1726">
        <v>446.41</v>
      </c>
      <c r="J1726">
        <v>13.15</v>
      </c>
      <c r="K1726">
        <v>5870.29</v>
      </c>
      <c r="L1726">
        <v>6</v>
      </c>
      <c r="M1726" t="s">
        <v>40</v>
      </c>
      <c r="N1726" s="1">
        <v>43786</v>
      </c>
      <c r="O1726" s="1">
        <v>43792</v>
      </c>
      <c r="P1726">
        <v>59</v>
      </c>
      <c r="Q1726">
        <v>17.13</v>
      </c>
      <c r="R1726">
        <v>1010.67</v>
      </c>
      <c r="S1726" t="s">
        <v>49</v>
      </c>
      <c r="T1726" t="s">
        <v>50</v>
      </c>
      <c r="U1726">
        <v>387</v>
      </c>
      <c r="V1726">
        <v>34</v>
      </c>
      <c r="W1726">
        <v>117.6</v>
      </c>
      <c r="X1726" s="2">
        <v>1010.67</v>
      </c>
      <c r="Y1726" s="2">
        <v>5089.05</v>
      </c>
      <c r="Z1726" s="2">
        <v>1546.44</v>
      </c>
      <c r="AA1726" s="14"/>
    </row>
    <row r="1727" spans="1:27" x14ac:dyDescent="0.3">
      <c r="A1727" t="s">
        <v>30</v>
      </c>
      <c r="B1727">
        <v>169.17</v>
      </c>
      <c r="C1727">
        <v>46</v>
      </c>
      <c r="D1727" t="s">
        <v>33</v>
      </c>
      <c r="E1727" s="1">
        <v>43989</v>
      </c>
      <c r="F1727">
        <v>3</v>
      </c>
      <c r="G1727" t="s">
        <v>43</v>
      </c>
      <c r="H1727" t="s">
        <v>35</v>
      </c>
      <c r="I1727">
        <v>68.790000000000006</v>
      </c>
      <c r="J1727">
        <v>28.16</v>
      </c>
      <c r="K1727">
        <v>1937.13</v>
      </c>
      <c r="L1727">
        <v>35</v>
      </c>
      <c r="M1727" t="s">
        <v>40</v>
      </c>
      <c r="N1727" s="1">
        <v>43944</v>
      </c>
      <c r="O1727" s="1">
        <v>43979</v>
      </c>
      <c r="P1727">
        <v>26</v>
      </c>
      <c r="Q1727">
        <v>26.9</v>
      </c>
      <c r="R1727">
        <v>699.4</v>
      </c>
      <c r="S1727" t="s">
        <v>38</v>
      </c>
      <c r="T1727" t="s">
        <v>41</v>
      </c>
      <c r="U1727">
        <v>42</v>
      </c>
      <c r="V1727">
        <v>99.11</v>
      </c>
      <c r="W1727">
        <v>124.57</v>
      </c>
      <c r="X1727" s="2">
        <v>699.4</v>
      </c>
      <c r="Y1727" s="2">
        <v>1182.72</v>
      </c>
      <c r="Z1727" s="2">
        <v>3507.89</v>
      </c>
      <c r="AA1727" s="14"/>
    </row>
    <row r="1728" spans="1:27" x14ac:dyDescent="0.3">
      <c r="A1728" t="s">
        <v>54</v>
      </c>
      <c r="B1728">
        <v>99.33</v>
      </c>
      <c r="C1728">
        <v>31</v>
      </c>
      <c r="D1728" t="s">
        <v>26</v>
      </c>
      <c r="E1728" s="1">
        <v>44875</v>
      </c>
      <c r="F1728">
        <v>6</v>
      </c>
      <c r="G1728" t="s">
        <v>51</v>
      </c>
      <c r="H1728" t="s">
        <v>35</v>
      </c>
      <c r="I1728">
        <v>976.47</v>
      </c>
      <c r="J1728">
        <v>29.71</v>
      </c>
      <c r="K1728">
        <v>29010.923699999999</v>
      </c>
      <c r="L1728">
        <v>5</v>
      </c>
      <c r="M1728" t="s">
        <v>40</v>
      </c>
      <c r="N1728" s="1">
        <v>44834</v>
      </c>
      <c r="O1728" s="1">
        <v>44839</v>
      </c>
      <c r="P1728">
        <v>331</v>
      </c>
      <c r="Q1728">
        <v>28.72</v>
      </c>
      <c r="R1728">
        <v>9506.32</v>
      </c>
      <c r="S1728" t="s">
        <v>56</v>
      </c>
      <c r="T1728" t="s">
        <v>31</v>
      </c>
      <c r="U1728">
        <v>645</v>
      </c>
      <c r="V1728">
        <v>64.27</v>
      </c>
      <c r="W1728">
        <v>57.45</v>
      </c>
      <c r="X1728" s="2">
        <v>9506.32</v>
      </c>
      <c r="Y1728" s="2">
        <v>19162.95</v>
      </c>
      <c r="Z1728" s="2">
        <v>1706.84</v>
      </c>
      <c r="AA1728" s="14"/>
    </row>
    <row r="1729" spans="1:27" x14ac:dyDescent="0.3">
      <c r="A1729" t="s">
        <v>37</v>
      </c>
      <c r="B1729">
        <v>54.28</v>
      </c>
      <c r="C1729">
        <v>21</v>
      </c>
      <c r="D1729" t="s">
        <v>26</v>
      </c>
      <c r="E1729" s="1">
        <v>43728</v>
      </c>
      <c r="F1729">
        <v>8</v>
      </c>
      <c r="G1729" t="s">
        <v>47</v>
      </c>
      <c r="H1729" t="s">
        <v>52</v>
      </c>
      <c r="I1729">
        <v>421.39</v>
      </c>
      <c r="J1729">
        <v>84.6</v>
      </c>
      <c r="K1729">
        <v>35649.589999999997</v>
      </c>
      <c r="L1729">
        <v>14</v>
      </c>
      <c r="M1729" t="s">
        <v>40</v>
      </c>
      <c r="N1729" s="1">
        <v>43717</v>
      </c>
      <c r="O1729" s="1">
        <v>43731</v>
      </c>
      <c r="P1729">
        <v>210</v>
      </c>
      <c r="Q1729">
        <v>81.08</v>
      </c>
      <c r="R1729">
        <v>17026.8</v>
      </c>
      <c r="S1729" t="s">
        <v>54</v>
      </c>
      <c r="T1729" t="s">
        <v>41</v>
      </c>
      <c r="U1729">
        <v>211</v>
      </c>
      <c r="V1729">
        <v>99.51</v>
      </c>
      <c r="W1729">
        <v>173.33</v>
      </c>
      <c r="X1729" s="2">
        <v>17026.8</v>
      </c>
      <c r="Y1729" s="2">
        <v>17850.599999999999</v>
      </c>
      <c r="Z1729" s="2">
        <v>14663.72</v>
      </c>
      <c r="AA1729" s="14"/>
    </row>
    <row r="1730" spans="1:27" x14ac:dyDescent="0.3">
      <c r="A1730" t="s">
        <v>25</v>
      </c>
      <c r="B1730">
        <v>583.5</v>
      </c>
      <c r="C1730">
        <v>26</v>
      </c>
      <c r="D1730" t="s">
        <v>42</v>
      </c>
      <c r="E1730" s="1">
        <v>43499</v>
      </c>
      <c r="F1730">
        <v>8</v>
      </c>
      <c r="G1730" t="s">
        <v>47</v>
      </c>
      <c r="H1730" t="s">
        <v>52</v>
      </c>
      <c r="I1730">
        <v>500.55</v>
      </c>
      <c r="J1730">
        <v>68.17</v>
      </c>
      <c r="K1730">
        <v>34122.493499999997</v>
      </c>
      <c r="L1730">
        <v>10</v>
      </c>
      <c r="M1730" t="s">
        <v>40</v>
      </c>
      <c r="N1730" s="1">
        <v>43464</v>
      </c>
      <c r="O1730" s="1">
        <v>43474</v>
      </c>
      <c r="P1730">
        <v>246</v>
      </c>
      <c r="Q1730">
        <v>70.02</v>
      </c>
      <c r="R1730">
        <v>17224.919999999998</v>
      </c>
      <c r="S1730" t="s">
        <v>63</v>
      </c>
      <c r="T1730" t="s">
        <v>50</v>
      </c>
      <c r="U1730">
        <v>254</v>
      </c>
      <c r="V1730">
        <v>81.180000000000007</v>
      </c>
      <c r="W1730">
        <v>103.92</v>
      </c>
      <c r="X1730" s="2">
        <v>17224.919999999998</v>
      </c>
      <c r="Y1730" s="2">
        <v>17315.18</v>
      </c>
      <c r="Z1730" s="2">
        <v>7084.23</v>
      </c>
      <c r="AA1730" s="14"/>
    </row>
    <row r="1731" spans="1:27" x14ac:dyDescent="0.3">
      <c r="A1731" t="s">
        <v>38</v>
      </c>
      <c r="B1731">
        <v>905.81</v>
      </c>
      <c r="C1731">
        <v>79</v>
      </c>
      <c r="D1731" t="s">
        <v>33</v>
      </c>
      <c r="E1731" s="1">
        <v>44100</v>
      </c>
      <c r="F1731">
        <v>1</v>
      </c>
      <c r="G1731" t="s">
        <v>34</v>
      </c>
      <c r="H1731" t="s">
        <v>62</v>
      </c>
      <c r="I1731">
        <v>880.32</v>
      </c>
      <c r="J1731">
        <v>44.31</v>
      </c>
      <c r="K1731">
        <v>39006.980000000003</v>
      </c>
      <c r="L1731">
        <v>25</v>
      </c>
      <c r="M1731" t="s">
        <v>36</v>
      </c>
      <c r="N1731" s="1">
        <v>44053</v>
      </c>
      <c r="O1731" s="1">
        <v>44078</v>
      </c>
      <c r="P1731">
        <v>623</v>
      </c>
      <c r="Q1731">
        <v>40.57</v>
      </c>
      <c r="R1731">
        <v>25275.11</v>
      </c>
      <c r="S1731" t="s">
        <v>38</v>
      </c>
      <c r="T1731" t="s">
        <v>41</v>
      </c>
      <c r="U1731">
        <v>257</v>
      </c>
      <c r="V1731">
        <v>41.65</v>
      </c>
      <c r="W1731">
        <v>63.14</v>
      </c>
      <c r="X1731" s="2">
        <v>25275.11</v>
      </c>
      <c r="Y1731" s="2">
        <v>11387.67</v>
      </c>
      <c r="Z1731" s="2">
        <v>2797.73</v>
      </c>
      <c r="AA1731" s="14"/>
    </row>
    <row r="1732" spans="1:27" x14ac:dyDescent="0.3">
      <c r="A1732" t="s">
        <v>30</v>
      </c>
      <c r="B1732">
        <v>319.45999999999998</v>
      </c>
      <c r="C1732">
        <v>20</v>
      </c>
      <c r="D1732" t="s">
        <v>33</v>
      </c>
      <c r="E1732" s="1">
        <v>44728</v>
      </c>
      <c r="F1732">
        <v>3</v>
      </c>
      <c r="G1732" t="s">
        <v>43</v>
      </c>
      <c r="H1732" t="s">
        <v>44</v>
      </c>
      <c r="I1732">
        <v>368.14</v>
      </c>
      <c r="J1732">
        <v>21.29</v>
      </c>
      <c r="K1732">
        <v>7837.7005999999901</v>
      </c>
      <c r="L1732">
        <v>47</v>
      </c>
      <c r="M1732" t="s">
        <v>40</v>
      </c>
      <c r="N1732" s="1">
        <v>44712</v>
      </c>
      <c r="O1732" s="1">
        <v>44759</v>
      </c>
      <c r="P1732">
        <v>354</v>
      </c>
      <c r="Q1732">
        <v>21.03</v>
      </c>
      <c r="R1732">
        <v>7444.62</v>
      </c>
      <c r="S1732" t="s">
        <v>25</v>
      </c>
      <c r="T1732" t="s">
        <v>50</v>
      </c>
      <c r="U1732">
        <v>14</v>
      </c>
      <c r="V1732">
        <v>54.73</v>
      </c>
      <c r="W1732">
        <v>58.09</v>
      </c>
      <c r="X1732" s="2">
        <v>7444.62</v>
      </c>
      <c r="Y1732" s="2">
        <v>298.06</v>
      </c>
      <c r="Z1732" s="2">
        <v>1236.74</v>
      </c>
      <c r="AA1732" s="14"/>
    </row>
    <row r="1733" spans="1:27" x14ac:dyDescent="0.3">
      <c r="A1733" t="s">
        <v>32</v>
      </c>
      <c r="B1733">
        <v>365</v>
      </c>
      <c r="C1733">
        <v>81</v>
      </c>
      <c r="D1733" t="s">
        <v>42</v>
      </c>
      <c r="E1733" s="1">
        <v>43601</v>
      </c>
      <c r="F1733">
        <v>6</v>
      </c>
      <c r="G1733" t="s">
        <v>51</v>
      </c>
      <c r="H1733" t="s">
        <v>48</v>
      </c>
      <c r="I1733">
        <v>410.02</v>
      </c>
      <c r="J1733">
        <v>79.72</v>
      </c>
      <c r="K1733">
        <v>32686.79</v>
      </c>
      <c r="L1733">
        <v>5</v>
      </c>
      <c r="M1733" t="s">
        <v>40</v>
      </c>
      <c r="N1733" s="1">
        <v>43545</v>
      </c>
      <c r="O1733" s="1">
        <v>43550</v>
      </c>
      <c r="P1733">
        <v>357</v>
      </c>
      <c r="Q1733">
        <v>76.099999999999994</v>
      </c>
      <c r="R1733">
        <v>27167.7</v>
      </c>
      <c r="S1733" t="s">
        <v>60</v>
      </c>
      <c r="T1733" t="s">
        <v>41</v>
      </c>
      <c r="U1733">
        <v>53</v>
      </c>
      <c r="V1733">
        <v>52.94</v>
      </c>
      <c r="W1733">
        <v>138.31</v>
      </c>
      <c r="X1733" s="2">
        <v>27167.7</v>
      </c>
      <c r="Y1733" s="2">
        <v>4225.16</v>
      </c>
      <c r="Z1733" s="2">
        <v>11026.07</v>
      </c>
      <c r="AA1733" s="14"/>
    </row>
    <row r="1734" spans="1:27" x14ac:dyDescent="0.3">
      <c r="A1734" t="s">
        <v>53</v>
      </c>
      <c r="B1734">
        <v>44.51</v>
      </c>
      <c r="C1734">
        <v>43</v>
      </c>
      <c r="D1734" t="s">
        <v>42</v>
      </c>
      <c r="E1734" s="1">
        <v>44452</v>
      </c>
      <c r="F1734">
        <v>6</v>
      </c>
      <c r="G1734" t="s">
        <v>51</v>
      </c>
      <c r="H1734" t="s">
        <v>48</v>
      </c>
      <c r="I1734">
        <v>919.41</v>
      </c>
      <c r="J1734">
        <v>63.08</v>
      </c>
      <c r="K1734">
        <v>57996.38</v>
      </c>
      <c r="L1734">
        <v>5</v>
      </c>
      <c r="M1734" t="s">
        <v>40</v>
      </c>
      <c r="N1734" s="1">
        <v>44441</v>
      </c>
      <c r="O1734" s="1">
        <v>44446</v>
      </c>
      <c r="P1734">
        <v>76</v>
      </c>
      <c r="Q1734">
        <v>58.16</v>
      </c>
      <c r="R1734">
        <v>4420.16</v>
      </c>
      <c r="S1734" t="s">
        <v>59</v>
      </c>
      <c r="T1734" t="s">
        <v>41</v>
      </c>
      <c r="U1734">
        <v>843</v>
      </c>
      <c r="V1734">
        <v>49.64</v>
      </c>
      <c r="W1734">
        <v>168.84</v>
      </c>
      <c r="X1734" s="2">
        <v>4420.16</v>
      </c>
      <c r="Y1734" s="2">
        <v>53176.44</v>
      </c>
      <c r="Z1734" s="2">
        <v>10650.43</v>
      </c>
      <c r="AA1734" s="14"/>
    </row>
    <row r="1735" spans="1:27" x14ac:dyDescent="0.3">
      <c r="A1735" t="s">
        <v>60</v>
      </c>
      <c r="B1735">
        <v>676.29</v>
      </c>
      <c r="C1735">
        <v>95</v>
      </c>
      <c r="D1735" t="s">
        <v>33</v>
      </c>
      <c r="E1735" s="1">
        <v>43687</v>
      </c>
      <c r="F1735">
        <v>8</v>
      </c>
      <c r="G1735" t="s">
        <v>47</v>
      </c>
      <c r="H1735" t="s">
        <v>48</v>
      </c>
      <c r="I1735">
        <v>200.83</v>
      </c>
      <c r="J1735">
        <v>10.4</v>
      </c>
      <c r="K1735">
        <v>2088.63</v>
      </c>
      <c r="L1735">
        <v>14</v>
      </c>
      <c r="M1735" t="s">
        <v>40</v>
      </c>
      <c r="N1735" s="1">
        <v>43644</v>
      </c>
      <c r="O1735" s="1">
        <v>43658</v>
      </c>
      <c r="P1735">
        <v>113</v>
      </c>
      <c r="Q1735">
        <v>8.33</v>
      </c>
      <c r="R1735">
        <v>941.29</v>
      </c>
      <c r="S1735" t="s">
        <v>37</v>
      </c>
      <c r="T1735" t="s">
        <v>31</v>
      </c>
      <c r="U1735">
        <v>87</v>
      </c>
      <c r="V1735">
        <v>39.700000000000003</v>
      </c>
      <c r="W1735">
        <v>149.57</v>
      </c>
      <c r="X1735" s="2">
        <v>941.29</v>
      </c>
      <c r="Y1735" s="2">
        <v>904.8</v>
      </c>
      <c r="Z1735" s="2">
        <v>1555.53</v>
      </c>
      <c r="AA1735" s="14"/>
    </row>
    <row r="1736" spans="1:27" x14ac:dyDescent="0.3">
      <c r="A1736" t="s">
        <v>46</v>
      </c>
      <c r="B1736">
        <v>803.42</v>
      </c>
      <c r="C1736">
        <v>72</v>
      </c>
      <c r="D1736" t="s">
        <v>33</v>
      </c>
      <c r="E1736" s="1">
        <v>44398</v>
      </c>
      <c r="F1736">
        <v>2</v>
      </c>
      <c r="G1736" t="s">
        <v>68</v>
      </c>
      <c r="H1736" t="s">
        <v>71</v>
      </c>
      <c r="I1736">
        <v>63.97</v>
      </c>
      <c r="J1736">
        <v>85.72</v>
      </c>
      <c r="K1736">
        <v>5483.51</v>
      </c>
      <c r="L1736">
        <v>30</v>
      </c>
      <c r="M1736" t="s">
        <v>40</v>
      </c>
      <c r="N1736" s="1">
        <v>44348</v>
      </c>
      <c r="O1736" s="1">
        <v>44378</v>
      </c>
      <c r="P1736">
        <v>4</v>
      </c>
      <c r="Q1736">
        <v>84.65</v>
      </c>
      <c r="R1736">
        <v>338.6</v>
      </c>
      <c r="S1736" t="s">
        <v>54</v>
      </c>
      <c r="T1736" t="s">
        <v>50</v>
      </c>
      <c r="U1736">
        <v>59</v>
      </c>
      <c r="V1736">
        <v>55.52</v>
      </c>
      <c r="W1736">
        <v>175.66</v>
      </c>
      <c r="X1736" s="2">
        <v>338.6</v>
      </c>
      <c r="Y1736" s="2">
        <v>5057.4799999999996</v>
      </c>
      <c r="Z1736" s="2">
        <v>15057.58</v>
      </c>
      <c r="AA1736" s="14"/>
    </row>
    <row r="1737" spans="1:27" x14ac:dyDescent="0.3">
      <c r="A1737" t="s">
        <v>46</v>
      </c>
      <c r="B1737">
        <v>750.86</v>
      </c>
      <c r="C1737">
        <v>42</v>
      </c>
      <c r="D1737" t="s">
        <v>26</v>
      </c>
      <c r="E1737" s="1">
        <v>44363</v>
      </c>
      <c r="F1737">
        <v>10</v>
      </c>
      <c r="G1737" t="s">
        <v>66</v>
      </c>
      <c r="H1737" t="s">
        <v>35</v>
      </c>
      <c r="I1737">
        <v>583.29</v>
      </c>
      <c r="J1737">
        <v>68.760000000000005</v>
      </c>
      <c r="K1737">
        <v>40107.019999999997</v>
      </c>
      <c r="L1737">
        <v>77</v>
      </c>
      <c r="M1737" t="s">
        <v>67</v>
      </c>
      <c r="N1737" s="1">
        <v>44304</v>
      </c>
      <c r="O1737" s="1">
        <v>44381</v>
      </c>
      <c r="P1737">
        <v>88</v>
      </c>
      <c r="Q1737">
        <v>66.95</v>
      </c>
      <c r="R1737">
        <v>5891.6</v>
      </c>
      <c r="S1737" t="s">
        <v>46</v>
      </c>
      <c r="T1737" t="s">
        <v>41</v>
      </c>
      <c r="U1737">
        <v>495</v>
      </c>
      <c r="V1737">
        <v>68.38</v>
      </c>
      <c r="W1737">
        <v>55.19</v>
      </c>
      <c r="X1737" s="2">
        <v>5891.6</v>
      </c>
      <c r="Y1737" s="2">
        <v>34036.199999999997</v>
      </c>
      <c r="Z1737" s="2">
        <v>3794.86</v>
      </c>
      <c r="AA1737" s="14"/>
    </row>
    <row r="1738" spans="1:27" x14ac:dyDescent="0.3">
      <c r="A1738" t="s">
        <v>45</v>
      </c>
      <c r="B1738">
        <v>695.48</v>
      </c>
      <c r="C1738">
        <v>14</v>
      </c>
      <c r="D1738" t="s">
        <v>26</v>
      </c>
      <c r="E1738" s="1">
        <v>44515</v>
      </c>
      <c r="F1738">
        <v>6</v>
      </c>
      <c r="G1738" t="s">
        <v>51</v>
      </c>
      <c r="H1738" t="s">
        <v>52</v>
      </c>
      <c r="I1738">
        <v>256.92</v>
      </c>
      <c r="J1738">
        <v>27.58</v>
      </c>
      <c r="K1738">
        <v>7085.85</v>
      </c>
      <c r="L1738">
        <v>5</v>
      </c>
      <c r="M1738" t="s">
        <v>40</v>
      </c>
      <c r="N1738" s="1">
        <v>44512</v>
      </c>
      <c r="O1738" s="1">
        <v>44517</v>
      </c>
      <c r="P1738">
        <v>13</v>
      </c>
      <c r="Q1738">
        <v>24.35</v>
      </c>
      <c r="R1738">
        <v>316.55</v>
      </c>
      <c r="S1738" t="s">
        <v>46</v>
      </c>
      <c r="T1738" t="s">
        <v>41</v>
      </c>
      <c r="U1738">
        <v>243</v>
      </c>
      <c r="V1738">
        <v>75.2</v>
      </c>
      <c r="W1738">
        <v>21.06</v>
      </c>
      <c r="X1738" s="2">
        <v>316.55</v>
      </c>
      <c r="Y1738" s="2">
        <v>6701.94</v>
      </c>
      <c r="Z1738" s="2">
        <v>580.83000000000004</v>
      </c>
      <c r="AA1738" s="14"/>
    </row>
    <row r="1739" spans="1:27" x14ac:dyDescent="0.3">
      <c r="A1739" t="s">
        <v>53</v>
      </c>
      <c r="B1739">
        <v>399.67</v>
      </c>
      <c r="C1739">
        <v>67</v>
      </c>
      <c r="D1739" t="s">
        <v>33</v>
      </c>
      <c r="E1739" s="1">
        <v>43978</v>
      </c>
      <c r="F1739">
        <v>10</v>
      </c>
      <c r="G1739" t="s">
        <v>66</v>
      </c>
      <c r="H1739" t="s">
        <v>52</v>
      </c>
      <c r="I1739">
        <v>585.14</v>
      </c>
      <c r="J1739">
        <v>48.61</v>
      </c>
      <c r="K1739">
        <v>28443.66</v>
      </c>
      <c r="L1739">
        <v>109</v>
      </c>
      <c r="M1739" t="s">
        <v>67</v>
      </c>
      <c r="N1739" s="1">
        <v>43955</v>
      </c>
      <c r="O1739" s="1">
        <v>44064</v>
      </c>
      <c r="P1739">
        <v>382</v>
      </c>
      <c r="Q1739">
        <v>44.88</v>
      </c>
      <c r="R1739">
        <v>17144.16</v>
      </c>
      <c r="S1739" t="s">
        <v>63</v>
      </c>
      <c r="T1739" t="s">
        <v>31</v>
      </c>
      <c r="U1739">
        <v>203</v>
      </c>
      <c r="V1739">
        <v>33.74</v>
      </c>
      <c r="W1739">
        <v>33.340000000000003</v>
      </c>
      <c r="X1739" s="2">
        <v>17144.16</v>
      </c>
      <c r="Y1739" s="2">
        <v>9867.83</v>
      </c>
      <c r="Z1739" s="2">
        <v>1620.66</v>
      </c>
      <c r="AA1739" s="14"/>
    </row>
    <row r="1740" spans="1:27" x14ac:dyDescent="0.3">
      <c r="A1740" t="s">
        <v>46</v>
      </c>
      <c r="B1740">
        <v>837.07</v>
      </c>
      <c r="C1740">
        <v>67</v>
      </c>
      <c r="D1740" t="s">
        <v>42</v>
      </c>
      <c r="E1740" s="1">
        <v>44216</v>
      </c>
      <c r="F1740">
        <v>4</v>
      </c>
      <c r="G1740" t="s">
        <v>39</v>
      </c>
      <c r="H1740" t="s">
        <v>70</v>
      </c>
      <c r="I1740">
        <v>47.12</v>
      </c>
      <c r="J1740">
        <v>85.84</v>
      </c>
      <c r="K1740">
        <v>4044.78</v>
      </c>
      <c r="L1740">
        <v>27</v>
      </c>
      <c r="M1740" t="s">
        <v>40</v>
      </c>
      <c r="N1740" s="1">
        <v>44214</v>
      </c>
      <c r="O1740" s="1">
        <v>44241</v>
      </c>
      <c r="P1740">
        <v>18</v>
      </c>
      <c r="Q1740">
        <v>84.7</v>
      </c>
      <c r="R1740">
        <v>1524.6</v>
      </c>
      <c r="S1740" t="s">
        <v>56</v>
      </c>
      <c r="T1740" t="s">
        <v>41</v>
      </c>
      <c r="U1740">
        <v>29</v>
      </c>
      <c r="V1740">
        <v>52.38</v>
      </c>
      <c r="W1740">
        <v>51.69</v>
      </c>
      <c r="X1740" s="2">
        <v>1524.6</v>
      </c>
      <c r="Y1740" s="2">
        <v>2489.36</v>
      </c>
      <c r="Z1740" s="2">
        <v>4437.07</v>
      </c>
      <c r="AA1740" s="14"/>
    </row>
    <row r="1741" spans="1:27" x14ac:dyDescent="0.3">
      <c r="A1741" t="s">
        <v>60</v>
      </c>
      <c r="B1741">
        <v>806.23</v>
      </c>
      <c r="C1741">
        <v>89</v>
      </c>
      <c r="D1741" t="s">
        <v>33</v>
      </c>
      <c r="E1741" s="1">
        <v>43643</v>
      </c>
      <c r="F1741">
        <v>3</v>
      </c>
      <c r="G1741" t="s">
        <v>43</v>
      </c>
      <c r="H1741" t="s">
        <v>44</v>
      </c>
      <c r="I1741">
        <v>696.79</v>
      </c>
      <c r="J1741">
        <v>73.459999999999994</v>
      </c>
      <c r="K1741">
        <v>51186.19</v>
      </c>
      <c r="L1741">
        <v>71</v>
      </c>
      <c r="M1741" t="s">
        <v>29</v>
      </c>
      <c r="N1741" s="1">
        <v>43605</v>
      </c>
      <c r="O1741" s="1">
        <v>43676</v>
      </c>
      <c r="P1741">
        <v>618</v>
      </c>
      <c r="Q1741">
        <v>69.33</v>
      </c>
      <c r="R1741">
        <v>42845.94</v>
      </c>
      <c r="S1741" t="s">
        <v>30</v>
      </c>
      <c r="T1741" t="s">
        <v>41</v>
      </c>
      <c r="U1741">
        <v>78</v>
      </c>
      <c r="V1741">
        <v>26.06</v>
      </c>
      <c r="W1741">
        <v>171.6</v>
      </c>
      <c r="X1741" s="2">
        <v>42845.94</v>
      </c>
      <c r="Y1741" s="2">
        <v>5729.88</v>
      </c>
      <c r="Z1741" s="2">
        <v>12605.74</v>
      </c>
      <c r="AA1741" s="14"/>
    </row>
    <row r="1742" spans="1:27" x14ac:dyDescent="0.3">
      <c r="A1742" t="s">
        <v>32</v>
      </c>
      <c r="B1742">
        <v>761.77</v>
      </c>
      <c r="C1742">
        <v>69</v>
      </c>
      <c r="D1742" t="s">
        <v>42</v>
      </c>
      <c r="E1742" s="1">
        <v>43499</v>
      </c>
      <c r="F1742">
        <v>10</v>
      </c>
      <c r="G1742" t="s">
        <v>66</v>
      </c>
      <c r="H1742" t="s">
        <v>48</v>
      </c>
      <c r="I1742">
        <v>608.98</v>
      </c>
      <c r="J1742">
        <v>62.83</v>
      </c>
      <c r="K1742">
        <v>38262.21</v>
      </c>
      <c r="L1742">
        <v>139</v>
      </c>
      <c r="M1742" t="s">
        <v>67</v>
      </c>
      <c r="N1742" s="1">
        <v>43469</v>
      </c>
      <c r="O1742" s="1">
        <v>43608</v>
      </c>
      <c r="P1742">
        <v>69</v>
      </c>
      <c r="Q1742">
        <v>61.85</v>
      </c>
      <c r="R1742">
        <v>4267.6499999999996</v>
      </c>
      <c r="S1742" t="s">
        <v>63</v>
      </c>
      <c r="T1742" t="s">
        <v>31</v>
      </c>
      <c r="U1742">
        <v>539</v>
      </c>
      <c r="V1742">
        <v>40.81</v>
      </c>
      <c r="W1742">
        <v>74.2</v>
      </c>
      <c r="X1742" s="2">
        <v>4267.6499999999996</v>
      </c>
      <c r="Y1742" s="2">
        <v>33865.370000000003</v>
      </c>
      <c r="Z1742" s="2">
        <v>4661.99</v>
      </c>
      <c r="AA1742" s="14"/>
    </row>
    <row r="1743" spans="1:27" x14ac:dyDescent="0.3">
      <c r="A1743" t="s">
        <v>32</v>
      </c>
      <c r="B1743">
        <v>650.28</v>
      </c>
      <c r="C1743">
        <v>45</v>
      </c>
      <c r="D1743" t="s">
        <v>33</v>
      </c>
      <c r="E1743" s="1">
        <v>43470</v>
      </c>
      <c r="F1743">
        <v>10</v>
      </c>
      <c r="G1743" t="s">
        <v>66</v>
      </c>
      <c r="H1743" t="s">
        <v>62</v>
      </c>
      <c r="I1743">
        <v>822.4</v>
      </c>
      <c r="J1743">
        <v>23.08</v>
      </c>
      <c r="K1743">
        <v>18980.990000000002</v>
      </c>
      <c r="L1743">
        <v>87</v>
      </c>
      <c r="M1743" t="s">
        <v>67</v>
      </c>
      <c r="N1743" s="1">
        <v>43469</v>
      </c>
      <c r="O1743" s="1">
        <v>43556</v>
      </c>
      <c r="P1743">
        <v>366</v>
      </c>
      <c r="Q1743">
        <v>26.8</v>
      </c>
      <c r="R1743">
        <v>9808.7999999999993</v>
      </c>
      <c r="S1743" t="s">
        <v>63</v>
      </c>
      <c r="T1743" t="s">
        <v>41</v>
      </c>
      <c r="U1743">
        <v>456</v>
      </c>
      <c r="V1743">
        <v>36.65</v>
      </c>
      <c r="W1743">
        <v>46.38</v>
      </c>
      <c r="X1743" s="2">
        <v>9808.7999999999993</v>
      </c>
      <c r="Y1743" s="2">
        <v>10524.48</v>
      </c>
      <c r="Z1743" s="2">
        <v>1070.45</v>
      </c>
      <c r="AA1743" s="14"/>
    </row>
    <row r="1744" spans="1:27" x14ac:dyDescent="0.3">
      <c r="A1744" t="s">
        <v>45</v>
      </c>
      <c r="B1744">
        <v>615.70000000000005</v>
      </c>
      <c r="C1744">
        <v>21</v>
      </c>
      <c r="D1744" t="s">
        <v>42</v>
      </c>
      <c r="E1744" s="1">
        <v>44360</v>
      </c>
      <c r="F1744">
        <v>1</v>
      </c>
      <c r="G1744" t="s">
        <v>34</v>
      </c>
      <c r="H1744" t="s">
        <v>52</v>
      </c>
      <c r="I1744">
        <v>794.83</v>
      </c>
      <c r="J1744">
        <v>25.29</v>
      </c>
      <c r="K1744">
        <v>20101.25</v>
      </c>
      <c r="L1744">
        <v>1</v>
      </c>
      <c r="M1744" t="s">
        <v>65</v>
      </c>
      <c r="N1744" s="1">
        <v>44327</v>
      </c>
      <c r="O1744" s="1">
        <v>44328</v>
      </c>
      <c r="P1744">
        <v>197</v>
      </c>
      <c r="Q1744">
        <v>26.82</v>
      </c>
      <c r="R1744">
        <v>5283.54</v>
      </c>
      <c r="S1744" t="s">
        <v>49</v>
      </c>
      <c r="T1744" t="s">
        <v>41</v>
      </c>
      <c r="U1744">
        <v>597</v>
      </c>
      <c r="V1744">
        <v>25.32</v>
      </c>
      <c r="W1744">
        <v>55.83</v>
      </c>
      <c r="X1744" s="2">
        <v>5283.54</v>
      </c>
      <c r="Y1744" s="2">
        <v>15098.13</v>
      </c>
      <c r="Z1744" s="2">
        <v>1411.94</v>
      </c>
      <c r="AA1744" s="14"/>
    </row>
    <row r="1745" spans="1:27" x14ac:dyDescent="0.3">
      <c r="A1745" t="s">
        <v>37</v>
      </c>
      <c r="B1745">
        <v>63.59</v>
      </c>
      <c r="C1745">
        <v>60</v>
      </c>
      <c r="D1745" t="s">
        <v>26</v>
      </c>
      <c r="E1745" s="1">
        <v>43590</v>
      </c>
      <c r="F1745">
        <v>10</v>
      </c>
      <c r="G1745" t="s">
        <v>66</v>
      </c>
      <c r="H1745" t="s">
        <v>52</v>
      </c>
      <c r="I1745">
        <v>611.57000000000005</v>
      </c>
      <c r="J1745">
        <v>39.590000000000003</v>
      </c>
      <c r="K1745">
        <v>24212.0563</v>
      </c>
      <c r="L1745">
        <v>114</v>
      </c>
      <c r="M1745" t="s">
        <v>67</v>
      </c>
      <c r="N1745" s="1">
        <v>43564</v>
      </c>
      <c r="O1745" s="1">
        <v>43678</v>
      </c>
      <c r="P1745">
        <v>95</v>
      </c>
      <c r="Q1745">
        <v>43.79</v>
      </c>
      <c r="R1745">
        <v>4160.05</v>
      </c>
      <c r="S1745" t="s">
        <v>46</v>
      </c>
      <c r="T1745" t="s">
        <v>41</v>
      </c>
      <c r="U1745">
        <v>516</v>
      </c>
      <c r="V1745">
        <v>45.01</v>
      </c>
      <c r="W1745">
        <v>95.89</v>
      </c>
      <c r="X1745" s="2">
        <v>4160.05</v>
      </c>
      <c r="Y1745" s="2">
        <v>20428.439999999999</v>
      </c>
      <c r="Z1745" s="2">
        <v>3796.29</v>
      </c>
      <c r="AA1745" s="14"/>
    </row>
    <row r="1746" spans="1:27" x14ac:dyDescent="0.3">
      <c r="A1746" t="s">
        <v>32</v>
      </c>
      <c r="B1746">
        <v>183.07</v>
      </c>
      <c r="C1746">
        <v>100</v>
      </c>
      <c r="D1746" t="s">
        <v>26</v>
      </c>
      <c r="E1746" s="1">
        <v>44464</v>
      </c>
      <c r="F1746">
        <v>2</v>
      </c>
      <c r="G1746" t="s">
        <v>68</v>
      </c>
      <c r="H1746" t="s">
        <v>69</v>
      </c>
      <c r="I1746">
        <v>828.76</v>
      </c>
      <c r="J1746">
        <v>59.86</v>
      </c>
      <c r="K1746">
        <v>49609.573599999901</v>
      </c>
      <c r="L1746">
        <v>40</v>
      </c>
      <c r="M1746" t="s">
        <v>29</v>
      </c>
      <c r="N1746" s="1">
        <v>44441</v>
      </c>
      <c r="O1746" s="1">
        <v>44481</v>
      </c>
      <c r="P1746">
        <v>539</v>
      </c>
      <c r="Q1746">
        <v>57.78</v>
      </c>
      <c r="R1746">
        <v>31143.42</v>
      </c>
      <c r="S1746" t="s">
        <v>32</v>
      </c>
      <c r="T1746" t="s">
        <v>41</v>
      </c>
      <c r="U1746">
        <v>289</v>
      </c>
      <c r="V1746">
        <v>92.06</v>
      </c>
      <c r="W1746">
        <v>144.33000000000001</v>
      </c>
      <c r="X1746" s="2">
        <v>31143.42</v>
      </c>
      <c r="Y1746" s="2">
        <v>17299.54</v>
      </c>
      <c r="Z1746" s="2">
        <v>8639.59</v>
      </c>
      <c r="AA1746" s="14"/>
    </row>
    <row r="1747" spans="1:27" x14ac:dyDescent="0.3">
      <c r="A1747" t="s">
        <v>63</v>
      </c>
      <c r="B1747">
        <v>665.61</v>
      </c>
      <c r="C1747">
        <v>91</v>
      </c>
      <c r="D1747" t="s">
        <v>42</v>
      </c>
      <c r="E1747" s="1">
        <v>44842</v>
      </c>
      <c r="F1747">
        <v>10</v>
      </c>
      <c r="G1747" t="s">
        <v>66</v>
      </c>
      <c r="H1747" t="s">
        <v>52</v>
      </c>
      <c r="I1747">
        <v>27.11</v>
      </c>
      <c r="J1747">
        <v>58.7</v>
      </c>
      <c r="K1747">
        <v>1591.36</v>
      </c>
      <c r="L1747">
        <v>68</v>
      </c>
      <c r="M1747" t="s">
        <v>67</v>
      </c>
      <c r="N1747" s="1">
        <v>44815</v>
      </c>
      <c r="O1747" s="1">
        <v>44883</v>
      </c>
      <c r="P1747">
        <v>22</v>
      </c>
      <c r="Q1747">
        <v>54.51</v>
      </c>
      <c r="R1747">
        <v>1199.22</v>
      </c>
      <c r="S1747" t="s">
        <v>46</v>
      </c>
      <c r="T1747" t="s">
        <v>41</v>
      </c>
      <c r="U1747">
        <v>5</v>
      </c>
      <c r="V1747">
        <v>21.9</v>
      </c>
      <c r="W1747">
        <v>102.68</v>
      </c>
      <c r="X1747" s="2">
        <v>1199.22</v>
      </c>
      <c r="Y1747" s="2">
        <v>293.5</v>
      </c>
      <c r="Z1747" s="2">
        <v>6027.32</v>
      </c>
      <c r="AA1747" s="14"/>
    </row>
    <row r="1748" spans="1:27" x14ac:dyDescent="0.3">
      <c r="A1748" t="s">
        <v>25</v>
      </c>
      <c r="B1748">
        <v>292.99</v>
      </c>
      <c r="C1748">
        <v>58</v>
      </c>
      <c r="D1748" t="s">
        <v>33</v>
      </c>
      <c r="E1748" s="1">
        <v>43889</v>
      </c>
      <c r="F1748">
        <v>8</v>
      </c>
      <c r="G1748" t="s">
        <v>47</v>
      </c>
      <c r="H1748" t="s">
        <v>52</v>
      </c>
      <c r="I1748">
        <v>114.29</v>
      </c>
      <c r="J1748">
        <v>42.38</v>
      </c>
      <c r="K1748">
        <v>4843.6102000000001</v>
      </c>
      <c r="L1748">
        <v>13</v>
      </c>
      <c r="M1748" t="s">
        <v>40</v>
      </c>
      <c r="N1748" s="1">
        <v>43849</v>
      </c>
      <c r="O1748" s="1">
        <v>43862</v>
      </c>
      <c r="P1748">
        <v>59</v>
      </c>
      <c r="Q1748">
        <v>43.14</v>
      </c>
      <c r="R1748">
        <v>2545.2600000000002</v>
      </c>
      <c r="S1748" t="s">
        <v>53</v>
      </c>
      <c r="T1748" t="s">
        <v>31</v>
      </c>
      <c r="U1748">
        <v>55</v>
      </c>
      <c r="V1748">
        <v>19.07</v>
      </c>
      <c r="W1748">
        <v>190.04</v>
      </c>
      <c r="X1748" s="2">
        <v>2545.2600000000002</v>
      </c>
      <c r="Y1748" s="2">
        <v>2330.9</v>
      </c>
      <c r="Z1748" s="2">
        <v>8053.9</v>
      </c>
      <c r="AA1748" s="14"/>
    </row>
    <row r="1749" spans="1:27" x14ac:dyDescent="0.3">
      <c r="A1749" t="s">
        <v>63</v>
      </c>
      <c r="B1749">
        <v>793.24</v>
      </c>
      <c r="C1749">
        <v>81</v>
      </c>
      <c r="D1749" t="s">
        <v>42</v>
      </c>
      <c r="E1749" s="1">
        <v>43605</v>
      </c>
      <c r="F1749">
        <v>7</v>
      </c>
      <c r="G1749" t="s">
        <v>61</v>
      </c>
      <c r="H1749" t="s">
        <v>52</v>
      </c>
      <c r="I1749">
        <v>561.44000000000005</v>
      </c>
      <c r="J1749">
        <v>69.38</v>
      </c>
      <c r="K1749">
        <v>38952.707199999997</v>
      </c>
      <c r="L1749">
        <v>16</v>
      </c>
      <c r="M1749" t="s">
        <v>40</v>
      </c>
      <c r="N1749" s="1">
        <v>43600</v>
      </c>
      <c r="O1749" s="1">
        <v>43616</v>
      </c>
      <c r="P1749">
        <v>166</v>
      </c>
      <c r="Q1749">
        <v>74.2</v>
      </c>
      <c r="R1749">
        <v>12317.2</v>
      </c>
      <c r="S1749" t="s">
        <v>54</v>
      </c>
      <c r="T1749" t="s">
        <v>41</v>
      </c>
      <c r="U1749">
        <v>395</v>
      </c>
      <c r="V1749">
        <v>18.260000000000002</v>
      </c>
      <c r="W1749">
        <v>159.72999999999999</v>
      </c>
      <c r="X1749" s="2">
        <v>12317.2</v>
      </c>
      <c r="Y1749" s="2">
        <v>27405.1</v>
      </c>
      <c r="Z1749" s="2">
        <v>11082.07</v>
      </c>
      <c r="AA1749" s="14"/>
    </row>
    <row r="1750" spans="1:27" x14ac:dyDescent="0.3">
      <c r="A1750" t="s">
        <v>60</v>
      </c>
      <c r="B1750">
        <v>192.44</v>
      </c>
      <c r="C1750">
        <v>25</v>
      </c>
      <c r="D1750" t="s">
        <v>33</v>
      </c>
      <c r="E1750" s="1">
        <v>44292</v>
      </c>
      <c r="F1750">
        <v>7</v>
      </c>
      <c r="G1750" t="s">
        <v>61</v>
      </c>
      <c r="H1750" t="s">
        <v>52</v>
      </c>
      <c r="I1750">
        <v>438.86</v>
      </c>
      <c r="J1750">
        <v>43.07</v>
      </c>
      <c r="K1750">
        <v>18901.7</v>
      </c>
      <c r="L1750">
        <v>15</v>
      </c>
      <c r="M1750" t="s">
        <v>40</v>
      </c>
      <c r="N1750" s="1">
        <v>44239</v>
      </c>
      <c r="O1750" s="1">
        <v>44254</v>
      </c>
      <c r="P1750">
        <v>154</v>
      </c>
      <c r="Q1750">
        <v>45.32</v>
      </c>
      <c r="R1750">
        <v>6979.28</v>
      </c>
      <c r="S1750" t="s">
        <v>60</v>
      </c>
      <c r="T1750" t="s">
        <v>41</v>
      </c>
      <c r="U1750">
        <v>284</v>
      </c>
      <c r="V1750">
        <v>73.290000000000006</v>
      </c>
      <c r="W1750">
        <v>62.88</v>
      </c>
      <c r="X1750" s="2">
        <v>6979.28</v>
      </c>
      <c r="Y1750" s="2">
        <v>12231.88</v>
      </c>
      <c r="Z1750" s="2">
        <v>2708.24</v>
      </c>
      <c r="AA1750" s="14"/>
    </row>
    <row r="1751" spans="1:27" x14ac:dyDescent="0.3">
      <c r="A1751" t="s">
        <v>63</v>
      </c>
      <c r="B1751">
        <v>455.29</v>
      </c>
      <c r="C1751">
        <v>60</v>
      </c>
      <c r="D1751" t="s">
        <v>26</v>
      </c>
      <c r="E1751" s="1">
        <v>43891</v>
      </c>
      <c r="F1751">
        <v>3</v>
      </c>
      <c r="G1751" t="s">
        <v>43</v>
      </c>
      <c r="H1751" t="s">
        <v>55</v>
      </c>
      <c r="I1751">
        <v>598.46</v>
      </c>
      <c r="J1751">
        <v>20.8</v>
      </c>
      <c r="K1751">
        <v>12447.97</v>
      </c>
      <c r="L1751">
        <v>87</v>
      </c>
      <c r="M1751" t="s">
        <v>29</v>
      </c>
      <c r="N1751" s="1">
        <v>43853</v>
      </c>
      <c r="O1751" s="1">
        <v>43940</v>
      </c>
      <c r="P1751">
        <v>31</v>
      </c>
      <c r="Q1751">
        <v>20.04</v>
      </c>
      <c r="R1751">
        <v>621.24</v>
      </c>
      <c r="S1751" t="s">
        <v>60</v>
      </c>
      <c r="T1751" t="s">
        <v>50</v>
      </c>
      <c r="U1751">
        <v>567</v>
      </c>
      <c r="V1751">
        <v>18.53</v>
      </c>
      <c r="W1751">
        <v>104.78</v>
      </c>
      <c r="X1751" s="2">
        <v>621.24</v>
      </c>
      <c r="Y1751" s="2">
        <v>11793.6</v>
      </c>
      <c r="Z1751" s="2">
        <v>2179.42</v>
      </c>
      <c r="AA1751" s="14"/>
    </row>
    <row r="1752" spans="1:27" x14ac:dyDescent="0.3">
      <c r="A1752" t="s">
        <v>63</v>
      </c>
      <c r="B1752">
        <v>321.85000000000002</v>
      </c>
      <c r="C1752">
        <v>39</v>
      </c>
      <c r="D1752" t="s">
        <v>42</v>
      </c>
      <c r="E1752" s="1">
        <v>44099</v>
      </c>
      <c r="F1752">
        <v>5</v>
      </c>
      <c r="G1752" t="s">
        <v>27</v>
      </c>
      <c r="H1752" t="s">
        <v>28</v>
      </c>
      <c r="I1752">
        <v>413.92</v>
      </c>
      <c r="J1752">
        <v>57.36</v>
      </c>
      <c r="K1752">
        <v>23742.45</v>
      </c>
      <c r="L1752">
        <v>21</v>
      </c>
      <c r="M1752" t="s">
        <v>29</v>
      </c>
      <c r="N1752" s="1">
        <v>44085</v>
      </c>
      <c r="O1752" s="1">
        <v>44106</v>
      </c>
      <c r="P1752">
        <v>386</v>
      </c>
      <c r="Q1752">
        <v>55.18</v>
      </c>
      <c r="R1752">
        <v>21299.48</v>
      </c>
      <c r="S1752" t="s">
        <v>58</v>
      </c>
      <c r="T1752" t="s">
        <v>50</v>
      </c>
      <c r="U1752">
        <v>27</v>
      </c>
      <c r="V1752">
        <v>86.2</v>
      </c>
      <c r="W1752">
        <v>84.82</v>
      </c>
      <c r="X1752" s="2">
        <v>21299.48</v>
      </c>
      <c r="Y1752" s="2">
        <v>1548.72</v>
      </c>
      <c r="Z1752" s="2">
        <v>4865.28</v>
      </c>
      <c r="AA1752" s="14"/>
    </row>
    <row r="1753" spans="1:27" x14ac:dyDescent="0.3">
      <c r="A1753" t="s">
        <v>37</v>
      </c>
      <c r="B1753">
        <v>596.65</v>
      </c>
      <c r="C1753">
        <v>53</v>
      </c>
      <c r="D1753" t="s">
        <v>26</v>
      </c>
      <c r="E1753" s="1">
        <v>44451</v>
      </c>
      <c r="F1753">
        <v>9</v>
      </c>
      <c r="G1753" t="s">
        <v>57</v>
      </c>
      <c r="H1753" t="s">
        <v>52</v>
      </c>
      <c r="I1753">
        <v>477.95</v>
      </c>
      <c r="J1753">
        <v>76.22</v>
      </c>
      <c r="K1753">
        <v>36429.35</v>
      </c>
      <c r="L1753">
        <v>13</v>
      </c>
      <c r="M1753" t="s">
        <v>40</v>
      </c>
      <c r="N1753" s="1">
        <v>44422</v>
      </c>
      <c r="O1753" s="1">
        <v>44435</v>
      </c>
      <c r="P1753">
        <v>30</v>
      </c>
      <c r="Q1753">
        <v>78.040000000000006</v>
      </c>
      <c r="R1753">
        <v>2341.1999999999998</v>
      </c>
      <c r="S1753" t="s">
        <v>38</v>
      </c>
      <c r="T1753" t="s">
        <v>50</v>
      </c>
      <c r="U1753">
        <v>447</v>
      </c>
      <c r="V1753">
        <v>82.09</v>
      </c>
      <c r="W1753">
        <v>42.38</v>
      </c>
      <c r="X1753" s="2">
        <v>2341.1999999999998</v>
      </c>
      <c r="Y1753" s="2">
        <v>34070.339999999997</v>
      </c>
      <c r="Z1753" s="2">
        <v>3230.2</v>
      </c>
      <c r="AA1753" s="14"/>
    </row>
    <row r="1754" spans="1:27" x14ac:dyDescent="0.3">
      <c r="A1754" t="s">
        <v>37</v>
      </c>
      <c r="B1754">
        <v>623.20000000000005</v>
      </c>
      <c r="C1754">
        <v>65</v>
      </c>
      <c r="D1754" t="s">
        <v>26</v>
      </c>
      <c r="E1754" s="1">
        <v>43990</v>
      </c>
      <c r="F1754">
        <v>10</v>
      </c>
      <c r="G1754" t="s">
        <v>66</v>
      </c>
      <c r="H1754" t="s">
        <v>35</v>
      </c>
      <c r="I1754">
        <v>423.1</v>
      </c>
      <c r="J1754">
        <v>67.22</v>
      </c>
      <c r="K1754">
        <v>28440.78</v>
      </c>
      <c r="L1754">
        <v>96</v>
      </c>
      <c r="M1754" t="s">
        <v>67</v>
      </c>
      <c r="N1754" s="1">
        <v>43980</v>
      </c>
      <c r="O1754" s="1">
        <v>44076</v>
      </c>
      <c r="P1754">
        <v>335</v>
      </c>
      <c r="Q1754">
        <v>68</v>
      </c>
      <c r="R1754">
        <v>22780</v>
      </c>
      <c r="S1754" t="s">
        <v>32</v>
      </c>
      <c r="T1754" t="s">
        <v>41</v>
      </c>
      <c r="U1754">
        <v>88</v>
      </c>
      <c r="V1754">
        <v>31.48</v>
      </c>
      <c r="W1754">
        <v>93.99</v>
      </c>
      <c r="X1754" s="2">
        <v>22780</v>
      </c>
      <c r="Y1754" s="2">
        <v>5915.36</v>
      </c>
      <c r="Z1754" s="2">
        <v>6318.01</v>
      </c>
      <c r="AA1754" s="14"/>
    </row>
    <row r="1755" spans="1:27" x14ac:dyDescent="0.3">
      <c r="A1755" t="s">
        <v>53</v>
      </c>
      <c r="B1755">
        <v>929.81</v>
      </c>
      <c r="C1755">
        <v>98</v>
      </c>
      <c r="D1755" t="s">
        <v>33</v>
      </c>
      <c r="E1755" s="1">
        <v>44624</v>
      </c>
      <c r="F1755">
        <v>2</v>
      </c>
      <c r="G1755" t="s">
        <v>68</v>
      </c>
      <c r="H1755" t="s">
        <v>48</v>
      </c>
      <c r="I1755">
        <v>893.65</v>
      </c>
      <c r="J1755">
        <v>69.599999999999994</v>
      </c>
      <c r="K1755">
        <v>62198.039999999899</v>
      </c>
      <c r="L1755">
        <v>36</v>
      </c>
      <c r="M1755" t="s">
        <v>29</v>
      </c>
      <c r="N1755" s="1">
        <v>44605</v>
      </c>
      <c r="O1755" s="1">
        <v>44641</v>
      </c>
      <c r="P1755">
        <v>412</v>
      </c>
      <c r="Q1755">
        <v>66.349999999999994</v>
      </c>
      <c r="R1755">
        <v>27336.2</v>
      </c>
      <c r="S1755" t="s">
        <v>60</v>
      </c>
      <c r="T1755" t="s">
        <v>31</v>
      </c>
      <c r="U1755">
        <v>481</v>
      </c>
      <c r="V1755">
        <v>82.58</v>
      </c>
      <c r="W1755">
        <v>138.84</v>
      </c>
      <c r="X1755" s="2">
        <v>27336.2</v>
      </c>
      <c r="Y1755" s="2">
        <v>33477.599999999999</v>
      </c>
      <c r="Z1755" s="2">
        <v>9663.26</v>
      </c>
      <c r="AA1755" s="14"/>
    </row>
    <row r="1756" spans="1:27" x14ac:dyDescent="0.3">
      <c r="A1756" t="s">
        <v>25</v>
      </c>
      <c r="B1756">
        <v>458.12</v>
      </c>
      <c r="C1756">
        <v>36</v>
      </c>
      <c r="D1756" t="s">
        <v>42</v>
      </c>
      <c r="E1756" s="1">
        <v>44896</v>
      </c>
      <c r="F1756">
        <v>4</v>
      </c>
      <c r="G1756" t="s">
        <v>39</v>
      </c>
      <c r="H1756" t="s">
        <v>28</v>
      </c>
      <c r="I1756">
        <v>23.66</v>
      </c>
      <c r="J1756">
        <v>92.63</v>
      </c>
      <c r="K1756">
        <v>2191.63</v>
      </c>
      <c r="L1756">
        <v>26</v>
      </c>
      <c r="M1756" t="s">
        <v>40</v>
      </c>
      <c r="N1756" s="1">
        <v>44847</v>
      </c>
      <c r="O1756" s="1">
        <v>44873</v>
      </c>
      <c r="P1756">
        <v>5</v>
      </c>
      <c r="Q1756">
        <v>91.97</v>
      </c>
      <c r="R1756">
        <v>459.85</v>
      </c>
      <c r="S1756" t="s">
        <v>59</v>
      </c>
      <c r="T1756" t="s">
        <v>31</v>
      </c>
      <c r="U1756">
        <v>18</v>
      </c>
      <c r="V1756">
        <v>96.27</v>
      </c>
      <c r="W1756">
        <v>180.25</v>
      </c>
      <c r="X1756" s="2">
        <v>459.85</v>
      </c>
      <c r="Y1756" s="2">
        <v>1667.34</v>
      </c>
      <c r="Z1756" s="2">
        <v>16696.560000000001</v>
      </c>
      <c r="AA1756" s="14"/>
    </row>
    <row r="1757" spans="1:27" x14ac:dyDescent="0.3">
      <c r="A1757" t="s">
        <v>59</v>
      </c>
      <c r="B1757">
        <v>613.84</v>
      </c>
      <c r="C1757">
        <v>11</v>
      </c>
      <c r="D1757" t="s">
        <v>26</v>
      </c>
      <c r="E1757" s="1">
        <v>43762</v>
      </c>
      <c r="F1757">
        <v>8</v>
      </c>
      <c r="G1757" t="s">
        <v>47</v>
      </c>
      <c r="H1757" t="s">
        <v>62</v>
      </c>
      <c r="I1757">
        <v>462.29</v>
      </c>
      <c r="J1757">
        <v>69.83</v>
      </c>
      <c r="K1757">
        <v>32281.71</v>
      </c>
      <c r="L1757">
        <v>13</v>
      </c>
      <c r="M1757" t="s">
        <v>40</v>
      </c>
      <c r="N1757" s="1">
        <v>43717</v>
      </c>
      <c r="O1757" s="1">
        <v>43730</v>
      </c>
      <c r="P1757">
        <v>455</v>
      </c>
      <c r="Q1757">
        <v>66.33</v>
      </c>
      <c r="R1757">
        <v>30180.15</v>
      </c>
      <c r="S1757" t="s">
        <v>53</v>
      </c>
      <c r="T1757" t="s">
        <v>41</v>
      </c>
      <c r="U1757">
        <v>7</v>
      </c>
      <c r="V1757">
        <v>27.14</v>
      </c>
      <c r="W1757">
        <v>118.61</v>
      </c>
      <c r="X1757" s="2">
        <v>30180.15</v>
      </c>
      <c r="Y1757" s="2">
        <v>488.81</v>
      </c>
      <c r="Z1757" s="2">
        <v>8282.5400000000009</v>
      </c>
      <c r="AA1757" s="14"/>
    </row>
    <row r="1758" spans="1:27" x14ac:dyDescent="0.3">
      <c r="A1758" t="s">
        <v>38</v>
      </c>
      <c r="B1758">
        <v>837.02</v>
      </c>
      <c r="C1758">
        <v>47</v>
      </c>
      <c r="D1758" t="s">
        <v>33</v>
      </c>
      <c r="E1758" s="1">
        <v>43630</v>
      </c>
      <c r="F1758">
        <v>4</v>
      </c>
      <c r="G1758" t="s">
        <v>39</v>
      </c>
      <c r="H1758" t="s">
        <v>28</v>
      </c>
      <c r="I1758">
        <v>323.81</v>
      </c>
      <c r="J1758">
        <v>39.22</v>
      </c>
      <c r="K1758">
        <v>12699.83</v>
      </c>
      <c r="L1758">
        <v>21</v>
      </c>
      <c r="M1758" t="s">
        <v>40</v>
      </c>
      <c r="N1758" s="1">
        <v>43570</v>
      </c>
      <c r="O1758" s="1">
        <v>43591</v>
      </c>
      <c r="P1758">
        <v>298</v>
      </c>
      <c r="Q1758">
        <v>39.520000000000003</v>
      </c>
      <c r="R1758">
        <v>11776.96</v>
      </c>
      <c r="S1758" t="s">
        <v>63</v>
      </c>
      <c r="T1758" t="s">
        <v>50</v>
      </c>
      <c r="U1758">
        <v>25</v>
      </c>
      <c r="V1758">
        <v>94.79</v>
      </c>
      <c r="W1758">
        <v>82.19</v>
      </c>
      <c r="X1758" s="2">
        <v>11776.96</v>
      </c>
      <c r="Y1758" s="2">
        <v>980.5</v>
      </c>
      <c r="Z1758" s="2">
        <v>3223.49</v>
      </c>
      <c r="AA1758" s="14"/>
    </row>
    <row r="1759" spans="1:27" x14ac:dyDescent="0.3">
      <c r="A1759" t="s">
        <v>60</v>
      </c>
      <c r="B1759">
        <v>129.56</v>
      </c>
      <c r="C1759">
        <v>83</v>
      </c>
      <c r="D1759" t="s">
        <v>42</v>
      </c>
      <c r="E1759" s="1">
        <v>43687</v>
      </c>
      <c r="F1759">
        <v>3</v>
      </c>
      <c r="G1759" t="s">
        <v>43</v>
      </c>
      <c r="H1759" t="s">
        <v>64</v>
      </c>
      <c r="I1759">
        <v>292.45999999999998</v>
      </c>
      <c r="J1759">
        <v>63.2</v>
      </c>
      <c r="K1759">
        <v>18483.4719999999</v>
      </c>
      <c r="L1759">
        <v>43</v>
      </c>
      <c r="M1759" t="s">
        <v>29</v>
      </c>
      <c r="N1759" s="1">
        <v>43655</v>
      </c>
      <c r="O1759" s="1">
        <v>43698</v>
      </c>
      <c r="P1759">
        <v>250</v>
      </c>
      <c r="Q1759">
        <v>64.5</v>
      </c>
      <c r="R1759">
        <v>16125</v>
      </c>
      <c r="S1759" t="s">
        <v>37</v>
      </c>
      <c r="T1759" t="s">
        <v>50</v>
      </c>
      <c r="U1759">
        <v>42</v>
      </c>
      <c r="V1759">
        <v>82.11</v>
      </c>
      <c r="W1759">
        <v>68.12</v>
      </c>
      <c r="X1759" s="2">
        <v>16125</v>
      </c>
      <c r="Y1759" s="2">
        <v>2654.4</v>
      </c>
      <c r="Z1759" s="2">
        <v>4305.18</v>
      </c>
      <c r="AA1759" s="14"/>
    </row>
    <row r="1760" spans="1:27" x14ac:dyDescent="0.3">
      <c r="A1760" t="s">
        <v>53</v>
      </c>
      <c r="B1760">
        <v>507.1</v>
      </c>
      <c r="C1760">
        <v>23</v>
      </c>
      <c r="D1760" t="s">
        <v>33</v>
      </c>
      <c r="E1760" s="1">
        <v>44322</v>
      </c>
      <c r="F1760">
        <v>9</v>
      </c>
      <c r="G1760" t="s">
        <v>57</v>
      </c>
      <c r="H1760" t="s">
        <v>62</v>
      </c>
      <c r="I1760">
        <v>492.01</v>
      </c>
      <c r="J1760">
        <v>53.5</v>
      </c>
      <c r="K1760">
        <v>26322.54</v>
      </c>
      <c r="L1760">
        <v>11</v>
      </c>
      <c r="M1760" t="s">
        <v>40</v>
      </c>
      <c r="N1760" s="1">
        <v>44285</v>
      </c>
      <c r="O1760" s="1">
        <v>44296</v>
      </c>
      <c r="P1760">
        <v>176</v>
      </c>
      <c r="Q1760">
        <v>56.92</v>
      </c>
      <c r="R1760">
        <v>10017.92</v>
      </c>
      <c r="S1760" t="s">
        <v>63</v>
      </c>
      <c r="T1760" t="s">
        <v>41</v>
      </c>
      <c r="U1760">
        <v>316</v>
      </c>
      <c r="V1760">
        <v>21.1</v>
      </c>
      <c r="W1760">
        <v>106.23</v>
      </c>
      <c r="X1760" s="2">
        <v>10017.92</v>
      </c>
      <c r="Y1760" s="2">
        <v>16906</v>
      </c>
      <c r="Z1760" s="2">
        <v>5683.31</v>
      </c>
      <c r="AA1760" s="14"/>
    </row>
    <row r="1761" spans="1:27" x14ac:dyDescent="0.3">
      <c r="A1761" t="s">
        <v>56</v>
      </c>
      <c r="B1761">
        <v>456.22</v>
      </c>
      <c r="C1761">
        <v>52</v>
      </c>
      <c r="D1761" t="s">
        <v>42</v>
      </c>
      <c r="E1761" s="1">
        <v>44636</v>
      </c>
      <c r="F1761">
        <v>2</v>
      </c>
      <c r="G1761" t="s">
        <v>68</v>
      </c>
      <c r="H1761" t="s">
        <v>35</v>
      </c>
      <c r="I1761">
        <v>46.9</v>
      </c>
      <c r="J1761">
        <v>81.900000000000006</v>
      </c>
      <c r="K1761">
        <v>3841.11</v>
      </c>
      <c r="L1761">
        <v>37</v>
      </c>
      <c r="M1761" t="s">
        <v>29</v>
      </c>
      <c r="N1761" s="1">
        <v>44579</v>
      </c>
      <c r="O1761" s="1">
        <v>44616</v>
      </c>
      <c r="P1761">
        <v>44</v>
      </c>
      <c r="Q1761">
        <v>78.77</v>
      </c>
      <c r="R1761">
        <v>3465.88</v>
      </c>
      <c r="S1761" t="s">
        <v>32</v>
      </c>
      <c r="T1761" t="s">
        <v>41</v>
      </c>
      <c r="U1761">
        <v>2</v>
      </c>
      <c r="V1761">
        <v>62.89</v>
      </c>
      <c r="W1761">
        <v>180.57</v>
      </c>
      <c r="X1761" s="2">
        <v>3465.88</v>
      </c>
      <c r="Y1761" s="2">
        <v>163.80000000000001</v>
      </c>
      <c r="Z1761" s="2">
        <v>14788.68</v>
      </c>
      <c r="AA1761" s="14"/>
    </row>
    <row r="1762" spans="1:27" x14ac:dyDescent="0.3">
      <c r="A1762" t="s">
        <v>58</v>
      </c>
      <c r="B1762">
        <v>491.69</v>
      </c>
      <c r="C1762">
        <v>100</v>
      </c>
      <c r="D1762" t="s">
        <v>33</v>
      </c>
      <c r="E1762" s="1">
        <v>44257</v>
      </c>
      <c r="F1762">
        <v>4</v>
      </c>
      <c r="G1762" t="s">
        <v>39</v>
      </c>
      <c r="H1762" t="s">
        <v>48</v>
      </c>
      <c r="I1762">
        <v>309.61</v>
      </c>
      <c r="J1762">
        <v>85.75</v>
      </c>
      <c r="K1762">
        <v>26549.057499999999</v>
      </c>
      <c r="L1762">
        <v>21</v>
      </c>
      <c r="M1762" t="s">
        <v>29</v>
      </c>
      <c r="N1762" s="1">
        <v>44251</v>
      </c>
      <c r="O1762" s="1">
        <v>44272</v>
      </c>
      <c r="P1762">
        <v>307</v>
      </c>
      <c r="Q1762">
        <v>84.81</v>
      </c>
      <c r="R1762">
        <v>26036.67</v>
      </c>
      <c r="S1762" t="s">
        <v>32</v>
      </c>
      <c r="T1762" t="s">
        <v>50</v>
      </c>
      <c r="U1762">
        <v>2</v>
      </c>
      <c r="V1762">
        <v>49.35</v>
      </c>
      <c r="W1762">
        <v>71.77</v>
      </c>
      <c r="X1762" s="2">
        <v>26036.67</v>
      </c>
      <c r="Y1762" s="2">
        <v>171.5</v>
      </c>
      <c r="Z1762" s="2">
        <v>6154.28</v>
      </c>
      <c r="AA1762" s="14"/>
    </row>
    <row r="1763" spans="1:27" x14ac:dyDescent="0.3">
      <c r="A1763" t="s">
        <v>60</v>
      </c>
      <c r="B1763">
        <v>754.59</v>
      </c>
      <c r="C1763">
        <v>18</v>
      </c>
      <c r="D1763" t="s">
        <v>42</v>
      </c>
      <c r="E1763" s="1">
        <v>43510</v>
      </c>
      <c r="F1763">
        <v>3</v>
      </c>
      <c r="G1763" t="s">
        <v>43</v>
      </c>
      <c r="H1763" t="s">
        <v>64</v>
      </c>
      <c r="I1763">
        <v>311.08999999999997</v>
      </c>
      <c r="J1763">
        <v>68.72</v>
      </c>
      <c r="K1763">
        <v>21378.104799999899</v>
      </c>
      <c r="L1763">
        <v>44</v>
      </c>
      <c r="M1763" t="s">
        <v>29</v>
      </c>
      <c r="N1763" s="1">
        <v>43506</v>
      </c>
      <c r="O1763" s="1">
        <v>43550</v>
      </c>
      <c r="P1763">
        <v>279</v>
      </c>
      <c r="Q1763">
        <v>71.180000000000007</v>
      </c>
      <c r="R1763">
        <v>19859.22</v>
      </c>
      <c r="S1763" t="s">
        <v>49</v>
      </c>
      <c r="T1763" t="s">
        <v>41</v>
      </c>
      <c r="U1763">
        <v>32</v>
      </c>
      <c r="V1763">
        <v>92.98</v>
      </c>
      <c r="W1763">
        <v>82.38</v>
      </c>
      <c r="X1763" s="2">
        <v>19859.22</v>
      </c>
      <c r="Y1763" s="2">
        <v>2199.04</v>
      </c>
      <c r="Z1763" s="2">
        <v>5661.15</v>
      </c>
      <c r="AA1763" s="14"/>
    </row>
    <row r="1764" spans="1:27" x14ac:dyDescent="0.3">
      <c r="A1764" t="s">
        <v>38</v>
      </c>
      <c r="B1764">
        <v>932.48</v>
      </c>
      <c r="C1764">
        <v>37</v>
      </c>
      <c r="D1764" t="s">
        <v>26</v>
      </c>
      <c r="E1764" s="1">
        <v>43969</v>
      </c>
      <c r="F1764">
        <v>2</v>
      </c>
      <c r="G1764" t="s">
        <v>68</v>
      </c>
      <c r="H1764" t="s">
        <v>35</v>
      </c>
      <c r="I1764">
        <v>28.08</v>
      </c>
      <c r="J1764">
        <v>81.67</v>
      </c>
      <c r="K1764">
        <v>2293.29</v>
      </c>
      <c r="L1764">
        <v>28</v>
      </c>
      <c r="M1764" t="s">
        <v>29</v>
      </c>
      <c r="N1764" s="1">
        <v>43951</v>
      </c>
      <c r="O1764" s="1">
        <v>43979</v>
      </c>
      <c r="P1764">
        <v>2</v>
      </c>
      <c r="Q1764">
        <v>85.59</v>
      </c>
      <c r="R1764">
        <v>171.18</v>
      </c>
      <c r="S1764" t="s">
        <v>58</v>
      </c>
      <c r="T1764" t="s">
        <v>31</v>
      </c>
      <c r="U1764">
        <v>26</v>
      </c>
      <c r="V1764">
        <v>72.78</v>
      </c>
      <c r="W1764">
        <v>123.45</v>
      </c>
      <c r="X1764" s="2">
        <v>171.18</v>
      </c>
      <c r="Y1764" s="2">
        <v>2123.42</v>
      </c>
      <c r="Z1764" s="2">
        <v>10082.16</v>
      </c>
      <c r="AA1764" s="14"/>
    </row>
    <row r="1765" spans="1:27" x14ac:dyDescent="0.3">
      <c r="A1765" t="s">
        <v>54</v>
      </c>
      <c r="B1765">
        <v>323.61</v>
      </c>
      <c r="C1765">
        <v>49</v>
      </c>
      <c r="D1765" t="s">
        <v>33</v>
      </c>
      <c r="E1765" s="1">
        <v>44038</v>
      </c>
      <c r="F1765">
        <v>7</v>
      </c>
      <c r="G1765" t="s">
        <v>61</v>
      </c>
      <c r="H1765" t="s">
        <v>48</v>
      </c>
      <c r="I1765">
        <v>576.33000000000004</v>
      </c>
      <c r="J1765">
        <v>39.35</v>
      </c>
      <c r="K1765">
        <v>22678.59</v>
      </c>
      <c r="L1765">
        <v>12</v>
      </c>
      <c r="M1765" t="s">
        <v>40</v>
      </c>
      <c r="N1765" s="1">
        <v>44002</v>
      </c>
      <c r="O1765" s="1">
        <v>44014</v>
      </c>
      <c r="P1765">
        <v>162</v>
      </c>
      <c r="Q1765">
        <v>38.630000000000003</v>
      </c>
      <c r="R1765">
        <v>6258.06</v>
      </c>
      <c r="S1765" t="s">
        <v>60</v>
      </c>
      <c r="T1765" t="s">
        <v>31</v>
      </c>
      <c r="U1765">
        <v>414</v>
      </c>
      <c r="V1765">
        <v>65.63</v>
      </c>
      <c r="W1765">
        <v>92.16</v>
      </c>
      <c r="X1765" s="2">
        <v>6258.06</v>
      </c>
      <c r="Y1765" s="2">
        <v>16290.9</v>
      </c>
      <c r="Z1765" s="2">
        <v>3626.5</v>
      </c>
      <c r="AA1765" s="14"/>
    </row>
    <row r="1766" spans="1:27" x14ac:dyDescent="0.3">
      <c r="A1766" t="s">
        <v>53</v>
      </c>
      <c r="B1766">
        <v>652.74</v>
      </c>
      <c r="C1766">
        <v>88</v>
      </c>
      <c r="D1766" t="s">
        <v>26</v>
      </c>
      <c r="E1766" s="1">
        <v>44222</v>
      </c>
      <c r="F1766">
        <v>3</v>
      </c>
      <c r="G1766" t="s">
        <v>43</v>
      </c>
      <c r="H1766" t="s">
        <v>35</v>
      </c>
      <c r="I1766">
        <v>253.73</v>
      </c>
      <c r="J1766">
        <v>18.579999999999998</v>
      </c>
      <c r="K1766">
        <v>4714.3</v>
      </c>
      <c r="L1766">
        <v>59</v>
      </c>
      <c r="M1766" t="s">
        <v>29</v>
      </c>
      <c r="N1766" s="1">
        <v>44191</v>
      </c>
      <c r="O1766" s="1">
        <v>44250</v>
      </c>
      <c r="P1766">
        <v>48</v>
      </c>
      <c r="Q1766">
        <v>19.43</v>
      </c>
      <c r="R1766">
        <v>932.64</v>
      </c>
      <c r="S1766" t="s">
        <v>30</v>
      </c>
      <c r="T1766" t="s">
        <v>50</v>
      </c>
      <c r="U1766">
        <v>205</v>
      </c>
      <c r="V1766">
        <v>74.17</v>
      </c>
      <c r="W1766">
        <v>23.41</v>
      </c>
      <c r="X1766" s="2">
        <v>932.64</v>
      </c>
      <c r="Y1766" s="2">
        <v>3808.9</v>
      </c>
      <c r="Z1766" s="2">
        <v>434.96</v>
      </c>
      <c r="AA1766" s="14"/>
    </row>
    <row r="1767" spans="1:27" x14ac:dyDescent="0.3">
      <c r="A1767" t="s">
        <v>53</v>
      </c>
      <c r="B1767">
        <v>793.82</v>
      </c>
      <c r="C1767">
        <v>45</v>
      </c>
      <c r="D1767" t="s">
        <v>42</v>
      </c>
      <c r="E1767" s="1">
        <v>44668</v>
      </c>
      <c r="F1767">
        <v>6</v>
      </c>
      <c r="G1767" t="s">
        <v>51</v>
      </c>
      <c r="H1767" t="s">
        <v>48</v>
      </c>
      <c r="I1767">
        <v>681.16</v>
      </c>
      <c r="J1767">
        <v>58.16</v>
      </c>
      <c r="K1767">
        <v>39616.269999999997</v>
      </c>
      <c r="L1767">
        <v>5</v>
      </c>
      <c r="M1767" t="s">
        <v>40</v>
      </c>
      <c r="N1767" s="1">
        <v>44640</v>
      </c>
      <c r="O1767" s="1">
        <v>44645</v>
      </c>
      <c r="P1767">
        <v>292</v>
      </c>
      <c r="Q1767">
        <v>62.68</v>
      </c>
      <c r="R1767">
        <v>18302.560000000001</v>
      </c>
      <c r="S1767" t="s">
        <v>25</v>
      </c>
      <c r="T1767" t="s">
        <v>41</v>
      </c>
      <c r="U1767">
        <v>389</v>
      </c>
      <c r="V1767">
        <v>70.040000000000006</v>
      </c>
      <c r="W1767">
        <v>109.06</v>
      </c>
      <c r="X1767" s="2">
        <v>18302.560000000001</v>
      </c>
      <c r="Y1767" s="2">
        <v>22624.240000000002</v>
      </c>
      <c r="Z1767" s="2">
        <v>6342.93</v>
      </c>
      <c r="AA1767" s="14"/>
    </row>
    <row r="1768" spans="1:27" x14ac:dyDescent="0.3">
      <c r="A1768" t="s">
        <v>60</v>
      </c>
      <c r="B1768">
        <v>32.94</v>
      </c>
      <c r="C1768">
        <v>81</v>
      </c>
      <c r="D1768" t="s">
        <v>42</v>
      </c>
      <c r="E1768" s="1">
        <v>44368</v>
      </c>
      <c r="F1768">
        <v>7</v>
      </c>
      <c r="G1768" t="s">
        <v>61</v>
      </c>
      <c r="H1768" t="s">
        <v>35</v>
      </c>
      <c r="I1768">
        <v>25.89</v>
      </c>
      <c r="J1768">
        <v>12.21</v>
      </c>
      <c r="K1768">
        <v>316.11689999999999</v>
      </c>
      <c r="L1768">
        <v>16</v>
      </c>
      <c r="M1768" t="s">
        <v>40</v>
      </c>
      <c r="N1768" s="1">
        <v>44352</v>
      </c>
      <c r="O1768" s="1">
        <v>44368</v>
      </c>
      <c r="P1768">
        <v>9</v>
      </c>
      <c r="Q1768">
        <v>7.85</v>
      </c>
      <c r="R1768">
        <v>70.650000000000006</v>
      </c>
      <c r="S1768" t="s">
        <v>53</v>
      </c>
      <c r="T1768" t="s">
        <v>31</v>
      </c>
      <c r="U1768">
        <v>16</v>
      </c>
      <c r="V1768">
        <v>96.09</v>
      </c>
      <c r="W1768">
        <v>165.92</v>
      </c>
      <c r="X1768" s="2">
        <v>70.650000000000006</v>
      </c>
      <c r="Y1768" s="2">
        <v>195.36</v>
      </c>
      <c r="Z1768" s="2">
        <v>2025.88</v>
      </c>
      <c r="AA1768" s="14"/>
    </row>
    <row r="1769" spans="1:27" x14ac:dyDescent="0.3">
      <c r="A1769" t="s">
        <v>49</v>
      </c>
      <c r="B1769">
        <v>394.86</v>
      </c>
      <c r="C1769">
        <v>88</v>
      </c>
      <c r="D1769" t="s">
        <v>42</v>
      </c>
      <c r="E1769" s="1">
        <v>44209</v>
      </c>
      <c r="F1769">
        <v>5</v>
      </c>
      <c r="G1769" t="s">
        <v>27</v>
      </c>
      <c r="H1769" t="s">
        <v>28</v>
      </c>
      <c r="I1769">
        <v>187.54</v>
      </c>
      <c r="J1769">
        <v>67.180000000000007</v>
      </c>
      <c r="K1769">
        <v>12598.94</v>
      </c>
      <c r="L1769">
        <v>22</v>
      </c>
      <c r="M1769" t="s">
        <v>29</v>
      </c>
      <c r="N1769" s="1">
        <v>44179</v>
      </c>
      <c r="O1769" s="1">
        <v>44201</v>
      </c>
      <c r="P1769">
        <v>5</v>
      </c>
      <c r="Q1769">
        <v>62.68</v>
      </c>
      <c r="R1769">
        <v>313.39999999999998</v>
      </c>
      <c r="S1769" t="s">
        <v>63</v>
      </c>
      <c r="T1769" t="s">
        <v>50</v>
      </c>
      <c r="U1769">
        <v>182</v>
      </c>
      <c r="V1769">
        <v>49.99</v>
      </c>
      <c r="W1769">
        <v>83.97</v>
      </c>
      <c r="X1769" s="2">
        <v>313.39999999999998</v>
      </c>
      <c r="Y1769" s="2">
        <v>12226.76</v>
      </c>
      <c r="Z1769" s="2">
        <v>5641.1</v>
      </c>
      <c r="AA1769" s="14"/>
    </row>
    <row r="1770" spans="1:27" x14ac:dyDescent="0.3">
      <c r="A1770" t="s">
        <v>60</v>
      </c>
      <c r="B1770">
        <v>20.22</v>
      </c>
      <c r="C1770">
        <v>44</v>
      </c>
      <c r="D1770" t="s">
        <v>33</v>
      </c>
      <c r="E1770" s="1">
        <v>44361</v>
      </c>
      <c r="F1770">
        <v>4</v>
      </c>
      <c r="G1770" t="s">
        <v>39</v>
      </c>
      <c r="H1770" t="s">
        <v>48</v>
      </c>
      <c r="I1770">
        <v>774.8</v>
      </c>
      <c r="J1770">
        <v>67.44</v>
      </c>
      <c r="K1770">
        <v>52252.511999999901</v>
      </c>
      <c r="L1770">
        <v>26</v>
      </c>
      <c r="M1770" t="s">
        <v>29</v>
      </c>
      <c r="N1770" s="1">
        <v>44355</v>
      </c>
      <c r="O1770" s="1">
        <v>44381</v>
      </c>
      <c r="P1770">
        <v>221</v>
      </c>
      <c r="Q1770">
        <v>69.84</v>
      </c>
      <c r="R1770">
        <v>15434.64</v>
      </c>
      <c r="S1770" t="s">
        <v>59</v>
      </c>
      <c r="T1770" t="s">
        <v>50</v>
      </c>
      <c r="U1770">
        <v>553</v>
      </c>
      <c r="V1770">
        <v>47.57</v>
      </c>
      <c r="W1770">
        <v>145.57</v>
      </c>
      <c r="X1770" s="2">
        <v>15434.64</v>
      </c>
      <c r="Y1770" s="2">
        <v>37294.32</v>
      </c>
      <c r="Z1770" s="2">
        <v>9817.24</v>
      </c>
      <c r="AA1770" s="14"/>
    </row>
    <row r="1771" spans="1:27" x14ac:dyDescent="0.3">
      <c r="A1771" t="s">
        <v>59</v>
      </c>
      <c r="B1771">
        <v>678.65</v>
      </c>
      <c r="C1771">
        <v>71</v>
      </c>
      <c r="D1771" t="s">
        <v>42</v>
      </c>
      <c r="E1771" s="1">
        <v>43909</v>
      </c>
      <c r="F1771">
        <v>8</v>
      </c>
      <c r="G1771" t="s">
        <v>47</v>
      </c>
      <c r="H1771" t="s">
        <v>62</v>
      </c>
      <c r="I1771">
        <v>153.55000000000001</v>
      </c>
      <c r="J1771">
        <v>81.19</v>
      </c>
      <c r="K1771">
        <v>12466.72</v>
      </c>
      <c r="L1771">
        <v>9</v>
      </c>
      <c r="M1771" t="s">
        <v>40</v>
      </c>
      <c r="N1771" s="1">
        <v>43883</v>
      </c>
      <c r="O1771" s="1">
        <v>43892</v>
      </c>
      <c r="P1771">
        <v>138</v>
      </c>
      <c r="Q1771">
        <v>86.05</v>
      </c>
      <c r="R1771">
        <v>11874.9</v>
      </c>
      <c r="S1771" t="s">
        <v>46</v>
      </c>
      <c r="T1771" t="s">
        <v>50</v>
      </c>
      <c r="U1771">
        <v>15</v>
      </c>
      <c r="V1771">
        <v>83.53</v>
      </c>
      <c r="W1771">
        <v>94.56</v>
      </c>
      <c r="X1771" s="2">
        <v>11874.9</v>
      </c>
      <c r="Y1771" s="2">
        <v>1217.8499999999999</v>
      </c>
      <c r="Z1771" s="2">
        <v>7677.33</v>
      </c>
      <c r="AA1771" s="14"/>
    </row>
    <row r="1772" spans="1:27" x14ac:dyDescent="0.3">
      <c r="A1772" t="s">
        <v>56</v>
      </c>
      <c r="B1772">
        <v>941.85</v>
      </c>
      <c r="C1772">
        <v>59</v>
      </c>
      <c r="D1772" t="s">
        <v>26</v>
      </c>
      <c r="E1772" s="1">
        <v>43719</v>
      </c>
      <c r="F1772">
        <v>3</v>
      </c>
      <c r="G1772" t="s">
        <v>43</v>
      </c>
      <c r="H1772" t="s">
        <v>35</v>
      </c>
      <c r="I1772">
        <v>553.55999999999995</v>
      </c>
      <c r="J1772">
        <v>67.69</v>
      </c>
      <c r="K1772">
        <v>37470.476399999898</v>
      </c>
      <c r="L1772">
        <v>59</v>
      </c>
      <c r="M1772" t="s">
        <v>29</v>
      </c>
      <c r="N1772" s="1">
        <v>43705</v>
      </c>
      <c r="O1772" s="1">
        <v>43764</v>
      </c>
      <c r="P1772">
        <v>8</v>
      </c>
      <c r="Q1772">
        <v>71.53</v>
      </c>
      <c r="R1772">
        <v>572.24</v>
      </c>
      <c r="S1772" t="s">
        <v>54</v>
      </c>
      <c r="T1772" t="s">
        <v>41</v>
      </c>
      <c r="U1772">
        <v>545</v>
      </c>
      <c r="V1772">
        <v>17.78</v>
      </c>
      <c r="W1772">
        <v>73.66</v>
      </c>
      <c r="X1772" s="2">
        <v>572.24</v>
      </c>
      <c r="Y1772" s="2">
        <v>36891.050000000003</v>
      </c>
      <c r="Z1772" s="2">
        <v>4986.05</v>
      </c>
      <c r="AA1772" s="14"/>
    </row>
    <row r="1773" spans="1:27" x14ac:dyDescent="0.3">
      <c r="A1773" t="s">
        <v>54</v>
      </c>
      <c r="B1773">
        <v>679.94</v>
      </c>
      <c r="C1773">
        <v>93</v>
      </c>
      <c r="D1773" t="s">
        <v>42</v>
      </c>
      <c r="E1773" s="1">
        <v>43507</v>
      </c>
      <c r="F1773">
        <v>1</v>
      </c>
      <c r="G1773" t="s">
        <v>34</v>
      </c>
      <c r="H1773" t="s">
        <v>35</v>
      </c>
      <c r="I1773">
        <v>166.93</v>
      </c>
      <c r="J1773">
        <v>75.349999999999994</v>
      </c>
      <c r="K1773">
        <v>12578.18</v>
      </c>
      <c r="L1773">
        <v>26</v>
      </c>
      <c r="M1773" t="s">
        <v>36</v>
      </c>
      <c r="N1773" s="1">
        <v>43451</v>
      </c>
      <c r="O1773" s="1">
        <v>43477</v>
      </c>
      <c r="P1773">
        <v>54</v>
      </c>
      <c r="Q1773">
        <v>70.47</v>
      </c>
      <c r="R1773">
        <v>3805.38</v>
      </c>
      <c r="S1773" t="s">
        <v>37</v>
      </c>
      <c r="T1773" t="s">
        <v>41</v>
      </c>
      <c r="U1773">
        <v>112</v>
      </c>
      <c r="V1773">
        <v>32.81</v>
      </c>
      <c r="W1773">
        <v>138.01</v>
      </c>
      <c r="X1773" s="2">
        <v>3805.38</v>
      </c>
      <c r="Y1773" s="2">
        <v>8439.2000000000007</v>
      </c>
      <c r="Z1773" s="2">
        <v>10399.049999999999</v>
      </c>
      <c r="AA1773" s="14"/>
    </row>
    <row r="1774" spans="1:27" x14ac:dyDescent="0.3">
      <c r="A1774" t="s">
        <v>60</v>
      </c>
      <c r="B1774">
        <v>126.96</v>
      </c>
      <c r="C1774">
        <v>71</v>
      </c>
      <c r="D1774" t="s">
        <v>33</v>
      </c>
      <c r="E1774" s="1">
        <v>44431</v>
      </c>
      <c r="F1774">
        <v>6</v>
      </c>
      <c r="G1774" t="s">
        <v>51</v>
      </c>
      <c r="H1774" t="s">
        <v>52</v>
      </c>
      <c r="I1774">
        <v>80.44</v>
      </c>
      <c r="J1774">
        <v>97.99</v>
      </c>
      <c r="K1774">
        <v>7882.3155999999899</v>
      </c>
      <c r="L1774">
        <v>6</v>
      </c>
      <c r="M1774" t="s">
        <v>40</v>
      </c>
      <c r="N1774" s="1">
        <v>44426</v>
      </c>
      <c r="O1774" s="1">
        <v>44432</v>
      </c>
      <c r="P1774">
        <v>14</v>
      </c>
      <c r="Q1774">
        <v>99.4</v>
      </c>
      <c r="R1774">
        <v>1391.6</v>
      </c>
      <c r="S1774" t="s">
        <v>46</v>
      </c>
      <c r="T1774" t="s">
        <v>50</v>
      </c>
      <c r="U1774">
        <v>66</v>
      </c>
      <c r="V1774">
        <v>57.92</v>
      </c>
      <c r="W1774">
        <v>144.04</v>
      </c>
      <c r="X1774" s="2">
        <v>1391.6</v>
      </c>
      <c r="Y1774" s="2">
        <v>6467.34</v>
      </c>
      <c r="Z1774" s="2">
        <v>14114.48</v>
      </c>
      <c r="AA1774" s="14"/>
    </row>
    <row r="1775" spans="1:27" x14ac:dyDescent="0.3">
      <c r="A1775" t="s">
        <v>37</v>
      </c>
      <c r="B1775">
        <v>683.15</v>
      </c>
      <c r="C1775">
        <v>47</v>
      </c>
      <c r="D1775" t="s">
        <v>33</v>
      </c>
      <c r="E1775" s="1">
        <v>44034</v>
      </c>
      <c r="F1775">
        <v>3</v>
      </c>
      <c r="G1775" t="s">
        <v>43</v>
      </c>
      <c r="H1775" t="s">
        <v>44</v>
      </c>
      <c r="I1775">
        <v>160.57</v>
      </c>
      <c r="J1775">
        <v>44.13</v>
      </c>
      <c r="K1775">
        <v>7085.95</v>
      </c>
      <c r="L1775">
        <v>79</v>
      </c>
      <c r="M1775" t="s">
        <v>40</v>
      </c>
      <c r="N1775" s="1">
        <v>44031</v>
      </c>
      <c r="O1775" s="1">
        <v>44110</v>
      </c>
      <c r="P1775">
        <v>45</v>
      </c>
      <c r="Q1775">
        <v>45.36</v>
      </c>
      <c r="R1775">
        <v>2041.2</v>
      </c>
      <c r="S1775" t="s">
        <v>30</v>
      </c>
      <c r="T1775" t="s">
        <v>41</v>
      </c>
      <c r="U1775">
        <v>115</v>
      </c>
      <c r="V1775">
        <v>10.210000000000001</v>
      </c>
      <c r="W1775">
        <v>66.69</v>
      </c>
      <c r="X1775" s="2">
        <v>2041.2</v>
      </c>
      <c r="Y1775" s="2">
        <v>5074.95</v>
      </c>
      <c r="Z1775" s="2">
        <v>2943.03</v>
      </c>
      <c r="AA1775" s="14"/>
    </row>
    <row r="1776" spans="1:27" x14ac:dyDescent="0.3">
      <c r="A1776" t="s">
        <v>54</v>
      </c>
      <c r="B1776">
        <v>708.38</v>
      </c>
      <c r="C1776">
        <v>96</v>
      </c>
      <c r="D1776" t="s">
        <v>26</v>
      </c>
      <c r="E1776" s="1">
        <v>44761</v>
      </c>
      <c r="F1776">
        <v>9</v>
      </c>
      <c r="G1776" t="s">
        <v>57</v>
      </c>
      <c r="H1776" t="s">
        <v>48</v>
      </c>
      <c r="I1776">
        <v>486.33</v>
      </c>
      <c r="J1776">
        <v>97.18</v>
      </c>
      <c r="K1776">
        <v>47261.55</v>
      </c>
      <c r="L1776">
        <v>11</v>
      </c>
      <c r="M1776" t="s">
        <v>40</v>
      </c>
      <c r="N1776" s="1">
        <v>44749</v>
      </c>
      <c r="O1776" s="1">
        <v>44760</v>
      </c>
      <c r="P1776">
        <v>231</v>
      </c>
      <c r="Q1776">
        <v>96.41</v>
      </c>
      <c r="R1776">
        <v>22270.71</v>
      </c>
      <c r="S1776" t="s">
        <v>60</v>
      </c>
      <c r="T1776" t="s">
        <v>31</v>
      </c>
      <c r="U1776">
        <v>255</v>
      </c>
      <c r="V1776">
        <v>11.18</v>
      </c>
      <c r="W1776">
        <v>139.30000000000001</v>
      </c>
      <c r="X1776" s="2">
        <v>22270.71</v>
      </c>
      <c r="Y1776" s="2">
        <v>24780.9</v>
      </c>
      <c r="Z1776" s="2">
        <v>13537.17</v>
      </c>
      <c r="AA1776" s="14"/>
    </row>
    <row r="1777" spans="1:27" x14ac:dyDescent="0.3">
      <c r="A1777" t="s">
        <v>56</v>
      </c>
      <c r="B1777">
        <v>675.44</v>
      </c>
      <c r="C1777">
        <v>17</v>
      </c>
      <c r="D1777" t="s">
        <v>42</v>
      </c>
      <c r="E1777" s="1">
        <v>44470</v>
      </c>
      <c r="F1777">
        <v>3</v>
      </c>
      <c r="G1777" t="s">
        <v>43</v>
      </c>
      <c r="H1777" t="s">
        <v>55</v>
      </c>
      <c r="I1777">
        <v>641.14</v>
      </c>
      <c r="J1777">
        <v>54.19</v>
      </c>
      <c r="K1777">
        <v>34743.376599999901</v>
      </c>
      <c r="L1777">
        <v>90</v>
      </c>
      <c r="M1777" t="s">
        <v>40</v>
      </c>
      <c r="N1777" s="1">
        <v>44467</v>
      </c>
      <c r="O1777" s="1">
        <v>44557</v>
      </c>
      <c r="P1777">
        <v>569</v>
      </c>
      <c r="Q1777">
        <v>55.51</v>
      </c>
      <c r="R1777">
        <v>31585.19</v>
      </c>
      <c r="S1777" t="s">
        <v>32</v>
      </c>
      <c r="T1777" t="s">
        <v>31</v>
      </c>
      <c r="U1777">
        <v>72</v>
      </c>
      <c r="V1777">
        <v>24.22</v>
      </c>
      <c r="W1777">
        <v>68.16</v>
      </c>
      <c r="X1777" s="2">
        <v>31585.19</v>
      </c>
      <c r="Y1777" s="2">
        <v>3901.68</v>
      </c>
      <c r="Z1777" s="2">
        <v>3693.59</v>
      </c>
      <c r="AA1777" s="14"/>
    </row>
    <row r="1778" spans="1:27" x14ac:dyDescent="0.3">
      <c r="A1778" t="s">
        <v>63</v>
      </c>
      <c r="B1778">
        <v>544.80999999999995</v>
      </c>
      <c r="C1778">
        <v>56</v>
      </c>
      <c r="D1778" t="s">
        <v>42</v>
      </c>
      <c r="E1778" s="1">
        <v>44630</v>
      </c>
      <c r="F1778">
        <v>6</v>
      </c>
      <c r="G1778" t="s">
        <v>51</v>
      </c>
      <c r="H1778" t="s">
        <v>35</v>
      </c>
      <c r="I1778">
        <v>753.7</v>
      </c>
      <c r="J1778">
        <v>21.06</v>
      </c>
      <c r="K1778">
        <v>15872.92</v>
      </c>
      <c r="L1778">
        <v>5</v>
      </c>
      <c r="M1778" t="s">
        <v>40</v>
      </c>
      <c r="N1778" s="1">
        <v>44588</v>
      </c>
      <c r="O1778" s="1">
        <v>44593</v>
      </c>
      <c r="P1778">
        <v>594</v>
      </c>
      <c r="Q1778">
        <v>23.71</v>
      </c>
      <c r="R1778">
        <v>14083.74</v>
      </c>
      <c r="S1778" t="s">
        <v>63</v>
      </c>
      <c r="T1778" t="s">
        <v>31</v>
      </c>
      <c r="U1778">
        <v>159</v>
      </c>
      <c r="V1778">
        <v>84.6</v>
      </c>
      <c r="W1778">
        <v>170.6</v>
      </c>
      <c r="X1778" s="2">
        <v>14083.74</v>
      </c>
      <c r="Y1778" s="2">
        <v>3348.54</v>
      </c>
      <c r="Z1778" s="2">
        <v>3592.84</v>
      </c>
      <c r="AA1778" s="14"/>
    </row>
    <row r="1779" spans="1:27" x14ac:dyDescent="0.3">
      <c r="A1779" t="s">
        <v>38</v>
      </c>
      <c r="B1779">
        <v>916.6</v>
      </c>
      <c r="C1779">
        <v>23</v>
      </c>
      <c r="D1779" t="s">
        <v>42</v>
      </c>
      <c r="E1779" s="1">
        <v>44886</v>
      </c>
      <c r="F1779">
        <v>4</v>
      </c>
      <c r="G1779" t="s">
        <v>39</v>
      </c>
      <c r="H1779" t="s">
        <v>48</v>
      </c>
      <c r="I1779">
        <v>453.18</v>
      </c>
      <c r="J1779">
        <v>90.3</v>
      </c>
      <c r="K1779">
        <v>40922.15</v>
      </c>
      <c r="L1779">
        <v>26</v>
      </c>
      <c r="M1779" t="s">
        <v>40</v>
      </c>
      <c r="N1779" s="1">
        <v>44883</v>
      </c>
      <c r="O1779" s="1">
        <v>44909</v>
      </c>
      <c r="P1779">
        <v>305</v>
      </c>
      <c r="Q1779">
        <v>86.23</v>
      </c>
      <c r="R1779">
        <v>26300.15</v>
      </c>
      <c r="S1779" t="s">
        <v>54</v>
      </c>
      <c r="T1779" t="s">
        <v>41</v>
      </c>
      <c r="U1779">
        <v>148</v>
      </c>
      <c r="V1779">
        <v>22.13</v>
      </c>
      <c r="W1779">
        <v>45.09</v>
      </c>
      <c r="X1779" s="2">
        <v>26300.15</v>
      </c>
      <c r="Y1779" s="2">
        <v>13364.4</v>
      </c>
      <c r="Z1779" s="2">
        <v>4071.63</v>
      </c>
      <c r="AA1779" s="14"/>
    </row>
    <row r="1780" spans="1:27" x14ac:dyDescent="0.3">
      <c r="A1780" t="s">
        <v>58</v>
      </c>
      <c r="B1780">
        <v>31.65</v>
      </c>
      <c r="C1780">
        <v>47</v>
      </c>
      <c r="D1780" t="s">
        <v>42</v>
      </c>
      <c r="E1780" s="1">
        <v>43739</v>
      </c>
      <c r="F1780">
        <v>6</v>
      </c>
      <c r="G1780" t="s">
        <v>51</v>
      </c>
      <c r="H1780" t="s">
        <v>48</v>
      </c>
      <c r="I1780">
        <v>536.41</v>
      </c>
      <c r="J1780">
        <v>41.75</v>
      </c>
      <c r="K1780">
        <v>22395.119999999999</v>
      </c>
      <c r="L1780">
        <v>5</v>
      </c>
      <c r="M1780" t="s">
        <v>40</v>
      </c>
      <c r="N1780" s="1">
        <v>43713</v>
      </c>
      <c r="O1780" s="1">
        <v>43718</v>
      </c>
      <c r="P1780">
        <v>453</v>
      </c>
      <c r="Q1780">
        <v>44.3</v>
      </c>
      <c r="R1780">
        <v>20067.900000000001</v>
      </c>
      <c r="S1780" t="s">
        <v>46</v>
      </c>
      <c r="T1780" t="s">
        <v>41</v>
      </c>
      <c r="U1780">
        <v>83</v>
      </c>
      <c r="V1780">
        <v>25.1</v>
      </c>
      <c r="W1780">
        <v>73.349999999999994</v>
      </c>
      <c r="X1780" s="2">
        <v>20067.900000000001</v>
      </c>
      <c r="Y1780" s="2">
        <v>3465.25</v>
      </c>
      <c r="Z1780" s="2">
        <v>3062.36</v>
      </c>
      <c r="AA1780" s="14"/>
    </row>
    <row r="1781" spans="1:27" x14ac:dyDescent="0.3">
      <c r="A1781" t="s">
        <v>30</v>
      </c>
      <c r="B1781">
        <v>832.38</v>
      </c>
      <c r="C1781">
        <v>42</v>
      </c>
      <c r="D1781" t="s">
        <v>26</v>
      </c>
      <c r="E1781" s="1">
        <v>44729</v>
      </c>
      <c r="F1781">
        <v>1</v>
      </c>
      <c r="G1781" t="s">
        <v>34</v>
      </c>
      <c r="H1781" t="s">
        <v>48</v>
      </c>
      <c r="I1781">
        <v>418.27</v>
      </c>
      <c r="J1781">
        <v>62.32</v>
      </c>
      <c r="K1781">
        <v>26066.59</v>
      </c>
      <c r="L1781">
        <v>1</v>
      </c>
      <c r="M1781" t="s">
        <v>65</v>
      </c>
      <c r="N1781" s="1">
        <v>44700</v>
      </c>
      <c r="O1781" s="1">
        <v>44701</v>
      </c>
      <c r="P1781">
        <v>72</v>
      </c>
      <c r="Q1781">
        <v>58.73</v>
      </c>
      <c r="R1781">
        <v>4228.5600000000004</v>
      </c>
      <c r="S1781" t="s">
        <v>63</v>
      </c>
      <c r="T1781" t="s">
        <v>41</v>
      </c>
      <c r="U1781">
        <v>346</v>
      </c>
      <c r="V1781">
        <v>45.27</v>
      </c>
      <c r="W1781">
        <v>184.41</v>
      </c>
      <c r="X1781" s="2">
        <v>4228.5600000000004</v>
      </c>
      <c r="Y1781" s="2">
        <v>21562.720000000001</v>
      </c>
      <c r="Z1781" s="2">
        <v>11492.43</v>
      </c>
      <c r="AA1781" s="14"/>
    </row>
    <row r="1782" spans="1:27" x14ac:dyDescent="0.3">
      <c r="A1782" t="s">
        <v>60</v>
      </c>
      <c r="B1782">
        <v>648.44000000000005</v>
      </c>
      <c r="C1782">
        <v>57</v>
      </c>
      <c r="D1782" t="s">
        <v>26</v>
      </c>
      <c r="E1782" s="1">
        <v>43634</v>
      </c>
      <c r="F1782">
        <v>4</v>
      </c>
      <c r="G1782" t="s">
        <v>39</v>
      </c>
      <c r="H1782" t="s">
        <v>28</v>
      </c>
      <c r="I1782">
        <v>401.3</v>
      </c>
      <c r="J1782">
        <v>33.85</v>
      </c>
      <c r="K1782">
        <v>13584.004999999999</v>
      </c>
      <c r="L1782">
        <v>25</v>
      </c>
      <c r="M1782" t="s">
        <v>40</v>
      </c>
      <c r="N1782" s="1">
        <v>43583</v>
      </c>
      <c r="O1782" s="1">
        <v>43608</v>
      </c>
      <c r="P1782">
        <v>238</v>
      </c>
      <c r="Q1782">
        <v>29.32</v>
      </c>
      <c r="R1782">
        <v>6978.16</v>
      </c>
      <c r="S1782" t="s">
        <v>46</v>
      </c>
      <c r="T1782" t="s">
        <v>50</v>
      </c>
      <c r="U1782">
        <v>163</v>
      </c>
      <c r="V1782">
        <v>68.12</v>
      </c>
      <c r="W1782">
        <v>54.6</v>
      </c>
      <c r="X1782" s="2">
        <v>6978.16</v>
      </c>
      <c r="Y1782" s="2">
        <v>5517.55</v>
      </c>
      <c r="Z1782" s="2">
        <v>1848.21</v>
      </c>
      <c r="AA1782" s="14"/>
    </row>
    <row r="1783" spans="1:27" x14ac:dyDescent="0.3">
      <c r="A1783" t="s">
        <v>49</v>
      </c>
      <c r="B1783">
        <v>469.46</v>
      </c>
      <c r="C1783">
        <v>23</v>
      </c>
      <c r="D1783" t="s">
        <v>33</v>
      </c>
      <c r="E1783" s="1">
        <v>44139</v>
      </c>
      <c r="F1783">
        <v>8</v>
      </c>
      <c r="G1783" t="s">
        <v>47</v>
      </c>
      <c r="H1783" t="s">
        <v>35</v>
      </c>
      <c r="I1783">
        <v>552.5</v>
      </c>
      <c r="J1783">
        <v>82.84</v>
      </c>
      <c r="K1783">
        <v>45769.1</v>
      </c>
      <c r="L1783">
        <v>14</v>
      </c>
      <c r="M1783" t="s">
        <v>40</v>
      </c>
      <c r="N1783" s="1">
        <v>44127</v>
      </c>
      <c r="O1783" s="1">
        <v>44141</v>
      </c>
      <c r="P1783">
        <v>443</v>
      </c>
      <c r="Q1783">
        <v>87.37</v>
      </c>
      <c r="R1783">
        <v>38704.910000000003</v>
      </c>
      <c r="S1783" t="s">
        <v>59</v>
      </c>
      <c r="T1783" t="s">
        <v>31</v>
      </c>
      <c r="U1783">
        <v>109</v>
      </c>
      <c r="V1783">
        <v>90.26</v>
      </c>
      <c r="W1783">
        <v>66.48</v>
      </c>
      <c r="X1783" s="2">
        <v>38704.910000000003</v>
      </c>
      <c r="Y1783" s="2">
        <v>9029.56</v>
      </c>
      <c r="Z1783" s="2">
        <v>5507.2</v>
      </c>
      <c r="AA1783" s="14"/>
    </row>
    <row r="1784" spans="1:27" x14ac:dyDescent="0.3">
      <c r="A1784" t="s">
        <v>63</v>
      </c>
      <c r="B1784">
        <v>789.03</v>
      </c>
      <c r="C1784">
        <v>31</v>
      </c>
      <c r="D1784" t="s">
        <v>42</v>
      </c>
      <c r="E1784" s="1">
        <v>43508</v>
      </c>
      <c r="F1784">
        <v>7</v>
      </c>
      <c r="G1784" t="s">
        <v>61</v>
      </c>
      <c r="H1784" t="s">
        <v>35</v>
      </c>
      <c r="I1784">
        <v>729.19</v>
      </c>
      <c r="J1784">
        <v>77.28</v>
      </c>
      <c r="K1784">
        <v>56351.8</v>
      </c>
      <c r="L1784">
        <v>15</v>
      </c>
      <c r="M1784" t="s">
        <v>40</v>
      </c>
      <c r="N1784" s="1">
        <v>43452</v>
      </c>
      <c r="O1784" s="1">
        <v>43467</v>
      </c>
      <c r="P1784">
        <v>294</v>
      </c>
      <c r="Q1784">
        <v>79.09</v>
      </c>
      <c r="R1784">
        <v>23252.46</v>
      </c>
      <c r="S1784" t="s">
        <v>60</v>
      </c>
      <c r="T1784" t="s">
        <v>31</v>
      </c>
      <c r="U1784">
        <v>435</v>
      </c>
      <c r="V1784">
        <v>58.23</v>
      </c>
      <c r="W1784">
        <v>132.93</v>
      </c>
      <c r="X1784" s="2">
        <v>23252.46</v>
      </c>
      <c r="Y1784" s="2">
        <v>33616.800000000003</v>
      </c>
      <c r="Z1784" s="2">
        <v>10272.83</v>
      </c>
      <c r="AA1784" s="14"/>
    </row>
    <row r="1785" spans="1:27" x14ac:dyDescent="0.3">
      <c r="A1785" t="s">
        <v>37</v>
      </c>
      <c r="B1785">
        <v>177.18</v>
      </c>
      <c r="C1785">
        <v>58</v>
      </c>
      <c r="D1785" t="s">
        <v>33</v>
      </c>
      <c r="E1785" s="1">
        <v>44338</v>
      </c>
      <c r="F1785">
        <v>7</v>
      </c>
      <c r="G1785" t="s">
        <v>61</v>
      </c>
      <c r="H1785" t="s">
        <v>35</v>
      </c>
      <c r="I1785">
        <v>899.42</v>
      </c>
      <c r="J1785">
        <v>15.86</v>
      </c>
      <c r="K1785">
        <v>14264.8011999999</v>
      </c>
      <c r="L1785">
        <v>14</v>
      </c>
      <c r="M1785" t="s">
        <v>40</v>
      </c>
      <c r="N1785" s="1">
        <v>44324</v>
      </c>
      <c r="O1785" s="1">
        <v>44338</v>
      </c>
      <c r="P1785">
        <v>425</v>
      </c>
      <c r="Q1785">
        <v>16.03</v>
      </c>
      <c r="R1785">
        <v>6812.75</v>
      </c>
      <c r="S1785" t="s">
        <v>25</v>
      </c>
      <c r="T1785" t="s">
        <v>50</v>
      </c>
      <c r="U1785">
        <v>474</v>
      </c>
      <c r="V1785">
        <v>41.45</v>
      </c>
      <c r="W1785">
        <v>108.67</v>
      </c>
      <c r="X1785" s="2">
        <v>6812.75</v>
      </c>
      <c r="Y1785" s="2">
        <v>7517.64</v>
      </c>
      <c r="Z1785" s="2">
        <v>1723.51</v>
      </c>
      <c r="AA1785" s="14"/>
    </row>
    <row r="1786" spans="1:27" x14ac:dyDescent="0.3">
      <c r="A1786" t="s">
        <v>56</v>
      </c>
      <c r="B1786">
        <v>796.29</v>
      </c>
      <c r="C1786">
        <v>50</v>
      </c>
      <c r="D1786" t="s">
        <v>26</v>
      </c>
      <c r="E1786" s="1">
        <v>44255</v>
      </c>
      <c r="F1786">
        <v>2</v>
      </c>
      <c r="G1786" t="s">
        <v>68</v>
      </c>
      <c r="H1786" t="s">
        <v>71</v>
      </c>
      <c r="I1786">
        <v>699.13</v>
      </c>
      <c r="J1786">
        <v>80.8</v>
      </c>
      <c r="K1786">
        <v>56489.7</v>
      </c>
      <c r="L1786">
        <v>37</v>
      </c>
      <c r="M1786" t="s">
        <v>29</v>
      </c>
      <c r="N1786" s="1">
        <v>44236</v>
      </c>
      <c r="O1786" s="1">
        <v>44273</v>
      </c>
      <c r="P1786">
        <v>532</v>
      </c>
      <c r="Q1786">
        <v>85.4</v>
      </c>
      <c r="R1786">
        <v>45432.800000000003</v>
      </c>
      <c r="S1786" t="s">
        <v>30</v>
      </c>
      <c r="T1786" t="s">
        <v>50</v>
      </c>
      <c r="U1786">
        <v>167</v>
      </c>
      <c r="V1786">
        <v>63.72</v>
      </c>
      <c r="W1786">
        <v>55.62</v>
      </c>
      <c r="X1786" s="2">
        <v>45432.800000000003</v>
      </c>
      <c r="Y1786" s="2">
        <v>13493.6</v>
      </c>
      <c r="Z1786" s="2">
        <v>4494.1000000000004</v>
      </c>
      <c r="AA1786" s="14"/>
    </row>
    <row r="1787" spans="1:27" x14ac:dyDescent="0.3">
      <c r="A1787" t="s">
        <v>49</v>
      </c>
      <c r="B1787">
        <v>88.2</v>
      </c>
      <c r="C1787">
        <v>36</v>
      </c>
      <c r="D1787" t="s">
        <v>26</v>
      </c>
      <c r="E1787" s="1">
        <v>43957</v>
      </c>
      <c r="F1787">
        <v>1</v>
      </c>
      <c r="G1787" t="s">
        <v>34</v>
      </c>
      <c r="H1787" t="s">
        <v>52</v>
      </c>
      <c r="I1787">
        <v>749.09</v>
      </c>
      <c r="J1787">
        <v>97.16</v>
      </c>
      <c r="K1787">
        <v>72781.58</v>
      </c>
      <c r="L1787">
        <v>28</v>
      </c>
      <c r="M1787" t="s">
        <v>36</v>
      </c>
      <c r="N1787" s="1">
        <v>43902</v>
      </c>
      <c r="O1787" s="1">
        <v>43930</v>
      </c>
      <c r="P1787">
        <v>12</v>
      </c>
      <c r="Q1787">
        <v>94.23</v>
      </c>
      <c r="R1787">
        <v>1130.76</v>
      </c>
      <c r="S1787" t="s">
        <v>63</v>
      </c>
      <c r="T1787" t="s">
        <v>41</v>
      </c>
      <c r="U1787">
        <v>737</v>
      </c>
      <c r="V1787">
        <v>12.59</v>
      </c>
      <c r="W1787">
        <v>165.41</v>
      </c>
      <c r="X1787" s="2">
        <v>1130.76</v>
      </c>
      <c r="Y1787" s="2">
        <v>71606.92</v>
      </c>
      <c r="Z1787" s="2">
        <v>16071.24</v>
      </c>
      <c r="AA1787" s="14"/>
    </row>
    <row r="1788" spans="1:27" x14ac:dyDescent="0.3">
      <c r="A1788" t="s">
        <v>45</v>
      </c>
      <c r="B1788">
        <v>524.92999999999995</v>
      </c>
      <c r="C1788">
        <v>99</v>
      </c>
      <c r="D1788" t="s">
        <v>26</v>
      </c>
      <c r="E1788" s="1">
        <v>43682</v>
      </c>
      <c r="F1788">
        <v>7</v>
      </c>
      <c r="G1788" t="s">
        <v>61</v>
      </c>
      <c r="H1788" t="s">
        <v>35</v>
      </c>
      <c r="I1788">
        <v>492.27</v>
      </c>
      <c r="J1788">
        <v>85.59</v>
      </c>
      <c r="K1788">
        <v>42133.39</v>
      </c>
      <c r="L1788">
        <v>16</v>
      </c>
      <c r="M1788" t="s">
        <v>40</v>
      </c>
      <c r="N1788" s="1">
        <v>43648</v>
      </c>
      <c r="O1788" s="1">
        <v>43664</v>
      </c>
      <c r="P1788">
        <v>476</v>
      </c>
      <c r="Q1788">
        <v>84.97</v>
      </c>
      <c r="R1788">
        <v>40445.72</v>
      </c>
      <c r="S1788" t="s">
        <v>54</v>
      </c>
      <c r="T1788" t="s">
        <v>50</v>
      </c>
      <c r="U1788">
        <v>16</v>
      </c>
      <c r="V1788">
        <v>22.79</v>
      </c>
      <c r="W1788">
        <v>42.75</v>
      </c>
      <c r="X1788" s="2">
        <v>40445.72</v>
      </c>
      <c r="Y1788" s="2">
        <v>1369.44</v>
      </c>
      <c r="Z1788" s="2">
        <v>3658.97</v>
      </c>
      <c r="AA1788" s="14"/>
    </row>
    <row r="1789" spans="1:27" x14ac:dyDescent="0.3">
      <c r="A1789" t="s">
        <v>37</v>
      </c>
      <c r="B1789">
        <v>840.5</v>
      </c>
      <c r="C1789">
        <v>46</v>
      </c>
      <c r="D1789" t="s">
        <v>33</v>
      </c>
      <c r="E1789" s="1">
        <v>44009</v>
      </c>
      <c r="F1789">
        <v>2</v>
      </c>
      <c r="G1789" t="s">
        <v>68</v>
      </c>
      <c r="H1789" t="s">
        <v>69</v>
      </c>
      <c r="I1789">
        <v>112.85</v>
      </c>
      <c r="J1789">
        <v>32.47</v>
      </c>
      <c r="K1789">
        <v>3664.2394999999901</v>
      </c>
      <c r="L1789">
        <v>36</v>
      </c>
      <c r="M1789" t="s">
        <v>29</v>
      </c>
      <c r="N1789" s="1">
        <v>44008</v>
      </c>
      <c r="O1789" s="1">
        <v>44044</v>
      </c>
      <c r="P1789">
        <v>52</v>
      </c>
      <c r="Q1789">
        <v>35.19</v>
      </c>
      <c r="R1789">
        <v>1829.88</v>
      </c>
      <c r="S1789" t="s">
        <v>54</v>
      </c>
      <c r="T1789" t="s">
        <v>50</v>
      </c>
      <c r="U1789">
        <v>60</v>
      </c>
      <c r="V1789">
        <v>86.89</v>
      </c>
      <c r="W1789">
        <v>165.86</v>
      </c>
      <c r="X1789" s="2">
        <v>1829.88</v>
      </c>
      <c r="Y1789" s="2">
        <v>1948.2</v>
      </c>
      <c r="Z1789" s="2">
        <v>5385.47</v>
      </c>
      <c r="AA1789" s="14"/>
    </row>
    <row r="1790" spans="1:27" x14ac:dyDescent="0.3">
      <c r="A1790" t="s">
        <v>37</v>
      </c>
      <c r="B1790">
        <v>425.53</v>
      </c>
      <c r="C1790">
        <v>18</v>
      </c>
      <c r="D1790" t="s">
        <v>26</v>
      </c>
      <c r="E1790" s="1">
        <v>44731</v>
      </c>
      <c r="F1790">
        <v>4</v>
      </c>
      <c r="G1790" t="s">
        <v>39</v>
      </c>
      <c r="H1790" t="s">
        <v>70</v>
      </c>
      <c r="I1790">
        <v>106.24</v>
      </c>
      <c r="J1790">
        <v>95.62</v>
      </c>
      <c r="K1790">
        <v>10158.67</v>
      </c>
      <c r="L1790">
        <v>22</v>
      </c>
      <c r="M1790" t="s">
        <v>29</v>
      </c>
      <c r="N1790" s="1">
        <v>44695</v>
      </c>
      <c r="O1790" s="1">
        <v>44717</v>
      </c>
      <c r="P1790">
        <v>5</v>
      </c>
      <c r="Q1790">
        <v>95.07</v>
      </c>
      <c r="R1790">
        <v>475.35</v>
      </c>
      <c r="S1790" t="s">
        <v>37</v>
      </c>
      <c r="T1790" t="s">
        <v>31</v>
      </c>
      <c r="U1790">
        <v>101</v>
      </c>
      <c r="V1790">
        <v>55.4</v>
      </c>
      <c r="W1790">
        <v>94.38</v>
      </c>
      <c r="X1790" s="2">
        <v>475.35</v>
      </c>
      <c r="Y1790" s="2">
        <v>9657.6200000000008</v>
      </c>
      <c r="Z1790" s="2">
        <v>9024.6200000000008</v>
      </c>
      <c r="AA1790" s="14"/>
    </row>
    <row r="1791" spans="1:27" x14ac:dyDescent="0.3">
      <c r="A1791" t="s">
        <v>54</v>
      </c>
      <c r="B1791">
        <v>834.02</v>
      </c>
      <c r="C1791">
        <v>40</v>
      </c>
      <c r="D1791" t="s">
        <v>42</v>
      </c>
      <c r="E1791" s="1">
        <v>43681</v>
      </c>
      <c r="F1791">
        <v>2</v>
      </c>
      <c r="G1791" t="s">
        <v>68</v>
      </c>
      <c r="H1791" t="s">
        <v>48</v>
      </c>
      <c r="I1791">
        <v>449.63</v>
      </c>
      <c r="J1791">
        <v>54.52</v>
      </c>
      <c r="K1791">
        <v>24513.83</v>
      </c>
      <c r="L1791">
        <v>34</v>
      </c>
      <c r="M1791" t="s">
        <v>29</v>
      </c>
      <c r="N1791" s="1">
        <v>43653</v>
      </c>
      <c r="O1791" s="1">
        <v>43687</v>
      </c>
      <c r="P1791">
        <v>40</v>
      </c>
      <c r="Q1791">
        <v>50.38</v>
      </c>
      <c r="R1791">
        <v>2015.2</v>
      </c>
      <c r="S1791" t="s">
        <v>60</v>
      </c>
      <c r="T1791" t="s">
        <v>31</v>
      </c>
      <c r="U1791">
        <v>409</v>
      </c>
      <c r="V1791">
        <v>26</v>
      </c>
      <c r="W1791">
        <v>59.25</v>
      </c>
      <c r="X1791" s="2">
        <v>2015.2</v>
      </c>
      <c r="Y1791" s="2">
        <v>22298.68</v>
      </c>
      <c r="Z1791" s="2">
        <v>3230.31</v>
      </c>
      <c r="AA1791" s="14"/>
    </row>
    <row r="1792" spans="1:27" x14ac:dyDescent="0.3">
      <c r="A1792" t="s">
        <v>49</v>
      </c>
      <c r="B1792">
        <v>324.62</v>
      </c>
      <c r="C1792">
        <v>58</v>
      </c>
      <c r="D1792" t="s">
        <v>33</v>
      </c>
      <c r="E1792" s="1">
        <v>43762</v>
      </c>
      <c r="F1792">
        <v>2</v>
      </c>
      <c r="G1792" t="s">
        <v>68</v>
      </c>
      <c r="H1792" t="s">
        <v>69</v>
      </c>
      <c r="I1792">
        <v>58.04</v>
      </c>
      <c r="J1792">
        <v>33.53</v>
      </c>
      <c r="K1792">
        <v>1946.08</v>
      </c>
      <c r="L1792">
        <v>28</v>
      </c>
      <c r="M1792" t="s">
        <v>29</v>
      </c>
      <c r="N1792" s="1">
        <v>43722</v>
      </c>
      <c r="O1792" s="1">
        <v>43750</v>
      </c>
      <c r="P1792">
        <v>18</v>
      </c>
      <c r="Q1792">
        <v>31.4</v>
      </c>
      <c r="R1792">
        <v>565.20000000000005</v>
      </c>
      <c r="S1792" t="s">
        <v>38</v>
      </c>
      <c r="T1792" t="s">
        <v>50</v>
      </c>
      <c r="U1792">
        <v>40</v>
      </c>
      <c r="V1792">
        <v>15.34</v>
      </c>
      <c r="W1792">
        <v>157.81</v>
      </c>
      <c r="X1792" s="2">
        <v>565.20000000000005</v>
      </c>
      <c r="Y1792" s="2">
        <v>1341.2</v>
      </c>
      <c r="Z1792" s="2">
        <v>5291.37</v>
      </c>
      <c r="AA1792" s="14"/>
    </row>
    <row r="1793" spans="1:27" x14ac:dyDescent="0.3">
      <c r="A1793" t="s">
        <v>49</v>
      </c>
      <c r="B1793">
        <v>575.98</v>
      </c>
      <c r="C1793">
        <v>20</v>
      </c>
      <c r="D1793" t="s">
        <v>26</v>
      </c>
      <c r="E1793" s="1">
        <v>44750</v>
      </c>
      <c r="F1793">
        <v>8</v>
      </c>
      <c r="G1793" t="s">
        <v>47</v>
      </c>
      <c r="H1793" t="s">
        <v>52</v>
      </c>
      <c r="I1793">
        <v>117.65</v>
      </c>
      <c r="J1793">
        <v>94.57</v>
      </c>
      <c r="K1793">
        <v>11126.16</v>
      </c>
      <c r="L1793">
        <v>12</v>
      </c>
      <c r="M1793" t="s">
        <v>40</v>
      </c>
      <c r="N1793" s="1">
        <v>44737</v>
      </c>
      <c r="O1793" s="1">
        <v>44749</v>
      </c>
      <c r="P1793">
        <v>62</v>
      </c>
      <c r="Q1793">
        <v>97.03</v>
      </c>
      <c r="R1793">
        <v>6015.86</v>
      </c>
      <c r="S1793" t="s">
        <v>46</v>
      </c>
      <c r="T1793" t="s">
        <v>50</v>
      </c>
      <c r="U1793">
        <v>55</v>
      </c>
      <c r="V1793">
        <v>79.95</v>
      </c>
      <c r="W1793">
        <v>22.18</v>
      </c>
      <c r="X1793" s="2">
        <v>6015.86</v>
      </c>
      <c r="Y1793" s="2">
        <v>5201.3500000000004</v>
      </c>
      <c r="Z1793" s="2">
        <v>2097.56</v>
      </c>
      <c r="AA1793" s="14"/>
    </row>
    <row r="1794" spans="1:27" x14ac:dyDescent="0.3">
      <c r="A1794" t="s">
        <v>30</v>
      </c>
      <c r="B1794">
        <v>763.38</v>
      </c>
      <c r="C1794">
        <v>74</v>
      </c>
      <c r="D1794" t="s">
        <v>33</v>
      </c>
      <c r="E1794" s="1">
        <v>44115</v>
      </c>
      <c r="F1794">
        <v>8</v>
      </c>
      <c r="G1794" t="s">
        <v>47</v>
      </c>
      <c r="H1794" t="s">
        <v>35</v>
      </c>
      <c r="I1794">
        <v>470.63</v>
      </c>
      <c r="J1794">
        <v>50.48</v>
      </c>
      <c r="K1794">
        <v>23757.4</v>
      </c>
      <c r="L1794">
        <v>9</v>
      </c>
      <c r="M1794" t="s">
        <v>40</v>
      </c>
      <c r="N1794" s="1">
        <v>44103</v>
      </c>
      <c r="O1794" s="1">
        <v>44112</v>
      </c>
      <c r="P1794">
        <v>189</v>
      </c>
      <c r="Q1794">
        <v>46.5</v>
      </c>
      <c r="R1794">
        <v>8788.5</v>
      </c>
      <c r="S1794" t="s">
        <v>60</v>
      </c>
      <c r="T1794" t="s">
        <v>41</v>
      </c>
      <c r="U1794">
        <v>281</v>
      </c>
      <c r="V1794">
        <v>83.23</v>
      </c>
      <c r="W1794">
        <v>108.02</v>
      </c>
      <c r="X1794" s="2">
        <v>8788.5</v>
      </c>
      <c r="Y1794" s="2">
        <v>14184.88</v>
      </c>
      <c r="Z1794" s="2">
        <v>5452.85</v>
      </c>
      <c r="AA1794" s="14"/>
    </row>
    <row r="1795" spans="1:27" x14ac:dyDescent="0.3">
      <c r="A1795" t="s">
        <v>37</v>
      </c>
      <c r="B1795">
        <v>326.56</v>
      </c>
      <c r="C1795">
        <v>81</v>
      </c>
      <c r="D1795" t="s">
        <v>33</v>
      </c>
      <c r="E1795" s="1">
        <v>44109</v>
      </c>
      <c r="F1795">
        <v>8</v>
      </c>
      <c r="G1795" t="s">
        <v>47</v>
      </c>
      <c r="H1795" t="s">
        <v>48</v>
      </c>
      <c r="I1795">
        <v>500.65</v>
      </c>
      <c r="J1795">
        <v>10.82</v>
      </c>
      <c r="K1795">
        <v>5417.0329999999904</v>
      </c>
      <c r="L1795">
        <v>14</v>
      </c>
      <c r="M1795" t="s">
        <v>40</v>
      </c>
      <c r="N1795" s="1">
        <v>44102</v>
      </c>
      <c r="O1795" s="1">
        <v>44116</v>
      </c>
      <c r="P1795">
        <v>421</v>
      </c>
      <c r="Q1795">
        <v>12.34</v>
      </c>
      <c r="R1795">
        <v>5195.1400000000003</v>
      </c>
      <c r="S1795" t="s">
        <v>53</v>
      </c>
      <c r="T1795" t="s">
        <v>50</v>
      </c>
      <c r="U1795">
        <v>79</v>
      </c>
      <c r="V1795">
        <v>84.39</v>
      </c>
      <c r="W1795">
        <v>170.53</v>
      </c>
      <c r="X1795" s="2">
        <v>5195.1400000000003</v>
      </c>
      <c r="Y1795" s="2">
        <v>854.78</v>
      </c>
      <c r="Z1795" s="2">
        <v>1845.13</v>
      </c>
      <c r="AA1795" s="14"/>
    </row>
    <row r="1796" spans="1:27" x14ac:dyDescent="0.3">
      <c r="A1796" t="s">
        <v>37</v>
      </c>
      <c r="B1796">
        <v>796.17</v>
      </c>
      <c r="C1796">
        <v>73</v>
      </c>
      <c r="D1796" t="s">
        <v>42</v>
      </c>
      <c r="E1796" s="1">
        <v>43850</v>
      </c>
      <c r="F1796">
        <v>6</v>
      </c>
      <c r="G1796" t="s">
        <v>51</v>
      </c>
      <c r="H1796" t="s">
        <v>52</v>
      </c>
      <c r="I1796">
        <v>209.39</v>
      </c>
      <c r="J1796">
        <v>71.45</v>
      </c>
      <c r="K1796">
        <v>14960.92</v>
      </c>
      <c r="L1796">
        <v>7</v>
      </c>
      <c r="M1796" t="s">
        <v>40</v>
      </c>
      <c r="N1796" s="1">
        <v>43838</v>
      </c>
      <c r="O1796" s="1">
        <v>43845</v>
      </c>
      <c r="P1796">
        <v>109</v>
      </c>
      <c r="Q1796">
        <v>67.92</v>
      </c>
      <c r="R1796">
        <v>7403.28</v>
      </c>
      <c r="S1796" t="s">
        <v>25</v>
      </c>
      <c r="T1796" t="s">
        <v>41</v>
      </c>
      <c r="U1796">
        <v>100</v>
      </c>
      <c r="V1796">
        <v>35.42</v>
      </c>
      <c r="W1796">
        <v>198.03</v>
      </c>
      <c r="X1796" s="2">
        <v>7403.28</v>
      </c>
      <c r="Y1796" s="2">
        <v>7145</v>
      </c>
      <c r="Z1796" s="2">
        <v>14149.24</v>
      </c>
      <c r="AA1796" s="14"/>
    </row>
    <row r="1797" spans="1:27" x14ac:dyDescent="0.3">
      <c r="A1797" t="s">
        <v>30</v>
      </c>
      <c r="B1797">
        <v>646.82000000000005</v>
      </c>
      <c r="C1797">
        <v>44</v>
      </c>
      <c r="D1797" t="s">
        <v>26</v>
      </c>
      <c r="E1797" s="1">
        <v>44609</v>
      </c>
      <c r="F1797">
        <v>7</v>
      </c>
      <c r="G1797" t="s">
        <v>61</v>
      </c>
      <c r="H1797" t="s">
        <v>62</v>
      </c>
      <c r="I1797">
        <v>387.55</v>
      </c>
      <c r="J1797">
        <v>94.99</v>
      </c>
      <c r="K1797">
        <v>36813.370000000003</v>
      </c>
      <c r="L1797">
        <v>12</v>
      </c>
      <c r="M1797" t="s">
        <v>40</v>
      </c>
      <c r="N1797" s="1">
        <v>44562</v>
      </c>
      <c r="O1797" s="1">
        <v>44574</v>
      </c>
      <c r="P1797">
        <v>143</v>
      </c>
      <c r="Q1797">
        <v>98.17</v>
      </c>
      <c r="R1797">
        <v>14038.31</v>
      </c>
      <c r="S1797" t="s">
        <v>63</v>
      </c>
      <c r="T1797" t="s">
        <v>41</v>
      </c>
      <c r="U1797">
        <v>244</v>
      </c>
      <c r="V1797">
        <v>98.18</v>
      </c>
      <c r="W1797">
        <v>113.75</v>
      </c>
      <c r="X1797" s="2">
        <v>14038.31</v>
      </c>
      <c r="Y1797" s="2">
        <v>23177.56</v>
      </c>
      <c r="Z1797" s="2">
        <v>10805.11</v>
      </c>
      <c r="AA1797" s="14"/>
    </row>
    <row r="1798" spans="1:27" x14ac:dyDescent="0.3">
      <c r="A1798" t="s">
        <v>58</v>
      </c>
      <c r="B1798">
        <v>436.61</v>
      </c>
      <c r="C1798">
        <v>46</v>
      </c>
      <c r="D1798" t="s">
        <v>26</v>
      </c>
      <c r="E1798" s="1">
        <v>44174</v>
      </c>
      <c r="F1798">
        <v>1</v>
      </c>
      <c r="G1798" t="s">
        <v>34</v>
      </c>
      <c r="H1798" t="s">
        <v>62</v>
      </c>
      <c r="I1798">
        <v>442.92</v>
      </c>
      <c r="J1798">
        <v>74.13</v>
      </c>
      <c r="K1798">
        <v>32833.660000000003</v>
      </c>
      <c r="L1798">
        <v>1</v>
      </c>
      <c r="M1798" t="s">
        <v>65</v>
      </c>
      <c r="N1798" s="1">
        <v>44133</v>
      </c>
      <c r="O1798" s="1">
        <v>44134</v>
      </c>
      <c r="P1798">
        <v>221</v>
      </c>
      <c r="Q1798">
        <v>78.72</v>
      </c>
      <c r="R1798">
        <v>17397.12</v>
      </c>
      <c r="S1798" t="s">
        <v>45</v>
      </c>
      <c r="T1798" t="s">
        <v>41</v>
      </c>
      <c r="U1798">
        <v>221</v>
      </c>
      <c r="V1798">
        <v>86.69</v>
      </c>
      <c r="W1798">
        <v>59.07</v>
      </c>
      <c r="X1798" s="2">
        <v>17397.12</v>
      </c>
      <c r="Y1798" s="2">
        <v>16382.73</v>
      </c>
      <c r="Z1798" s="2">
        <v>4378.8599999999997</v>
      </c>
      <c r="AA1798" s="14"/>
    </row>
    <row r="1799" spans="1:27" x14ac:dyDescent="0.3">
      <c r="A1799" t="s">
        <v>59</v>
      </c>
      <c r="B1799">
        <v>967.64</v>
      </c>
      <c r="C1799">
        <v>55</v>
      </c>
      <c r="D1799" t="s">
        <v>33</v>
      </c>
      <c r="E1799" s="1">
        <v>44393</v>
      </c>
      <c r="F1799">
        <v>1</v>
      </c>
      <c r="G1799" t="s">
        <v>34</v>
      </c>
      <c r="H1799" t="s">
        <v>35</v>
      </c>
      <c r="I1799">
        <v>483.26</v>
      </c>
      <c r="J1799">
        <v>17.34</v>
      </c>
      <c r="K1799">
        <v>8379.73</v>
      </c>
      <c r="L1799">
        <v>2</v>
      </c>
      <c r="M1799" t="s">
        <v>65</v>
      </c>
      <c r="N1799" s="1">
        <v>44333</v>
      </c>
      <c r="O1799" s="1">
        <v>44335</v>
      </c>
      <c r="P1799">
        <v>94</v>
      </c>
      <c r="Q1799">
        <v>14.47</v>
      </c>
      <c r="R1799">
        <v>1360.18</v>
      </c>
      <c r="S1799" t="s">
        <v>46</v>
      </c>
      <c r="T1799" t="s">
        <v>31</v>
      </c>
      <c r="U1799">
        <v>389</v>
      </c>
      <c r="V1799">
        <v>73.25</v>
      </c>
      <c r="W1799">
        <v>184.07</v>
      </c>
      <c r="X1799" s="2">
        <v>1360.18</v>
      </c>
      <c r="Y1799" s="2">
        <v>6745.26</v>
      </c>
      <c r="Z1799" s="2">
        <v>3191.77</v>
      </c>
      <c r="AA1799" s="14"/>
    </row>
    <row r="1800" spans="1:27" x14ac:dyDescent="0.3">
      <c r="A1800" t="s">
        <v>60</v>
      </c>
      <c r="B1800">
        <v>740.27</v>
      </c>
      <c r="C1800">
        <v>81</v>
      </c>
      <c r="D1800" t="s">
        <v>33</v>
      </c>
      <c r="E1800" s="1">
        <v>43523</v>
      </c>
      <c r="F1800">
        <v>5</v>
      </c>
      <c r="G1800" t="s">
        <v>27</v>
      </c>
      <c r="H1800" t="s">
        <v>70</v>
      </c>
      <c r="I1800">
        <v>137.74</v>
      </c>
      <c r="J1800">
        <v>77.83</v>
      </c>
      <c r="K1800">
        <v>10720.3</v>
      </c>
      <c r="L1800">
        <v>28</v>
      </c>
      <c r="M1800" t="s">
        <v>29</v>
      </c>
      <c r="N1800" s="1">
        <v>43495</v>
      </c>
      <c r="O1800" s="1">
        <v>43523</v>
      </c>
      <c r="P1800">
        <v>75</v>
      </c>
      <c r="Q1800">
        <v>80.28</v>
      </c>
      <c r="R1800">
        <v>6021</v>
      </c>
      <c r="S1800" t="s">
        <v>30</v>
      </c>
      <c r="T1800" t="s">
        <v>31</v>
      </c>
      <c r="U1800">
        <v>62</v>
      </c>
      <c r="V1800">
        <v>37.11</v>
      </c>
      <c r="W1800">
        <v>106.57</v>
      </c>
      <c r="X1800" s="2">
        <v>6021</v>
      </c>
      <c r="Y1800" s="2">
        <v>4825.46</v>
      </c>
      <c r="Z1800" s="2">
        <v>8294.34</v>
      </c>
      <c r="AA1800" s="14"/>
    </row>
    <row r="1801" spans="1:27" x14ac:dyDescent="0.3">
      <c r="A1801" t="s">
        <v>63</v>
      </c>
      <c r="B1801">
        <v>608.84</v>
      </c>
      <c r="C1801">
        <v>64</v>
      </c>
      <c r="D1801" t="s">
        <v>33</v>
      </c>
      <c r="E1801" s="1">
        <v>44084</v>
      </c>
      <c r="F1801">
        <v>6</v>
      </c>
      <c r="G1801" t="s">
        <v>51</v>
      </c>
      <c r="H1801" t="s">
        <v>52</v>
      </c>
      <c r="I1801">
        <v>922.79</v>
      </c>
      <c r="J1801">
        <v>37.67</v>
      </c>
      <c r="K1801">
        <v>34761.5</v>
      </c>
      <c r="L1801">
        <v>7</v>
      </c>
      <c r="M1801" t="s">
        <v>40</v>
      </c>
      <c r="N1801" s="1">
        <v>44033</v>
      </c>
      <c r="O1801" s="1">
        <v>44040</v>
      </c>
      <c r="P1801">
        <v>144</v>
      </c>
      <c r="Q1801">
        <v>34.39</v>
      </c>
      <c r="R1801">
        <v>4952.16</v>
      </c>
      <c r="S1801" t="s">
        <v>46</v>
      </c>
      <c r="T1801" t="s">
        <v>50</v>
      </c>
      <c r="U1801">
        <v>778</v>
      </c>
      <c r="V1801">
        <v>86.74</v>
      </c>
      <c r="W1801">
        <v>73.540000000000006</v>
      </c>
      <c r="X1801" s="2">
        <v>4952.16</v>
      </c>
      <c r="Y1801" s="2">
        <v>29307.26</v>
      </c>
      <c r="Z1801" s="2">
        <v>2770.25</v>
      </c>
      <c r="AA1801" s="14"/>
    </row>
    <row r="1802" spans="1:27" x14ac:dyDescent="0.3">
      <c r="A1802" t="s">
        <v>32</v>
      </c>
      <c r="B1802">
        <v>696.6</v>
      </c>
      <c r="C1802">
        <v>90</v>
      </c>
      <c r="D1802" t="s">
        <v>26</v>
      </c>
      <c r="E1802" s="1">
        <v>44540</v>
      </c>
      <c r="F1802">
        <v>1</v>
      </c>
      <c r="G1802" t="s">
        <v>34</v>
      </c>
      <c r="H1802" t="s">
        <v>48</v>
      </c>
      <c r="I1802">
        <v>760.49</v>
      </c>
      <c r="J1802">
        <v>15.96</v>
      </c>
      <c r="K1802">
        <v>12137.42</v>
      </c>
      <c r="L1802">
        <v>21</v>
      </c>
      <c r="M1802" t="s">
        <v>36</v>
      </c>
      <c r="N1802" s="1">
        <v>44495</v>
      </c>
      <c r="O1802" s="1">
        <v>44516</v>
      </c>
      <c r="P1802">
        <v>207</v>
      </c>
      <c r="Q1802">
        <v>18.04</v>
      </c>
      <c r="R1802">
        <v>3734.28</v>
      </c>
      <c r="S1802" t="s">
        <v>38</v>
      </c>
      <c r="T1802" t="s">
        <v>41</v>
      </c>
      <c r="U1802">
        <v>553</v>
      </c>
      <c r="V1802">
        <v>72.349999999999994</v>
      </c>
      <c r="W1802">
        <v>189.33</v>
      </c>
      <c r="X1802" s="2">
        <v>3734.28</v>
      </c>
      <c r="Y1802" s="2">
        <v>8825.8799999999992</v>
      </c>
      <c r="Z1802" s="2">
        <v>3021.71</v>
      </c>
      <c r="AA1802" s="14"/>
    </row>
    <row r="1803" spans="1:27" x14ac:dyDescent="0.3">
      <c r="A1803" t="s">
        <v>37</v>
      </c>
      <c r="B1803">
        <v>525.62</v>
      </c>
      <c r="C1803">
        <v>80</v>
      </c>
      <c r="D1803" t="s">
        <v>26</v>
      </c>
      <c r="E1803" s="1">
        <v>43699</v>
      </c>
      <c r="F1803">
        <v>7</v>
      </c>
      <c r="G1803" t="s">
        <v>61</v>
      </c>
      <c r="H1803" t="s">
        <v>35</v>
      </c>
      <c r="I1803">
        <v>513.5</v>
      </c>
      <c r="J1803">
        <v>45.82</v>
      </c>
      <c r="K1803">
        <v>23528.57</v>
      </c>
      <c r="L1803">
        <v>12</v>
      </c>
      <c r="M1803" t="s">
        <v>40</v>
      </c>
      <c r="N1803" s="1">
        <v>43670</v>
      </c>
      <c r="O1803" s="1">
        <v>43682</v>
      </c>
      <c r="P1803">
        <v>152</v>
      </c>
      <c r="Q1803">
        <v>43.42</v>
      </c>
      <c r="R1803">
        <v>6599.84</v>
      </c>
      <c r="S1803" t="s">
        <v>58</v>
      </c>
      <c r="T1803" t="s">
        <v>41</v>
      </c>
      <c r="U1803">
        <v>361</v>
      </c>
      <c r="V1803">
        <v>17.739999999999998</v>
      </c>
      <c r="W1803">
        <v>33.630000000000003</v>
      </c>
      <c r="X1803" s="2">
        <v>6599.84</v>
      </c>
      <c r="Y1803" s="2">
        <v>16541.02</v>
      </c>
      <c r="Z1803" s="2">
        <v>1540.93</v>
      </c>
      <c r="AA1803" s="14"/>
    </row>
    <row r="1804" spans="1:27" x14ac:dyDescent="0.3">
      <c r="A1804" t="s">
        <v>54</v>
      </c>
      <c r="B1804">
        <v>113.47</v>
      </c>
      <c r="C1804">
        <v>69</v>
      </c>
      <c r="D1804" t="s">
        <v>26</v>
      </c>
      <c r="E1804" s="1">
        <v>44224</v>
      </c>
      <c r="F1804">
        <v>5</v>
      </c>
      <c r="G1804" t="s">
        <v>27</v>
      </c>
      <c r="H1804" t="s">
        <v>70</v>
      </c>
      <c r="I1804">
        <v>498.74</v>
      </c>
      <c r="J1804">
        <v>16.940000000000001</v>
      </c>
      <c r="K1804">
        <v>8448.66</v>
      </c>
      <c r="L1804">
        <v>23</v>
      </c>
      <c r="M1804" t="s">
        <v>29</v>
      </c>
      <c r="N1804" s="1">
        <v>44167</v>
      </c>
      <c r="O1804" s="1">
        <v>44190</v>
      </c>
      <c r="P1804">
        <v>356</v>
      </c>
      <c r="Q1804">
        <v>14.07</v>
      </c>
      <c r="R1804">
        <v>5008.92</v>
      </c>
      <c r="S1804" t="s">
        <v>58</v>
      </c>
      <c r="T1804" t="s">
        <v>41</v>
      </c>
      <c r="U1804">
        <v>142</v>
      </c>
      <c r="V1804">
        <v>34.47</v>
      </c>
      <c r="W1804">
        <v>154.21</v>
      </c>
      <c r="X1804" s="2">
        <v>5008.92</v>
      </c>
      <c r="Y1804" s="2">
        <v>2405.48</v>
      </c>
      <c r="Z1804" s="2">
        <v>2612.3200000000002</v>
      </c>
      <c r="AA1804" s="14"/>
    </row>
    <row r="1805" spans="1:27" x14ac:dyDescent="0.3">
      <c r="A1805" t="s">
        <v>53</v>
      </c>
      <c r="B1805">
        <v>299.29000000000002</v>
      </c>
      <c r="C1805">
        <v>49</v>
      </c>
      <c r="D1805" t="s">
        <v>33</v>
      </c>
      <c r="E1805" s="1">
        <v>43526</v>
      </c>
      <c r="F1805">
        <v>1</v>
      </c>
      <c r="G1805" t="s">
        <v>34</v>
      </c>
      <c r="H1805" t="s">
        <v>52</v>
      </c>
      <c r="I1805">
        <v>795.2</v>
      </c>
      <c r="J1805">
        <v>37.479999999999997</v>
      </c>
      <c r="K1805">
        <v>29804.0959999999</v>
      </c>
      <c r="L1805">
        <v>27</v>
      </c>
      <c r="M1805" t="s">
        <v>36</v>
      </c>
      <c r="N1805" s="1">
        <v>43512</v>
      </c>
      <c r="O1805" s="1">
        <v>43539</v>
      </c>
      <c r="P1805">
        <v>791</v>
      </c>
      <c r="Q1805">
        <v>41.37</v>
      </c>
      <c r="R1805">
        <v>32723.67</v>
      </c>
      <c r="S1805" t="s">
        <v>58</v>
      </c>
      <c r="T1805" t="s">
        <v>31</v>
      </c>
      <c r="U1805">
        <v>4</v>
      </c>
      <c r="V1805">
        <v>18.760000000000002</v>
      </c>
      <c r="W1805">
        <v>84.51</v>
      </c>
      <c r="X1805" s="2">
        <v>32723.67</v>
      </c>
      <c r="Y1805" s="2">
        <v>149.91999999999999</v>
      </c>
      <c r="Z1805" s="2">
        <v>3167.43</v>
      </c>
      <c r="AA1805" s="14"/>
    </row>
    <row r="1806" spans="1:27" x14ac:dyDescent="0.3">
      <c r="A1806" t="s">
        <v>53</v>
      </c>
      <c r="B1806">
        <v>25.55</v>
      </c>
      <c r="C1806">
        <v>25</v>
      </c>
      <c r="D1806" t="s">
        <v>42</v>
      </c>
      <c r="E1806" s="1">
        <v>44298</v>
      </c>
      <c r="F1806">
        <v>2</v>
      </c>
      <c r="G1806" t="s">
        <v>68</v>
      </c>
      <c r="H1806" t="s">
        <v>48</v>
      </c>
      <c r="I1806">
        <v>611.19000000000005</v>
      </c>
      <c r="J1806">
        <v>78.900000000000006</v>
      </c>
      <c r="K1806">
        <v>48222.891000000003</v>
      </c>
      <c r="L1806">
        <v>40</v>
      </c>
      <c r="M1806" t="s">
        <v>40</v>
      </c>
      <c r="N1806" s="1">
        <v>44249</v>
      </c>
      <c r="O1806" s="1">
        <v>44289</v>
      </c>
      <c r="P1806">
        <v>137</v>
      </c>
      <c r="Q1806">
        <v>83.08</v>
      </c>
      <c r="R1806">
        <v>11381.96</v>
      </c>
      <c r="S1806" t="s">
        <v>59</v>
      </c>
      <c r="T1806" t="s">
        <v>31</v>
      </c>
      <c r="U1806">
        <v>474</v>
      </c>
      <c r="V1806">
        <v>88.23</v>
      </c>
      <c r="W1806">
        <v>155.31</v>
      </c>
      <c r="X1806" s="2">
        <v>11381.96</v>
      </c>
      <c r="Y1806" s="2">
        <v>37398.6</v>
      </c>
      <c r="Z1806" s="2">
        <v>12253.96</v>
      </c>
      <c r="AA1806" s="14"/>
    </row>
    <row r="1807" spans="1:27" x14ac:dyDescent="0.3">
      <c r="A1807" t="s">
        <v>56</v>
      </c>
      <c r="B1807">
        <v>470.22</v>
      </c>
      <c r="C1807">
        <v>82</v>
      </c>
      <c r="D1807" t="s">
        <v>42</v>
      </c>
      <c r="E1807" s="1">
        <v>43722</v>
      </c>
      <c r="F1807">
        <v>6</v>
      </c>
      <c r="G1807" t="s">
        <v>51</v>
      </c>
      <c r="H1807" t="s">
        <v>62</v>
      </c>
      <c r="I1807">
        <v>459.1</v>
      </c>
      <c r="J1807">
        <v>39.6</v>
      </c>
      <c r="K1807">
        <v>18180.36</v>
      </c>
      <c r="L1807">
        <v>6</v>
      </c>
      <c r="M1807" t="s">
        <v>40</v>
      </c>
      <c r="N1807" s="1">
        <v>43704</v>
      </c>
      <c r="O1807" s="1">
        <v>43710</v>
      </c>
      <c r="P1807">
        <v>450</v>
      </c>
      <c r="Q1807">
        <v>43.79</v>
      </c>
      <c r="R1807">
        <v>19705.5</v>
      </c>
      <c r="S1807" t="s">
        <v>30</v>
      </c>
      <c r="T1807" t="s">
        <v>31</v>
      </c>
      <c r="U1807">
        <v>9</v>
      </c>
      <c r="V1807">
        <v>82.7</v>
      </c>
      <c r="W1807">
        <v>36.78</v>
      </c>
      <c r="X1807" s="2">
        <v>19705.5</v>
      </c>
      <c r="Y1807" s="2">
        <v>356.4</v>
      </c>
      <c r="Z1807" s="2">
        <v>1456.49</v>
      </c>
      <c r="AA1807" s="14"/>
    </row>
    <row r="1808" spans="1:27" x14ac:dyDescent="0.3">
      <c r="A1808" t="s">
        <v>37</v>
      </c>
      <c r="B1808">
        <v>649.41</v>
      </c>
      <c r="C1808">
        <v>46</v>
      </c>
      <c r="D1808" t="s">
        <v>42</v>
      </c>
      <c r="E1808" s="1">
        <v>44893</v>
      </c>
      <c r="F1808">
        <v>4</v>
      </c>
      <c r="G1808" t="s">
        <v>39</v>
      </c>
      <c r="H1808" t="s">
        <v>35</v>
      </c>
      <c r="I1808">
        <v>883.5</v>
      </c>
      <c r="J1808">
        <v>36.979999999999997</v>
      </c>
      <c r="K1808">
        <v>32671.8299999999</v>
      </c>
      <c r="L1808">
        <v>27</v>
      </c>
      <c r="M1808" t="s">
        <v>40</v>
      </c>
      <c r="N1808" s="1">
        <v>44875</v>
      </c>
      <c r="O1808" s="1">
        <v>44902</v>
      </c>
      <c r="P1808">
        <v>17</v>
      </c>
      <c r="Q1808">
        <v>34.26</v>
      </c>
      <c r="R1808">
        <v>582.41999999999996</v>
      </c>
      <c r="S1808" t="s">
        <v>30</v>
      </c>
      <c r="T1808" t="s">
        <v>50</v>
      </c>
      <c r="U1808">
        <v>866</v>
      </c>
      <c r="V1808">
        <v>84.76</v>
      </c>
      <c r="W1808">
        <v>195.72</v>
      </c>
      <c r="X1808" s="2">
        <v>582.41999999999996</v>
      </c>
      <c r="Y1808" s="2">
        <v>32024.68</v>
      </c>
      <c r="Z1808" s="2">
        <v>7237.73</v>
      </c>
      <c r="AA1808" s="14"/>
    </row>
    <row r="1809" spans="1:27" x14ac:dyDescent="0.3">
      <c r="A1809" t="s">
        <v>60</v>
      </c>
      <c r="B1809">
        <v>408.85</v>
      </c>
      <c r="C1809">
        <v>80</v>
      </c>
      <c r="D1809" t="s">
        <v>42</v>
      </c>
      <c r="E1809" s="1">
        <v>43999</v>
      </c>
      <c r="F1809">
        <v>5</v>
      </c>
      <c r="G1809" t="s">
        <v>27</v>
      </c>
      <c r="H1809" t="s">
        <v>48</v>
      </c>
      <c r="I1809">
        <v>991.37</v>
      </c>
      <c r="J1809">
        <v>33.25</v>
      </c>
      <c r="K1809">
        <v>32963.050000000003</v>
      </c>
      <c r="L1809">
        <v>21</v>
      </c>
      <c r="M1809" t="s">
        <v>29</v>
      </c>
      <c r="N1809" s="1">
        <v>43982</v>
      </c>
      <c r="O1809" s="1">
        <v>44003</v>
      </c>
      <c r="P1809">
        <v>828</v>
      </c>
      <c r="Q1809">
        <v>35.54</v>
      </c>
      <c r="R1809">
        <v>29427.119999999999</v>
      </c>
      <c r="S1809" t="s">
        <v>30</v>
      </c>
      <c r="T1809" t="s">
        <v>41</v>
      </c>
      <c r="U1809">
        <v>163</v>
      </c>
      <c r="V1809">
        <v>68.400000000000006</v>
      </c>
      <c r="W1809">
        <v>150.16999999999999</v>
      </c>
      <c r="X1809" s="2">
        <v>29427.119999999999</v>
      </c>
      <c r="Y1809" s="2">
        <v>5419.75</v>
      </c>
      <c r="Z1809" s="2">
        <v>4993.1499999999996</v>
      </c>
      <c r="AA1809" s="14"/>
    </row>
    <row r="1810" spans="1:27" x14ac:dyDescent="0.3">
      <c r="A1810" t="s">
        <v>59</v>
      </c>
      <c r="B1810">
        <v>806.25</v>
      </c>
      <c r="C1810">
        <v>64</v>
      </c>
      <c r="D1810" t="s">
        <v>42</v>
      </c>
      <c r="E1810" s="1">
        <v>44582</v>
      </c>
      <c r="F1810">
        <v>10</v>
      </c>
      <c r="G1810" t="s">
        <v>66</v>
      </c>
      <c r="H1810" t="s">
        <v>52</v>
      </c>
      <c r="I1810">
        <v>174.66</v>
      </c>
      <c r="J1810">
        <v>27.92</v>
      </c>
      <c r="K1810">
        <v>4876.51</v>
      </c>
      <c r="L1810">
        <v>98</v>
      </c>
      <c r="M1810" t="s">
        <v>67</v>
      </c>
      <c r="N1810" s="1">
        <v>44578</v>
      </c>
      <c r="O1810" s="1">
        <v>44676</v>
      </c>
      <c r="P1810">
        <v>46</v>
      </c>
      <c r="Q1810">
        <v>25.88</v>
      </c>
      <c r="R1810">
        <v>1190.48</v>
      </c>
      <c r="S1810" t="s">
        <v>53</v>
      </c>
      <c r="T1810" t="s">
        <v>31</v>
      </c>
      <c r="U1810">
        <v>128</v>
      </c>
      <c r="V1810">
        <v>63.92</v>
      </c>
      <c r="W1810">
        <v>135.08000000000001</v>
      </c>
      <c r="X1810" s="2">
        <v>1190.48</v>
      </c>
      <c r="Y1810" s="2">
        <v>3573.76</v>
      </c>
      <c r="Z1810" s="2">
        <v>3771.43</v>
      </c>
      <c r="AA1810" s="14"/>
    </row>
    <row r="1811" spans="1:27" x14ac:dyDescent="0.3">
      <c r="A1811" t="s">
        <v>60</v>
      </c>
      <c r="B1811">
        <v>676.85</v>
      </c>
      <c r="C1811">
        <v>18</v>
      </c>
      <c r="D1811" t="s">
        <v>26</v>
      </c>
      <c r="E1811" s="1">
        <v>44289</v>
      </c>
      <c r="F1811">
        <v>6</v>
      </c>
      <c r="G1811" t="s">
        <v>51</v>
      </c>
      <c r="H1811" t="s">
        <v>62</v>
      </c>
      <c r="I1811">
        <v>549.42999999999995</v>
      </c>
      <c r="J1811">
        <v>47.89</v>
      </c>
      <c r="K1811">
        <v>26312.2026999999</v>
      </c>
      <c r="L1811">
        <v>7</v>
      </c>
      <c r="M1811" t="s">
        <v>40</v>
      </c>
      <c r="N1811" s="1">
        <v>44246</v>
      </c>
      <c r="O1811" s="1">
        <v>44253</v>
      </c>
      <c r="P1811">
        <v>1</v>
      </c>
      <c r="Q1811">
        <v>48.72</v>
      </c>
      <c r="R1811">
        <v>48.72</v>
      </c>
      <c r="S1811" t="s">
        <v>56</v>
      </c>
      <c r="T1811" t="s">
        <v>41</v>
      </c>
      <c r="U1811">
        <v>548</v>
      </c>
      <c r="V1811">
        <v>89.49</v>
      </c>
      <c r="W1811">
        <v>68.45</v>
      </c>
      <c r="X1811" s="2">
        <v>48.72</v>
      </c>
      <c r="Y1811" s="2">
        <v>26243.72</v>
      </c>
      <c r="Z1811" s="2">
        <v>3278.07</v>
      </c>
      <c r="AA1811" s="14"/>
    </row>
    <row r="1812" spans="1:27" x14ac:dyDescent="0.3">
      <c r="A1812" t="s">
        <v>54</v>
      </c>
      <c r="B1812">
        <v>740.24</v>
      </c>
      <c r="C1812">
        <v>87</v>
      </c>
      <c r="D1812" t="s">
        <v>42</v>
      </c>
      <c r="E1812" s="1">
        <v>44069</v>
      </c>
      <c r="F1812">
        <v>4</v>
      </c>
      <c r="G1812" t="s">
        <v>39</v>
      </c>
      <c r="H1812" t="s">
        <v>28</v>
      </c>
      <c r="I1812">
        <v>24.63</v>
      </c>
      <c r="J1812">
        <v>59.83</v>
      </c>
      <c r="K1812">
        <v>1473.6128999999901</v>
      </c>
      <c r="L1812">
        <v>30</v>
      </c>
      <c r="M1812" t="s">
        <v>29</v>
      </c>
      <c r="N1812" s="1">
        <v>44028</v>
      </c>
      <c r="O1812" s="1">
        <v>44058</v>
      </c>
      <c r="P1812">
        <v>17</v>
      </c>
      <c r="Q1812">
        <v>58.78</v>
      </c>
      <c r="R1812">
        <v>999.26</v>
      </c>
      <c r="S1812" t="s">
        <v>60</v>
      </c>
      <c r="T1812" t="s">
        <v>41</v>
      </c>
      <c r="U1812">
        <v>7</v>
      </c>
      <c r="V1812">
        <v>13.95</v>
      </c>
      <c r="W1812">
        <v>167.29</v>
      </c>
      <c r="X1812" s="2">
        <v>999.26</v>
      </c>
      <c r="Y1812" s="2">
        <v>418.81</v>
      </c>
      <c r="Z1812" s="2">
        <v>10008.959999999999</v>
      </c>
      <c r="AA1812" s="14"/>
    </row>
    <row r="1813" spans="1:27" x14ac:dyDescent="0.3">
      <c r="A1813" t="s">
        <v>45</v>
      </c>
      <c r="B1813">
        <v>801.64</v>
      </c>
      <c r="C1813">
        <v>94</v>
      </c>
      <c r="D1813" t="s">
        <v>42</v>
      </c>
      <c r="E1813" s="1">
        <v>43670</v>
      </c>
      <c r="F1813">
        <v>6</v>
      </c>
      <c r="G1813" t="s">
        <v>51</v>
      </c>
      <c r="H1813" t="s">
        <v>35</v>
      </c>
      <c r="I1813">
        <v>34.42</v>
      </c>
      <c r="J1813">
        <v>41.67</v>
      </c>
      <c r="K1813">
        <v>1434.28</v>
      </c>
      <c r="L1813">
        <v>7</v>
      </c>
      <c r="M1813" t="s">
        <v>40</v>
      </c>
      <c r="N1813" s="1">
        <v>43633</v>
      </c>
      <c r="O1813" s="1">
        <v>43640</v>
      </c>
      <c r="P1813">
        <v>14</v>
      </c>
      <c r="Q1813">
        <v>40.15</v>
      </c>
      <c r="R1813">
        <v>562.1</v>
      </c>
      <c r="S1813" t="s">
        <v>63</v>
      </c>
      <c r="T1813" t="s">
        <v>41</v>
      </c>
      <c r="U1813">
        <v>20</v>
      </c>
      <c r="V1813">
        <v>88.54</v>
      </c>
      <c r="W1813">
        <v>63.29</v>
      </c>
      <c r="X1813" s="2">
        <v>562.1</v>
      </c>
      <c r="Y1813" s="2">
        <v>833.4</v>
      </c>
      <c r="Z1813" s="2">
        <v>2637.29</v>
      </c>
      <c r="AA1813" s="14"/>
    </row>
    <row r="1814" spans="1:27" x14ac:dyDescent="0.3">
      <c r="A1814" t="s">
        <v>45</v>
      </c>
      <c r="B1814">
        <v>208.76</v>
      </c>
      <c r="C1814">
        <v>29</v>
      </c>
      <c r="D1814" t="s">
        <v>33</v>
      </c>
      <c r="E1814" s="1">
        <v>43542</v>
      </c>
      <c r="F1814">
        <v>5</v>
      </c>
      <c r="G1814" t="s">
        <v>27</v>
      </c>
      <c r="H1814" t="s">
        <v>70</v>
      </c>
      <c r="I1814">
        <v>483.2</v>
      </c>
      <c r="J1814">
        <v>48.3</v>
      </c>
      <c r="K1814">
        <v>23338.559999999899</v>
      </c>
      <c r="L1814">
        <v>22</v>
      </c>
      <c r="M1814" t="s">
        <v>29</v>
      </c>
      <c r="N1814" s="1">
        <v>43516</v>
      </c>
      <c r="O1814" s="1">
        <v>43538</v>
      </c>
      <c r="P1814">
        <v>177</v>
      </c>
      <c r="Q1814">
        <v>52.87</v>
      </c>
      <c r="R1814">
        <v>9357.99</v>
      </c>
      <c r="S1814" t="s">
        <v>56</v>
      </c>
      <c r="T1814" t="s">
        <v>31</v>
      </c>
      <c r="U1814">
        <v>306</v>
      </c>
      <c r="V1814">
        <v>33.51</v>
      </c>
      <c r="W1814">
        <v>74.5</v>
      </c>
      <c r="X1814" s="2">
        <v>9357.99</v>
      </c>
      <c r="Y1814" s="2">
        <v>14779.8</v>
      </c>
      <c r="Z1814" s="2">
        <v>3598.35</v>
      </c>
      <c r="AA1814" s="14"/>
    </row>
    <row r="1815" spans="1:27" x14ac:dyDescent="0.3">
      <c r="A1815" t="s">
        <v>37</v>
      </c>
      <c r="B1815">
        <v>927.03</v>
      </c>
      <c r="C1815">
        <v>97</v>
      </c>
      <c r="D1815" t="s">
        <v>42</v>
      </c>
      <c r="E1815" s="1">
        <v>44155</v>
      </c>
      <c r="F1815">
        <v>3</v>
      </c>
      <c r="G1815" t="s">
        <v>43</v>
      </c>
      <c r="H1815" t="s">
        <v>35</v>
      </c>
      <c r="I1815">
        <v>232.91</v>
      </c>
      <c r="J1815">
        <v>16.41</v>
      </c>
      <c r="K1815">
        <v>3822.05</v>
      </c>
      <c r="L1815">
        <v>58</v>
      </c>
      <c r="M1815" t="s">
        <v>40</v>
      </c>
      <c r="N1815" s="1">
        <v>44140</v>
      </c>
      <c r="O1815" s="1">
        <v>44198</v>
      </c>
      <c r="P1815">
        <v>8</v>
      </c>
      <c r="Q1815">
        <v>15.41</v>
      </c>
      <c r="R1815">
        <v>123.28</v>
      </c>
      <c r="S1815" t="s">
        <v>58</v>
      </c>
      <c r="T1815" t="s">
        <v>50</v>
      </c>
      <c r="U1815">
        <v>224</v>
      </c>
      <c r="V1815">
        <v>84.52</v>
      </c>
      <c r="W1815">
        <v>67.56</v>
      </c>
      <c r="X1815" s="2">
        <v>123.28</v>
      </c>
      <c r="Y1815" s="2">
        <v>3675.84</v>
      </c>
      <c r="Z1815" s="2">
        <v>1108.6600000000001</v>
      </c>
      <c r="AA1815" s="14"/>
    </row>
    <row r="1816" spans="1:27" x14ac:dyDescent="0.3">
      <c r="A1816" t="s">
        <v>45</v>
      </c>
      <c r="B1816">
        <v>785.51</v>
      </c>
      <c r="C1816">
        <v>84</v>
      </c>
      <c r="D1816" t="s">
        <v>33</v>
      </c>
      <c r="E1816" s="1">
        <v>44024</v>
      </c>
      <c r="F1816">
        <v>2</v>
      </c>
      <c r="G1816" t="s">
        <v>68</v>
      </c>
      <c r="H1816" t="s">
        <v>69</v>
      </c>
      <c r="I1816">
        <v>743.6</v>
      </c>
      <c r="J1816">
        <v>61.06</v>
      </c>
      <c r="K1816">
        <v>45404.22</v>
      </c>
      <c r="L1816">
        <v>25</v>
      </c>
      <c r="M1816" t="s">
        <v>29</v>
      </c>
      <c r="N1816" s="1">
        <v>43982</v>
      </c>
      <c r="O1816" s="1">
        <v>44007</v>
      </c>
      <c r="P1816">
        <v>720</v>
      </c>
      <c r="Q1816">
        <v>63.88</v>
      </c>
      <c r="R1816">
        <v>45993.599999999999</v>
      </c>
      <c r="S1816" t="s">
        <v>45</v>
      </c>
      <c r="T1816" t="s">
        <v>50</v>
      </c>
      <c r="U1816">
        <v>23</v>
      </c>
      <c r="V1816">
        <v>60.63</v>
      </c>
      <c r="W1816">
        <v>147.44</v>
      </c>
      <c r="X1816" s="2">
        <v>45993.599999999999</v>
      </c>
      <c r="Y1816" s="2">
        <v>1404.38</v>
      </c>
      <c r="Z1816" s="2">
        <v>9002.69</v>
      </c>
      <c r="AA1816" s="14"/>
    </row>
    <row r="1817" spans="1:27" x14ac:dyDescent="0.3">
      <c r="A1817" t="s">
        <v>63</v>
      </c>
      <c r="B1817">
        <v>115.44</v>
      </c>
      <c r="C1817">
        <v>30</v>
      </c>
      <c r="D1817" t="s">
        <v>42</v>
      </c>
      <c r="E1817" s="1">
        <v>43575</v>
      </c>
      <c r="F1817">
        <v>8</v>
      </c>
      <c r="G1817" t="s">
        <v>47</v>
      </c>
      <c r="H1817" t="s">
        <v>52</v>
      </c>
      <c r="I1817">
        <v>833.77</v>
      </c>
      <c r="J1817">
        <v>94.17</v>
      </c>
      <c r="K1817">
        <v>78516.12</v>
      </c>
      <c r="L1817">
        <v>11</v>
      </c>
      <c r="M1817" t="s">
        <v>40</v>
      </c>
      <c r="N1817" s="1">
        <v>43562</v>
      </c>
      <c r="O1817" s="1">
        <v>43573</v>
      </c>
      <c r="P1817">
        <v>514</v>
      </c>
      <c r="Q1817">
        <v>91.69</v>
      </c>
      <c r="R1817">
        <v>47128.66</v>
      </c>
      <c r="S1817" t="s">
        <v>60</v>
      </c>
      <c r="T1817" t="s">
        <v>50</v>
      </c>
      <c r="U1817">
        <v>319</v>
      </c>
      <c r="V1817">
        <v>19</v>
      </c>
      <c r="W1817">
        <v>140.61000000000001</v>
      </c>
      <c r="X1817" s="2">
        <v>47128.66</v>
      </c>
      <c r="Y1817" s="2">
        <v>30040.23</v>
      </c>
      <c r="Z1817" s="2">
        <v>13241.24</v>
      </c>
      <c r="AA1817" s="14"/>
    </row>
    <row r="1818" spans="1:27" x14ac:dyDescent="0.3">
      <c r="A1818" t="s">
        <v>30</v>
      </c>
      <c r="B1818">
        <v>930.57</v>
      </c>
      <c r="C1818">
        <v>70</v>
      </c>
      <c r="D1818" t="s">
        <v>33</v>
      </c>
      <c r="E1818" s="1">
        <v>44526</v>
      </c>
      <c r="F1818">
        <v>8</v>
      </c>
      <c r="G1818" t="s">
        <v>47</v>
      </c>
      <c r="H1818" t="s">
        <v>48</v>
      </c>
      <c r="I1818">
        <v>475.57</v>
      </c>
      <c r="J1818">
        <v>64.81</v>
      </c>
      <c r="K1818">
        <v>30821.69</v>
      </c>
      <c r="L1818">
        <v>13</v>
      </c>
      <c r="M1818" t="s">
        <v>40</v>
      </c>
      <c r="N1818" s="1">
        <v>44477</v>
      </c>
      <c r="O1818" s="1">
        <v>44490</v>
      </c>
      <c r="P1818">
        <v>255</v>
      </c>
      <c r="Q1818">
        <v>65.45</v>
      </c>
      <c r="R1818">
        <v>16689.75</v>
      </c>
      <c r="S1818" t="s">
        <v>59</v>
      </c>
      <c r="T1818" t="s">
        <v>31</v>
      </c>
      <c r="U1818">
        <v>220</v>
      </c>
      <c r="V1818">
        <v>51.61</v>
      </c>
      <c r="W1818">
        <v>61.58</v>
      </c>
      <c r="X1818" s="2">
        <v>16689.75</v>
      </c>
      <c r="Y1818" s="2">
        <v>14258.2</v>
      </c>
      <c r="Z1818" s="2">
        <v>3991</v>
      </c>
      <c r="AA1818" s="14"/>
    </row>
    <row r="1819" spans="1:27" x14ac:dyDescent="0.3">
      <c r="A1819" t="s">
        <v>38</v>
      </c>
      <c r="B1819">
        <v>827.66</v>
      </c>
      <c r="C1819">
        <v>12</v>
      </c>
      <c r="D1819" t="s">
        <v>33</v>
      </c>
      <c r="E1819" s="1">
        <v>43717</v>
      </c>
      <c r="F1819">
        <v>7</v>
      </c>
      <c r="G1819" t="s">
        <v>61</v>
      </c>
      <c r="H1819" t="s">
        <v>52</v>
      </c>
      <c r="I1819">
        <v>60.41</v>
      </c>
      <c r="J1819">
        <v>46.68</v>
      </c>
      <c r="K1819">
        <v>2819.94</v>
      </c>
      <c r="L1819">
        <v>14</v>
      </c>
      <c r="M1819" t="s">
        <v>40</v>
      </c>
      <c r="N1819" s="1">
        <v>43666</v>
      </c>
      <c r="O1819" s="1">
        <v>43680</v>
      </c>
      <c r="P1819">
        <v>37</v>
      </c>
      <c r="Q1819">
        <v>51.59</v>
      </c>
      <c r="R1819">
        <v>1908.83</v>
      </c>
      <c r="S1819" t="s">
        <v>58</v>
      </c>
      <c r="T1819" t="s">
        <v>50</v>
      </c>
      <c r="U1819">
        <v>23</v>
      </c>
      <c r="V1819">
        <v>69.28</v>
      </c>
      <c r="W1819">
        <v>81.709999999999994</v>
      </c>
      <c r="X1819" s="2">
        <v>1908.83</v>
      </c>
      <c r="Y1819" s="2">
        <v>1073.6400000000001</v>
      </c>
      <c r="Z1819" s="2">
        <v>3814.22</v>
      </c>
      <c r="AA1819" s="14"/>
    </row>
    <row r="1820" spans="1:27" x14ac:dyDescent="0.3">
      <c r="A1820" t="s">
        <v>60</v>
      </c>
      <c r="B1820">
        <v>953.96</v>
      </c>
      <c r="C1820">
        <v>39</v>
      </c>
      <c r="D1820" t="s">
        <v>33</v>
      </c>
      <c r="E1820" s="1">
        <v>43655</v>
      </c>
      <c r="F1820">
        <v>3</v>
      </c>
      <c r="G1820" t="s">
        <v>43</v>
      </c>
      <c r="H1820" t="s">
        <v>44</v>
      </c>
      <c r="I1820">
        <v>87.36</v>
      </c>
      <c r="J1820">
        <v>26.32</v>
      </c>
      <c r="K1820">
        <v>2299.3200000000002</v>
      </c>
      <c r="L1820">
        <v>36</v>
      </c>
      <c r="M1820" t="s">
        <v>40</v>
      </c>
      <c r="N1820" s="1">
        <v>43629</v>
      </c>
      <c r="O1820" s="1">
        <v>43665</v>
      </c>
      <c r="P1820">
        <v>39</v>
      </c>
      <c r="Q1820">
        <v>24.39</v>
      </c>
      <c r="R1820">
        <v>951.21</v>
      </c>
      <c r="S1820" t="s">
        <v>54</v>
      </c>
      <c r="T1820" t="s">
        <v>31</v>
      </c>
      <c r="U1820">
        <v>48</v>
      </c>
      <c r="V1820">
        <v>12.97</v>
      </c>
      <c r="W1820">
        <v>102.55</v>
      </c>
      <c r="X1820" s="2">
        <v>951.21</v>
      </c>
      <c r="Y1820" s="2">
        <v>1263.3599999999999</v>
      </c>
      <c r="Z1820" s="2">
        <v>2699.12</v>
      </c>
      <c r="AA1820" s="14"/>
    </row>
    <row r="1821" spans="1:27" x14ac:dyDescent="0.3">
      <c r="A1821" t="s">
        <v>60</v>
      </c>
      <c r="B1821">
        <v>96.51</v>
      </c>
      <c r="C1821">
        <v>49</v>
      </c>
      <c r="D1821" t="s">
        <v>42</v>
      </c>
      <c r="E1821" s="1">
        <v>44083</v>
      </c>
      <c r="F1821">
        <v>9</v>
      </c>
      <c r="G1821" t="s">
        <v>57</v>
      </c>
      <c r="H1821" t="s">
        <v>35</v>
      </c>
      <c r="I1821">
        <v>722.97</v>
      </c>
      <c r="J1821">
        <v>94.15</v>
      </c>
      <c r="K1821">
        <v>68067.625499999995</v>
      </c>
      <c r="L1821">
        <v>12</v>
      </c>
      <c r="M1821" t="s">
        <v>40</v>
      </c>
      <c r="N1821" s="1">
        <v>44053</v>
      </c>
      <c r="O1821" s="1">
        <v>44065</v>
      </c>
      <c r="P1821">
        <v>247</v>
      </c>
      <c r="Q1821">
        <v>94.75</v>
      </c>
      <c r="R1821">
        <v>23403.25</v>
      </c>
      <c r="S1821" t="s">
        <v>37</v>
      </c>
      <c r="T1821" t="s">
        <v>31</v>
      </c>
      <c r="U1821">
        <v>475</v>
      </c>
      <c r="V1821">
        <v>41.58</v>
      </c>
      <c r="W1821">
        <v>164.22</v>
      </c>
      <c r="X1821" s="2">
        <v>23403.25</v>
      </c>
      <c r="Y1821" s="2">
        <v>44721.25</v>
      </c>
      <c r="Z1821" s="2">
        <v>15461.31</v>
      </c>
      <c r="AA1821" s="14"/>
    </row>
    <row r="1822" spans="1:27" x14ac:dyDescent="0.3">
      <c r="A1822" t="s">
        <v>60</v>
      </c>
      <c r="B1822">
        <v>758.03</v>
      </c>
      <c r="C1822">
        <v>100</v>
      </c>
      <c r="D1822" t="s">
        <v>42</v>
      </c>
      <c r="E1822" s="1">
        <v>43985</v>
      </c>
      <c r="F1822">
        <v>10</v>
      </c>
      <c r="G1822" t="s">
        <v>66</v>
      </c>
      <c r="H1822" t="s">
        <v>52</v>
      </c>
      <c r="I1822">
        <v>270.14</v>
      </c>
      <c r="J1822">
        <v>86.62</v>
      </c>
      <c r="K1822">
        <v>23399.53</v>
      </c>
      <c r="L1822">
        <v>83</v>
      </c>
      <c r="M1822" t="s">
        <v>67</v>
      </c>
      <c r="N1822" s="1">
        <v>43944</v>
      </c>
      <c r="O1822" s="1">
        <v>44027</v>
      </c>
      <c r="P1822">
        <v>207</v>
      </c>
      <c r="Q1822">
        <v>81.95</v>
      </c>
      <c r="R1822">
        <v>16963.650000000001</v>
      </c>
      <c r="S1822" t="s">
        <v>60</v>
      </c>
      <c r="T1822" t="s">
        <v>50</v>
      </c>
      <c r="U1822">
        <v>63</v>
      </c>
      <c r="V1822">
        <v>91.01</v>
      </c>
      <c r="W1822">
        <v>32.92</v>
      </c>
      <c r="X1822" s="2">
        <v>16963.650000000001</v>
      </c>
      <c r="Y1822" s="2">
        <v>5457.06</v>
      </c>
      <c r="Z1822" s="2">
        <v>2851.53</v>
      </c>
      <c r="AA1822" s="14"/>
    </row>
    <row r="1823" spans="1:27" x14ac:dyDescent="0.3">
      <c r="A1823" t="s">
        <v>25</v>
      </c>
      <c r="B1823">
        <v>265.92</v>
      </c>
      <c r="C1823">
        <v>39</v>
      </c>
      <c r="D1823" t="s">
        <v>33</v>
      </c>
      <c r="E1823" s="1">
        <v>43719</v>
      </c>
      <c r="F1823">
        <v>2</v>
      </c>
      <c r="G1823" t="s">
        <v>68</v>
      </c>
      <c r="H1823" t="s">
        <v>71</v>
      </c>
      <c r="I1823">
        <v>934</v>
      </c>
      <c r="J1823">
        <v>20.149999999999999</v>
      </c>
      <c r="K1823">
        <v>18820.099999999999</v>
      </c>
      <c r="L1823">
        <v>38</v>
      </c>
      <c r="M1823" t="s">
        <v>40</v>
      </c>
      <c r="N1823" s="1">
        <v>43696</v>
      </c>
      <c r="O1823" s="1">
        <v>43734</v>
      </c>
      <c r="P1823">
        <v>285</v>
      </c>
      <c r="Q1823">
        <v>19.899999999999999</v>
      </c>
      <c r="R1823">
        <v>5671.5</v>
      </c>
      <c r="S1823" t="s">
        <v>49</v>
      </c>
      <c r="T1823" t="s">
        <v>50</v>
      </c>
      <c r="U1823">
        <v>649</v>
      </c>
      <c r="V1823">
        <v>29.72</v>
      </c>
      <c r="W1823">
        <v>51.93</v>
      </c>
      <c r="X1823" s="2">
        <v>5671.5</v>
      </c>
      <c r="Y1823" s="2">
        <v>13077.35</v>
      </c>
      <c r="Z1823" s="2">
        <v>1046.3900000000001</v>
      </c>
      <c r="AA1823" s="14"/>
    </row>
    <row r="1824" spans="1:27" x14ac:dyDescent="0.3">
      <c r="A1824" t="s">
        <v>37</v>
      </c>
      <c r="B1824">
        <v>941.26</v>
      </c>
      <c r="C1824">
        <v>62</v>
      </c>
      <c r="D1824" t="s">
        <v>42</v>
      </c>
      <c r="E1824" s="1">
        <v>44603</v>
      </c>
      <c r="F1824">
        <v>3</v>
      </c>
      <c r="G1824" t="s">
        <v>43</v>
      </c>
      <c r="H1824" t="s">
        <v>44</v>
      </c>
      <c r="I1824">
        <v>847.18</v>
      </c>
      <c r="J1824">
        <v>10.73</v>
      </c>
      <c r="K1824">
        <v>9090.2413999999899</v>
      </c>
      <c r="L1824">
        <v>77</v>
      </c>
      <c r="M1824" t="s">
        <v>40</v>
      </c>
      <c r="N1824" s="1">
        <v>44560</v>
      </c>
      <c r="O1824" s="1">
        <v>44637</v>
      </c>
      <c r="P1824">
        <v>329</v>
      </c>
      <c r="Q1824">
        <v>8.2899999999999991</v>
      </c>
      <c r="R1824">
        <v>2727.41</v>
      </c>
      <c r="S1824" t="s">
        <v>30</v>
      </c>
      <c r="T1824" t="s">
        <v>41</v>
      </c>
      <c r="U1824">
        <v>518</v>
      </c>
      <c r="V1824">
        <v>33.880000000000003</v>
      </c>
      <c r="W1824">
        <v>122.56</v>
      </c>
      <c r="X1824" s="2">
        <v>2727.41</v>
      </c>
      <c r="Y1824" s="2">
        <v>5558.14</v>
      </c>
      <c r="Z1824" s="2">
        <v>1315.07</v>
      </c>
      <c r="AA1824" s="14"/>
    </row>
    <row r="1825" spans="1:27" x14ac:dyDescent="0.3">
      <c r="A1825" t="s">
        <v>58</v>
      </c>
      <c r="B1825">
        <v>796.04</v>
      </c>
      <c r="C1825">
        <v>62</v>
      </c>
      <c r="D1825" t="s">
        <v>42</v>
      </c>
      <c r="E1825" s="1">
        <v>44858</v>
      </c>
      <c r="F1825">
        <v>9</v>
      </c>
      <c r="G1825" t="s">
        <v>57</v>
      </c>
      <c r="H1825" t="s">
        <v>62</v>
      </c>
      <c r="I1825">
        <v>769.81</v>
      </c>
      <c r="J1825">
        <v>34.880000000000003</v>
      </c>
      <c r="K1825">
        <v>26850.97</v>
      </c>
      <c r="L1825">
        <v>14</v>
      </c>
      <c r="M1825" t="s">
        <v>40</v>
      </c>
      <c r="N1825" s="1">
        <v>44845</v>
      </c>
      <c r="O1825" s="1">
        <v>44859</v>
      </c>
      <c r="P1825">
        <v>241</v>
      </c>
      <c r="Q1825">
        <v>37.53</v>
      </c>
      <c r="R1825">
        <v>9044.73</v>
      </c>
      <c r="S1825" t="s">
        <v>49</v>
      </c>
      <c r="T1825" t="s">
        <v>50</v>
      </c>
      <c r="U1825">
        <v>528</v>
      </c>
      <c r="V1825">
        <v>28.97</v>
      </c>
      <c r="W1825">
        <v>84.05</v>
      </c>
      <c r="X1825" s="2">
        <v>9044.73</v>
      </c>
      <c r="Y1825" s="2">
        <v>18416.64</v>
      </c>
      <c r="Z1825" s="2">
        <v>2931.66</v>
      </c>
      <c r="AA1825" s="14"/>
    </row>
    <row r="1826" spans="1:27" x14ac:dyDescent="0.3">
      <c r="A1826" t="s">
        <v>32</v>
      </c>
      <c r="B1826">
        <v>506.18</v>
      </c>
      <c r="C1826">
        <v>71</v>
      </c>
      <c r="D1826" t="s">
        <v>26</v>
      </c>
      <c r="E1826" s="1">
        <v>44183</v>
      </c>
      <c r="F1826">
        <v>2</v>
      </c>
      <c r="G1826" t="s">
        <v>68</v>
      </c>
      <c r="H1826" t="s">
        <v>35</v>
      </c>
      <c r="I1826">
        <v>334.25</v>
      </c>
      <c r="J1826">
        <v>94.78</v>
      </c>
      <c r="K1826">
        <v>31680.22</v>
      </c>
      <c r="L1826">
        <v>26</v>
      </c>
      <c r="M1826" t="s">
        <v>29</v>
      </c>
      <c r="N1826" s="1">
        <v>44158</v>
      </c>
      <c r="O1826" s="1">
        <v>44184</v>
      </c>
      <c r="P1826">
        <v>64</v>
      </c>
      <c r="Q1826">
        <v>95.25</v>
      </c>
      <c r="R1826">
        <v>6096</v>
      </c>
      <c r="S1826" t="s">
        <v>38</v>
      </c>
      <c r="T1826" t="s">
        <v>50</v>
      </c>
      <c r="U1826">
        <v>270</v>
      </c>
      <c r="V1826">
        <v>15.07</v>
      </c>
      <c r="W1826">
        <v>118.53</v>
      </c>
      <c r="X1826" s="2">
        <v>6096</v>
      </c>
      <c r="Y1826" s="2">
        <v>25590.6</v>
      </c>
      <c r="Z1826" s="2">
        <v>11234.27</v>
      </c>
      <c r="AA1826" s="14"/>
    </row>
    <row r="1827" spans="1:27" x14ac:dyDescent="0.3">
      <c r="A1827" t="s">
        <v>60</v>
      </c>
      <c r="B1827">
        <v>688.31</v>
      </c>
      <c r="C1827">
        <v>38</v>
      </c>
      <c r="D1827" t="s">
        <v>33</v>
      </c>
      <c r="E1827" s="1">
        <v>43647</v>
      </c>
      <c r="F1827">
        <v>5</v>
      </c>
      <c r="G1827" t="s">
        <v>27</v>
      </c>
      <c r="H1827" t="s">
        <v>70</v>
      </c>
      <c r="I1827">
        <v>557</v>
      </c>
      <c r="J1827">
        <v>88.3</v>
      </c>
      <c r="K1827">
        <v>49183.1</v>
      </c>
      <c r="L1827">
        <v>23</v>
      </c>
      <c r="M1827" t="s">
        <v>29</v>
      </c>
      <c r="N1827" s="1">
        <v>43607</v>
      </c>
      <c r="O1827" s="1">
        <v>43630</v>
      </c>
      <c r="P1827">
        <v>57</v>
      </c>
      <c r="Q1827">
        <v>87.65</v>
      </c>
      <c r="R1827">
        <v>4996.05</v>
      </c>
      <c r="S1827" t="s">
        <v>60</v>
      </c>
      <c r="T1827" t="s">
        <v>50</v>
      </c>
      <c r="U1827">
        <v>500</v>
      </c>
      <c r="V1827">
        <v>98.86</v>
      </c>
      <c r="W1827">
        <v>83.3</v>
      </c>
      <c r="X1827" s="2">
        <v>4996.05</v>
      </c>
      <c r="Y1827" s="2">
        <v>44150</v>
      </c>
      <c r="Z1827" s="2">
        <v>7355.39</v>
      </c>
      <c r="AA1827" s="14"/>
    </row>
    <row r="1828" spans="1:27" x14ac:dyDescent="0.3">
      <c r="A1828" t="s">
        <v>49</v>
      </c>
      <c r="B1828">
        <v>810.96</v>
      </c>
      <c r="C1828">
        <v>87</v>
      </c>
      <c r="D1828" t="s">
        <v>42</v>
      </c>
      <c r="E1828" s="1">
        <v>43806</v>
      </c>
      <c r="F1828">
        <v>2</v>
      </c>
      <c r="G1828" t="s">
        <v>68</v>
      </c>
      <c r="H1828" t="s">
        <v>35</v>
      </c>
      <c r="I1828">
        <v>407.37</v>
      </c>
      <c r="J1828">
        <v>38.06</v>
      </c>
      <c r="K1828">
        <v>15504.5</v>
      </c>
      <c r="L1828">
        <v>40</v>
      </c>
      <c r="M1828" t="s">
        <v>29</v>
      </c>
      <c r="N1828" s="1">
        <v>43757</v>
      </c>
      <c r="O1828" s="1">
        <v>43797</v>
      </c>
      <c r="P1828">
        <v>258</v>
      </c>
      <c r="Q1828">
        <v>39.43</v>
      </c>
      <c r="R1828">
        <v>10172.94</v>
      </c>
      <c r="S1828" t="s">
        <v>54</v>
      </c>
      <c r="T1828" t="s">
        <v>50</v>
      </c>
      <c r="U1828">
        <v>149</v>
      </c>
      <c r="V1828">
        <v>99.97</v>
      </c>
      <c r="W1828">
        <v>77.569999999999993</v>
      </c>
      <c r="X1828" s="2">
        <v>10172.94</v>
      </c>
      <c r="Y1828" s="2">
        <v>5670.94</v>
      </c>
      <c r="Z1828" s="2">
        <v>2952.31</v>
      </c>
      <c r="AA1828" s="14"/>
    </row>
    <row r="1829" spans="1:27" x14ac:dyDescent="0.3">
      <c r="A1829" t="s">
        <v>59</v>
      </c>
      <c r="B1829">
        <v>912.81</v>
      </c>
      <c r="C1829">
        <v>17</v>
      </c>
      <c r="D1829" t="s">
        <v>33</v>
      </c>
      <c r="E1829" s="1">
        <v>43596</v>
      </c>
      <c r="F1829">
        <v>5</v>
      </c>
      <c r="G1829" t="s">
        <v>27</v>
      </c>
      <c r="H1829" t="s">
        <v>28</v>
      </c>
      <c r="I1829">
        <v>680.06</v>
      </c>
      <c r="J1829">
        <v>49.82</v>
      </c>
      <c r="K1829">
        <v>33880.5891999999</v>
      </c>
      <c r="L1829">
        <v>29</v>
      </c>
      <c r="M1829" t="s">
        <v>29</v>
      </c>
      <c r="N1829" s="1">
        <v>43563</v>
      </c>
      <c r="O1829" s="1">
        <v>43592</v>
      </c>
      <c r="P1829">
        <v>82</v>
      </c>
      <c r="Q1829">
        <v>48.67</v>
      </c>
      <c r="R1829">
        <v>3990.94</v>
      </c>
      <c r="S1829" t="s">
        <v>25</v>
      </c>
      <c r="T1829" t="s">
        <v>50</v>
      </c>
      <c r="U1829">
        <v>598</v>
      </c>
      <c r="V1829">
        <v>94.98</v>
      </c>
      <c r="W1829">
        <v>119.06</v>
      </c>
      <c r="X1829" s="2">
        <v>3990.94</v>
      </c>
      <c r="Y1829" s="2">
        <v>29792.36</v>
      </c>
      <c r="Z1829" s="2">
        <v>5931.57</v>
      </c>
      <c r="AA1829" s="14"/>
    </row>
    <row r="1830" spans="1:27" x14ac:dyDescent="0.3">
      <c r="A1830" t="s">
        <v>54</v>
      </c>
      <c r="B1830">
        <v>50.55</v>
      </c>
      <c r="C1830">
        <v>66</v>
      </c>
      <c r="D1830" t="s">
        <v>42</v>
      </c>
      <c r="E1830" s="1">
        <v>44760</v>
      </c>
      <c r="F1830">
        <v>6</v>
      </c>
      <c r="G1830" t="s">
        <v>51</v>
      </c>
      <c r="H1830" t="s">
        <v>52</v>
      </c>
      <c r="I1830">
        <v>285</v>
      </c>
      <c r="J1830">
        <v>55.11</v>
      </c>
      <c r="K1830">
        <v>15706.35</v>
      </c>
      <c r="L1830">
        <v>5</v>
      </c>
      <c r="M1830" t="s">
        <v>40</v>
      </c>
      <c r="N1830" s="1">
        <v>44733</v>
      </c>
      <c r="O1830" s="1">
        <v>44738</v>
      </c>
      <c r="P1830">
        <v>254</v>
      </c>
      <c r="Q1830">
        <v>55.81</v>
      </c>
      <c r="R1830">
        <v>14175.74</v>
      </c>
      <c r="S1830" t="s">
        <v>59</v>
      </c>
      <c r="T1830" t="s">
        <v>41</v>
      </c>
      <c r="U1830">
        <v>31</v>
      </c>
      <c r="V1830">
        <v>89.74</v>
      </c>
      <c r="W1830">
        <v>21.53</v>
      </c>
      <c r="X1830" s="2">
        <v>14175.74</v>
      </c>
      <c r="Y1830" s="2">
        <v>1708.41</v>
      </c>
      <c r="Z1830" s="2">
        <v>1186.52</v>
      </c>
      <c r="AA1830" s="14"/>
    </row>
    <row r="1831" spans="1:27" x14ac:dyDescent="0.3">
      <c r="A1831" t="s">
        <v>25</v>
      </c>
      <c r="B1831">
        <v>899.49</v>
      </c>
      <c r="C1831">
        <v>66</v>
      </c>
      <c r="D1831" t="s">
        <v>42</v>
      </c>
      <c r="E1831" s="1">
        <v>43749</v>
      </c>
      <c r="F1831">
        <v>4</v>
      </c>
      <c r="G1831" t="s">
        <v>39</v>
      </c>
      <c r="H1831" t="s">
        <v>35</v>
      </c>
      <c r="I1831">
        <v>221.9</v>
      </c>
      <c r="J1831">
        <v>60.08</v>
      </c>
      <c r="K1831">
        <v>13331.75</v>
      </c>
      <c r="L1831">
        <v>25</v>
      </c>
      <c r="M1831" t="s">
        <v>29</v>
      </c>
      <c r="N1831" s="1">
        <v>43738</v>
      </c>
      <c r="O1831" s="1">
        <v>43763</v>
      </c>
      <c r="P1831">
        <v>148</v>
      </c>
      <c r="Q1831">
        <v>55.19</v>
      </c>
      <c r="R1831">
        <v>8168.12</v>
      </c>
      <c r="S1831" t="s">
        <v>58</v>
      </c>
      <c r="T1831" t="s">
        <v>31</v>
      </c>
      <c r="U1831">
        <v>73</v>
      </c>
      <c r="V1831">
        <v>75.77</v>
      </c>
      <c r="W1831">
        <v>55.77</v>
      </c>
      <c r="X1831" s="2">
        <v>8168.12</v>
      </c>
      <c r="Y1831" s="2">
        <v>4385.84</v>
      </c>
      <c r="Z1831" s="2">
        <v>3350.66</v>
      </c>
      <c r="AA1831" s="14"/>
    </row>
    <row r="1832" spans="1:27" x14ac:dyDescent="0.3">
      <c r="A1832" t="s">
        <v>63</v>
      </c>
      <c r="B1832">
        <v>78.55</v>
      </c>
      <c r="C1832">
        <v>56</v>
      </c>
      <c r="D1832" t="s">
        <v>42</v>
      </c>
      <c r="E1832" s="1">
        <v>44549</v>
      </c>
      <c r="F1832">
        <v>8</v>
      </c>
      <c r="G1832" t="s">
        <v>47</v>
      </c>
      <c r="H1832" t="s">
        <v>62</v>
      </c>
      <c r="I1832">
        <v>502.93</v>
      </c>
      <c r="J1832">
        <v>86.79</v>
      </c>
      <c r="K1832">
        <v>43649.294699999999</v>
      </c>
      <c r="L1832">
        <v>14</v>
      </c>
      <c r="M1832" t="s">
        <v>40</v>
      </c>
      <c r="N1832" s="1">
        <v>44521</v>
      </c>
      <c r="O1832" s="1">
        <v>44535</v>
      </c>
      <c r="P1832">
        <v>104</v>
      </c>
      <c r="Q1832">
        <v>88.94</v>
      </c>
      <c r="R1832">
        <v>9249.76</v>
      </c>
      <c r="S1832" t="s">
        <v>25</v>
      </c>
      <c r="T1832" t="s">
        <v>50</v>
      </c>
      <c r="U1832">
        <v>398</v>
      </c>
      <c r="V1832">
        <v>24.49</v>
      </c>
      <c r="W1832">
        <v>194.09</v>
      </c>
      <c r="X1832" s="2">
        <v>9249.76</v>
      </c>
      <c r="Y1832" s="2">
        <v>34542.42</v>
      </c>
      <c r="Z1832" s="2">
        <v>16845.07</v>
      </c>
      <c r="AA1832" s="14"/>
    </row>
    <row r="1833" spans="1:27" x14ac:dyDescent="0.3">
      <c r="A1833" t="s">
        <v>32</v>
      </c>
      <c r="B1833">
        <v>630.23</v>
      </c>
      <c r="C1833">
        <v>25</v>
      </c>
      <c r="D1833" t="s">
        <v>26</v>
      </c>
      <c r="E1833" s="1">
        <v>44115</v>
      </c>
      <c r="F1833">
        <v>5</v>
      </c>
      <c r="G1833" t="s">
        <v>27</v>
      </c>
      <c r="H1833" t="s">
        <v>70</v>
      </c>
      <c r="I1833">
        <v>397.36</v>
      </c>
      <c r="J1833">
        <v>15.4</v>
      </c>
      <c r="K1833">
        <v>6119.34</v>
      </c>
      <c r="L1833">
        <v>29</v>
      </c>
      <c r="M1833" t="s">
        <v>29</v>
      </c>
      <c r="N1833" s="1">
        <v>44109</v>
      </c>
      <c r="O1833" s="1">
        <v>44138</v>
      </c>
      <c r="P1833">
        <v>388</v>
      </c>
      <c r="Q1833">
        <v>18.8</v>
      </c>
      <c r="R1833">
        <v>7294.4</v>
      </c>
      <c r="S1833" t="s">
        <v>56</v>
      </c>
      <c r="T1833" t="s">
        <v>41</v>
      </c>
      <c r="U1833">
        <v>9</v>
      </c>
      <c r="V1833">
        <v>79.39</v>
      </c>
      <c r="W1833">
        <v>143.62</v>
      </c>
      <c r="X1833" s="2">
        <v>7294.4</v>
      </c>
      <c r="Y1833" s="2">
        <v>138.6</v>
      </c>
      <c r="Z1833" s="2">
        <v>2211.75</v>
      </c>
      <c r="AA1833" s="14"/>
    </row>
    <row r="1834" spans="1:27" x14ac:dyDescent="0.3">
      <c r="A1834" t="s">
        <v>53</v>
      </c>
      <c r="B1834">
        <v>794.86</v>
      </c>
      <c r="C1834">
        <v>93</v>
      </c>
      <c r="D1834" t="s">
        <v>33</v>
      </c>
      <c r="E1834" s="1">
        <v>44222</v>
      </c>
      <c r="F1834">
        <v>7</v>
      </c>
      <c r="G1834" t="s">
        <v>61</v>
      </c>
      <c r="H1834" t="s">
        <v>52</v>
      </c>
      <c r="I1834">
        <v>616.38</v>
      </c>
      <c r="J1834">
        <v>18.350000000000001</v>
      </c>
      <c r="K1834">
        <v>11310.57</v>
      </c>
      <c r="L1834">
        <v>13</v>
      </c>
      <c r="M1834" t="s">
        <v>40</v>
      </c>
      <c r="N1834" s="1">
        <v>44193</v>
      </c>
      <c r="O1834" s="1">
        <v>44206</v>
      </c>
      <c r="P1834">
        <v>222</v>
      </c>
      <c r="Q1834">
        <v>13.69</v>
      </c>
      <c r="R1834">
        <v>3039.18</v>
      </c>
      <c r="S1834" t="s">
        <v>45</v>
      </c>
      <c r="T1834" t="s">
        <v>31</v>
      </c>
      <c r="U1834">
        <v>394</v>
      </c>
      <c r="V1834">
        <v>54.47</v>
      </c>
      <c r="W1834">
        <v>138.78</v>
      </c>
      <c r="X1834" s="2">
        <v>3039.18</v>
      </c>
      <c r="Y1834" s="2">
        <v>7229.9</v>
      </c>
      <c r="Z1834" s="2">
        <v>2546.61</v>
      </c>
      <c r="AA1834" s="14"/>
    </row>
    <row r="1835" spans="1:27" x14ac:dyDescent="0.3">
      <c r="A1835" t="s">
        <v>63</v>
      </c>
      <c r="B1835">
        <v>857.84</v>
      </c>
      <c r="C1835">
        <v>86</v>
      </c>
      <c r="D1835" t="s">
        <v>42</v>
      </c>
      <c r="E1835" s="1">
        <v>43856</v>
      </c>
      <c r="F1835">
        <v>9</v>
      </c>
      <c r="G1835" t="s">
        <v>57</v>
      </c>
      <c r="H1835" t="s">
        <v>35</v>
      </c>
      <c r="I1835">
        <v>367.11</v>
      </c>
      <c r="J1835">
        <v>81.13</v>
      </c>
      <c r="K1835">
        <v>29783.6342999999</v>
      </c>
      <c r="L1835">
        <v>12</v>
      </c>
      <c r="M1835" t="s">
        <v>40</v>
      </c>
      <c r="N1835" s="1">
        <v>43833</v>
      </c>
      <c r="O1835" s="1">
        <v>43845</v>
      </c>
      <c r="P1835">
        <v>310</v>
      </c>
      <c r="Q1835">
        <v>80.56</v>
      </c>
      <c r="R1835">
        <v>24973.599999999999</v>
      </c>
      <c r="S1835" t="s">
        <v>46</v>
      </c>
      <c r="T1835" t="s">
        <v>50</v>
      </c>
      <c r="U1835">
        <v>57</v>
      </c>
      <c r="V1835">
        <v>70.92</v>
      </c>
      <c r="W1835">
        <v>173.24</v>
      </c>
      <c r="X1835" s="2">
        <v>24973.599999999999</v>
      </c>
      <c r="Y1835" s="2">
        <v>4624.41</v>
      </c>
      <c r="Z1835" s="2">
        <v>14054.96</v>
      </c>
      <c r="AA1835" s="14"/>
    </row>
    <row r="1836" spans="1:27" x14ac:dyDescent="0.3">
      <c r="A1836" t="s">
        <v>58</v>
      </c>
      <c r="B1836">
        <v>835.04</v>
      </c>
      <c r="C1836">
        <v>86</v>
      </c>
      <c r="D1836" t="s">
        <v>33</v>
      </c>
      <c r="E1836" s="1">
        <v>43686</v>
      </c>
      <c r="F1836">
        <v>4</v>
      </c>
      <c r="G1836" t="s">
        <v>39</v>
      </c>
      <c r="H1836" t="s">
        <v>28</v>
      </c>
      <c r="I1836">
        <v>633.70000000000005</v>
      </c>
      <c r="J1836">
        <v>45.4</v>
      </c>
      <c r="K1836">
        <v>28769.98</v>
      </c>
      <c r="L1836">
        <v>26</v>
      </c>
      <c r="M1836" t="s">
        <v>40</v>
      </c>
      <c r="N1836" s="1">
        <v>43661</v>
      </c>
      <c r="O1836" s="1">
        <v>43687</v>
      </c>
      <c r="P1836">
        <v>417</v>
      </c>
      <c r="Q1836">
        <v>43.33</v>
      </c>
      <c r="R1836">
        <v>18068.61</v>
      </c>
      <c r="S1836" t="s">
        <v>38</v>
      </c>
      <c r="T1836" t="s">
        <v>41</v>
      </c>
      <c r="U1836">
        <v>216</v>
      </c>
      <c r="V1836">
        <v>33.67</v>
      </c>
      <c r="W1836">
        <v>33.18</v>
      </c>
      <c r="X1836" s="2">
        <v>18068.61</v>
      </c>
      <c r="Y1836" s="2">
        <v>9806.4</v>
      </c>
      <c r="Z1836" s="2">
        <v>1506.37</v>
      </c>
      <c r="AA1836" s="14"/>
    </row>
    <row r="1837" spans="1:27" x14ac:dyDescent="0.3">
      <c r="A1837" t="s">
        <v>63</v>
      </c>
      <c r="B1837">
        <v>76.900000000000006</v>
      </c>
      <c r="C1837">
        <v>79</v>
      </c>
      <c r="D1837" t="s">
        <v>26</v>
      </c>
      <c r="E1837" s="1">
        <v>44859</v>
      </c>
      <c r="F1837">
        <v>7</v>
      </c>
      <c r="G1837" t="s">
        <v>61</v>
      </c>
      <c r="H1837" t="s">
        <v>35</v>
      </c>
      <c r="I1837">
        <v>419.76</v>
      </c>
      <c r="J1837">
        <v>97.57</v>
      </c>
      <c r="K1837">
        <v>40955.983199999901</v>
      </c>
      <c r="L1837">
        <v>18</v>
      </c>
      <c r="M1837" t="s">
        <v>40</v>
      </c>
      <c r="N1837" s="1">
        <v>44834</v>
      </c>
      <c r="O1837" s="1">
        <v>44852</v>
      </c>
      <c r="P1837">
        <v>47</v>
      </c>
      <c r="Q1837">
        <v>93.15</v>
      </c>
      <c r="R1837">
        <v>4378.05</v>
      </c>
      <c r="S1837" t="s">
        <v>32</v>
      </c>
      <c r="T1837" t="s">
        <v>41</v>
      </c>
      <c r="U1837">
        <v>372</v>
      </c>
      <c r="V1837">
        <v>70.349999999999994</v>
      </c>
      <c r="W1837">
        <v>22.24</v>
      </c>
      <c r="X1837" s="2">
        <v>4378.05</v>
      </c>
      <c r="Y1837" s="2">
        <v>36296.04</v>
      </c>
      <c r="Z1837" s="2">
        <v>2169.96</v>
      </c>
      <c r="AA1837" s="14"/>
    </row>
    <row r="1838" spans="1:27" x14ac:dyDescent="0.3">
      <c r="A1838" t="s">
        <v>38</v>
      </c>
      <c r="B1838">
        <v>740.5</v>
      </c>
      <c r="C1838">
        <v>76</v>
      </c>
      <c r="D1838" t="s">
        <v>33</v>
      </c>
      <c r="E1838" s="1">
        <v>44516</v>
      </c>
      <c r="F1838">
        <v>3</v>
      </c>
      <c r="G1838" t="s">
        <v>43</v>
      </c>
      <c r="H1838" t="s">
        <v>35</v>
      </c>
      <c r="I1838">
        <v>494.03</v>
      </c>
      <c r="J1838">
        <v>84.16</v>
      </c>
      <c r="K1838">
        <v>41577.564799999898</v>
      </c>
      <c r="L1838">
        <v>61</v>
      </c>
      <c r="M1838" t="s">
        <v>29</v>
      </c>
      <c r="N1838" s="1">
        <v>44468</v>
      </c>
      <c r="O1838" s="1">
        <v>44529</v>
      </c>
      <c r="P1838">
        <v>395</v>
      </c>
      <c r="Q1838">
        <v>81.34</v>
      </c>
      <c r="R1838">
        <v>32129.3</v>
      </c>
      <c r="S1838" t="s">
        <v>38</v>
      </c>
      <c r="T1838" t="s">
        <v>41</v>
      </c>
      <c r="U1838">
        <v>99</v>
      </c>
      <c r="V1838">
        <v>52.89</v>
      </c>
      <c r="W1838">
        <v>30.43</v>
      </c>
      <c r="X1838" s="2">
        <v>32129.3</v>
      </c>
      <c r="Y1838" s="2">
        <v>8331.84</v>
      </c>
      <c r="Z1838" s="2">
        <v>2560.9899999999998</v>
      </c>
      <c r="AA1838" s="14"/>
    </row>
    <row r="1839" spans="1:27" x14ac:dyDescent="0.3">
      <c r="A1839" t="s">
        <v>60</v>
      </c>
      <c r="B1839">
        <v>886.42</v>
      </c>
      <c r="C1839">
        <v>64</v>
      </c>
      <c r="D1839" t="s">
        <v>33</v>
      </c>
      <c r="E1839" s="1">
        <v>44210</v>
      </c>
      <c r="F1839">
        <v>1</v>
      </c>
      <c r="G1839" t="s">
        <v>34</v>
      </c>
      <c r="H1839" t="s">
        <v>35</v>
      </c>
      <c r="I1839">
        <v>962.97</v>
      </c>
      <c r="J1839">
        <v>90.98</v>
      </c>
      <c r="K1839">
        <v>87611.010599999994</v>
      </c>
      <c r="L1839">
        <v>26</v>
      </c>
      <c r="M1839" t="s">
        <v>36</v>
      </c>
      <c r="N1839" s="1">
        <v>44160</v>
      </c>
      <c r="O1839" s="1">
        <v>44186</v>
      </c>
      <c r="P1839">
        <v>562</v>
      </c>
      <c r="Q1839">
        <v>85.98</v>
      </c>
      <c r="R1839">
        <v>48320.76</v>
      </c>
      <c r="S1839" t="s">
        <v>53</v>
      </c>
      <c r="T1839" t="s">
        <v>31</v>
      </c>
      <c r="U1839">
        <v>400</v>
      </c>
      <c r="V1839">
        <v>55.23</v>
      </c>
      <c r="W1839">
        <v>108.59</v>
      </c>
      <c r="X1839" s="2">
        <v>48320.76</v>
      </c>
      <c r="Y1839" s="2">
        <v>36392</v>
      </c>
      <c r="Z1839" s="2">
        <v>9879.52</v>
      </c>
      <c r="AA1839" s="14"/>
    </row>
    <row r="1840" spans="1:27" x14ac:dyDescent="0.3">
      <c r="A1840" t="s">
        <v>58</v>
      </c>
      <c r="B1840">
        <v>228.09</v>
      </c>
      <c r="C1840">
        <v>29</v>
      </c>
      <c r="D1840" t="s">
        <v>26</v>
      </c>
      <c r="E1840" s="1">
        <v>44352</v>
      </c>
      <c r="F1840">
        <v>4</v>
      </c>
      <c r="G1840" t="s">
        <v>39</v>
      </c>
      <c r="H1840" t="s">
        <v>70</v>
      </c>
      <c r="I1840">
        <v>300.02999999999997</v>
      </c>
      <c r="J1840">
        <v>59.48</v>
      </c>
      <c r="K1840">
        <v>17845.784399999899</v>
      </c>
      <c r="L1840">
        <v>25</v>
      </c>
      <c r="M1840" t="s">
        <v>40</v>
      </c>
      <c r="N1840" s="1">
        <v>44332</v>
      </c>
      <c r="O1840" s="1">
        <v>44357</v>
      </c>
      <c r="P1840">
        <v>295</v>
      </c>
      <c r="Q1840">
        <v>63.82</v>
      </c>
      <c r="R1840">
        <v>18826.900000000001</v>
      </c>
      <c r="S1840" t="s">
        <v>30</v>
      </c>
      <c r="T1840" t="s">
        <v>31</v>
      </c>
      <c r="U1840">
        <v>5</v>
      </c>
      <c r="V1840">
        <v>48.66</v>
      </c>
      <c r="W1840">
        <v>117.34</v>
      </c>
      <c r="X1840" s="2">
        <v>18826.900000000001</v>
      </c>
      <c r="Y1840" s="2">
        <v>297.39999999999998</v>
      </c>
      <c r="Z1840" s="2">
        <v>6979.38</v>
      </c>
      <c r="AA1840" s="14"/>
    </row>
    <row r="1841" spans="1:27" x14ac:dyDescent="0.3">
      <c r="A1841" t="s">
        <v>45</v>
      </c>
      <c r="B1841">
        <v>128.72999999999999</v>
      </c>
      <c r="C1841">
        <v>87</v>
      </c>
      <c r="D1841" t="s">
        <v>26</v>
      </c>
      <c r="E1841" s="1">
        <v>44417</v>
      </c>
      <c r="F1841">
        <v>8</v>
      </c>
      <c r="G1841" t="s">
        <v>47</v>
      </c>
      <c r="H1841" t="s">
        <v>52</v>
      </c>
      <c r="I1841">
        <v>794.54</v>
      </c>
      <c r="J1841">
        <v>78.8</v>
      </c>
      <c r="K1841">
        <v>62609.751999999899</v>
      </c>
      <c r="L1841">
        <v>14</v>
      </c>
      <c r="M1841" t="s">
        <v>40</v>
      </c>
      <c r="N1841" s="1">
        <v>44357</v>
      </c>
      <c r="O1841" s="1">
        <v>44371</v>
      </c>
      <c r="P1841">
        <v>99</v>
      </c>
      <c r="Q1841">
        <v>79.94</v>
      </c>
      <c r="R1841">
        <v>7914.06</v>
      </c>
      <c r="S1841" t="s">
        <v>63</v>
      </c>
      <c r="T1841" t="s">
        <v>31</v>
      </c>
      <c r="U1841">
        <v>695</v>
      </c>
      <c r="V1841">
        <v>99.81</v>
      </c>
      <c r="W1841">
        <v>191.69</v>
      </c>
      <c r="X1841" s="2">
        <v>7914.06</v>
      </c>
      <c r="Y1841" s="2">
        <v>54766</v>
      </c>
      <c r="Z1841" s="2">
        <v>15105.17</v>
      </c>
      <c r="AA1841" s="14"/>
    </row>
    <row r="1842" spans="1:27" x14ac:dyDescent="0.3">
      <c r="A1842" t="s">
        <v>30</v>
      </c>
      <c r="B1842">
        <v>384.32</v>
      </c>
      <c r="C1842">
        <v>82</v>
      </c>
      <c r="D1842" t="s">
        <v>33</v>
      </c>
      <c r="E1842" s="1">
        <v>44486</v>
      </c>
      <c r="F1842">
        <v>10</v>
      </c>
      <c r="G1842" t="s">
        <v>66</v>
      </c>
      <c r="H1842" t="s">
        <v>48</v>
      </c>
      <c r="I1842">
        <v>282.11</v>
      </c>
      <c r="J1842">
        <v>41.05</v>
      </c>
      <c r="K1842">
        <v>11580.62</v>
      </c>
      <c r="L1842">
        <v>117</v>
      </c>
      <c r="M1842" t="s">
        <v>67</v>
      </c>
      <c r="N1842" s="1">
        <v>44483</v>
      </c>
      <c r="O1842" s="1">
        <v>44600</v>
      </c>
      <c r="P1842">
        <v>149</v>
      </c>
      <c r="Q1842">
        <v>40.799999999999997</v>
      </c>
      <c r="R1842">
        <v>6079.2</v>
      </c>
      <c r="S1842" t="s">
        <v>59</v>
      </c>
      <c r="T1842" t="s">
        <v>50</v>
      </c>
      <c r="U1842">
        <v>133</v>
      </c>
      <c r="V1842">
        <v>44.42</v>
      </c>
      <c r="W1842">
        <v>69.97</v>
      </c>
      <c r="X1842" s="2">
        <v>6079.2</v>
      </c>
      <c r="Y1842" s="2">
        <v>5459.65</v>
      </c>
      <c r="Z1842" s="2">
        <v>2872.27</v>
      </c>
      <c r="AA1842" s="14"/>
    </row>
    <row r="1843" spans="1:27" x14ac:dyDescent="0.3">
      <c r="A1843" t="s">
        <v>59</v>
      </c>
      <c r="B1843">
        <v>458.6</v>
      </c>
      <c r="C1843">
        <v>44</v>
      </c>
      <c r="D1843" t="s">
        <v>42</v>
      </c>
      <c r="E1843" s="1">
        <v>43573</v>
      </c>
      <c r="F1843">
        <v>4</v>
      </c>
      <c r="G1843" t="s">
        <v>39</v>
      </c>
      <c r="H1843" t="s">
        <v>28</v>
      </c>
      <c r="I1843">
        <v>166.44</v>
      </c>
      <c r="J1843">
        <v>90.03</v>
      </c>
      <c r="K1843">
        <v>14984.59</v>
      </c>
      <c r="L1843">
        <v>22</v>
      </c>
      <c r="M1843" t="s">
        <v>29</v>
      </c>
      <c r="N1843" s="1">
        <v>43570</v>
      </c>
      <c r="O1843" s="1">
        <v>43592</v>
      </c>
      <c r="P1843">
        <v>47</v>
      </c>
      <c r="Q1843">
        <v>91.6</v>
      </c>
      <c r="R1843">
        <v>4305.2</v>
      </c>
      <c r="S1843" t="s">
        <v>25</v>
      </c>
      <c r="T1843" t="s">
        <v>41</v>
      </c>
      <c r="U1843">
        <v>119</v>
      </c>
      <c r="V1843">
        <v>90.54</v>
      </c>
      <c r="W1843">
        <v>133.29</v>
      </c>
      <c r="X1843" s="2">
        <v>4305.2</v>
      </c>
      <c r="Y1843" s="2">
        <v>10713.57</v>
      </c>
      <c r="Z1843" s="2">
        <v>12000.1</v>
      </c>
      <c r="AA1843" s="14"/>
    </row>
    <row r="1844" spans="1:27" x14ac:dyDescent="0.3">
      <c r="A1844" t="s">
        <v>25</v>
      </c>
      <c r="B1844">
        <v>797.17</v>
      </c>
      <c r="C1844">
        <v>18</v>
      </c>
      <c r="D1844" t="s">
        <v>42</v>
      </c>
      <c r="E1844" s="1">
        <v>43515</v>
      </c>
      <c r="F1844">
        <v>3</v>
      </c>
      <c r="G1844" t="s">
        <v>43</v>
      </c>
      <c r="H1844" t="s">
        <v>64</v>
      </c>
      <c r="I1844">
        <v>706.66</v>
      </c>
      <c r="J1844">
        <v>63.49</v>
      </c>
      <c r="K1844">
        <v>44865.84</v>
      </c>
      <c r="L1844">
        <v>75</v>
      </c>
      <c r="M1844" t="s">
        <v>40</v>
      </c>
      <c r="N1844" s="1">
        <v>43512</v>
      </c>
      <c r="O1844" s="1">
        <v>43587</v>
      </c>
      <c r="P1844">
        <v>247</v>
      </c>
      <c r="Q1844">
        <v>62.89</v>
      </c>
      <c r="R1844">
        <v>15533.83</v>
      </c>
      <c r="S1844" t="s">
        <v>59</v>
      </c>
      <c r="T1844" t="s">
        <v>31</v>
      </c>
      <c r="U1844">
        <v>459</v>
      </c>
      <c r="V1844">
        <v>42.38</v>
      </c>
      <c r="W1844">
        <v>52.55</v>
      </c>
      <c r="X1844" s="2">
        <v>15533.83</v>
      </c>
      <c r="Y1844" s="2">
        <v>29141.91</v>
      </c>
      <c r="Z1844" s="2">
        <v>3336.4</v>
      </c>
      <c r="AA1844" s="14"/>
    </row>
    <row r="1845" spans="1:27" x14ac:dyDescent="0.3">
      <c r="A1845" t="s">
        <v>60</v>
      </c>
      <c r="B1845">
        <v>531.35</v>
      </c>
      <c r="C1845">
        <v>67</v>
      </c>
      <c r="D1845" t="s">
        <v>26</v>
      </c>
      <c r="E1845" s="1">
        <v>43971</v>
      </c>
      <c r="F1845">
        <v>3</v>
      </c>
      <c r="G1845" t="s">
        <v>43</v>
      </c>
      <c r="H1845" t="s">
        <v>35</v>
      </c>
      <c r="I1845">
        <v>674.17</v>
      </c>
      <c r="J1845">
        <v>37.03</v>
      </c>
      <c r="K1845">
        <v>24964.52</v>
      </c>
      <c r="L1845">
        <v>65</v>
      </c>
      <c r="M1845" t="s">
        <v>29</v>
      </c>
      <c r="N1845" s="1">
        <v>43928</v>
      </c>
      <c r="O1845" s="1">
        <v>43993</v>
      </c>
      <c r="P1845">
        <v>130</v>
      </c>
      <c r="Q1845">
        <v>37.229999999999997</v>
      </c>
      <c r="R1845">
        <v>4839.8999999999996</v>
      </c>
      <c r="S1845" t="s">
        <v>45</v>
      </c>
      <c r="T1845" t="s">
        <v>41</v>
      </c>
      <c r="U1845">
        <v>544</v>
      </c>
      <c r="V1845">
        <v>61.21</v>
      </c>
      <c r="W1845">
        <v>150.27000000000001</v>
      </c>
      <c r="X1845" s="2">
        <v>4839.8999999999996</v>
      </c>
      <c r="Y1845" s="2">
        <v>20144.32</v>
      </c>
      <c r="Z1845" s="2">
        <v>5564.5</v>
      </c>
      <c r="AA1845" s="14"/>
    </row>
    <row r="1846" spans="1:27" x14ac:dyDescent="0.3">
      <c r="A1846" t="s">
        <v>60</v>
      </c>
      <c r="B1846">
        <v>30.99</v>
      </c>
      <c r="C1846">
        <v>95</v>
      </c>
      <c r="D1846" t="s">
        <v>26</v>
      </c>
      <c r="E1846" s="1">
        <v>44331</v>
      </c>
      <c r="F1846">
        <v>4</v>
      </c>
      <c r="G1846" t="s">
        <v>39</v>
      </c>
      <c r="H1846" t="s">
        <v>35</v>
      </c>
      <c r="I1846">
        <v>29.3</v>
      </c>
      <c r="J1846">
        <v>68.069999999999993</v>
      </c>
      <c r="K1846">
        <v>1994.45099999999</v>
      </c>
      <c r="L1846">
        <v>23</v>
      </c>
      <c r="M1846" t="s">
        <v>40</v>
      </c>
      <c r="N1846" s="1">
        <v>44298</v>
      </c>
      <c r="O1846" s="1">
        <v>44321</v>
      </c>
      <c r="P1846">
        <v>16</v>
      </c>
      <c r="Q1846">
        <v>66.319999999999993</v>
      </c>
      <c r="R1846">
        <v>1061.1199999999999</v>
      </c>
      <c r="S1846" t="s">
        <v>56</v>
      </c>
      <c r="T1846" t="s">
        <v>41</v>
      </c>
      <c r="U1846">
        <v>13</v>
      </c>
      <c r="V1846">
        <v>32.950000000000003</v>
      </c>
      <c r="W1846">
        <v>161.33000000000001</v>
      </c>
      <c r="X1846" s="2">
        <v>1061.1199999999999</v>
      </c>
      <c r="Y1846" s="2">
        <v>884.91</v>
      </c>
      <c r="Z1846" s="2">
        <v>10981.73</v>
      </c>
      <c r="AA1846" s="14"/>
    </row>
    <row r="1847" spans="1:27" x14ac:dyDescent="0.3">
      <c r="A1847" t="s">
        <v>58</v>
      </c>
      <c r="B1847">
        <v>33.270000000000003</v>
      </c>
      <c r="C1847">
        <v>89</v>
      </c>
      <c r="D1847" t="s">
        <v>33</v>
      </c>
      <c r="E1847" s="1">
        <v>44815</v>
      </c>
      <c r="F1847">
        <v>1</v>
      </c>
      <c r="G1847" t="s">
        <v>34</v>
      </c>
      <c r="H1847" t="s">
        <v>48</v>
      </c>
      <c r="I1847">
        <v>532.09</v>
      </c>
      <c r="J1847">
        <v>87.99</v>
      </c>
      <c r="K1847">
        <v>46818.6</v>
      </c>
      <c r="L1847">
        <v>2</v>
      </c>
      <c r="M1847" t="s">
        <v>65</v>
      </c>
      <c r="N1847" s="1">
        <v>44774</v>
      </c>
      <c r="O1847" s="1">
        <v>44776</v>
      </c>
      <c r="P1847">
        <v>277</v>
      </c>
      <c r="Q1847">
        <v>86.29</v>
      </c>
      <c r="R1847">
        <v>23902.33</v>
      </c>
      <c r="S1847" t="s">
        <v>59</v>
      </c>
      <c r="T1847" t="s">
        <v>31</v>
      </c>
      <c r="U1847">
        <v>255</v>
      </c>
      <c r="V1847">
        <v>42.86</v>
      </c>
      <c r="W1847">
        <v>116.18</v>
      </c>
      <c r="X1847" s="2">
        <v>23902.33</v>
      </c>
      <c r="Y1847" s="2">
        <v>22437.45</v>
      </c>
      <c r="Z1847" s="2">
        <v>10222.68</v>
      </c>
      <c r="AA1847" s="14"/>
    </row>
    <row r="1848" spans="1:27" x14ac:dyDescent="0.3">
      <c r="A1848" t="s">
        <v>58</v>
      </c>
      <c r="B1848">
        <v>500.82</v>
      </c>
      <c r="C1848">
        <v>71</v>
      </c>
      <c r="D1848" t="s">
        <v>42</v>
      </c>
      <c r="E1848" s="1">
        <v>44293</v>
      </c>
      <c r="F1848">
        <v>2</v>
      </c>
      <c r="G1848" t="s">
        <v>68</v>
      </c>
      <c r="H1848" t="s">
        <v>35</v>
      </c>
      <c r="I1848">
        <v>656.84</v>
      </c>
      <c r="J1848">
        <v>45.39</v>
      </c>
      <c r="K1848">
        <v>29813.9676</v>
      </c>
      <c r="L1848">
        <v>38</v>
      </c>
      <c r="M1848" t="s">
        <v>40</v>
      </c>
      <c r="N1848" s="1">
        <v>44261</v>
      </c>
      <c r="O1848" s="1">
        <v>44299</v>
      </c>
      <c r="P1848">
        <v>201</v>
      </c>
      <c r="Q1848">
        <v>45.43</v>
      </c>
      <c r="R1848">
        <v>9131.43</v>
      </c>
      <c r="S1848" t="s">
        <v>58</v>
      </c>
      <c r="T1848" t="s">
        <v>41</v>
      </c>
      <c r="U1848">
        <v>455</v>
      </c>
      <c r="V1848">
        <v>82.45</v>
      </c>
      <c r="W1848">
        <v>61.96</v>
      </c>
      <c r="X1848" s="2">
        <v>9131.43</v>
      </c>
      <c r="Y1848" s="2">
        <v>20652.45</v>
      </c>
      <c r="Z1848" s="2">
        <v>2812.36</v>
      </c>
      <c r="AA1848" s="14"/>
    </row>
    <row r="1849" spans="1:27" x14ac:dyDescent="0.3">
      <c r="A1849" t="s">
        <v>59</v>
      </c>
      <c r="B1849">
        <v>979.13</v>
      </c>
      <c r="C1849">
        <v>52</v>
      </c>
      <c r="D1849" t="s">
        <v>42</v>
      </c>
      <c r="E1849" s="1">
        <v>44242</v>
      </c>
      <c r="F1849">
        <v>6</v>
      </c>
      <c r="G1849" t="s">
        <v>51</v>
      </c>
      <c r="H1849" t="s">
        <v>48</v>
      </c>
      <c r="I1849">
        <v>608.70000000000005</v>
      </c>
      <c r="J1849">
        <v>59.72</v>
      </c>
      <c r="K1849">
        <v>36351.56</v>
      </c>
      <c r="L1849">
        <v>6</v>
      </c>
      <c r="M1849" t="s">
        <v>40</v>
      </c>
      <c r="N1849" s="1">
        <v>44230</v>
      </c>
      <c r="O1849" s="1">
        <v>44236</v>
      </c>
      <c r="P1849">
        <v>90</v>
      </c>
      <c r="Q1849">
        <v>60.43</v>
      </c>
      <c r="R1849">
        <v>5438.7</v>
      </c>
      <c r="S1849" t="s">
        <v>45</v>
      </c>
      <c r="T1849" t="s">
        <v>41</v>
      </c>
      <c r="U1849">
        <v>518</v>
      </c>
      <c r="V1849">
        <v>30.64</v>
      </c>
      <c r="W1849">
        <v>59.9</v>
      </c>
      <c r="X1849" s="2">
        <v>5438.7</v>
      </c>
      <c r="Y1849" s="2">
        <v>30934.959999999999</v>
      </c>
      <c r="Z1849" s="2">
        <v>3577.23</v>
      </c>
      <c r="AA1849" s="14"/>
    </row>
    <row r="1850" spans="1:27" x14ac:dyDescent="0.3">
      <c r="A1850" t="s">
        <v>59</v>
      </c>
      <c r="B1850">
        <v>897.53</v>
      </c>
      <c r="C1850">
        <v>46</v>
      </c>
      <c r="D1850" t="s">
        <v>33</v>
      </c>
      <c r="E1850" s="1">
        <v>43474</v>
      </c>
      <c r="F1850">
        <v>2</v>
      </c>
      <c r="G1850" t="s">
        <v>68</v>
      </c>
      <c r="H1850" t="s">
        <v>69</v>
      </c>
      <c r="I1850">
        <v>597.69000000000005</v>
      </c>
      <c r="J1850">
        <v>89.76</v>
      </c>
      <c r="K1850">
        <v>53648.654399999999</v>
      </c>
      <c r="L1850">
        <v>35</v>
      </c>
      <c r="M1850" t="s">
        <v>29</v>
      </c>
      <c r="N1850" s="1">
        <v>43438</v>
      </c>
      <c r="O1850" s="1">
        <v>43473</v>
      </c>
      <c r="P1850">
        <v>446</v>
      </c>
      <c r="Q1850">
        <v>88.33</v>
      </c>
      <c r="R1850">
        <v>39395.18</v>
      </c>
      <c r="S1850" t="s">
        <v>49</v>
      </c>
      <c r="T1850" t="s">
        <v>31</v>
      </c>
      <c r="U1850">
        <v>151</v>
      </c>
      <c r="V1850">
        <v>35.82</v>
      </c>
      <c r="W1850">
        <v>163.04</v>
      </c>
      <c r="X1850" s="2">
        <v>39395.18</v>
      </c>
      <c r="Y1850" s="2">
        <v>13553.76</v>
      </c>
      <c r="Z1850" s="2">
        <v>14634.47</v>
      </c>
      <c r="AA1850" s="14"/>
    </row>
    <row r="1851" spans="1:27" x14ac:dyDescent="0.3">
      <c r="A1851" t="s">
        <v>25</v>
      </c>
      <c r="B1851">
        <v>593.4</v>
      </c>
      <c r="C1851">
        <v>60</v>
      </c>
      <c r="D1851" t="s">
        <v>33</v>
      </c>
      <c r="E1851" s="1">
        <v>44912</v>
      </c>
      <c r="F1851">
        <v>5</v>
      </c>
      <c r="G1851" t="s">
        <v>27</v>
      </c>
      <c r="H1851" t="s">
        <v>70</v>
      </c>
      <c r="I1851">
        <v>428.02</v>
      </c>
      <c r="J1851">
        <v>39.479999999999997</v>
      </c>
      <c r="K1851">
        <v>16898.23</v>
      </c>
      <c r="L1851">
        <v>30</v>
      </c>
      <c r="M1851" t="s">
        <v>29</v>
      </c>
      <c r="N1851" s="1">
        <v>44890</v>
      </c>
      <c r="O1851" s="1">
        <v>44920</v>
      </c>
      <c r="P1851">
        <v>107</v>
      </c>
      <c r="Q1851">
        <v>44.36</v>
      </c>
      <c r="R1851">
        <v>4746.5200000000004</v>
      </c>
      <c r="S1851" t="s">
        <v>25</v>
      </c>
      <c r="T1851" t="s">
        <v>50</v>
      </c>
      <c r="U1851">
        <v>321</v>
      </c>
      <c r="V1851">
        <v>59.67</v>
      </c>
      <c r="W1851">
        <v>28.82</v>
      </c>
      <c r="X1851" s="2">
        <v>4746.5200000000004</v>
      </c>
      <c r="Y1851" s="2">
        <v>12673.08</v>
      </c>
      <c r="Z1851" s="2">
        <v>1137.81</v>
      </c>
      <c r="AA1851" s="14"/>
    </row>
    <row r="1852" spans="1:27" x14ac:dyDescent="0.3">
      <c r="A1852" t="s">
        <v>53</v>
      </c>
      <c r="B1852">
        <v>611.20000000000005</v>
      </c>
      <c r="C1852">
        <v>51</v>
      </c>
      <c r="D1852" t="s">
        <v>33</v>
      </c>
      <c r="E1852" s="1">
        <v>43958</v>
      </c>
      <c r="F1852">
        <v>1</v>
      </c>
      <c r="G1852" t="s">
        <v>34</v>
      </c>
      <c r="H1852" t="s">
        <v>62</v>
      </c>
      <c r="I1852">
        <v>576.38</v>
      </c>
      <c r="J1852">
        <v>86.55</v>
      </c>
      <c r="K1852">
        <v>49885.69</v>
      </c>
      <c r="L1852">
        <v>26</v>
      </c>
      <c r="M1852" t="s">
        <v>36</v>
      </c>
      <c r="N1852" s="1">
        <v>43909</v>
      </c>
      <c r="O1852" s="1">
        <v>43935</v>
      </c>
      <c r="P1852">
        <v>374</v>
      </c>
      <c r="Q1852">
        <v>85.84</v>
      </c>
      <c r="R1852">
        <v>32104.16</v>
      </c>
      <c r="S1852" t="s">
        <v>53</v>
      </c>
      <c r="T1852" t="s">
        <v>41</v>
      </c>
      <c r="U1852">
        <v>202</v>
      </c>
      <c r="V1852">
        <v>13.85</v>
      </c>
      <c r="W1852">
        <v>87.38</v>
      </c>
      <c r="X1852" s="2">
        <v>32104.16</v>
      </c>
      <c r="Y1852" s="2">
        <v>17483.099999999999</v>
      </c>
      <c r="Z1852" s="2">
        <v>7562.74</v>
      </c>
      <c r="AA1852" s="14"/>
    </row>
    <row r="1853" spans="1:27" x14ac:dyDescent="0.3">
      <c r="A1853" t="s">
        <v>54</v>
      </c>
      <c r="B1853">
        <v>530.24</v>
      </c>
      <c r="C1853">
        <v>94</v>
      </c>
      <c r="D1853" t="s">
        <v>42</v>
      </c>
      <c r="E1853" s="1">
        <v>43987</v>
      </c>
      <c r="F1853">
        <v>10</v>
      </c>
      <c r="G1853" t="s">
        <v>66</v>
      </c>
      <c r="H1853" t="s">
        <v>52</v>
      </c>
      <c r="I1853">
        <v>310.76</v>
      </c>
      <c r="J1853">
        <v>82.19</v>
      </c>
      <c r="K1853">
        <v>25541.360000000001</v>
      </c>
      <c r="L1853">
        <v>111</v>
      </c>
      <c r="M1853" t="s">
        <v>67</v>
      </c>
      <c r="N1853" s="1">
        <v>43948</v>
      </c>
      <c r="O1853" s="1">
        <v>44059</v>
      </c>
      <c r="P1853">
        <v>94</v>
      </c>
      <c r="Q1853">
        <v>83.14</v>
      </c>
      <c r="R1853">
        <v>7815.16</v>
      </c>
      <c r="S1853" t="s">
        <v>63</v>
      </c>
      <c r="T1853" t="s">
        <v>31</v>
      </c>
      <c r="U1853">
        <v>216</v>
      </c>
      <c r="V1853">
        <v>80.28</v>
      </c>
      <c r="W1853">
        <v>76.569999999999993</v>
      </c>
      <c r="X1853" s="2">
        <v>7815.16</v>
      </c>
      <c r="Y1853" s="2">
        <v>17753.04</v>
      </c>
      <c r="Z1853" s="2">
        <v>6293.29</v>
      </c>
      <c r="AA1853" s="14"/>
    </row>
    <row r="1854" spans="1:27" x14ac:dyDescent="0.3">
      <c r="A1854" t="s">
        <v>63</v>
      </c>
      <c r="B1854">
        <v>371.39</v>
      </c>
      <c r="C1854">
        <v>78</v>
      </c>
      <c r="D1854" t="s">
        <v>26</v>
      </c>
      <c r="E1854" s="1">
        <v>44028</v>
      </c>
      <c r="F1854">
        <v>7</v>
      </c>
      <c r="G1854" t="s">
        <v>61</v>
      </c>
      <c r="H1854" t="s">
        <v>35</v>
      </c>
      <c r="I1854">
        <v>510.06</v>
      </c>
      <c r="J1854">
        <v>33.54</v>
      </c>
      <c r="K1854">
        <v>17107.41</v>
      </c>
      <c r="L1854">
        <v>13</v>
      </c>
      <c r="M1854" t="s">
        <v>40</v>
      </c>
      <c r="N1854" s="1">
        <v>43989</v>
      </c>
      <c r="O1854" s="1">
        <v>44002</v>
      </c>
      <c r="P1854">
        <v>390</v>
      </c>
      <c r="Q1854">
        <v>29.15</v>
      </c>
      <c r="R1854">
        <v>11368.5</v>
      </c>
      <c r="S1854" t="s">
        <v>63</v>
      </c>
      <c r="T1854" t="s">
        <v>41</v>
      </c>
      <c r="U1854">
        <v>120</v>
      </c>
      <c r="V1854">
        <v>92.08</v>
      </c>
      <c r="W1854">
        <v>123.76</v>
      </c>
      <c r="X1854" s="2">
        <v>11368.5</v>
      </c>
      <c r="Y1854" s="2">
        <v>4024.8</v>
      </c>
      <c r="Z1854" s="2">
        <v>4150.91</v>
      </c>
      <c r="AA1854" s="14"/>
    </row>
    <row r="1855" spans="1:27" x14ac:dyDescent="0.3">
      <c r="A1855" t="s">
        <v>56</v>
      </c>
      <c r="B1855">
        <v>837.6</v>
      </c>
      <c r="C1855">
        <v>50</v>
      </c>
      <c r="D1855" t="s">
        <v>33</v>
      </c>
      <c r="E1855" s="1">
        <v>44544</v>
      </c>
      <c r="F1855">
        <v>7</v>
      </c>
      <c r="G1855" t="s">
        <v>61</v>
      </c>
      <c r="H1855" t="s">
        <v>52</v>
      </c>
      <c r="I1855">
        <v>678.58</v>
      </c>
      <c r="J1855">
        <v>61.36</v>
      </c>
      <c r="K1855">
        <v>41637.67</v>
      </c>
      <c r="L1855">
        <v>18</v>
      </c>
      <c r="M1855" t="s">
        <v>40</v>
      </c>
      <c r="N1855" s="1">
        <v>44542</v>
      </c>
      <c r="O1855" s="1">
        <v>44560</v>
      </c>
      <c r="P1855">
        <v>504</v>
      </c>
      <c r="Q1855">
        <v>63.3</v>
      </c>
      <c r="R1855">
        <v>31903.200000000001</v>
      </c>
      <c r="S1855" t="s">
        <v>49</v>
      </c>
      <c r="T1855" t="s">
        <v>50</v>
      </c>
      <c r="U1855">
        <v>174</v>
      </c>
      <c r="V1855">
        <v>12.8</v>
      </c>
      <c r="W1855">
        <v>74.88</v>
      </c>
      <c r="X1855" s="2">
        <v>31903.200000000001</v>
      </c>
      <c r="Y1855" s="2">
        <v>10676.64</v>
      </c>
      <c r="Z1855" s="2">
        <v>4594.6400000000003</v>
      </c>
      <c r="AA1855" s="14"/>
    </row>
    <row r="1856" spans="1:27" x14ac:dyDescent="0.3">
      <c r="A1856" t="s">
        <v>63</v>
      </c>
      <c r="B1856">
        <v>121.46</v>
      </c>
      <c r="C1856">
        <v>17</v>
      </c>
      <c r="D1856" t="s">
        <v>33</v>
      </c>
      <c r="E1856" s="1">
        <v>43642</v>
      </c>
      <c r="F1856">
        <v>2</v>
      </c>
      <c r="G1856" t="s">
        <v>68</v>
      </c>
      <c r="H1856" t="s">
        <v>48</v>
      </c>
      <c r="I1856">
        <v>718.82</v>
      </c>
      <c r="J1856">
        <v>51.51</v>
      </c>
      <c r="K1856">
        <v>37026.42</v>
      </c>
      <c r="L1856">
        <v>37</v>
      </c>
      <c r="M1856" t="s">
        <v>40</v>
      </c>
      <c r="N1856" s="1">
        <v>43582</v>
      </c>
      <c r="O1856" s="1">
        <v>43619</v>
      </c>
      <c r="P1856">
        <v>316</v>
      </c>
      <c r="Q1856">
        <v>47.15</v>
      </c>
      <c r="R1856">
        <v>14899.4</v>
      </c>
      <c r="S1856" t="s">
        <v>63</v>
      </c>
      <c r="T1856" t="s">
        <v>41</v>
      </c>
      <c r="U1856">
        <v>402</v>
      </c>
      <c r="V1856">
        <v>35.53</v>
      </c>
      <c r="W1856">
        <v>164.02</v>
      </c>
      <c r="X1856" s="2">
        <v>14899.4</v>
      </c>
      <c r="Y1856" s="2">
        <v>20707.02</v>
      </c>
      <c r="Z1856" s="2">
        <v>8448.67</v>
      </c>
      <c r="AA1856" s="14"/>
    </row>
    <row r="1857" spans="1:27" x14ac:dyDescent="0.3">
      <c r="A1857" t="s">
        <v>60</v>
      </c>
      <c r="B1857">
        <v>329.86</v>
      </c>
      <c r="C1857">
        <v>43</v>
      </c>
      <c r="D1857" t="s">
        <v>42</v>
      </c>
      <c r="E1857" s="1">
        <v>44411</v>
      </c>
      <c r="F1857">
        <v>7</v>
      </c>
      <c r="G1857" t="s">
        <v>61</v>
      </c>
      <c r="H1857" t="s">
        <v>52</v>
      </c>
      <c r="I1857">
        <v>155.59</v>
      </c>
      <c r="J1857">
        <v>95.09</v>
      </c>
      <c r="K1857">
        <v>14795.053099999999</v>
      </c>
      <c r="L1857">
        <v>18</v>
      </c>
      <c r="M1857" t="s">
        <v>40</v>
      </c>
      <c r="N1857" s="1">
        <v>44378</v>
      </c>
      <c r="O1857" s="1">
        <v>44396</v>
      </c>
      <c r="P1857">
        <v>54</v>
      </c>
      <c r="Q1857">
        <v>90.45</v>
      </c>
      <c r="R1857">
        <v>4884.3</v>
      </c>
      <c r="S1857" t="s">
        <v>25</v>
      </c>
      <c r="T1857" t="s">
        <v>50</v>
      </c>
      <c r="U1857">
        <v>101</v>
      </c>
      <c r="V1857">
        <v>57.12</v>
      </c>
      <c r="W1857">
        <v>135.66999999999999</v>
      </c>
      <c r="X1857" s="2">
        <v>4884.3</v>
      </c>
      <c r="Y1857" s="2">
        <v>9604.09</v>
      </c>
      <c r="Z1857" s="2">
        <v>12900.86</v>
      </c>
      <c r="AA1857" s="14"/>
    </row>
    <row r="1858" spans="1:27" x14ac:dyDescent="0.3">
      <c r="A1858" t="s">
        <v>30</v>
      </c>
      <c r="B1858">
        <v>34.93</v>
      </c>
      <c r="C1858">
        <v>13</v>
      </c>
      <c r="D1858" t="s">
        <v>42</v>
      </c>
      <c r="E1858" s="1">
        <v>44365</v>
      </c>
      <c r="F1858">
        <v>5</v>
      </c>
      <c r="G1858" t="s">
        <v>27</v>
      </c>
      <c r="H1858" t="s">
        <v>28</v>
      </c>
      <c r="I1858">
        <v>392.27</v>
      </c>
      <c r="J1858">
        <v>19.54</v>
      </c>
      <c r="K1858">
        <v>7664.96</v>
      </c>
      <c r="L1858">
        <v>30</v>
      </c>
      <c r="M1858" t="s">
        <v>29</v>
      </c>
      <c r="N1858" s="1">
        <v>44305</v>
      </c>
      <c r="O1858" s="1">
        <v>44335</v>
      </c>
      <c r="P1858">
        <v>354</v>
      </c>
      <c r="Q1858">
        <v>15.26</v>
      </c>
      <c r="R1858">
        <v>5402.04</v>
      </c>
      <c r="S1858" t="s">
        <v>59</v>
      </c>
      <c r="T1858" t="s">
        <v>50</v>
      </c>
      <c r="U1858">
        <v>38</v>
      </c>
      <c r="V1858">
        <v>96.38</v>
      </c>
      <c r="W1858">
        <v>71.33</v>
      </c>
      <c r="X1858" s="2">
        <v>5402.04</v>
      </c>
      <c r="Y1858" s="2">
        <v>742.52</v>
      </c>
      <c r="Z1858" s="2">
        <v>1393.79</v>
      </c>
      <c r="AA1858" s="14"/>
    </row>
    <row r="1859" spans="1:27" x14ac:dyDescent="0.3">
      <c r="A1859" t="s">
        <v>56</v>
      </c>
      <c r="B1859">
        <v>325.45</v>
      </c>
      <c r="C1859">
        <v>65</v>
      </c>
      <c r="D1859" t="s">
        <v>33</v>
      </c>
      <c r="E1859" s="1">
        <v>44570</v>
      </c>
      <c r="F1859">
        <v>5</v>
      </c>
      <c r="G1859" t="s">
        <v>27</v>
      </c>
      <c r="H1859" t="s">
        <v>70</v>
      </c>
      <c r="I1859">
        <v>330.71</v>
      </c>
      <c r="J1859">
        <v>49.67</v>
      </c>
      <c r="K1859">
        <v>16426.37</v>
      </c>
      <c r="L1859">
        <v>21</v>
      </c>
      <c r="M1859" t="s">
        <v>29</v>
      </c>
      <c r="N1859" s="1">
        <v>44547</v>
      </c>
      <c r="O1859" s="1">
        <v>44568</v>
      </c>
      <c r="P1859">
        <v>278</v>
      </c>
      <c r="Q1859">
        <v>49.85</v>
      </c>
      <c r="R1859">
        <v>13858.3</v>
      </c>
      <c r="S1859" t="s">
        <v>54</v>
      </c>
      <c r="T1859" t="s">
        <v>50</v>
      </c>
      <c r="U1859">
        <v>52</v>
      </c>
      <c r="V1859">
        <v>90.46</v>
      </c>
      <c r="W1859">
        <v>166.78</v>
      </c>
      <c r="X1859" s="2">
        <v>13858.3</v>
      </c>
      <c r="Y1859" s="2">
        <v>2582.84</v>
      </c>
      <c r="Z1859" s="2">
        <v>8283.9599999999991</v>
      </c>
      <c r="AA1859" s="14"/>
    </row>
    <row r="1860" spans="1:27" x14ac:dyDescent="0.3">
      <c r="A1860" t="s">
        <v>58</v>
      </c>
      <c r="B1860">
        <v>622.04999999999995</v>
      </c>
      <c r="C1860">
        <v>26</v>
      </c>
      <c r="D1860" t="s">
        <v>26</v>
      </c>
      <c r="E1860" s="1">
        <v>44893</v>
      </c>
      <c r="F1860">
        <v>7</v>
      </c>
      <c r="G1860" t="s">
        <v>61</v>
      </c>
      <c r="H1860" t="s">
        <v>52</v>
      </c>
      <c r="I1860">
        <v>521.70000000000005</v>
      </c>
      <c r="J1860">
        <v>77.41</v>
      </c>
      <c r="K1860">
        <v>40384.800000000003</v>
      </c>
      <c r="L1860">
        <v>15</v>
      </c>
      <c r="M1860" t="s">
        <v>40</v>
      </c>
      <c r="N1860" s="1">
        <v>44858</v>
      </c>
      <c r="O1860" s="1">
        <v>44873</v>
      </c>
      <c r="P1860">
        <v>21</v>
      </c>
      <c r="Q1860">
        <v>74.47</v>
      </c>
      <c r="R1860">
        <v>1563.87</v>
      </c>
      <c r="S1860" t="s">
        <v>46</v>
      </c>
      <c r="T1860" t="s">
        <v>41</v>
      </c>
      <c r="U1860">
        <v>500</v>
      </c>
      <c r="V1860">
        <v>70.680000000000007</v>
      </c>
      <c r="W1860">
        <v>178.18</v>
      </c>
      <c r="X1860" s="2">
        <v>1563.87</v>
      </c>
      <c r="Y1860" s="2">
        <v>38705</v>
      </c>
      <c r="Z1860" s="2">
        <v>13792.91</v>
      </c>
      <c r="AA1860" s="14"/>
    </row>
    <row r="1861" spans="1:27" x14ac:dyDescent="0.3">
      <c r="A1861" t="s">
        <v>63</v>
      </c>
      <c r="B1861">
        <v>776.29</v>
      </c>
      <c r="C1861">
        <v>19</v>
      </c>
      <c r="D1861" t="s">
        <v>42</v>
      </c>
      <c r="E1861" s="1">
        <v>43726</v>
      </c>
      <c r="F1861">
        <v>8</v>
      </c>
      <c r="G1861" t="s">
        <v>47</v>
      </c>
      <c r="H1861" t="s">
        <v>48</v>
      </c>
      <c r="I1861">
        <v>524.66999999999996</v>
      </c>
      <c r="J1861">
        <v>78.41</v>
      </c>
      <c r="K1861">
        <v>41139.374699999898</v>
      </c>
      <c r="L1861">
        <v>12</v>
      </c>
      <c r="M1861" t="s">
        <v>40</v>
      </c>
      <c r="N1861" s="1">
        <v>43703</v>
      </c>
      <c r="O1861" s="1">
        <v>43715</v>
      </c>
      <c r="P1861">
        <v>123</v>
      </c>
      <c r="Q1861">
        <v>76.16</v>
      </c>
      <c r="R1861">
        <v>9367.68</v>
      </c>
      <c r="S1861" t="s">
        <v>37</v>
      </c>
      <c r="T1861" t="s">
        <v>31</v>
      </c>
      <c r="U1861">
        <v>401</v>
      </c>
      <c r="V1861">
        <v>85.91</v>
      </c>
      <c r="W1861">
        <v>98.29</v>
      </c>
      <c r="X1861" s="2">
        <v>9367.68</v>
      </c>
      <c r="Y1861" s="2">
        <v>31442.41</v>
      </c>
      <c r="Z1861" s="2">
        <v>7706.92</v>
      </c>
      <c r="AA1861" s="14"/>
    </row>
    <row r="1862" spans="1:27" x14ac:dyDescent="0.3">
      <c r="A1862" t="s">
        <v>30</v>
      </c>
      <c r="B1862">
        <v>806.76</v>
      </c>
      <c r="C1862">
        <v>46</v>
      </c>
      <c r="D1862" t="s">
        <v>42</v>
      </c>
      <c r="E1862" s="1">
        <v>44100</v>
      </c>
      <c r="F1862">
        <v>7</v>
      </c>
      <c r="G1862" t="s">
        <v>61</v>
      </c>
      <c r="H1862" t="s">
        <v>48</v>
      </c>
      <c r="I1862">
        <v>242.58</v>
      </c>
      <c r="J1862">
        <v>65.12</v>
      </c>
      <c r="K1862">
        <v>15796.809600000001</v>
      </c>
      <c r="L1862">
        <v>14</v>
      </c>
      <c r="M1862" t="s">
        <v>40</v>
      </c>
      <c r="N1862" s="1">
        <v>44079</v>
      </c>
      <c r="O1862" s="1">
        <v>44093</v>
      </c>
      <c r="P1862">
        <v>140</v>
      </c>
      <c r="Q1862">
        <v>63.41</v>
      </c>
      <c r="R1862">
        <v>8877.4</v>
      </c>
      <c r="S1862" t="s">
        <v>53</v>
      </c>
      <c r="T1862" t="s">
        <v>41</v>
      </c>
      <c r="U1862">
        <v>102</v>
      </c>
      <c r="V1862">
        <v>77.8</v>
      </c>
      <c r="W1862">
        <v>160.56</v>
      </c>
      <c r="X1862" s="2">
        <v>8877.4</v>
      </c>
      <c r="Y1862" s="2">
        <v>6642.24</v>
      </c>
      <c r="Z1862" s="2">
        <v>10455.67</v>
      </c>
      <c r="AA1862" s="14"/>
    </row>
    <row r="1863" spans="1:27" x14ac:dyDescent="0.3">
      <c r="A1863" t="s">
        <v>58</v>
      </c>
      <c r="B1863">
        <v>822.7</v>
      </c>
      <c r="C1863">
        <v>62</v>
      </c>
      <c r="D1863" t="s">
        <v>42</v>
      </c>
      <c r="E1863" s="1">
        <v>43803</v>
      </c>
      <c r="F1863">
        <v>5</v>
      </c>
      <c r="G1863" t="s">
        <v>27</v>
      </c>
      <c r="H1863" t="s">
        <v>28</v>
      </c>
      <c r="I1863">
        <v>565.6</v>
      </c>
      <c r="J1863">
        <v>24.6</v>
      </c>
      <c r="K1863">
        <v>13913.76</v>
      </c>
      <c r="L1863">
        <v>29</v>
      </c>
      <c r="M1863" t="s">
        <v>29</v>
      </c>
      <c r="N1863" s="1">
        <v>43779</v>
      </c>
      <c r="O1863" s="1">
        <v>43808</v>
      </c>
      <c r="P1863">
        <v>300</v>
      </c>
      <c r="Q1863">
        <v>20.32</v>
      </c>
      <c r="R1863">
        <v>6096</v>
      </c>
      <c r="S1863" t="s">
        <v>54</v>
      </c>
      <c r="T1863" t="s">
        <v>31</v>
      </c>
      <c r="U1863">
        <v>265</v>
      </c>
      <c r="V1863">
        <v>81.42</v>
      </c>
      <c r="W1863">
        <v>103.19</v>
      </c>
      <c r="X1863" s="2">
        <v>6096</v>
      </c>
      <c r="Y1863" s="2">
        <v>6519</v>
      </c>
      <c r="Z1863" s="2">
        <v>2538.4699999999998</v>
      </c>
      <c r="AA1863" s="14"/>
    </row>
    <row r="1864" spans="1:27" x14ac:dyDescent="0.3">
      <c r="A1864" t="s">
        <v>30</v>
      </c>
      <c r="B1864">
        <v>338.12</v>
      </c>
      <c r="C1864">
        <v>48</v>
      </c>
      <c r="D1864" t="s">
        <v>33</v>
      </c>
      <c r="E1864" s="1">
        <v>44268</v>
      </c>
      <c r="F1864">
        <v>8</v>
      </c>
      <c r="G1864" t="s">
        <v>47</v>
      </c>
      <c r="H1864" t="s">
        <v>48</v>
      </c>
      <c r="I1864">
        <v>556.16</v>
      </c>
      <c r="J1864">
        <v>21.51</v>
      </c>
      <c r="K1864">
        <v>11963</v>
      </c>
      <c r="L1864">
        <v>14</v>
      </c>
      <c r="M1864" t="s">
        <v>40</v>
      </c>
      <c r="N1864" s="1">
        <v>44240</v>
      </c>
      <c r="O1864" s="1">
        <v>44254</v>
      </c>
      <c r="P1864">
        <v>157</v>
      </c>
      <c r="Q1864">
        <v>22.77</v>
      </c>
      <c r="R1864">
        <v>3574.89</v>
      </c>
      <c r="S1864" t="s">
        <v>63</v>
      </c>
      <c r="T1864" t="s">
        <v>50</v>
      </c>
      <c r="U1864">
        <v>399</v>
      </c>
      <c r="V1864">
        <v>36.69</v>
      </c>
      <c r="W1864">
        <v>189.14</v>
      </c>
      <c r="X1864" s="2">
        <v>3574.89</v>
      </c>
      <c r="Y1864" s="2">
        <v>8582.49</v>
      </c>
      <c r="Z1864" s="2">
        <v>4068.4</v>
      </c>
      <c r="AA1864" s="14"/>
    </row>
    <row r="1865" spans="1:27" x14ac:dyDescent="0.3">
      <c r="A1865" t="s">
        <v>63</v>
      </c>
      <c r="B1865">
        <v>316.49</v>
      </c>
      <c r="C1865">
        <v>98</v>
      </c>
      <c r="D1865" t="s">
        <v>26</v>
      </c>
      <c r="E1865" s="1">
        <v>43969</v>
      </c>
      <c r="F1865">
        <v>9</v>
      </c>
      <c r="G1865" t="s">
        <v>57</v>
      </c>
      <c r="H1865" t="s">
        <v>48</v>
      </c>
      <c r="I1865">
        <v>22.58</v>
      </c>
      <c r="J1865">
        <v>52.78</v>
      </c>
      <c r="K1865">
        <v>1191.7723999999901</v>
      </c>
      <c r="L1865">
        <v>14</v>
      </c>
      <c r="M1865" t="s">
        <v>40</v>
      </c>
      <c r="N1865" s="1">
        <v>43921</v>
      </c>
      <c r="O1865" s="1">
        <v>43935</v>
      </c>
      <c r="P1865">
        <v>13</v>
      </c>
      <c r="Q1865">
        <v>49.72</v>
      </c>
      <c r="R1865">
        <v>646.36</v>
      </c>
      <c r="S1865" t="s">
        <v>38</v>
      </c>
      <c r="T1865" t="s">
        <v>31</v>
      </c>
      <c r="U1865">
        <v>9</v>
      </c>
      <c r="V1865">
        <v>16.47</v>
      </c>
      <c r="W1865">
        <v>191.8</v>
      </c>
      <c r="X1865" s="2">
        <v>646.36</v>
      </c>
      <c r="Y1865" s="2">
        <v>475.02</v>
      </c>
      <c r="Z1865" s="2">
        <v>10123.200000000001</v>
      </c>
      <c r="AA1865" s="14"/>
    </row>
    <row r="1866" spans="1:27" x14ac:dyDescent="0.3">
      <c r="A1866" t="s">
        <v>54</v>
      </c>
      <c r="B1866">
        <v>351.38</v>
      </c>
      <c r="C1866">
        <v>28</v>
      </c>
      <c r="D1866" t="s">
        <v>26</v>
      </c>
      <c r="E1866" s="1">
        <v>44114</v>
      </c>
      <c r="F1866">
        <v>6</v>
      </c>
      <c r="G1866" t="s">
        <v>51</v>
      </c>
      <c r="H1866" t="s">
        <v>62</v>
      </c>
      <c r="I1866">
        <v>820</v>
      </c>
      <c r="J1866">
        <v>44.56</v>
      </c>
      <c r="K1866">
        <v>36539.199999999997</v>
      </c>
      <c r="L1866">
        <v>6</v>
      </c>
      <c r="M1866" t="s">
        <v>40</v>
      </c>
      <c r="N1866" s="1">
        <v>44072</v>
      </c>
      <c r="O1866" s="1">
        <v>44078</v>
      </c>
      <c r="P1866">
        <v>247</v>
      </c>
      <c r="Q1866">
        <v>41.72</v>
      </c>
      <c r="R1866">
        <v>10304.84</v>
      </c>
      <c r="S1866" t="s">
        <v>63</v>
      </c>
      <c r="T1866" t="s">
        <v>41</v>
      </c>
      <c r="U1866">
        <v>573</v>
      </c>
      <c r="V1866">
        <v>65.099999999999994</v>
      </c>
      <c r="W1866">
        <v>48.51</v>
      </c>
      <c r="X1866" s="2">
        <v>10304.84</v>
      </c>
      <c r="Y1866" s="2">
        <v>25532.880000000001</v>
      </c>
      <c r="Z1866" s="2">
        <v>2161.61</v>
      </c>
      <c r="AA1866" s="14"/>
    </row>
    <row r="1867" spans="1:27" x14ac:dyDescent="0.3">
      <c r="A1867" t="s">
        <v>49</v>
      </c>
      <c r="B1867">
        <v>418.11</v>
      </c>
      <c r="C1867">
        <v>99</v>
      </c>
      <c r="D1867" t="s">
        <v>33</v>
      </c>
      <c r="E1867" s="1">
        <v>44359</v>
      </c>
      <c r="F1867">
        <v>10</v>
      </c>
      <c r="G1867" t="s">
        <v>66</v>
      </c>
      <c r="H1867" t="s">
        <v>48</v>
      </c>
      <c r="I1867">
        <v>491.9</v>
      </c>
      <c r="J1867">
        <v>21.96</v>
      </c>
      <c r="K1867">
        <v>10802.12</v>
      </c>
      <c r="L1867">
        <v>106</v>
      </c>
      <c r="M1867" t="s">
        <v>67</v>
      </c>
      <c r="N1867" s="1">
        <v>44303</v>
      </c>
      <c r="O1867" s="1">
        <v>44409</v>
      </c>
      <c r="P1867">
        <v>340</v>
      </c>
      <c r="Q1867">
        <v>23.51</v>
      </c>
      <c r="R1867">
        <v>7993.4</v>
      </c>
      <c r="S1867" t="s">
        <v>45</v>
      </c>
      <c r="T1867" t="s">
        <v>50</v>
      </c>
      <c r="U1867">
        <v>151</v>
      </c>
      <c r="V1867">
        <v>97.37</v>
      </c>
      <c r="W1867">
        <v>114.72</v>
      </c>
      <c r="X1867" s="2">
        <v>7993.4</v>
      </c>
      <c r="Y1867" s="2">
        <v>3315.96</v>
      </c>
      <c r="Z1867" s="2">
        <v>2519.25</v>
      </c>
      <c r="AA1867" s="14"/>
    </row>
    <row r="1868" spans="1:27" x14ac:dyDescent="0.3">
      <c r="A1868" t="s">
        <v>60</v>
      </c>
      <c r="B1868">
        <v>553.70000000000005</v>
      </c>
      <c r="C1868">
        <v>31</v>
      </c>
      <c r="D1868" t="s">
        <v>33</v>
      </c>
      <c r="E1868" s="1">
        <v>44600</v>
      </c>
      <c r="F1868">
        <v>3</v>
      </c>
      <c r="G1868" t="s">
        <v>43</v>
      </c>
      <c r="H1868" t="s">
        <v>35</v>
      </c>
      <c r="I1868">
        <v>589.91999999999996</v>
      </c>
      <c r="J1868">
        <v>72.14</v>
      </c>
      <c r="K1868">
        <v>42556.828799999901</v>
      </c>
      <c r="L1868">
        <v>55</v>
      </c>
      <c r="M1868" t="s">
        <v>40</v>
      </c>
      <c r="N1868" s="1">
        <v>44590</v>
      </c>
      <c r="O1868" s="1">
        <v>44645</v>
      </c>
      <c r="P1868">
        <v>535</v>
      </c>
      <c r="Q1868">
        <v>68.55</v>
      </c>
      <c r="R1868">
        <v>36674.25</v>
      </c>
      <c r="S1868" t="s">
        <v>45</v>
      </c>
      <c r="T1868" t="s">
        <v>31</v>
      </c>
      <c r="U1868">
        <v>54</v>
      </c>
      <c r="V1868">
        <v>80.11</v>
      </c>
      <c r="W1868">
        <v>81.3</v>
      </c>
      <c r="X1868" s="2">
        <v>36674.25</v>
      </c>
      <c r="Y1868" s="2">
        <v>3895.56</v>
      </c>
      <c r="Z1868" s="2">
        <v>5864.98</v>
      </c>
      <c r="AA1868" s="14"/>
    </row>
    <row r="1869" spans="1:27" x14ac:dyDescent="0.3">
      <c r="A1869" t="s">
        <v>54</v>
      </c>
      <c r="B1869">
        <v>452.35</v>
      </c>
      <c r="C1869">
        <v>23</v>
      </c>
      <c r="D1869" t="s">
        <v>26</v>
      </c>
      <c r="E1869" s="1">
        <v>44918</v>
      </c>
      <c r="F1869">
        <v>2</v>
      </c>
      <c r="G1869" t="s">
        <v>68</v>
      </c>
      <c r="H1869" t="s">
        <v>48</v>
      </c>
      <c r="I1869">
        <v>447.77</v>
      </c>
      <c r="J1869">
        <v>60.21</v>
      </c>
      <c r="K1869">
        <v>26960.23</v>
      </c>
      <c r="L1869">
        <v>40</v>
      </c>
      <c r="M1869" t="s">
        <v>40</v>
      </c>
      <c r="N1869" s="1">
        <v>44862</v>
      </c>
      <c r="O1869" s="1">
        <v>44902</v>
      </c>
      <c r="P1869">
        <v>67</v>
      </c>
      <c r="Q1869">
        <v>60.09</v>
      </c>
      <c r="R1869">
        <v>4026.03</v>
      </c>
      <c r="S1869" t="s">
        <v>37</v>
      </c>
      <c r="T1869" t="s">
        <v>50</v>
      </c>
      <c r="U1869">
        <v>380</v>
      </c>
      <c r="V1869">
        <v>17.989999999999998</v>
      </c>
      <c r="W1869">
        <v>36.799999999999997</v>
      </c>
      <c r="X1869" s="2">
        <v>4026.03</v>
      </c>
      <c r="Y1869" s="2">
        <v>22879.8</v>
      </c>
      <c r="Z1869" s="2">
        <v>2215.73</v>
      </c>
      <c r="AA1869" s="14"/>
    </row>
    <row r="1870" spans="1:27" x14ac:dyDescent="0.3">
      <c r="A1870" t="s">
        <v>53</v>
      </c>
      <c r="B1870">
        <v>163.94</v>
      </c>
      <c r="C1870">
        <v>15</v>
      </c>
      <c r="D1870" t="s">
        <v>26</v>
      </c>
      <c r="E1870" s="1">
        <v>44660</v>
      </c>
      <c r="F1870">
        <v>9</v>
      </c>
      <c r="G1870" t="s">
        <v>57</v>
      </c>
      <c r="H1870" t="s">
        <v>35</v>
      </c>
      <c r="I1870">
        <v>140.38999999999999</v>
      </c>
      <c r="J1870">
        <v>52.24</v>
      </c>
      <c r="K1870">
        <v>7333.9735999999903</v>
      </c>
      <c r="L1870">
        <v>8</v>
      </c>
      <c r="M1870" t="s">
        <v>40</v>
      </c>
      <c r="N1870" s="1">
        <v>44632</v>
      </c>
      <c r="O1870" s="1">
        <v>44640</v>
      </c>
      <c r="P1870">
        <v>35</v>
      </c>
      <c r="Q1870">
        <v>50.21</v>
      </c>
      <c r="R1870">
        <v>1757.35</v>
      </c>
      <c r="S1870" t="s">
        <v>63</v>
      </c>
      <c r="T1870" t="s">
        <v>31</v>
      </c>
      <c r="U1870">
        <v>105</v>
      </c>
      <c r="V1870">
        <v>30.4</v>
      </c>
      <c r="W1870">
        <v>104.1</v>
      </c>
      <c r="X1870" s="2">
        <v>1757.35</v>
      </c>
      <c r="Y1870" s="2">
        <v>5485.2</v>
      </c>
      <c r="Z1870" s="2">
        <v>5438.18</v>
      </c>
      <c r="AA1870" s="14"/>
    </row>
    <row r="1871" spans="1:27" x14ac:dyDescent="0.3">
      <c r="A1871" t="s">
        <v>25</v>
      </c>
      <c r="B1871">
        <v>857.54</v>
      </c>
      <c r="C1871">
        <v>11</v>
      </c>
      <c r="D1871" t="s">
        <v>42</v>
      </c>
      <c r="E1871" s="1">
        <v>43713</v>
      </c>
      <c r="F1871">
        <v>8</v>
      </c>
      <c r="G1871" t="s">
        <v>47</v>
      </c>
      <c r="H1871" t="s">
        <v>48</v>
      </c>
      <c r="I1871">
        <v>443.17</v>
      </c>
      <c r="J1871">
        <v>54.3</v>
      </c>
      <c r="K1871">
        <v>24064.13</v>
      </c>
      <c r="L1871">
        <v>13</v>
      </c>
      <c r="M1871" t="s">
        <v>40</v>
      </c>
      <c r="N1871" s="1">
        <v>43666</v>
      </c>
      <c r="O1871" s="1">
        <v>43679</v>
      </c>
      <c r="P1871">
        <v>211</v>
      </c>
      <c r="Q1871">
        <v>59.25</v>
      </c>
      <c r="R1871">
        <v>12501.75</v>
      </c>
      <c r="S1871" t="s">
        <v>38</v>
      </c>
      <c r="T1871" t="s">
        <v>41</v>
      </c>
      <c r="U1871">
        <v>232</v>
      </c>
      <c r="V1871">
        <v>97.45</v>
      </c>
      <c r="W1871">
        <v>38.49</v>
      </c>
      <c r="X1871" s="2">
        <v>12501.75</v>
      </c>
      <c r="Y1871" s="2">
        <v>12597.6</v>
      </c>
      <c r="Z1871" s="2">
        <v>2090.0100000000002</v>
      </c>
      <c r="AA1871" s="14"/>
    </row>
    <row r="1872" spans="1:27" x14ac:dyDescent="0.3">
      <c r="A1872" t="s">
        <v>45</v>
      </c>
      <c r="B1872">
        <v>895.75</v>
      </c>
      <c r="C1872">
        <v>91</v>
      </c>
      <c r="D1872" t="s">
        <v>26</v>
      </c>
      <c r="E1872" s="1">
        <v>43482</v>
      </c>
      <c r="F1872">
        <v>10</v>
      </c>
      <c r="G1872" t="s">
        <v>66</v>
      </c>
      <c r="H1872" t="s">
        <v>35</v>
      </c>
      <c r="I1872">
        <v>522.88</v>
      </c>
      <c r="J1872">
        <v>27.02</v>
      </c>
      <c r="K1872">
        <v>14128.22</v>
      </c>
      <c r="L1872">
        <v>65</v>
      </c>
      <c r="M1872" t="s">
        <v>67</v>
      </c>
      <c r="N1872" s="1">
        <v>43473</v>
      </c>
      <c r="O1872" s="1">
        <v>43538</v>
      </c>
      <c r="P1872">
        <v>163</v>
      </c>
      <c r="Q1872">
        <v>29.65</v>
      </c>
      <c r="R1872">
        <v>4832.95</v>
      </c>
      <c r="S1872" t="s">
        <v>53</v>
      </c>
      <c r="T1872" t="s">
        <v>50</v>
      </c>
      <c r="U1872">
        <v>359</v>
      </c>
      <c r="V1872">
        <v>57.03</v>
      </c>
      <c r="W1872">
        <v>47.66</v>
      </c>
      <c r="X1872" s="2">
        <v>4832.95</v>
      </c>
      <c r="Y1872" s="2">
        <v>9700.18</v>
      </c>
      <c r="Z1872" s="2">
        <v>1287.77</v>
      </c>
      <c r="AA1872" s="14"/>
    </row>
    <row r="1873" spans="1:27" x14ac:dyDescent="0.3">
      <c r="A1873" t="s">
        <v>37</v>
      </c>
      <c r="B1873">
        <v>370.63</v>
      </c>
      <c r="C1873">
        <v>27</v>
      </c>
      <c r="D1873" t="s">
        <v>42</v>
      </c>
      <c r="E1873" s="1">
        <v>44307</v>
      </c>
      <c r="F1873">
        <v>2</v>
      </c>
      <c r="G1873" t="s">
        <v>68</v>
      </c>
      <c r="H1873" t="s">
        <v>71</v>
      </c>
      <c r="I1873">
        <v>792.41</v>
      </c>
      <c r="J1873">
        <v>76.599999999999994</v>
      </c>
      <c r="K1873">
        <v>60698.605999999898</v>
      </c>
      <c r="L1873">
        <v>36</v>
      </c>
      <c r="M1873" t="s">
        <v>29</v>
      </c>
      <c r="N1873" s="1">
        <v>44290</v>
      </c>
      <c r="O1873" s="1">
        <v>44326</v>
      </c>
      <c r="P1873">
        <v>127</v>
      </c>
      <c r="Q1873">
        <v>80.77</v>
      </c>
      <c r="R1873">
        <v>10257.790000000001</v>
      </c>
      <c r="S1873" t="s">
        <v>58</v>
      </c>
      <c r="T1873" t="s">
        <v>31</v>
      </c>
      <c r="U1873">
        <v>665</v>
      </c>
      <c r="V1873">
        <v>24.33</v>
      </c>
      <c r="W1873">
        <v>92.49</v>
      </c>
      <c r="X1873" s="2">
        <v>10257.790000000001</v>
      </c>
      <c r="Y1873" s="2">
        <v>50939</v>
      </c>
      <c r="Z1873" s="2">
        <v>7084.73</v>
      </c>
      <c r="AA1873" s="14"/>
    </row>
    <row r="1874" spans="1:27" x14ac:dyDescent="0.3">
      <c r="A1874" t="s">
        <v>59</v>
      </c>
      <c r="B1874">
        <v>511.81</v>
      </c>
      <c r="C1874">
        <v>44</v>
      </c>
      <c r="D1874" t="s">
        <v>26</v>
      </c>
      <c r="E1874" s="1">
        <v>44459</v>
      </c>
      <c r="F1874">
        <v>2</v>
      </c>
      <c r="G1874" t="s">
        <v>68</v>
      </c>
      <c r="H1874" t="s">
        <v>69</v>
      </c>
      <c r="I1874">
        <v>34.65</v>
      </c>
      <c r="J1874">
        <v>74.88</v>
      </c>
      <c r="K1874">
        <v>2594.5919999999901</v>
      </c>
      <c r="L1874">
        <v>33</v>
      </c>
      <c r="M1874" t="s">
        <v>29</v>
      </c>
      <c r="N1874" s="1">
        <v>44417</v>
      </c>
      <c r="O1874" s="1">
        <v>44450</v>
      </c>
      <c r="P1874">
        <v>34</v>
      </c>
      <c r="Q1874">
        <v>71.5</v>
      </c>
      <c r="R1874">
        <v>2431</v>
      </c>
      <c r="S1874" t="s">
        <v>63</v>
      </c>
      <c r="T1874" t="s">
        <v>31</v>
      </c>
      <c r="U1874">
        <v>0</v>
      </c>
      <c r="V1874">
        <v>82.35</v>
      </c>
      <c r="W1874">
        <v>43.33</v>
      </c>
      <c r="X1874" s="2">
        <v>2431</v>
      </c>
      <c r="Y1874" s="2">
        <v>0</v>
      </c>
      <c r="Z1874" s="2">
        <v>3244.55</v>
      </c>
      <c r="AA1874" s="14"/>
    </row>
    <row r="1875" spans="1:27" x14ac:dyDescent="0.3">
      <c r="A1875" t="s">
        <v>59</v>
      </c>
      <c r="B1875">
        <v>821.99</v>
      </c>
      <c r="C1875">
        <v>55</v>
      </c>
      <c r="D1875" t="s">
        <v>42</v>
      </c>
      <c r="E1875" s="1">
        <v>44595</v>
      </c>
      <c r="F1875">
        <v>8</v>
      </c>
      <c r="G1875" t="s">
        <v>47</v>
      </c>
      <c r="H1875" t="s">
        <v>35</v>
      </c>
      <c r="I1875">
        <v>292.37</v>
      </c>
      <c r="J1875">
        <v>78.02</v>
      </c>
      <c r="K1875">
        <v>22810.71</v>
      </c>
      <c r="L1875">
        <v>12</v>
      </c>
      <c r="M1875" t="s">
        <v>40</v>
      </c>
      <c r="N1875" s="1">
        <v>44569</v>
      </c>
      <c r="O1875" s="1">
        <v>44581</v>
      </c>
      <c r="P1875">
        <v>229</v>
      </c>
      <c r="Q1875">
        <v>82.59</v>
      </c>
      <c r="R1875">
        <v>18913.11</v>
      </c>
      <c r="S1875" t="s">
        <v>32</v>
      </c>
      <c r="T1875" t="s">
        <v>31</v>
      </c>
      <c r="U1875">
        <v>63</v>
      </c>
      <c r="V1875">
        <v>89.59</v>
      </c>
      <c r="W1875">
        <v>51.27</v>
      </c>
      <c r="X1875" s="2">
        <v>18913.11</v>
      </c>
      <c r="Y1875" s="2">
        <v>4915.26</v>
      </c>
      <c r="Z1875" s="2">
        <v>4000.09</v>
      </c>
      <c r="AA1875" s="14"/>
    </row>
    <row r="1876" spans="1:27" x14ac:dyDescent="0.3">
      <c r="A1876" t="s">
        <v>49</v>
      </c>
      <c r="B1876">
        <v>109.9</v>
      </c>
      <c r="C1876">
        <v>85</v>
      </c>
      <c r="D1876" t="s">
        <v>33</v>
      </c>
      <c r="E1876" s="1">
        <v>43736</v>
      </c>
      <c r="F1876">
        <v>1</v>
      </c>
      <c r="G1876" t="s">
        <v>34</v>
      </c>
      <c r="H1876" t="s">
        <v>35</v>
      </c>
      <c r="I1876">
        <v>917.59</v>
      </c>
      <c r="J1876">
        <v>98.65</v>
      </c>
      <c r="K1876">
        <v>90520.25</v>
      </c>
      <c r="L1876">
        <v>21</v>
      </c>
      <c r="M1876" t="s">
        <v>36</v>
      </c>
      <c r="N1876" s="1">
        <v>43683</v>
      </c>
      <c r="O1876" s="1">
        <v>43704</v>
      </c>
      <c r="P1876">
        <v>365</v>
      </c>
      <c r="Q1876">
        <v>98.94</v>
      </c>
      <c r="R1876">
        <v>36113.1</v>
      </c>
      <c r="S1876" t="s">
        <v>30</v>
      </c>
      <c r="T1876" t="s">
        <v>50</v>
      </c>
      <c r="U1876">
        <v>552</v>
      </c>
      <c r="V1876">
        <v>94</v>
      </c>
      <c r="W1876">
        <v>136.66</v>
      </c>
      <c r="X1876" s="2">
        <v>36113.1</v>
      </c>
      <c r="Y1876" s="2">
        <v>54454.8</v>
      </c>
      <c r="Z1876" s="2">
        <v>13481.51</v>
      </c>
      <c r="AA1876" s="14"/>
    </row>
    <row r="1877" spans="1:27" x14ac:dyDescent="0.3">
      <c r="A1877" t="s">
        <v>46</v>
      </c>
      <c r="B1877">
        <v>90.33</v>
      </c>
      <c r="C1877">
        <v>91</v>
      </c>
      <c r="D1877" t="s">
        <v>26</v>
      </c>
      <c r="E1877" s="1">
        <v>43978</v>
      </c>
      <c r="F1877">
        <v>10</v>
      </c>
      <c r="G1877" t="s">
        <v>66</v>
      </c>
      <c r="H1877" t="s">
        <v>52</v>
      </c>
      <c r="I1877">
        <v>134.46</v>
      </c>
      <c r="J1877">
        <v>38.119999999999997</v>
      </c>
      <c r="K1877">
        <v>5125.62</v>
      </c>
      <c r="L1877">
        <v>74</v>
      </c>
      <c r="M1877" t="s">
        <v>67</v>
      </c>
      <c r="N1877" s="1">
        <v>43933</v>
      </c>
      <c r="O1877" s="1">
        <v>44007</v>
      </c>
      <c r="P1877">
        <v>80</v>
      </c>
      <c r="Q1877">
        <v>37.5</v>
      </c>
      <c r="R1877">
        <v>3000</v>
      </c>
      <c r="S1877" t="s">
        <v>60</v>
      </c>
      <c r="T1877" t="s">
        <v>31</v>
      </c>
      <c r="U1877">
        <v>54</v>
      </c>
      <c r="V1877">
        <v>69.959999999999994</v>
      </c>
      <c r="W1877">
        <v>92.71</v>
      </c>
      <c r="X1877" s="2">
        <v>3000</v>
      </c>
      <c r="Y1877" s="2">
        <v>2058.48</v>
      </c>
      <c r="Z1877" s="2">
        <v>3534.11</v>
      </c>
      <c r="AA1877" s="14"/>
    </row>
    <row r="1878" spans="1:27" x14ac:dyDescent="0.3">
      <c r="A1878" t="s">
        <v>54</v>
      </c>
      <c r="B1878">
        <v>763.57</v>
      </c>
      <c r="C1878">
        <v>23</v>
      </c>
      <c r="D1878" t="s">
        <v>26</v>
      </c>
      <c r="E1878" s="1">
        <v>43658</v>
      </c>
      <c r="F1878">
        <v>5</v>
      </c>
      <c r="G1878" t="s">
        <v>27</v>
      </c>
      <c r="H1878" t="s">
        <v>35</v>
      </c>
      <c r="I1878">
        <v>27.74</v>
      </c>
      <c r="J1878">
        <v>52.37</v>
      </c>
      <c r="K1878">
        <v>1452.74379999999</v>
      </c>
      <c r="L1878">
        <v>24</v>
      </c>
      <c r="M1878" t="s">
        <v>29</v>
      </c>
      <c r="N1878" s="1">
        <v>43604</v>
      </c>
      <c r="O1878" s="1">
        <v>43628</v>
      </c>
      <c r="P1878">
        <v>1</v>
      </c>
      <c r="Q1878">
        <v>49.38</v>
      </c>
      <c r="R1878">
        <v>49.38</v>
      </c>
      <c r="S1878" t="s">
        <v>63</v>
      </c>
      <c r="T1878" t="s">
        <v>41</v>
      </c>
      <c r="U1878">
        <v>26</v>
      </c>
      <c r="V1878">
        <v>24.96</v>
      </c>
      <c r="W1878">
        <v>88.64</v>
      </c>
      <c r="X1878" s="2">
        <v>49.38</v>
      </c>
      <c r="Y1878" s="2">
        <v>1361.62</v>
      </c>
      <c r="Z1878" s="2">
        <v>4642.08</v>
      </c>
      <c r="AA1878" s="14"/>
    </row>
    <row r="1879" spans="1:27" x14ac:dyDescent="0.3">
      <c r="A1879" t="s">
        <v>38</v>
      </c>
      <c r="B1879">
        <v>250.94</v>
      </c>
      <c r="C1879">
        <v>45</v>
      </c>
      <c r="D1879" t="s">
        <v>42</v>
      </c>
      <c r="E1879" s="1">
        <v>44792</v>
      </c>
      <c r="F1879">
        <v>5</v>
      </c>
      <c r="G1879" t="s">
        <v>27</v>
      </c>
      <c r="H1879" t="s">
        <v>35</v>
      </c>
      <c r="I1879">
        <v>773.94</v>
      </c>
      <c r="J1879">
        <v>40.53</v>
      </c>
      <c r="K1879">
        <v>31367.788199999999</v>
      </c>
      <c r="L1879">
        <v>25</v>
      </c>
      <c r="M1879" t="s">
        <v>29</v>
      </c>
      <c r="N1879" s="1">
        <v>44765</v>
      </c>
      <c r="O1879" s="1">
        <v>44790</v>
      </c>
      <c r="P1879">
        <v>60</v>
      </c>
      <c r="Q1879">
        <v>43</v>
      </c>
      <c r="R1879">
        <v>2580</v>
      </c>
      <c r="S1879" t="s">
        <v>60</v>
      </c>
      <c r="T1879" t="s">
        <v>50</v>
      </c>
      <c r="U1879">
        <v>713</v>
      </c>
      <c r="V1879">
        <v>53</v>
      </c>
      <c r="W1879">
        <v>136.13999999999999</v>
      </c>
      <c r="X1879" s="2">
        <v>2580</v>
      </c>
      <c r="Y1879" s="2">
        <v>28897.89</v>
      </c>
      <c r="Z1879" s="2">
        <v>5517.75</v>
      </c>
      <c r="AA1879" s="14"/>
    </row>
    <row r="1880" spans="1:27" x14ac:dyDescent="0.3">
      <c r="A1880" t="s">
        <v>30</v>
      </c>
      <c r="B1880">
        <v>894.39</v>
      </c>
      <c r="C1880">
        <v>87</v>
      </c>
      <c r="D1880" t="s">
        <v>42</v>
      </c>
      <c r="E1880" s="1">
        <v>43514</v>
      </c>
      <c r="F1880">
        <v>1</v>
      </c>
      <c r="G1880" t="s">
        <v>34</v>
      </c>
      <c r="H1880" t="s">
        <v>35</v>
      </c>
      <c r="I1880">
        <v>479.43</v>
      </c>
      <c r="J1880">
        <v>86.17</v>
      </c>
      <c r="K1880">
        <v>41312.483099999998</v>
      </c>
      <c r="L1880">
        <v>2</v>
      </c>
      <c r="M1880" t="s">
        <v>65</v>
      </c>
      <c r="N1880" s="1">
        <v>43459</v>
      </c>
      <c r="O1880" s="1">
        <v>43461</v>
      </c>
      <c r="P1880">
        <v>294</v>
      </c>
      <c r="Q1880">
        <v>90.44</v>
      </c>
      <c r="R1880">
        <v>26589.360000000001</v>
      </c>
      <c r="S1880" t="s">
        <v>63</v>
      </c>
      <c r="T1880" t="s">
        <v>31</v>
      </c>
      <c r="U1880">
        <v>185</v>
      </c>
      <c r="V1880">
        <v>58.43</v>
      </c>
      <c r="W1880">
        <v>46.56</v>
      </c>
      <c r="X1880" s="2">
        <v>26589.360000000001</v>
      </c>
      <c r="Y1880" s="2">
        <v>15941.45</v>
      </c>
      <c r="Z1880" s="2">
        <v>4012.08</v>
      </c>
      <c r="AA1880" s="14"/>
    </row>
    <row r="1881" spans="1:27" x14ac:dyDescent="0.3">
      <c r="A1881" t="s">
        <v>54</v>
      </c>
      <c r="B1881">
        <v>315.64</v>
      </c>
      <c r="C1881">
        <v>72</v>
      </c>
      <c r="D1881" t="s">
        <v>33</v>
      </c>
      <c r="E1881" s="1">
        <v>43509</v>
      </c>
      <c r="F1881">
        <v>8</v>
      </c>
      <c r="G1881" t="s">
        <v>47</v>
      </c>
      <c r="H1881" t="s">
        <v>52</v>
      </c>
      <c r="I1881">
        <v>794.42</v>
      </c>
      <c r="J1881">
        <v>10.47</v>
      </c>
      <c r="K1881">
        <v>8317.58</v>
      </c>
      <c r="L1881">
        <v>7</v>
      </c>
      <c r="M1881" t="s">
        <v>40</v>
      </c>
      <c r="N1881" s="1">
        <v>43479</v>
      </c>
      <c r="O1881" s="1">
        <v>43486</v>
      </c>
      <c r="P1881">
        <v>44</v>
      </c>
      <c r="Q1881">
        <v>12.71</v>
      </c>
      <c r="R1881">
        <v>559.24</v>
      </c>
      <c r="S1881" t="s">
        <v>38</v>
      </c>
      <c r="T1881" t="s">
        <v>31</v>
      </c>
      <c r="U1881">
        <v>750</v>
      </c>
      <c r="V1881">
        <v>14.76</v>
      </c>
      <c r="W1881">
        <v>96.46</v>
      </c>
      <c r="X1881" s="2">
        <v>559.24</v>
      </c>
      <c r="Y1881" s="2">
        <v>7852.5</v>
      </c>
      <c r="Z1881" s="2">
        <v>1009.94</v>
      </c>
      <c r="AA1881" s="14"/>
    </row>
    <row r="1882" spans="1:27" x14ac:dyDescent="0.3">
      <c r="A1882" t="s">
        <v>37</v>
      </c>
      <c r="B1882">
        <v>154.53</v>
      </c>
      <c r="C1882">
        <v>34</v>
      </c>
      <c r="D1882" t="s">
        <v>42</v>
      </c>
      <c r="E1882" s="1">
        <v>43784</v>
      </c>
      <c r="F1882">
        <v>1</v>
      </c>
      <c r="G1882" t="s">
        <v>34</v>
      </c>
      <c r="H1882" t="s">
        <v>62</v>
      </c>
      <c r="I1882">
        <v>204.49</v>
      </c>
      <c r="J1882">
        <v>54.92</v>
      </c>
      <c r="K1882">
        <v>11230.59</v>
      </c>
      <c r="L1882">
        <v>26</v>
      </c>
      <c r="M1882" t="s">
        <v>36</v>
      </c>
      <c r="N1882" s="1">
        <v>43725</v>
      </c>
      <c r="O1882" s="1">
        <v>43751</v>
      </c>
      <c r="P1882">
        <v>196</v>
      </c>
      <c r="Q1882">
        <v>50.17</v>
      </c>
      <c r="R1882">
        <v>9833.32</v>
      </c>
      <c r="S1882" t="s">
        <v>60</v>
      </c>
      <c r="T1882" t="s">
        <v>31</v>
      </c>
      <c r="U1882">
        <v>8</v>
      </c>
      <c r="V1882">
        <v>56.41</v>
      </c>
      <c r="W1882">
        <v>197.06</v>
      </c>
      <c r="X1882" s="2">
        <v>9833.32</v>
      </c>
      <c r="Y1882" s="2">
        <v>439.36</v>
      </c>
      <c r="Z1882" s="2">
        <v>10822.54</v>
      </c>
      <c r="AA1882" s="14"/>
    </row>
    <row r="1883" spans="1:27" x14ac:dyDescent="0.3">
      <c r="A1883" t="s">
        <v>59</v>
      </c>
      <c r="B1883">
        <v>45.65</v>
      </c>
      <c r="C1883">
        <v>82</v>
      </c>
      <c r="D1883" t="s">
        <v>33</v>
      </c>
      <c r="E1883" s="1">
        <v>44255</v>
      </c>
      <c r="F1883">
        <v>2</v>
      </c>
      <c r="G1883" t="s">
        <v>68</v>
      </c>
      <c r="H1883" t="s">
        <v>48</v>
      </c>
      <c r="I1883">
        <v>944.63</v>
      </c>
      <c r="J1883">
        <v>60.76</v>
      </c>
      <c r="K1883">
        <v>57395.718799999901</v>
      </c>
      <c r="L1883">
        <v>36</v>
      </c>
      <c r="M1883" t="s">
        <v>29</v>
      </c>
      <c r="N1883" s="1">
        <v>44214</v>
      </c>
      <c r="O1883" s="1">
        <v>44250</v>
      </c>
      <c r="P1883">
        <v>264</v>
      </c>
      <c r="Q1883">
        <v>58.7</v>
      </c>
      <c r="R1883">
        <v>15496.8</v>
      </c>
      <c r="S1883" t="s">
        <v>37</v>
      </c>
      <c r="T1883" t="s">
        <v>41</v>
      </c>
      <c r="U1883">
        <v>680</v>
      </c>
      <c r="V1883">
        <v>41.78</v>
      </c>
      <c r="W1883">
        <v>116.72</v>
      </c>
      <c r="X1883" s="2">
        <v>15496.8</v>
      </c>
      <c r="Y1883" s="2">
        <v>41316.800000000003</v>
      </c>
      <c r="Z1883" s="2">
        <v>7091.91</v>
      </c>
      <c r="AA1883" s="14"/>
    </row>
    <row r="1884" spans="1:27" x14ac:dyDescent="0.3">
      <c r="A1884" t="s">
        <v>38</v>
      </c>
      <c r="B1884">
        <v>193.88</v>
      </c>
      <c r="C1884">
        <v>90</v>
      </c>
      <c r="D1884" t="s">
        <v>33</v>
      </c>
      <c r="E1884" s="1">
        <v>43656</v>
      </c>
      <c r="F1884">
        <v>5</v>
      </c>
      <c r="G1884" t="s">
        <v>27</v>
      </c>
      <c r="H1884" t="s">
        <v>70</v>
      </c>
      <c r="I1884">
        <v>712.21</v>
      </c>
      <c r="J1884">
        <v>57.21</v>
      </c>
      <c r="K1884">
        <v>40745.534099999997</v>
      </c>
      <c r="L1884">
        <v>30</v>
      </c>
      <c r="M1884" t="s">
        <v>29</v>
      </c>
      <c r="N1884" s="1">
        <v>43625</v>
      </c>
      <c r="O1884" s="1">
        <v>43655</v>
      </c>
      <c r="P1884">
        <v>544</v>
      </c>
      <c r="Q1884">
        <v>59.31</v>
      </c>
      <c r="R1884">
        <v>32264.639999999999</v>
      </c>
      <c r="S1884" t="s">
        <v>32</v>
      </c>
      <c r="T1884" t="s">
        <v>50</v>
      </c>
      <c r="U1884">
        <v>168</v>
      </c>
      <c r="V1884">
        <v>72.180000000000007</v>
      </c>
      <c r="W1884">
        <v>150.54</v>
      </c>
      <c r="X1884" s="2">
        <v>32264.639999999999</v>
      </c>
      <c r="Y1884" s="2">
        <v>9611.2800000000007</v>
      </c>
      <c r="Z1884" s="2">
        <v>8612.39</v>
      </c>
      <c r="AA1884" s="14"/>
    </row>
    <row r="1885" spans="1:27" x14ac:dyDescent="0.3">
      <c r="A1885" t="s">
        <v>32</v>
      </c>
      <c r="B1885">
        <v>450.01</v>
      </c>
      <c r="C1885">
        <v>18</v>
      </c>
      <c r="D1885" t="s">
        <v>33</v>
      </c>
      <c r="E1885" s="1">
        <v>44821</v>
      </c>
      <c r="F1885">
        <v>2</v>
      </c>
      <c r="G1885" t="s">
        <v>68</v>
      </c>
      <c r="H1885" t="s">
        <v>69</v>
      </c>
      <c r="I1885">
        <v>649.28</v>
      </c>
      <c r="J1885">
        <v>91.74</v>
      </c>
      <c r="K1885">
        <v>59564.9471999999</v>
      </c>
      <c r="L1885">
        <v>25</v>
      </c>
      <c r="M1885" t="s">
        <v>29</v>
      </c>
      <c r="N1885" s="1">
        <v>44816</v>
      </c>
      <c r="O1885" s="1">
        <v>44841</v>
      </c>
      <c r="P1885">
        <v>449</v>
      </c>
      <c r="Q1885">
        <v>87.51</v>
      </c>
      <c r="R1885">
        <v>39291.99</v>
      </c>
      <c r="S1885" t="s">
        <v>63</v>
      </c>
      <c r="T1885" t="s">
        <v>41</v>
      </c>
      <c r="U1885">
        <v>200</v>
      </c>
      <c r="V1885">
        <v>30.54</v>
      </c>
      <c r="W1885">
        <v>46.07</v>
      </c>
      <c r="X1885" s="2">
        <v>39291.99</v>
      </c>
      <c r="Y1885" s="2">
        <v>18348</v>
      </c>
      <c r="Z1885" s="2">
        <v>4226.46</v>
      </c>
      <c r="AA1885" s="14"/>
    </row>
    <row r="1886" spans="1:27" x14ac:dyDescent="0.3">
      <c r="A1886" t="s">
        <v>63</v>
      </c>
      <c r="B1886">
        <v>440.49</v>
      </c>
      <c r="C1886">
        <v>51</v>
      </c>
      <c r="D1886" t="s">
        <v>42</v>
      </c>
      <c r="E1886" s="1">
        <v>44840</v>
      </c>
      <c r="F1886">
        <v>3</v>
      </c>
      <c r="G1886" t="s">
        <v>43</v>
      </c>
      <c r="H1886" t="s">
        <v>35</v>
      </c>
      <c r="I1886">
        <v>945.54</v>
      </c>
      <c r="J1886">
        <v>56.5</v>
      </c>
      <c r="K1886">
        <v>53423.0099999999</v>
      </c>
      <c r="L1886">
        <v>57</v>
      </c>
      <c r="M1886" t="s">
        <v>40</v>
      </c>
      <c r="N1886" s="1">
        <v>44837</v>
      </c>
      <c r="O1886" s="1">
        <v>44894</v>
      </c>
      <c r="P1886">
        <v>815</v>
      </c>
      <c r="Q1886">
        <v>60.58</v>
      </c>
      <c r="R1886">
        <v>49372.7</v>
      </c>
      <c r="S1886" t="s">
        <v>49</v>
      </c>
      <c r="T1886" t="s">
        <v>41</v>
      </c>
      <c r="U1886">
        <v>130</v>
      </c>
      <c r="V1886">
        <v>30.1</v>
      </c>
      <c r="W1886">
        <v>188.07</v>
      </c>
      <c r="X1886" s="2">
        <v>49372.7</v>
      </c>
      <c r="Y1886" s="2">
        <v>7345</v>
      </c>
      <c r="Z1886" s="2">
        <v>10625.96</v>
      </c>
      <c r="AA1886" s="14"/>
    </row>
    <row r="1887" spans="1:27" x14ac:dyDescent="0.3">
      <c r="A1887" t="s">
        <v>58</v>
      </c>
      <c r="B1887">
        <v>98.37</v>
      </c>
      <c r="C1887">
        <v>73</v>
      </c>
      <c r="D1887" t="s">
        <v>26</v>
      </c>
      <c r="E1887" s="1">
        <v>44713</v>
      </c>
      <c r="F1887">
        <v>3</v>
      </c>
      <c r="G1887" t="s">
        <v>43</v>
      </c>
      <c r="H1887" t="s">
        <v>44</v>
      </c>
      <c r="I1887">
        <v>109.91</v>
      </c>
      <c r="J1887">
        <v>93.59</v>
      </c>
      <c r="K1887">
        <v>10286.48</v>
      </c>
      <c r="L1887">
        <v>48</v>
      </c>
      <c r="M1887" t="s">
        <v>29</v>
      </c>
      <c r="N1887" s="1">
        <v>44668</v>
      </c>
      <c r="O1887" s="1">
        <v>44716</v>
      </c>
      <c r="P1887">
        <v>51</v>
      </c>
      <c r="Q1887">
        <v>97.19</v>
      </c>
      <c r="R1887">
        <v>4956.6899999999996</v>
      </c>
      <c r="S1887" t="s">
        <v>59</v>
      </c>
      <c r="T1887" t="s">
        <v>41</v>
      </c>
      <c r="U1887">
        <v>58</v>
      </c>
      <c r="V1887">
        <v>91.61</v>
      </c>
      <c r="W1887">
        <v>155.91999999999999</v>
      </c>
      <c r="X1887" s="2">
        <v>4956.6899999999996</v>
      </c>
      <c r="Y1887" s="2">
        <v>5428.22</v>
      </c>
      <c r="Z1887" s="2">
        <v>14592.55</v>
      </c>
      <c r="AA1887" s="14"/>
    </row>
    <row r="1888" spans="1:27" x14ac:dyDescent="0.3">
      <c r="A1888" t="s">
        <v>49</v>
      </c>
      <c r="B1888">
        <v>785.63</v>
      </c>
      <c r="C1888">
        <v>51</v>
      </c>
      <c r="D1888" t="s">
        <v>33</v>
      </c>
      <c r="E1888" s="1">
        <v>44269</v>
      </c>
      <c r="F1888">
        <v>8</v>
      </c>
      <c r="G1888" t="s">
        <v>47</v>
      </c>
      <c r="H1888" t="s">
        <v>35</v>
      </c>
      <c r="I1888">
        <v>329.79</v>
      </c>
      <c r="J1888">
        <v>69.760000000000005</v>
      </c>
      <c r="K1888">
        <v>23006.150399999999</v>
      </c>
      <c r="L1888">
        <v>14</v>
      </c>
      <c r="M1888" t="s">
        <v>40</v>
      </c>
      <c r="N1888" s="1">
        <v>44209</v>
      </c>
      <c r="O1888" s="1">
        <v>44223</v>
      </c>
      <c r="P1888">
        <v>194</v>
      </c>
      <c r="Q1888">
        <v>70.42</v>
      </c>
      <c r="R1888">
        <v>13661.48</v>
      </c>
      <c r="S1888" t="s">
        <v>56</v>
      </c>
      <c r="T1888" t="s">
        <v>50</v>
      </c>
      <c r="U1888">
        <v>135</v>
      </c>
      <c r="V1888">
        <v>10.53</v>
      </c>
      <c r="W1888">
        <v>92.24</v>
      </c>
      <c r="X1888" s="2">
        <v>13661.48</v>
      </c>
      <c r="Y1888" s="2">
        <v>9417.6</v>
      </c>
      <c r="Z1888" s="2">
        <v>6434.66</v>
      </c>
      <c r="AA1888" s="14"/>
    </row>
    <row r="1889" spans="1:27" x14ac:dyDescent="0.3">
      <c r="A1889" t="s">
        <v>58</v>
      </c>
      <c r="B1889">
        <v>198.89</v>
      </c>
      <c r="C1889">
        <v>82</v>
      </c>
      <c r="D1889" t="s">
        <v>42</v>
      </c>
      <c r="E1889" s="1">
        <v>44826</v>
      </c>
      <c r="F1889">
        <v>7</v>
      </c>
      <c r="G1889" t="s">
        <v>61</v>
      </c>
      <c r="H1889" t="s">
        <v>52</v>
      </c>
      <c r="I1889">
        <v>828.51</v>
      </c>
      <c r="J1889">
        <v>49.72</v>
      </c>
      <c r="K1889">
        <v>41193.519999999997</v>
      </c>
      <c r="L1889">
        <v>12</v>
      </c>
      <c r="M1889" t="s">
        <v>40</v>
      </c>
      <c r="N1889" s="1">
        <v>44809</v>
      </c>
      <c r="O1889" s="1">
        <v>44821</v>
      </c>
      <c r="P1889">
        <v>280</v>
      </c>
      <c r="Q1889">
        <v>44.82</v>
      </c>
      <c r="R1889">
        <v>12549.6</v>
      </c>
      <c r="S1889" t="s">
        <v>38</v>
      </c>
      <c r="T1889" t="s">
        <v>41</v>
      </c>
      <c r="U1889">
        <v>548</v>
      </c>
      <c r="V1889">
        <v>65.319999999999993</v>
      </c>
      <c r="W1889">
        <v>21.26</v>
      </c>
      <c r="X1889" s="2">
        <v>12549.6</v>
      </c>
      <c r="Y1889" s="2">
        <v>27246.560000000001</v>
      </c>
      <c r="Z1889" s="2">
        <v>1057.05</v>
      </c>
      <c r="AA1889" s="14"/>
    </row>
    <row r="1890" spans="1:27" x14ac:dyDescent="0.3">
      <c r="A1890" t="s">
        <v>56</v>
      </c>
      <c r="B1890">
        <v>280.19</v>
      </c>
      <c r="C1890">
        <v>50</v>
      </c>
      <c r="D1890" t="s">
        <v>33</v>
      </c>
      <c r="E1890" s="1">
        <v>43524</v>
      </c>
      <c r="F1890">
        <v>9</v>
      </c>
      <c r="G1890" t="s">
        <v>57</v>
      </c>
      <c r="H1890" t="s">
        <v>62</v>
      </c>
      <c r="I1890">
        <v>644.76</v>
      </c>
      <c r="J1890">
        <v>99.11</v>
      </c>
      <c r="K1890">
        <v>63902.16</v>
      </c>
      <c r="L1890">
        <v>11</v>
      </c>
      <c r="M1890" t="s">
        <v>40</v>
      </c>
      <c r="N1890" s="1">
        <v>43482</v>
      </c>
      <c r="O1890" s="1">
        <v>43493</v>
      </c>
      <c r="P1890">
        <v>454</v>
      </c>
      <c r="Q1890">
        <v>99.42</v>
      </c>
      <c r="R1890">
        <v>45136.68</v>
      </c>
      <c r="S1890" t="s">
        <v>25</v>
      </c>
      <c r="T1890" t="s">
        <v>41</v>
      </c>
      <c r="U1890">
        <v>190</v>
      </c>
      <c r="V1890">
        <v>89.67</v>
      </c>
      <c r="W1890">
        <v>122.66</v>
      </c>
      <c r="X1890" s="2">
        <v>45136.68</v>
      </c>
      <c r="Y1890" s="2">
        <v>18830.900000000001</v>
      </c>
      <c r="Z1890" s="2">
        <v>12156.83</v>
      </c>
      <c r="AA1890" s="14"/>
    </row>
    <row r="1891" spans="1:27" x14ac:dyDescent="0.3">
      <c r="A1891" t="s">
        <v>37</v>
      </c>
      <c r="B1891">
        <v>841.49</v>
      </c>
      <c r="C1891">
        <v>32</v>
      </c>
      <c r="D1891" t="s">
        <v>33</v>
      </c>
      <c r="E1891" s="1">
        <v>43490</v>
      </c>
      <c r="F1891">
        <v>10</v>
      </c>
      <c r="G1891" t="s">
        <v>66</v>
      </c>
      <c r="H1891" t="s">
        <v>52</v>
      </c>
      <c r="I1891">
        <v>271.14</v>
      </c>
      <c r="J1891">
        <v>86.28</v>
      </c>
      <c r="K1891">
        <v>23393.959199999899</v>
      </c>
      <c r="L1891">
        <v>72</v>
      </c>
      <c r="M1891" t="s">
        <v>67</v>
      </c>
      <c r="N1891" s="1">
        <v>43463</v>
      </c>
      <c r="O1891" s="1">
        <v>43535</v>
      </c>
      <c r="P1891">
        <v>174</v>
      </c>
      <c r="Q1891">
        <v>90.15</v>
      </c>
      <c r="R1891">
        <v>15686.1</v>
      </c>
      <c r="S1891" t="s">
        <v>45</v>
      </c>
      <c r="T1891" t="s">
        <v>41</v>
      </c>
      <c r="U1891">
        <v>97</v>
      </c>
      <c r="V1891">
        <v>32.5</v>
      </c>
      <c r="W1891">
        <v>170.91</v>
      </c>
      <c r="X1891" s="2">
        <v>15686.1</v>
      </c>
      <c r="Y1891" s="2">
        <v>8369.16</v>
      </c>
      <c r="Z1891" s="2">
        <v>14746.11</v>
      </c>
      <c r="AA1891" s="14"/>
    </row>
    <row r="1892" spans="1:27" x14ac:dyDescent="0.3">
      <c r="A1892" t="s">
        <v>60</v>
      </c>
      <c r="B1892">
        <v>740.75</v>
      </c>
      <c r="C1892">
        <v>10</v>
      </c>
      <c r="D1892" t="s">
        <v>42</v>
      </c>
      <c r="E1892" s="1">
        <v>44272</v>
      </c>
      <c r="F1892">
        <v>6</v>
      </c>
      <c r="G1892" t="s">
        <v>51</v>
      </c>
      <c r="H1892" t="s">
        <v>62</v>
      </c>
      <c r="I1892">
        <v>45.34</v>
      </c>
      <c r="J1892">
        <v>86.09</v>
      </c>
      <c r="K1892">
        <v>3903.3206</v>
      </c>
      <c r="L1892">
        <v>7</v>
      </c>
      <c r="M1892" t="s">
        <v>40</v>
      </c>
      <c r="N1892" s="1">
        <v>44224</v>
      </c>
      <c r="O1892" s="1">
        <v>44231</v>
      </c>
      <c r="P1892">
        <v>6</v>
      </c>
      <c r="Q1892">
        <v>90.98</v>
      </c>
      <c r="R1892">
        <v>545.88</v>
      </c>
      <c r="S1892" t="s">
        <v>37</v>
      </c>
      <c r="T1892" t="s">
        <v>50</v>
      </c>
      <c r="U1892">
        <v>39</v>
      </c>
      <c r="V1892">
        <v>24.92</v>
      </c>
      <c r="W1892">
        <v>40.270000000000003</v>
      </c>
      <c r="X1892" s="2">
        <v>545.88</v>
      </c>
      <c r="Y1892" s="2">
        <v>3357.51</v>
      </c>
      <c r="Z1892" s="2">
        <v>3466.84</v>
      </c>
      <c r="AA1892" s="14"/>
    </row>
    <row r="1893" spans="1:27" x14ac:dyDescent="0.3">
      <c r="A1893" t="s">
        <v>60</v>
      </c>
      <c r="B1893">
        <v>68.959999999999994</v>
      </c>
      <c r="C1893">
        <v>89</v>
      </c>
      <c r="D1893" t="s">
        <v>42</v>
      </c>
      <c r="E1893" s="1">
        <v>44290</v>
      </c>
      <c r="F1893">
        <v>8</v>
      </c>
      <c r="G1893" t="s">
        <v>47</v>
      </c>
      <c r="H1893" t="s">
        <v>52</v>
      </c>
      <c r="I1893">
        <v>834.3</v>
      </c>
      <c r="J1893">
        <v>42.76</v>
      </c>
      <c r="K1893">
        <v>35674.67</v>
      </c>
      <c r="L1893">
        <v>8</v>
      </c>
      <c r="M1893" t="s">
        <v>40</v>
      </c>
      <c r="N1893" s="1">
        <v>44250</v>
      </c>
      <c r="O1893" s="1">
        <v>44258</v>
      </c>
      <c r="P1893">
        <v>422</v>
      </c>
      <c r="Q1893">
        <v>40.01</v>
      </c>
      <c r="R1893">
        <v>16884.22</v>
      </c>
      <c r="S1893" t="s">
        <v>25</v>
      </c>
      <c r="T1893" t="s">
        <v>41</v>
      </c>
      <c r="U1893">
        <v>412</v>
      </c>
      <c r="V1893">
        <v>18.43</v>
      </c>
      <c r="W1893">
        <v>136.69</v>
      </c>
      <c r="X1893" s="2">
        <v>16884.22</v>
      </c>
      <c r="Y1893" s="2">
        <v>17617.12</v>
      </c>
      <c r="Z1893" s="2">
        <v>5844.86</v>
      </c>
      <c r="AA1893" s="14"/>
    </row>
    <row r="1894" spans="1:27" x14ac:dyDescent="0.3">
      <c r="A1894" t="s">
        <v>30</v>
      </c>
      <c r="B1894">
        <v>770.47</v>
      </c>
      <c r="C1894">
        <v>54</v>
      </c>
      <c r="D1894" t="s">
        <v>42</v>
      </c>
      <c r="E1894" s="1">
        <v>44542</v>
      </c>
      <c r="F1894">
        <v>1</v>
      </c>
      <c r="G1894" t="s">
        <v>34</v>
      </c>
      <c r="H1894" t="s">
        <v>48</v>
      </c>
      <c r="I1894">
        <v>402.5</v>
      </c>
      <c r="J1894">
        <v>30.55</v>
      </c>
      <c r="K1894">
        <v>12296.38</v>
      </c>
      <c r="L1894">
        <v>29</v>
      </c>
      <c r="M1894" t="s">
        <v>36</v>
      </c>
      <c r="N1894" s="1">
        <v>44487</v>
      </c>
      <c r="O1894" s="1">
        <v>44516</v>
      </c>
      <c r="P1894">
        <v>259</v>
      </c>
      <c r="Q1894">
        <v>33.03</v>
      </c>
      <c r="R1894">
        <v>8554.77</v>
      </c>
      <c r="S1894" t="s">
        <v>37</v>
      </c>
      <c r="T1894" t="s">
        <v>50</v>
      </c>
      <c r="U1894">
        <v>143</v>
      </c>
      <c r="V1894">
        <v>37.17</v>
      </c>
      <c r="W1894">
        <v>95.11</v>
      </c>
      <c r="X1894" s="2">
        <v>8554.77</v>
      </c>
      <c r="Y1894" s="2">
        <v>4368.6499999999996</v>
      </c>
      <c r="Z1894" s="2">
        <v>2905.61</v>
      </c>
      <c r="AA1894" s="14"/>
    </row>
    <row r="1895" spans="1:27" x14ac:dyDescent="0.3">
      <c r="A1895" t="s">
        <v>32</v>
      </c>
      <c r="B1895">
        <v>16.53</v>
      </c>
      <c r="C1895">
        <v>25</v>
      </c>
      <c r="D1895" t="s">
        <v>26</v>
      </c>
      <c r="E1895" s="1">
        <v>43964</v>
      </c>
      <c r="F1895">
        <v>9</v>
      </c>
      <c r="G1895" t="s">
        <v>57</v>
      </c>
      <c r="H1895" t="s">
        <v>52</v>
      </c>
      <c r="I1895">
        <v>959.18</v>
      </c>
      <c r="J1895">
        <v>58.25</v>
      </c>
      <c r="K1895">
        <v>55872.24</v>
      </c>
      <c r="L1895">
        <v>7</v>
      </c>
      <c r="M1895" t="s">
        <v>40</v>
      </c>
      <c r="N1895" s="1">
        <v>43963</v>
      </c>
      <c r="O1895" s="1">
        <v>43970</v>
      </c>
      <c r="P1895">
        <v>408</v>
      </c>
      <c r="Q1895">
        <v>60.5</v>
      </c>
      <c r="R1895">
        <v>24684</v>
      </c>
      <c r="S1895" t="s">
        <v>25</v>
      </c>
      <c r="T1895" t="s">
        <v>31</v>
      </c>
      <c r="U1895">
        <v>551</v>
      </c>
      <c r="V1895">
        <v>45.94</v>
      </c>
      <c r="W1895">
        <v>143.44</v>
      </c>
      <c r="X1895" s="2">
        <v>24684</v>
      </c>
      <c r="Y1895" s="2">
        <v>32095.75</v>
      </c>
      <c r="Z1895" s="2">
        <v>8355.3799999999992</v>
      </c>
      <c r="AA1895" s="14"/>
    </row>
    <row r="1896" spans="1:27" x14ac:dyDescent="0.3">
      <c r="A1896" t="s">
        <v>63</v>
      </c>
      <c r="B1896">
        <v>76.83</v>
      </c>
      <c r="C1896">
        <v>27</v>
      </c>
      <c r="D1896" t="s">
        <v>42</v>
      </c>
      <c r="E1896" s="1">
        <v>43715</v>
      </c>
      <c r="F1896">
        <v>4</v>
      </c>
      <c r="G1896" t="s">
        <v>39</v>
      </c>
      <c r="H1896" t="s">
        <v>28</v>
      </c>
      <c r="I1896">
        <v>640.47</v>
      </c>
      <c r="J1896">
        <v>58.29</v>
      </c>
      <c r="K1896">
        <v>37333</v>
      </c>
      <c r="L1896">
        <v>23</v>
      </c>
      <c r="M1896" t="s">
        <v>40</v>
      </c>
      <c r="N1896" s="1">
        <v>43687</v>
      </c>
      <c r="O1896" s="1">
        <v>43710</v>
      </c>
      <c r="P1896">
        <v>619</v>
      </c>
      <c r="Q1896">
        <v>57.2</v>
      </c>
      <c r="R1896">
        <v>35406.800000000003</v>
      </c>
      <c r="S1896" t="s">
        <v>46</v>
      </c>
      <c r="T1896" t="s">
        <v>41</v>
      </c>
      <c r="U1896">
        <v>21</v>
      </c>
      <c r="V1896">
        <v>30.24</v>
      </c>
      <c r="W1896">
        <v>92.6</v>
      </c>
      <c r="X1896" s="2">
        <v>35406.800000000003</v>
      </c>
      <c r="Y1896" s="2">
        <v>1224.0899999999999</v>
      </c>
      <c r="Z1896" s="2">
        <v>5397.65</v>
      </c>
      <c r="AA1896" s="14"/>
    </row>
    <row r="1897" spans="1:27" x14ac:dyDescent="0.3">
      <c r="A1897" t="s">
        <v>37</v>
      </c>
      <c r="B1897">
        <v>706.51</v>
      </c>
      <c r="C1897">
        <v>87</v>
      </c>
      <c r="D1897" t="s">
        <v>42</v>
      </c>
      <c r="E1897" s="1">
        <v>44253</v>
      </c>
      <c r="F1897">
        <v>9</v>
      </c>
      <c r="G1897" t="s">
        <v>57</v>
      </c>
      <c r="H1897" t="s">
        <v>48</v>
      </c>
      <c r="I1897">
        <v>437.06</v>
      </c>
      <c r="J1897">
        <v>41.06</v>
      </c>
      <c r="K1897">
        <v>17945.68</v>
      </c>
      <c r="L1897">
        <v>7</v>
      </c>
      <c r="M1897" t="s">
        <v>40</v>
      </c>
      <c r="N1897" s="1">
        <v>44246</v>
      </c>
      <c r="O1897" s="1">
        <v>44253</v>
      </c>
      <c r="P1897">
        <v>101</v>
      </c>
      <c r="Q1897">
        <v>45.53</v>
      </c>
      <c r="R1897">
        <v>4598.53</v>
      </c>
      <c r="S1897" t="s">
        <v>54</v>
      </c>
      <c r="T1897" t="s">
        <v>31</v>
      </c>
      <c r="U1897">
        <v>336</v>
      </c>
      <c r="V1897">
        <v>61.22</v>
      </c>
      <c r="W1897">
        <v>39.71</v>
      </c>
      <c r="X1897" s="2">
        <v>4598.53</v>
      </c>
      <c r="Y1897" s="2">
        <v>13796.16</v>
      </c>
      <c r="Z1897" s="2">
        <v>1630.49</v>
      </c>
      <c r="AA1897" s="14"/>
    </row>
    <row r="1898" spans="1:27" x14ac:dyDescent="0.3">
      <c r="A1898" t="s">
        <v>60</v>
      </c>
      <c r="B1898">
        <v>811.74</v>
      </c>
      <c r="C1898">
        <v>20</v>
      </c>
      <c r="D1898" t="s">
        <v>42</v>
      </c>
      <c r="E1898" s="1">
        <v>44280</v>
      </c>
      <c r="F1898">
        <v>10</v>
      </c>
      <c r="G1898" t="s">
        <v>66</v>
      </c>
      <c r="H1898" t="s">
        <v>35</v>
      </c>
      <c r="I1898">
        <v>637.63</v>
      </c>
      <c r="J1898">
        <v>41.77</v>
      </c>
      <c r="K1898">
        <v>26633.81</v>
      </c>
      <c r="L1898">
        <v>82</v>
      </c>
      <c r="M1898" t="s">
        <v>67</v>
      </c>
      <c r="N1898" s="1">
        <v>44227</v>
      </c>
      <c r="O1898" s="1">
        <v>44309</v>
      </c>
      <c r="P1898">
        <v>333</v>
      </c>
      <c r="Q1898">
        <v>45.55</v>
      </c>
      <c r="R1898">
        <v>15168.15</v>
      </c>
      <c r="S1898" t="s">
        <v>63</v>
      </c>
      <c r="T1898" t="s">
        <v>31</v>
      </c>
      <c r="U1898">
        <v>304</v>
      </c>
      <c r="V1898">
        <v>79.94</v>
      </c>
      <c r="W1898">
        <v>81.19</v>
      </c>
      <c r="X1898" s="2">
        <v>15168.15</v>
      </c>
      <c r="Y1898" s="2">
        <v>12698.08</v>
      </c>
      <c r="Z1898" s="2">
        <v>3391.31</v>
      </c>
      <c r="AA1898" s="14"/>
    </row>
    <row r="1899" spans="1:27" x14ac:dyDescent="0.3">
      <c r="A1899" t="s">
        <v>59</v>
      </c>
      <c r="B1899">
        <v>19.829999999999998</v>
      </c>
      <c r="C1899">
        <v>60</v>
      </c>
      <c r="D1899" t="s">
        <v>33</v>
      </c>
      <c r="E1899" s="1">
        <v>44631</v>
      </c>
      <c r="F1899">
        <v>2</v>
      </c>
      <c r="G1899" t="s">
        <v>68</v>
      </c>
      <c r="H1899" t="s">
        <v>48</v>
      </c>
      <c r="I1899">
        <v>111.42</v>
      </c>
      <c r="J1899">
        <v>85.58</v>
      </c>
      <c r="K1899">
        <v>9535.32</v>
      </c>
      <c r="L1899">
        <v>31</v>
      </c>
      <c r="M1899" t="s">
        <v>40</v>
      </c>
      <c r="N1899" s="1">
        <v>44609</v>
      </c>
      <c r="O1899" s="1">
        <v>44640</v>
      </c>
      <c r="P1899">
        <v>82</v>
      </c>
      <c r="Q1899">
        <v>88.98</v>
      </c>
      <c r="R1899">
        <v>7296.36</v>
      </c>
      <c r="S1899" t="s">
        <v>45</v>
      </c>
      <c r="T1899" t="s">
        <v>31</v>
      </c>
      <c r="U1899">
        <v>29</v>
      </c>
      <c r="V1899">
        <v>24.03</v>
      </c>
      <c r="W1899">
        <v>193.49</v>
      </c>
      <c r="X1899" s="2">
        <v>7296.36</v>
      </c>
      <c r="Y1899" s="2">
        <v>2481.8200000000002</v>
      </c>
      <c r="Z1899" s="2">
        <v>16558.87</v>
      </c>
      <c r="AA1899" s="14"/>
    </row>
    <row r="1900" spans="1:27" x14ac:dyDescent="0.3">
      <c r="A1900" t="s">
        <v>60</v>
      </c>
      <c r="B1900">
        <v>844.59</v>
      </c>
      <c r="C1900">
        <v>93</v>
      </c>
      <c r="D1900" t="s">
        <v>26</v>
      </c>
      <c r="E1900" s="1">
        <v>43702</v>
      </c>
      <c r="F1900">
        <v>2</v>
      </c>
      <c r="G1900" t="s">
        <v>68</v>
      </c>
      <c r="H1900" t="s">
        <v>35</v>
      </c>
      <c r="I1900">
        <v>197.38</v>
      </c>
      <c r="J1900">
        <v>66.260000000000005</v>
      </c>
      <c r="K1900">
        <v>13078.4</v>
      </c>
      <c r="L1900">
        <v>26</v>
      </c>
      <c r="M1900" t="s">
        <v>40</v>
      </c>
      <c r="N1900" s="1">
        <v>43677</v>
      </c>
      <c r="O1900" s="1">
        <v>43703</v>
      </c>
      <c r="P1900">
        <v>135</v>
      </c>
      <c r="Q1900">
        <v>70.099999999999994</v>
      </c>
      <c r="R1900">
        <v>9463.5</v>
      </c>
      <c r="S1900" t="s">
        <v>32</v>
      </c>
      <c r="T1900" t="s">
        <v>41</v>
      </c>
      <c r="U1900">
        <v>62</v>
      </c>
      <c r="V1900">
        <v>79.28</v>
      </c>
      <c r="W1900">
        <v>179.53</v>
      </c>
      <c r="X1900" s="2">
        <v>9463.5</v>
      </c>
      <c r="Y1900" s="2">
        <v>4108.12</v>
      </c>
      <c r="Z1900" s="2">
        <v>11895.66</v>
      </c>
      <c r="AA1900" s="14"/>
    </row>
    <row r="1901" spans="1:27" x14ac:dyDescent="0.3">
      <c r="A1901" t="s">
        <v>25</v>
      </c>
      <c r="B1901">
        <v>378.43</v>
      </c>
      <c r="C1901">
        <v>15</v>
      </c>
      <c r="D1901" t="s">
        <v>26</v>
      </c>
      <c r="E1901" s="1">
        <v>44599</v>
      </c>
      <c r="F1901">
        <v>2</v>
      </c>
      <c r="G1901" t="s">
        <v>68</v>
      </c>
      <c r="H1901" t="s">
        <v>69</v>
      </c>
      <c r="I1901">
        <v>926.12</v>
      </c>
      <c r="J1901">
        <v>62.24</v>
      </c>
      <c r="K1901">
        <v>57641.71</v>
      </c>
      <c r="L1901">
        <v>29</v>
      </c>
      <c r="M1901" t="s">
        <v>29</v>
      </c>
      <c r="N1901" s="1">
        <v>44551</v>
      </c>
      <c r="O1901" s="1">
        <v>44580</v>
      </c>
      <c r="P1901">
        <v>654</v>
      </c>
      <c r="Q1901">
        <v>63.83</v>
      </c>
      <c r="R1901">
        <v>41744.82</v>
      </c>
      <c r="S1901" t="s">
        <v>59</v>
      </c>
      <c r="T1901" t="s">
        <v>41</v>
      </c>
      <c r="U1901">
        <v>272</v>
      </c>
      <c r="V1901">
        <v>18.68</v>
      </c>
      <c r="W1901">
        <v>149.44</v>
      </c>
      <c r="X1901" s="2">
        <v>41744.82</v>
      </c>
      <c r="Y1901" s="2">
        <v>16929.28</v>
      </c>
      <c r="Z1901" s="2">
        <v>9301.15</v>
      </c>
      <c r="AA1901" s="14"/>
    </row>
    <row r="1902" spans="1:27" x14ac:dyDescent="0.3">
      <c r="A1902" t="s">
        <v>25</v>
      </c>
      <c r="B1902">
        <v>608.4</v>
      </c>
      <c r="C1902">
        <v>89</v>
      </c>
      <c r="D1902" t="s">
        <v>33</v>
      </c>
      <c r="E1902" s="1">
        <v>44089</v>
      </c>
      <c r="F1902">
        <v>1</v>
      </c>
      <c r="G1902" t="s">
        <v>34</v>
      </c>
      <c r="H1902" t="s">
        <v>48</v>
      </c>
      <c r="I1902">
        <v>930.75</v>
      </c>
      <c r="J1902">
        <v>29.8</v>
      </c>
      <c r="K1902">
        <v>27736.35</v>
      </c>
      <c r="L1902">
        <v>29</v>
      </c>
      <c r="M1902" t="s">
        <v>36</v>
      </c>
      <c r="N1902" s="1">
        <v>44035</v>
      </c>
      <c r="O1902" s="1">
        <v>44064</v>
      </c>
      <c r="P1902">
        <v>99</v>
      </c>
      <c r="Q1902">
        <v>31.64</v>
      </c>
      <c r="R1902">
        <v>3132.36</v>
      </c>
      <c r="S1902" t="s">
        <v>56</v>
      </c>
      <c r="T1902" t="s">
        <v>41</v>
      </c>
      <c r="U1902">
        <v>831</v>
      </c>
      <c r="V1902">
        <v>87.63</v>
      </c>
      <c r="W1902">
        <v>142.88999999999999</v>
      </c>
      <c r="X1902" s="2">
        <v>3132.36</v>
      </c>
      <c r="Y1902" s="2">
        <v>24763.8</v>
      </c>
      <c r="Z1902" s="2">
        <v>4258.12</v>
      </c>
      <c r="AA1902" s="14"/>
    </row>
    <row r="1903" spans="1:27" x14ac:dyDescent="0.3">
      <c r="A1903" t="s">
        <v>32</v>
      </c>
      <c r="B1903">
        <v>920.3</v>
      </c>
      <c r="C1903">
        <v>68</v>
      </c>
      <c r="D1903" t="s">
        <v>42</v>
      </c>
      <c r="E1903" s="1">
        <v>44067</v>
      </c>
      <c r="F1903">
        <v>5</v>
      </c>
      <c r="G1903" t="s">
        <v>27</v>
      </c>
      <c r="H1903" t="s">
        <v>70</v>
      </c>
      <c r="I1903">
        <v>782.83</v>
      </c>
      <c r="J1903">
        <v>44.26</v>
      </c>
      <c r="K1903">
        <v>34648.06</v>
      </c>
      <c r="L1903">
        <v>25</v>
      </c>
      <c r="M1903" t="s">
        <v>29</v>
      </c>
      <c r="N1903" s="1">
        <v>44013</v>
      </c>
      <c r="O1903" s="1">
        <v>44038</v>
      </c>
      <c r="P1903">
        <v>570</v>
      </c>
      <c r="Q1903">
        <v>46.02</v>
      </c>
      <c r="R1903">
        <v>26231.4</v>
      </c>
      <c r="S1903" t="s">
        <v>49</v>
      </c>
      <c r="T1903" t="s">
        <v>31</v>
      </c>
      <c r="U1903">
        <v>212</v>
      </c>
      <c r="V1903">
        <v>13.32</v>
      </c>
      <c r="W1903">
        <v>25.79</v>
      </c>
      <c r="X1903" s="2">
        <v>26231.4</v>
      </c>
      <c r="Y1903" s="2">
        <v>9383.1200000000008</v>
      </c>
      <c r="Z1903" s="2">
        <v>1141.47</v>
      </c>
      <c r="AA1903" s="14"/>
    </row>
    <row r="1904" spans="1:27" x14ac:dyDescent="0.3">
      <c r="A1904" t="s">
        <v>58</v>
      </c>
      <c r="B1904">
        <v>435.27</v>
      </c>
      <c r="C1904">
        <v>33</v>
      </c>
      <c r="D1904" t="s">
        <v>26</v>
      </c>
      <c r="E1904" s="1">
        <v>44427</v>
      </c>
      <c r="F1904">
        <v>4</v>
      </c>
      <c r="G1904" t="s">
        <v>39</v>
      </c>
      <c r="H1904" t="s">
        <v>35</v>
      </c>
      <c r="I1904">
        <v>446.6</v>
      </c>
      <c r="J1904">
        <v>35.520000000000003</v>
      </c>
      <c r="K1904">
        <v>15863.232</v>
      </c>
      <c r="L1904">
        <v>30</v>
      </c>
      <c r="M1904" t="s">
        <v>40</v>
      </c>
      <c r="N1904" s="1">
        <v>44414</v>
      </c>
      <c r="O1904" s="1">
        <v>44444</v>
      </c>
      <c r="P1904">
        <v>130</v>
      </c>
      <c r="Q1904">
        <v>37.31</v>
      </c>
      <c r="R1904">
        <v>4850.3</v>
      </c>
      <c r="S1904" t="s">
        <v>60</v>
      </c>
      <c r="T1904" t="s">
        <v>41</v>
      </c>
      <c r="U1904">
        <v>316</v>
      </c>
      <c r="V1904">
        <v>64.739999999999995</v>
      </c>
      <c r="W1904">
        <v>104.58</v>
      </c>
      <c r="X1904" s="2">
        <v>4850.3</v>
      </c>
      <c r="Y1904" s="2">
        <v>11224.32</v>
      </c>
      <c r="Z1904" s="2">
        <v>3714.68</v>
      </c>
      <c r="AA1904" s="14"/>
    </row>
    <row r="1905" spans="1:27" x14ac:dyDescent="0.3">
      <c r="A1905" t="s">
        <v>59</v>
      </c>
      <c r="B1905">
        <v>704.31</v>
      </c>
      <c r="C1905">
        <v>73</v>
      </c>
      <c r="D1905" t="s">
        <v>42</v>
      </c>
      <c r="E1905" s="1">
        <v>43638</v>
      </c>
      <c r="F1905">
        <v>9</v>
      </c>
      <c r="G1905" t="s">
        <v>57</v>
      </c>
      <c r="H1905" t="s">
        <v>35</v>
      </c>
      <c r="I1905">
        <v>801.88</v>
      </c>
      <c r="J1905">
        <v>25.4</v>
      </c>
      <c r="K1905">
        <v>20367.75</v>
      </c>
      <c r="L1905">
        <v>10</v>
      </c>
      <c r="M1905" t="s">
        <v>40</v>
      </c>
      <c r="N1905" s="1">
        <v>43585</v>
      </c>
      <c r="O1905" s="1">
        <v>43595</v>
      </c>
      <c r="P1905">
        <v>724</v>
      </c>
      <c r="Q1905">
        <v>24.42</v>
      </c>
      <c r="R1905">
        <v>17680.080000000002</v>
      </c>
      <c r="S1905" t="s">
        <v>38</v>
      </c>
      <c r="T1905" t="s">
        <v>31</v>
      </c>
      <c r="U1905">
        <v>77</v>
      </c>
      <c r="V1905">
        <v>59.98</v>
      </c>
      <c r="W1905">
        <v>131.05000000000001</v>
      </c>
      <c r="X1905" s="2">
        <v>17680.080000000002</v>
      </c>
      <c r="Y1905" s="2">
        <v>1955.8</v>
      </c>
      <c r="Z1905" s="2">
        <v>3328.67</v>
      </c>
      <c r="AA1905" s="14"/>
    </row>
    <row r="1906" spans="1:27" x14ac:dyDescent="0.3">
      <c r="A1906" t="s">
        <v>45</v>
      </c>
      <c r="B1906">
        <v>647.78</v>
      </c>
      <c r="C1906">
        <v>15</v>
      </c>
      <c r="D1906" t="s">
        <v>42</v>
      </c>
      <c r="E1906" s="1">
        <v>43608</v>
      </c>
      <c r="F1906">
        <v>9</v>
      </c>
      <c r="G1906" t="s">
        <v>57</v>
      </c>
      <c r="H1906" t="s">
        <v>35</v>
      </c>
      <c r="I1906">
        <v>90.99</v>
      </c>
      <c r="J1906">
        <v>56.51</v>
      </c>
      <c r="K1906">
        <v>5141.84489999999</v>
      </c>
      <c r="L1906">
        <v>11</v>
      </c>
      <c r="M1906" t="s">
        <v>40</v>
      </c>
      <c r="N1906" s="1">
        <v>43597</v>
      </c>
      <c r="O1906" s="1">
        <v>43608</v>
      </c>
      <c r="P1906">
        <v>16</v>
      </c>
      <c r="Q1906">
        <v>52.01</v>
      </c>
      <c r="R1906">
        <v>832.16</v>
      </c>
      <c r="S1906" t="s">
        <v>37</v>
      </c>
      <c r="T1906" t="s">
        <v>41</v>
      </c>
      <c r="U1906">
        <v>74</v>
      </c>
      <c r="V1906">
        <v>35.69</v>
      </c>
      <c r="W1906">
        <v>114.74</v>
      </c>
      <c r="X1906" s="2">
        <v>832.16</v>
      </c>
      <c r="Y1906" s="2">
        <v>4181.74</v>
      </c>
      <c r="Z1906" s="2">
        <v>6483.96</v>
      </c>
      <c r="AA1906" s="14"/>
    </row>
    <row r="1907" spans="1:27" x14ac:dyDescent="0.3">
      <c r="A1907" t="s">
        <v>37</v>
      </c>
      <c r="B1907">
        <v>435.46</v>
      </c>
      <c r="C1907">
        <v>91</v>
      </c>
      <c r="D1907" t="s">
        <v>26</v>
      </c>
      <c r="E1907" s="1">
        <v>44489</v>
      </c>
      <c r="F1907">
        <v>2</v>
      </c>
      <c r="G1907" t="s">
        <v>68</v>
      </c>
      <c r="H1907" t="s">
        <v>69</v>
      </c>
      <c r="I1907">
        <v>876.44</v>
      </c>
      <c r="J1907">
        <v>12.08</v>
      </c>
      <c r="K1907">
        <v>10587.4</v>
      </c>
      <c r="L1907">
        <v>39</v>
      </c>
      <c r="M1907" t="s">
        <v>29</v>
      </c>
      <c r="N1907" s="1">
        <v>44480</v>
      </c>
      <c r="O1907" s="1">
        <v>44519</v>
      </c>
      <c r="P1907">
        <v>180</v>
      </c>
      <c r="Q1907">
        <v>8.27</v>
      </c>
      <c r="R1907">
        <v>1488.6</v>
      </c>
      <c r="S1907" t="s">
        <v>32</v>
      </c>
      <c r="T1907" t="s">
        <v>31</v>
      </c>
      <c r="U1907">
        <v>696</v>
      </c>
      <c r="V1907">
        <v>66.13</v>
      </c>
      <c r="W1907">
        <v>79.47</v>
      </c>
      <c r="X1907" s="2">
        <v>1488.6</v>
      </c>
      <c r="Y1907" s="2">
        <v>8407.68</v>
      </c>
      <c r="Z1907" s="2">
        <v>960</v>
      </c>
      <c r="AA1907" s="14"/>
    </row>
    <row r="1908" spans="1:27" x14ac:dyDescent="0.3">
      <c r="A1908" t="s">
        <v>63</v>
      </c>
      <c r="B1908">
        <v>568.07000000000005</v>
      </c>
      <c r="C1908">
        <v>96</v>
      </c>
      <c r="D1908" t="s">
        <v>33</v>
      </c>
      <c r="E1908" s="1">
        <v>44141</v>
      </c>
      <c r="F1908">
        <v>3</v>
      </c>
      <c r="G1908" t="s">
        <v>43</v>
      </c>
      <c r="H1908" t="s">
        <v>55</v>
      </c>
      <c r="I1908">
        <v>526.6</v>
      </c>
      <c r="J1908">
        <v>93.95</v>
      </c>
      <c r="K1908">
        <v>49474.07</v>
      </c>
      <c r="L1908">
        <v>34</v>
      </c>
      <c r="M1908" t="s">
        <v>40</v>
      </c>
      <c r="N1908" s="1">
        <v>44102</v>
      </c>
      <c r="O1908" s="1">
        <v>44136</v>
      </c>
      <c r="P1908">
        <v>120</v>
      </c>
      <c r="Q1908">
        <v>92.45</v>
      </c>
      <c r="R1908">
        <v>11094</v>
      </c>
      <c r="S1908" t="s">
        <v>46</v>
      </c>
      <c r="T1908" t="s">
        <v>31</v>
      </c>
      <c r="U1908">
        <v>406</v>
      </c>
      <c r="V1908">
        <v>11.54</v>
      </c>
      <c r="W1908">
        <v>195.94</v>
      </c>
      <c r="X1908" s="2">
        <v>11094</v>
      </c>
      <c r="Y1908" s="2">
        <v>38143.699999999997</v>
      </c>
      <c r="Z1908" s="2">
        <v>18408.560000000001</v>
      </c>
      <c r="AA1908" s="14"/>
    </row>
    <row r="1909" spans="1:27" x14ac:dyDescent="0.3">
      <c r="A1909" t="s">
        <v>63</v>
      </c>
      <c r="B1909">
        <v>739.04</v>
      </c>
      <c r="C1909">
        <v>25</v>
      </c>
      <c r="D1909" t="s">
        <v>26</v>
      </c>
      <c r="E1909" s="1">
        <v>44037</v>
      </c>
      <c r="F1909">
        <v>3</v>
      </c>
      <c r="G1909" t="s">
        <v>43</v>
      </c>
      <c r="H1909" t="s">
        <v>55</v>
      </c>
      <c r="I1909">
        <v>562.05999999999995</v>
      </c>
      <c r="J1909">
        <v>91.03</v>
      </c>
      <c r="K1909">
        <v>51164.32</v>
      </c>
      <c r="L1909">
        <v>72</v>
      </c>
      <c r="M1909" t="s">
        <v>40</v>
      </c>
      <c r="N1909" s="1">
        <v>44021</v>
      </c>
      <c r="O1909" s="1">
        <v>44093</v>
      </c>
      <c r="P1909">
        <v>229</v>
      </c>
      <c r="Q1909">
        <v>90.71</v>
      </c>
      <c r="R1909">
        <v>20772.59</v>
      </c>
      <c r="S1909" t="s">
        <v>38</v>
      </c>
      <c r="T1909" t="s">
        <v>50</v>
      </c>
      <c r="U1909">
        <v>333</v>
      </c>
      <c r="V1909">
        <v>25.46</v>
      </c>
      <c r="W1909">
        <v>43.66</v>
      </c>
      <c r="X1909" s="2">
        <v>20772.59</v>
      </c>
      <c r="Y1909" s="2">
        <v>30312.99</v>
      </c>
      <c r="Z1909" s="2">
        <v>3974.37</v>
      </c>
      <c r="AA1909" s="14"/>
    </row>
    <row r="1910" spans="1:27" x14ac:dyDescent="0.3">
      <c r="A1910" t="s">
        <v>46</v>
      </c>
      <c r="B1910">
        <v>41.6</v>
      </c>
      <c r="C1910">
        <v>29</v>
      </c>
      <c r="D1910" t="s">
        <v>26</v>
      </c>
      <c r="E1910" s="1">
        <v>44583</v>
      </c>
      <c r="F1910">
        <v>10</v>
      </c>
      <c r="G1910" t="s">
        <v>66</v>
      </c>
      <c r="H1910" t="s">
        <v>52</v>
      </c>
      <c r="I1910">
        <v>788.95</v>
      </c>
      <c r="J1910">
        <v>27.66</v>
      </c>
      <c r="K1910">
        <v>21822.36</v>
      </c>
      <c r="L1910">
        <v>109</v>
      </c>
      <c r="M1910" t="s">
        <v>67</v>
      </c>
      <c r="N1910" s="1">
        <v>44561</v>
      </c>
      <c r="O1910" s="1">
        <v>44670</v>
      </c>
      <c r="P1910">
        <v>364</v>
      </c>
      <c r="Q1910">
        <v>26.91</v>
      </c>
      <c r="R1910">
        <v>9795.24</v>
      </c>
      <c r="S1910" t="s">
        <v>56</v>
      </c>
      <c r="T1910" t="s">
        <v>50</v>
      </c>
      <c r="U1910">
        <v>424</v>
      </c>
      <c r="V1910">
        <v>62.85</v>
      </c>
      <c r="W1910">
        <v>92.7</v>
      </c>
      <c r="X1910" s="2">
        <v>9795.24</v>
      </c>
      <c r="Y1910" s="2">
        <v>11727.84</v>
      </c>
      <c r="Z1910" s="2">
        <v>2564.08</v>
      </c>
      <c r="AA1910" s="14"/>
    </row>
    <row r="1911" spans="1:27" x14ac:dyDescent="0.3">
      <c r="A1911" t="s">
        <v>46</v>
      </c>
      <c r="B1911">
        <v>934.84</v>
      </c>
      <c r="C1911">
        <v>40</v>
      </c>
      <c r="D1911" t="s">
        <v>42</v>
      </c>
      <c r="E1911" s="1">
        <v>44023</v>
      </c>
      <c r="F1911">
        <v>2</v>
      </c>
      <c r="G1911" t="s">
        <v>68</v>
      </c>
      <c r="H1911" t="s">
        <v>35</v>
      </c>
      <c r="I1911">
        <v>567.25</v>
      </c>
      <c r="J1911">
        <v>10.78</v>
      </c>
      <c r="K1911">
        <v>6114.96</v>
      </c>
      <c r="L1911">
        <v>28</v>
      </c>
      <c r="M1911" t="s">
        <v>40</v>
      </c>
      <c r="N1911" s="1">
        <v>43966</v>
      </c>
      <c r="O1911" s="1">
        <v>43994</v>
      </c>
      <c r="P1911">
        <v>516</v>
      </c>
      <c r="Q1911">
        <v>12.98</v>
      </c>
      <c r="R1911">
        <v>6697.68</v>
      </c>
      <c r="S1911" t="s">
        <v>56</v>
      </c>
      <c r="T1911" t="s">
        <v>50</v>
      </c>
      <c r="U1911">
        <v>51</v>
      </c>
      <c r="V1911">
        <v>57.92</v>
      </c>
      <c r="W1911">
        <v>48.94</v>
      </c>
      <c r="X1911" s="2">
        <v>6697.68</v>
      </c>
      <c r="Y1911" s="2">
        <v>549.78</v>
      </c>
      <c r="Z1911" s="2">
        <v>527.57000000000005</v>
      </c>
      <c r="AA1911" s="14"/>
    </row>
    <row r="1912" spans="1:27" x14ac:dyDescent="0.3">
      <c r="A1912" t="s">
        <v>63</v>
      </c>
      <c r="B1912">
        <v>811.07</v>
      </c>
      <c r="C1912">
        <v>88</v>
      </c>
      <c r="D1912" t="s">
        <v>33</v>
      </c>
      <c r="E1912" s="1">
        <v>43750</v>
      </c>
      <c r="F1912">
        <v>3</v>
      </c>
      <c r="G1912" t="s">
        <v>43</v>
      </c>
      <c r="H1912" t="s">
        <v>64</v>
      </c>
      <c r="I1912">
        <v>365.03</v>
      </c>
      <c r="J1912">
        <v>65.48</v>
      </c>
      <c r="K1912">
        <v>23902.16</v>
      </c>
      <c r="L1912">
        <v>73</v>
      </c>
      <c r="M1912" t="s">
        <v>40</v>
      </c>
      <c r="N1912" s="1">
        <v>43721</v>
      </c>
      <c r="O1912" s="1">
        <v>43794</v>
      </c>
      <c r="P1912">
        <v>299</v>
      </c>
      <c r="Q1912">
        <v>60.72</v>
      </c>
      <c r="R1912">
        <v>18155.28</v>
      </c>
      <c r="S1912" t="s">
        <v>60</v>
      </c>
      <c r="T1912" t="s">
        <v>41</v>
      </c>
      <c r="U1912">
        <v>66</v>
      </c>
      <c r="V1912">
        <v>18.829999999999998</v>
      </c>
      <c r="W1912">
        <v>71.75</v>
      </c>
      <c r="X1912" s="2">
        <v>18155.28</v>
      </c>
      <c r="Y1912" s="2">
        <v>4321.68</v>
      </c>
      <c r="Z1912" s="2">
        <v>4698.1899999999996</v>
      </c>
      <c r="AA1912" s="14"/>
    </row>
    <row r="1913" spans="1:27" x14ac:dyDescent="0.3">
      <c r="A1913" t="s">
        <v>32</v>
      </c>
      <c r="B1913">
        <v>384.6</v>
      </c>
      <c r="C1913">
        <v>40</v>
      </c>
      <c r="D1913" t="s">
        <v>42</v>
      </c>
      <c r="E1913" s="1">
        <v>43696</v>
      </c>
      <c r="F1913">
        <v>3</v>
      </c>
      <c r="G1913" t="s">
        <v>43</v>
      </c>
      <c r="H1913" t="s">
        <v>64</v>
      </c>
      <c r="I1913">
        <v>664.48</v>
      </c>
      <c r="J1913">
        <v>31.97</v>
      </c>
      <c r="K1913">
        <v>21243.43</v>
      </c>
      <c r="L1913">
        <v>70</v>
      </c>
      <c r="M1913" t="s">
        <v>29</v>
      </c>
      <c r="N1913" s="1">
        <v>43636</v>
      </c>
      <c r="O1913" s="1">
        <v>43706</v>
      </c>
      <c r="P1913">
        <v>194</v>
      </c>
      <c r="Q1913">
        <v>36.21</v>
      </c>
      <c r="R1913">
        <v>7024.74</v>
      </c>
      <c r="S1913" t="s">
        <v>25</v>
      </c>
      <c r="T1913" t="s">
        <v>31</v>
      </c>
      <c r="U1913">
        <v>470</v>
      </c>
      <c r="V1913">
        <v>88.75</v>
      </c>
      <c r="W1913">
        <v>100.16</v>
      </c>
      <c r="X1913" s="2">
        <v>7024.74</v>
      </c>
      <c r="Y1913" s="2">
        <v>15025.9</v>
      </c>
      <c r="Z1913" s="2">
        <v>3202.12</v>
      </c>
      <c r="AA1913" s="14"/>
    </row>
    <row r="1914" spans="1:27" x14ac:dyDescent="0.3">
      <c r="A1914" t="s">
        <v>38</v>
      </c>
      <c r="B1914">
        <v>613.25</v>
      </c>
      <c r="C1914">
        <v>47</v>
      </c>
      <c r="D1914" t="s">
        <v>42</v>
      </c>
      <c r="E1914" s="1">
        <v>44533</v>
      </c>
      <c r="F1914">
        <v>4</v>
      </c>
      <c r="G1914" t="s">
        <v>39</v>
      </c>
      <c r="H1914" t="s">
        <v>48</v>
      </c>
      <c r="I1914">
        <v>29.7</v>
      </c>
      <c r="J1914">
        <v>32.25</v>
      </c>
      <c r="K1914">
        <v>957.82499999999902</v>
      </c>
      <c r="L1914">
        <v>28</v>
      </c>
      <c r="M1914" t="s">
        <v>40</v>
      </c>
      <c r="N1914" s="1">
        <v>44498</v>
      </c>
      <c r="O1914" s="1">
        <v>44526</v>
      </c>
      <c r="P1914">
        <v>12</v>
      </c>
      <c r="Q1914">
        <v>36.619999999999997</v>
      </c>
      <c r="R1914">
        <v>439.44</v>
      </c>
      <c r="S1914" t="s">
        <v>60</v>
      </c>
      <c r="T1914" t="s">
        <v>31</v>
      </c>
      <c r="U1914">
        <v>17</v>
      </c>
      <c r="V1914">
        <v>49.71</v>
      </c>
      <c r="W1914">
        <v>128.25</v>
      </c>
      <c r="X1914" s="2">
        <v>439.44</v>
      </c>
      <c r="Y1914" s="2">
        <v>548.25</v>
      </c>
      <c r="Z1914" s="2">
        <v>4136.0600000000004</v>
      </c>
      <c r="AA1914" s="14"/>
    </row>
    <row r="1915" spans="1:27" x14ac:dyDescent="0.3">
      <c r="A1915" t="s">
        <v>30</v>
      </c>
      <c r="B1915">
        <v>488.09</v>
      </c>
      <c r="C1915">
        <v>16</v>
      </c>
      <c r="D1915" t="s">
        <v>42</v>
      </c>
      <c r="E1915" s="1">
        <v>44280</v>
      </c>
      <c r="F1915">
        <v>10</v>
      </c>
      <c r="G1915" t="s">
        <v>66</v>
      </c>
      <c r="H1915" t="s">
        <v>48</v>
      </c>
      <c r="I1915">
        <v>414.48</v>
      </c>
      <c r="J1915">
        <v>98.33</v>
      </c>
      <c r="K1915">
        <v>40755.818399999996</v>
      </c>
      <c r="L1915">
        <v>70</v>
      </c>
      <c r="M1915" t="s">
        <v>67</v>
      </c>
      <c r="N1915" s="1">
        <v>44231</v>
      </c>
      <c r="O1915" s="1">
        <v>44301</v>
      </c>
      <c r="P1915">
        <v>124</v>
      </c>
      <c r="Q1915">
        <v>100.67</v>
      </c>
      <c r="R1915">
        <v>12483.08</v>
      </c>
      <c r="S1915" t="s">
        <v>58</v>
      </c>
      <c r="T1915" t="s">
        <v>31</v>
      </c>
      <c r="U1915">
        <v>290</v>
      </c>
      <c r="V1915">
        <v>99.56</v>
      </c>
      <c r="W1915">
        <v>33.520000000000003</v>
      </c>
      <c r="X1915" s="2">
        <v>12483.08</v>
      </c>
      <c r="Y1915" s="2">
        <v>28515.7</v>
      </c>
      <c r="Z1915" s="2">
        <v>3296.02</v>
      </c>
      <c r="AA1915" s="14"/>
    </row>
    <row r="1916" spans="1:27" x14ac:dyDescent="0.3">
      <c r="A1916" t="s">
        <v>49</v>
      </c>
      <c r="B1916">
        <v>166.33</v>
      </c>
      <c r="C1916">
        <v>29</v>
      </c>
      <c r="D1916" t="s">
        <v>33</v>
      </c>
      <c r="E1916" s="1">
        <v>44224</v>
      </c>
      <c r="F1916">
        <v>4</v>
      </c>
      <c r="G1916" t="s">
        <v>39</v>
      </c>
      <c r="H1916" t="s">
        <v>48</v>
      </c>
      <c r="I1916">
        <v>383.46</v>
      </c>
      <c r="J1916">
        <v>77.61</v>
      </c>
      <c r="K1916">
        <v>29760.330599999899</v>
      </c>
      <c r="L1916">
        <v>21</v>
      </c>
      <c r="M1916" t="s">
        <v>40</v>
      </c>
      <c r="N1916" s="1">
        <v>44190</v>
      </c>
      <c r="O1916" s="1">
        <v>44211</v>
      </c>
      <c r="P1916">
        <v>256</v>
      </c>
      <c r="Q1916">
        <v>76.66</v>
      </c>
      <c r="R1916">
        <v>19624.96</v>
      </c>
      <c r="S1916" t="s">
        <v>38</v>
      </c>
      <c r="T1916" t="s">
        <v>50</v>
      </c>
      <c r="U1916">
        <v>127</v>
      </c>
      <c r="V1916">
        <v>34.24</v>
      </c>
      <c r="W1916">
        <v>73.010000000000005</v>
      </c>
      <c r="X1916" s="2">
        <v>19624.96</v>
      </c>
      <c r="Y1916" s="2">
        <v>9856.4699999999993</v>
      </c>
      <c r="Z1916" s="2">
        <v>5666.31</v>
      </c>
      <c r="AA1916" s="14"/>
    </row>
    <row r="1917" spans="1:27" x14ac:dyDescent="0.3">
      <c r="A1917" t="s">
        <v>56</v>
      </c>
      <c r="B1917">
        <v>351.14</v>
      </c>
      <c r="C1917">
        <v>64</v>
      </c>
      <c r="D1917" t="s">
        <v>33</v>
      </c>
      <c r="E1917" s="1">
        <v>43937</v>
      </c>
      <c r="F1917">
        <v>3</v>
      </c>
      <c r="G1917" t="s">
        <v>43</v>
      </c>
      <c r="H1917" t="s">
        <v>64</v>
      </c>
      <c r="I1917">
        <v>133.05000000000001</v>
      </c>
      <c r="J1917">
        <v>95.44</v>
      </c>
      <c r="K1917">
        <v>12698.291999999999</v>
      </c>
      <c r="L1917">
        <v>59</v>
      </c>
      <c r="M1917" t="s">
        <v>29</v>
      </c>
      <c r="N1917" s="1">
        <v>43909</v>
      </c>
      <c r="O1917" s="1">
        <v>43968</v>
      </c>
      <c r="P1917">
        <v>119</v>
      </c>
      <c r="Q1917">
        <v>94</v>
      </c>
      <c r="R1917">
        <v>11186</v>
      </c>
      <c r="S1917" t="s">
        <v>60</v>
      </c>
      <c r="T1917" t="s">
        <v>31</v>
      </c>
      <c r="U1917">
        <v>14</v>
      </c>
      <c r="V1917">
        <v>15.25</v>
      </c>
      <c r="W1917">
        <v>58.8</v>
      </c>
      <c r="X1917" s="2">
        <v>11186</v>
      </c>
      <c r="Y1917" s="2">
        <v>1336.16</v>
      </c>
      <c r="Z1917" s="2">
        <v>5611.87</v>
      </c>
      <c r="AA1917" s="14"/>
    </row>
    <row r="1918" spans="1:27" x14ac:dyDescent="0.3">
      <c r="A1918" t="s">
        <v>56</v>
      </c>
      <c r="B1918">
        <v>329.48</v>
      </c>
      <c r="C1918">
        <v>68</v>
      </c>
      <c r="D1918" t="s">
        <v>42</v>
      </c>
      <c r="E1918" s="1">
        <v>43728</v>
      </c>
      <c r="F1918">
        <v>8</v>
      </c>
      <c r="G1918" t="s">
        <v>47</v>
      </c>
      <c r="H1918" t="s">
        <v>52</v>
      </c>
      <c r="I1918">
        <v>54.68</v>
      </c>
      <c r="J1918">
        <v>22.08</v>
      </c>
      <c r="K1918">
        <v>1207.33</v>
      </c>
      <c r="L1918">
        <v>13</v>
      </c>
      <c r="M1918" t="s">
        <v>40</v>
      </c>
      <c r="N1918" s="1">
        <v>43700</v>
      </c>
      <c r="O1918" s="1">
        <v>43713</v>
      </c>
      <c r="P1918">
        <v>48</v>
      </c>
      <c r="Q1918">
        <v>25.28</v>
      </c>
      <c r="R1918">
        <v>1213.44</v>
      </c>
      <c r="S1918" t="s">
        <v>54</v>
      </c>
      <c r="T1918" t="s">
        <v>41</v>
      </c>
      <c r="U1918">
        <v>6</v>
      </c>
      <c r="V1918">
        <v>65.95</v>
      </c>
      <c r="W1918">
        <v>64.52</v>
      </c>
      <c r="X1918" s="2">
        <v>1213.44</v>
      </c>
      <c r="Y1918" s="2">
        <v>132.47999999999999</v>
      </c>
      <c r="Z1918" s="2">
        <v>1424.6</v>
      </c>
      <c r="AA1918" s="14"/>
    </row>
    <row r="1919" spans="1:27" x14ac:dyDescent="0.3">
      <c r="A1919" t="s">
        <v>53</v>
      </c>
      <c r="B1919">
        <v>527.4</v>
      </c>
      <c r="C1919">
        <v>65</v>
      </c>
      <c r="D1919" t="s">
        <v>26</v>
      </c>
      <c r="E1919" s="1">
        <v>43716</v>
      </c>
      <c r="F1919">
        <v>4</v>
      </c>
      <c r="G1919" t="s">
        <v>39</v>
      </c>
      <c r="H1919" t="s">
        <v>70</v>
      </c>
      <c r="I1919">
        <v>211.38</v>
      </c>
      <c r="J1919">
        <v>82.97</v>
      </c>
      <c r="K1919">
        <v>17538.2</v>
      </c>
      <c r="L1919">
        <v>30</v>
      </c>
      <c r="M1919" t="s">
        <v>40</v>
      </c>
      <c r="N1919" s="1">
        <v>43712</v>
      </c>
      <c r="O1919" s="1">
        <v>43742</v>
      </c>
      <c r="P1919">
        <v>40</v>
      </c>
      <c r="Q1919">
        <v>82.63</v>
      </c>
      <c r="R1919">
        <v>3305.2</v>
      </c>
      <c r="S1919" t="s">
        <v>63</v>
      </c>
      <c r="T1919" t="s">
        <v>31</v>
      </c>
      <c r="U1919">
        <v>171</v>
      </c>
      <c r="V1919">
        <v>53.03</v>
      </c>
      <c r="W1919">
        <v>79.83</v>
      </c>
      <c r="X1919" s="2">
        <v>3305.2</v>
      </c>
      <c r="Y1919" s="2">
        <v>14187.87</v>
      </c>
      <c r="Z1919" s="2">
        <v>6623.5</v>
      </c>
      <c r="AA1919" s="14"/>
    </row>
    <row r="1920" spans="1:27" x14ac:dyDescent="0.3">
      <c r="A1920" t="s">
        <v>60</v>
      </c>
      <c r="B1920">
        <v>233.02</v>
      </c>
      <c r="C1920">
        <v>67</v>
      </c>
      <c r="D1920" t="s">
        <v>42</v>
      </c>
      <c r="E1920" s="1">
        <v>44613</v>
      </c>
      <c r="F1920">
        <v>10</v>
      </c>
      <c r="G1920" t="s">
        <v>66</v>
      </c>
      <c r="H1920" t="s">
        <v>35</v>
      </c>
      <c r="I1920">
        <v>571.91999999999996</v>
      </c>
      <c r="J1920">
        <v>51.34</v>
      </c>
      <c r="K1920">
        <v>29362.37</v>
      </c>
      <c r="L1920">
        <v>104</v>
      </c>
      <c r="M1920" t="s">
        <v>67</v>
      </c>
      <c r="N1920" s="1">
        <v>44574</v>
      </c>
      <c r="O1920" s="1">
        <v>44678</v>
      </c>
      <c r="P1920">
        <v>249</v>
      </c>
      <c r="Q1920">
        <v>48.61</v>
      </c>
      <c r="R1920">
        <v>12103.89</v>
      </c>
      <c r="S1920" t="s">
        <v>60</v>
      </c>
      <c r="T1920" t="s">
        <v>41</v>
      </c>
      <c r="U1920">
        <v>322</v>
      </c>
      <c r="V1920">
        <v>63.6</v>
      </c>
      <c r="W1920">
        <v>169.27</v>
      </c>
      <c r="X1920" s="2">
        <v>12103.89</v>
      </c>
      <c r="Y1920" s="2">
        <v>16531.48</v>
      </c>
      <c r="Z1920" s="2">
        <v>8690.32</v>
      </c>
      <c r="AA1920" s="14"/>
    </row>
    <row r="1921" spans="1:27" x14ac:dyDescent="0.3">
      <c r="A1921" t="s">
        <v>45</v>
      </c>
      <c r="B1921">
        <v>627.32000000000005</v>
      </c>
      <c r="C1921">
        <v>43</v>
      </c>
      <c r="D1921" t="s">
        <v>26</v>
      </c>
      <c r="E1921" s="1">
        <v>43586</v>
      </c>
      <c r="F1921">
        <v>10</v>
      </c>
      <c r="G1921" t="s">
        <v>66</v>
      </c>
      <c r="H1921" t="s">
        <v>35</v>
      </c>
      <c r="I1921">
        <v>103.7</v>
      </c>
      <c r="J1921">
        <v>41.02</v>
      </c>
      <c r="K1921">
        <v>4253.7700000000004</v>
      </c>
      <c r="L1921">
        <v>139</v>
      </c>
      <c r="M1921" t="s">
        <v>67</v>
      </c>
      <c r="N1921" s="1">
        <v>43538</v>
      </c>
      <c r="O1921" s="1">
        <v>43677</v>
      </c>
      <c r="P1921">
        <v>12</v>
      </c>
      <c r="Q1921">
        <v>39.04</v>
      </c>
      <c r="R1921">
        <v>468.48</v>
      </c>
      <c r="S1921" t="s">
        <v>58</v>
      </c>
      <c r="T1921" t="s">
        <v>50</v>
      </c>
      <c r="U1921">
        <v>91</v>
      </c>
      <c r="V1921">
        <v>19.95</v>
      </c>
      <c r="W1921">
        <v>197.72</v>
      </c>
      <c r="X1921" s="2">
        <v>468.48</v>
      </c>
      <c r="Y1921" s="2">
        <v>3732.82</v>
      </c>
      <c r="Z1921" s="2">
        <v>8110.47</v>
      </c>
      <c r="AA1921" s="14"/>
    </row>
    <row r="1922" spans="1:27" x14ac:dyDescent="0.3">
      <c r="A1922" t="s">
        <v>45</v>
      </c>
      <c r="B1922">
        <v>69.87</v>
      </c>
      <c r="C1922">
        <v>91</v>
      </c>
      <c r="D1922" t="s">
        <v>33</v>
      </c>
      <c r="E1922" s="1">
        <v>44295</v>
      </c>
      <c r="F1922">
        <v>5</v>
      </c>
      <c r="G1922" t="s">
        <v>27</v>
      </c>
      <c r="H1922" t="s">
        <v>48</v>
      </c>
      <c r="I1922">
        <v>328.65</v>
      </c>
      <c r="J1922">
        <v>39.270000000000003</v>
      </c>
      <c r="K1922">
        <v>12906.09</v>
      </c>
      <c r="L1922">
        <v>28</v>
      </c>
      <c r="M1922" t="s">
        <v>29</v>
      </c>
      <c r="N1922" s="1">
        <v>44247</v>
      </c>
      <c r="O1922" s="1">
        <v>44275</v>
      </c>
      <c r="P1922">
        <v>38</v>
      </c>
      <c r="Q1922">
        <v>38</v>
      </c>
      <c r="R1922">
        <v>1444</v>
      </c>
      <c r="S1922" t="s">
        <v>45</v>
      </c>
      <c r="T1922" t="s">
        <v>31</v>
      </c>
      <c r="U1922">
        <v>290</v>
      </c>
      <c r="V1922">
        <v>13.96</v>
      </c>
      <c r="W1922">
        <v>68.239999999999995</v>
      </c>
      <c r="X1922" s="2">
        <v>1444</v>
      </c>
      <c r="Y1922" s="2">
        <v>11388.3</v>
      </c>
      <c r="Z1922" s="2">
        <v>2679.78</v>
      </c>
      <c r="AA1922" s="14"/>
    </row>
    <row r="1923" spans="1:27" x14ac:dyDescent="0.3">
      <c r="A1923" t="s">
        <v>63</v>
      </c>
      <c r="B1923">
        <v>764.8</v>
      </c>
      <c r="C1923">
        <v>27</v>
      </c>
      <c r="D1923" t="s">
        <v>33</v>
      </c>
      <c r="E1923" s="1">
        <v>43881</v>
      </c>
      <c r="F1923">
        <v>6</v>
      </c>
      <c r="G1923" t="s">
        <v>51</v>
      </c>
      <c r="H1923" t="s">
        <v>52</v>
      </c>
      <c r="I1923">
        <v>84.22</v>
      </c>
      <c r="J1923">
        <v>92.49</v>
      </c>
      <c r="K1923">
        <v>7789.5077999999903</v>
      </c>
      <c r="L1923">
        <v>5</v>
      </c>
      <c r="M1923" t="s">
        <v>40</v>
      </c>
      <c r="N1923" s="1">
        <v>43851</v>
      </c>
      <c r="O1923" s="1">
        <v>43856</v>
      </c>
      <c r="P1923">
        <v>68</v>
      </c>
      <c r="Q1923">
        <v>88.29</v>
      </c>
      <c r="R1923">
        <v>6003.72</v>
      </c>
      <c r="S1923" t="s">
        <v>53</v>
      </c>
      <c r="T1923" t="s">
        <v>31</v>
      </c>
      <c r="U1923">
        <v>16</v>
      </c>
      <c r="V1923">
        <v>85.51</v>
      </c>
      <c r="W1923">
        <v>117.92</v>
      </c>
      <c r="X1923" s="2">
        <v>6003.72</v>
      </c>
      <c r="Y1923" s="2">
        <v>1479.84</v>
      </c>
      <c r="Z1923" s="2">
        <v>10906.42</v>
      </c>
      <c r="AA1923" s="14"/>
    </row>
    <row r="1924" spans="1:27" x14ac:dyDescent="0.3">
      <c r="A1924" t="s">
        <v>58</v>
      </c>
      <c r="B1924">
        <v>353.15</v>
      </c>
      <c r="C1924">
        <v>35</v>
      </c>
      <c r="D1924" t="s">
        <v>26</v>
      </c>
      <c r="E1924" s="1">
        <v>43688</v>
      </c>
      <c r="F1924">
        <v>8</v>
      </c>
      <c r="G1924" t="s">
        <v>47</v>
      </c>
      <c r="H1924" t="s">
        <v>62</v>
      </c>
      <c r="I1924">
        <v>909.05</v>
      </c>
      <c r="J1924">
        <v>11.48</v>
      </c>
      <c r="K1924">
        <v>10435.89</v>
      </c>
      <c r="L1924">
        <v>13</v>
      </c>
      <c r="M1924" t="s">
        <v>40</v>
      </c>
      <c r="N1924" s="1">
        <v>43649</v>
      </c>
      <c r="O1924" s="1">
        <v>43662</v>
      </c>
      <c r="P1924">
        <v>840</v>
      </c>
      <c r="Q1924">
        <v>14.83</v>
      </c>
      <c r="R1924">
        <v>12457.2</v>
      </c>
      <c r="S1924" t="s">
        <v>59</v>
      </c>
      <c r="T1924" t="s">
        <v>41</v>
      </c>
      <c r="U1924">
        <v>69</v>
      </c>
      <c r="V1924">
        <v>36.56</v>
      </c>
      <c r="W1924">
        <v>39.81</v>
      </c>
      <c r="X1924" s="2">
        <v>12457.2</v>
      </c>
      <c r="Y1924" s="2">
        <v>792.12</v>
      </c>
      <c r="Z1924" s="2">
        <v>457.02</v>
      </c>
      <c r="AA1924" s="14"/>
    </row>
    <row r="1925" spans="1:27" x14ac:dyDescent="0.3">
      <c r="A1925" t="s">
        <v>37</v>
      </c>
      <c r="B1925">
        <v>860.7</v>
      </c>
      <c r="C1925">
        <v>51</v>
      </c>
      <c r="D1925" t="s">
        <v>33</v>
      </c>
      <c r="E1925" s="1">
        <v>44848</v>
      </c>
      <c r="F1925">
        <v>5</v>
      </c>
      <c r="G1925" t="s">
        <v>27</v>
      </c>
      <c r="H1925" t="s">
        <v>35</v>
      </c>
      <c r="I1925">
        <v>63.01</v>
      </c>
      <c r="J1925">
        <v>12.63</v>
      </c>
      <c r="K1925">
        <v>795.81629999999996</v>
      </c>
      <c r="L1925">
        <v>24</v>
      </c>
      <c r="M1925" t="s">
        <v>29</v>
      </c>
      <c r="N1925" s="1">
        <v>44802</v>
      </c>
      <c r="O1925" s="1">
        <v>44826</v>
      </c>
      <c r="P1925">
        <v>4</v>
      </c>
      <c r="Q1925">
        <v>9.27</v>
      </c>
      <c r="R1925">
        <v>37.08</v>
      </c>
      <c r="S1925" t="s">
        <v>56</v>
      </c>
      <c r="T1925" t="s">
        <v>31</v>
      </c>
      <c r="U1925">
        <v>59</v>
      </c>
      <c r="V1925">
        <v>49.97</v>
      </c>
      <c r="W1925">
        <v>61.74</v>
      </c>
      <c r="X1925" s="2">
        <v>37.08</v>
      </c>
      <c r="Y1925" s="2">
        <v>745.17</v>
      </c>
      <c r="Z1925" s="2">
        <v>779.78</v>
      </c>
      <c r="AA1925" s="14"/>
    </row>
    <row r="1926" spans="1:27" x14ac:dyDescent="0.3">
      <c r="A1926" t="s">
        <v>45</v>
      </c>
      <c r="B1926">
        <v>235.09</v>
      </c>
      <c r="C1926">
        <v>12</v>
      </c>
      <c r="D1926" t="s">
        <v>33</v>
      </c>
      <c r="E1926" s="1">
        <v>44198</v>
      </c>
      <c r="F1926">
        <v>9</v>
      </c>
      <c r="G1926" t="s">
        <v>57</v>
      </c>
      <c r="H1926" t="s">
        <v>48</v>
      </c>
      <c r="I1926">
        <v>402.34</v>
      </c>
      <c r="J1926">
        <v>79.84</v>
      </c>
      <c r="K1926">
        <v>32122.83</v>
      </c>
      <c r="L1926">
        <v>12</v>
      </c>
      <c r="M1926" t="s">
        <v>40</v>
      </c>
      <c r="N1926" s="1">
        <v>44167</v>
      </c>
      <c r="O1926" s="1">
        <v>44179</v>
      </c>
      <c r="P1926">
        <v>252</v>
      </c>
      <c r="Q1926">
        <v>75.540000000000006</v>
      </c>
      <c r="R1926">
        <v>19036.080000000002</v>
      </c>
      <c r="S1926" t="s">
        <v>56</v>
      </c>
      <c r="T1926" t="s">
        <v>50</v>
      </c>
      <c r="U1926">
        <v>150</v>
      </c>
      <c r="V1926">
        <v>86.88</v>
      </c>
      <c r="W1926">
        <v>51.43</v>
      </c>
      <c r="X1926" s="2">
        <v>19036.080000000002</v>
      </c>
      <c r="Y1926" s="2">
        <v>11976</v>
      </c>
      <c r="Z1926" s="2">
        <v>4106.17</v>
      </c>
      <c r="AA1926" s="14"/>
    </row>
    <row r="1927" spans="1:27" x14ac:dyDescent="0.3">
      <c r="A1927" t="s">
        <v>54</v>
      </c>
      <c r="B1927">
        <v>110.58</v>
      </c>
      <c r="C1927">
        <v>78</v>
      </c>
      <c r="D1927" t="s">
        <v>33</v>
      </c>
      <c r="E1927" s="1">
        <v>44420</v>
      </c>
      <c r="F1927">
        <v>9</v>
      </c>
      <c r="G1927" t="s">
        <v>57</v>
      </c>
      <c r="H1927" t="s">
        <v>48</v>
      </c>
      <c r="I1927">
        <v>238.77</v>
      </c>
      <c r="J1927">
        <v>91.4</v>
      </c>
      <c r="K1927">
        <v>21823.58</v>
      </c>
      <c r="L1927">
        <v>9</v>
      </c>
      <c r="M1927" t="s">
        <v>40</v>
      </c>
      <c r="N1927" s="1">
        <v>44361</v>
      </c>
      <c r="O1927" s="1">
        <v>44370</v>
      </c>
      <c r="P1927">
        <v>79</v>
      </c>
      <c r="Q1927">
        <v>88.16</v>
      </c>
      <c r="R1927">
        <v>6964.64</v>
      </c>
      <c r="S1927" t="s">
        <v>53</v>
      </c>
      <c r="T1927" t="s">
        <v>31</v>
      </c>
      <c r="U1927">
        <v>159</v>
      </c>
      <c r="V1927">
        <v>50.93</v>
      </c>
      <c r="W1927">
        <v>191.7</v>
      </c>
      <c r="X1927" s="2">
        <v>6964.64</v>
      </c>
      <c r="Y1927" s="2">
        <v>14532.6</v>
      </c>
      <c r="Z1927" s="2">
        <v>17521.38</v>
      </c>
      <c r="AA1927" s="14"/>
    </row>
    <row r="1928" spans="1:27" x14ac:dyDescent="0.3">
      <c r="A1928" t="s">
        <v>54</v>
      </c>
      <c r="B1928">
        <v>754.57</v>
      </c>
      <c r="C1928">
        <v>70</v>
      </c>
      <c r="D1928" t="s">
        <v>26</v>
      </c>
      <c r="E1928" s="1">
        <v>44051</v>
      </c>
      <c r="F1928">
        <v>8</v>
      </c>
      <c r="G1928" t="s">
        <v>47</v>
      </c>
      <c r="H1928" t="s">
        <v>35</v>
      </c>
      <c r="I1928">
        <v>554.61</v>
      </c>
      <c r="J1928">
        <v>70.040000000000006</v>
      </c>
      <c r="K1928">
        <v>38844.879999999997</v>
      </c>
      <c r="L1928">
        <v>9</v>
      </c>
      <c r="M1928" t="s">
        <v>40</v>
      </c>
      <c r="N1928" s="1">
        <v>44036</v>
      </c>
      <c r="O1928" s="1">
        <v>44045</v>
      </c>
      <c r="P1928">
        <v>117</v>
      </c>
      <c r="Q1928">
        <v>68.47</v>
      </c>
      <c r="R1928">
        <v>8010.99</v>
      </c>
      <c r="S1928" t="s">
        <v>63</v>
      </c>
      <c r="T1928" t="s">
        <v>41</v>
      </c>
      <c r="U1928">
        <v>437</v>
      </c>
      <c r="V1928">
        <v>87.54</v>
      </c>
      <c r="W1928">
        <v>148.76</v>
      </c>
      <c r="X1928" s="2">
        <v>8010.99</v>
      </c>
      <c r="Y1928" s="2">
        <v>30607.48</v>
      </c>
      <c r="Z1928" s="2">
        <v>10419.15</v>
      </c>
      <c r="AA1928" s="14"/>
    </row>
    <row r="1929" spans="1:27" x14ac:dyDescent="0.3">
      <c r="A1929" t="s">
        <v>46</v>
      </c>
      <c r="B1929">
        <v>366.66</v>
      </c>
      <c r="C1929">
        <v>21</v>
      </c>
      <c r="D1929" t="s">
        <v>42</v>
      </c>
      <c r="E1929" s="1">
        <v>43915</v>
      </c>
      <c r="F1929">
        <v>3</v>
      </c>
      <c r="G1929" t="s">
        <v>43</v>
      </c>
      <c r="H1929" t="s">
        <v>44</v>
      </c>
      <c r="I1929">
        <v>11.94</v>
      </c>
      <c r="J1929">
        <v>22.48</v>
      </c>
      <c r="K1929">
        <v>268.41000000000003</v>
      </c>
      <c r="L1929">
        <v>84</v>
      </c>
      <c r="M1929" t="s">
        <v>40</v>
      </c>
      <c r="N1929" s="1">
        <v>43895</v>
      </c>
      <c r="O1929" s="1">
        <v>43979</v>
      </c>
      <c r="P1929">
        <v>11</v>
      </c>
      <c r="Q1929">
        <v>20.190000000000001</v>
      </c>
      <c r="R1929">
        <v>222.09</v>
      </c>
      <c r="S1929" t="s">
        <v>49</v>
      </c>
      <c r="T1929" t="s">
        <v>50</v>
      </c>
      <c r="U1929">
        <v>0</v>
      </c>
      <c r="V1929">
        <v>98.67</v>
      </c>
      <c r="W1929">
        <v>22.39</v>
      </c>
      <c r="X1929" s="2">
        <v>222.09</v>
      </c>
      <c r="Y1929" s="2">
        <v>0</v>
      </c>
      <c r="Z1929" s="2">
        <v>503.33</v>
      </c>
      <c r="AA1929" s="14"/>
    </row>
    <row r="1930" spans="1:27" x14ac:dyDescent="0.3">
      <c r="A1930" t="s">
        <v>25</v>
      </c>
      <c r="B1930">
        <v>713</v>
      </c>
      <c r="C1930">
        <v>19</v>
      </c>
      <c r="D1930" t="s">
        <v>33</v>
      </c>
      <c r="E1930" s="1">
        <v>44018</v>
      </c>
      <c r="F1930">
        <v>4</v>
      </c>
      <c r="G1930" t="s">
        <v>39</v>
      </c>
      <c r="H1930" t="s">
        <v>70</v>
      </c>
      <c r="I1930">
        <v>449.98</v>
      </c>
      <c r="J1930">
        <v>67.72</v>
      </c>
      <c r="K1930">
        <v>30472.65</v>
      </c>
      <c r="L1930">
        <v>24</v>
      </c>
      <c r="M1930" t="s">
        <v>40</v>
      </c>
      <c r="N1930" s="1">
        <v>44011</v>
      </c>
      <c r="O1930" s="1">
        <v>44035</v>
      </c>
      <c r="P1930">
        <v>35</v>
      </c>
      <c r="Q1930">
        <v>64.92</v>
      </c>
      <c r="R1930">
        <v>2272.1999999999998</v>
      </c>
      <c r="S1930" t="s">
        <v>54</v>
      </c>
      <c r="T1930" t="s">
        <v>50</v>
      </c>
      <c r="U1930">
        <v>414</v>
      </c>
      <c r="V1930">
        <v>81.27</v>
      </c>
      <c r="W1930">
        <v>190.6</v>
      </c>
      <c r="X1930" s="2">
        <v>2272.1999999999998</v>
      </c>
      <c r="Y1930" s="2">
        <v>28036.080000000002</v>
      </c>
      <c r="Z1930" s="2">
        <v>12907.43</v>
      </c>
      <c r="AA1930" s="14"/>
    </row>
    <row r="1931" spans="1:27" x14ac:dyDescent="0.3">
      <c r="A1931" t="s">
        <v>45</v>
      </c>
      <c r="B1931">
        <v>566.61</v>
      </c>
      <c r="C1931">
        <v>57</v>
      </c>
      <c r="D1931" t="s">
        <v>26</v>
      </c>
      <c r="E1931" s="1">
        <v>43774</v>
      </c>
      <c r="F1931">
        <v>5</v>
      </c>
      <c r="G1931" t="s">
        <v>27</v>
      </c>
      <c r="H1931" t="s">
        <v>35</v>
      </c>
      <c r="I1931">
        <v>358.89</v>
      </c>
      <c r="J1931">
        <v>55.69</v>
      </c>
      <c r="K1931">
        <v>19986.580000000002</v>
      </c>
      <c r="L1931">
        <v>22</v>
      </c>
      <c r="M1931" t="s">
        <v>29</v>
      </c>
      <c r="N1931" s="1">
        <v>43752</v>
      </c>
      <c r="O1931" s="1">
        <v>43774</v>
      </c>
      <c r="P1931">
        <v>177</v>
      </c>
      <c r="Q1931">
        <v>59.41</v>
      </c>
      <c r="R1931">
        <v>10515.57</v>
      </c>
      <c r="S1931" t="s">
        <v>46</v>
      </c>
      <c r="T1931" t="s">
        <v>50</v>
      </c>
      <c r="U1931">
        <v>181</v>
      </c>
      <c r="V1931">
        <v>38.47</v>
      </c>
      <c r="W1931">
        <v>58.6</v>
      </c>
      <c r="X1931" s="2">
        <v>10515.57</v>
      </c>
      <c r="Y1931" s="2">
        <v>10079.89</v>
      </c>
      <c r="Z1931" s="2">
        <v>3263.43</v>
      </c>
      <c r="AA1931" s="14"/>
    </row>
    <row r="1932" spans="1:27" x14ac:dyDescent="0.3">
      <c r="A1932" t="s">
        <v>63</v>
      </c>
      <c r="B1932">
        <v>636.88</v>
      </c>
      <c r="C1932">
        <v>95</v>
      </c>
      <c r="D1932" t="s">
        <v>26</v>
      </c>
      <c r="E1932" s="1">
        <v>43687</v>
      </c>
      <c r="F1932">
        <v>7</v>
      </c>
      <c r="G1932" t="s">
        <v>61</v>
      </c>
      <c r="H1932" t="s">
        <v>48</v>
      </c>
      <c r="I1932">
        <v>304.2</v>
      </c>
      <c r="J1932">
        <v>91.43</v>
      </c>
      <c r="K1932">
        <v>27813.01</v>
      </c>
      <c r="L1932">
        <v>14</v>
      </c>
      <c r="M1932" t="s">
        <v>40</v>
      </c>
      <c r="N1932" s="1">
        <v>43645</v>
      </c>
      <c r="O1932" s="1">
        <v>43659</v>
      </c>
      <c r="P1932">
        <v>202</v>
      </c>
      <c r="Q1932">
        <v>90.93</v>
      </c>
      <c r="R1932">
        <v>18367.86</v>
      </c>
      <c r="S1932" t="s">
        <v>60</v>
      </c>
      <c r="T1932" t="s">
        <v>41</v>
      </c>
      <c r="U1932">
        <v>102</v>
      </c>
      <c r="V1932">
        <v>93.23</v>
      </c>
      <c r="W1932">
        <v>120.83</v>
      </c>
      <c r="X1932" s="2">
        <v>18367.86</v>
      </c>
      <c r="Y1932" s="2">
        <v>9325.86</v>
      </c>
      <c r="Z1932" s="2">
        <v>11047.49</v>
      </c>
      <c r="AA1932" s="14"/>
    </row>
    <row r="1933" spans="1:27" x14ac:dyDescent="0.3">
      <c r="A1933" t="s">
        <v>54</v>
      </c>
      <c r="B1933">
        <v>958.44</v>
      </c>
      <c r="C1933">
        <v>49</v>
      </c>
      <c r="D1933" t="s">
        <v>42</v>
      </c>
      <c r="E1933" s="1">
        <v>44329</v>
      </c>
      <c r="F1933">
        <v>9</v>
      </c>
      <c r="G1933" t="s">
        <v>57</v>
      </c>
      <c r="H1933" t="s">
        <v>35</v>
      </c>
      <c r="I1933">
        <v>369.19</v>
      </c>
      <c r="J1933">
        <v>77.41</v>
      </c>
      <c r="K1933">
        <v>28579</v>
      </c>
      <c r="L1933">
        <v>12</v>
      </c>
      <c r="M1933" t="s">
        <v>40</v>
      </c>
      <c r="N1933" s="1">
        <v>44326</v>
      </c>
      <c r="O1933" s="1">
        <v>44338</v>
      </c>
      <c r="P1933">
        <v>221</v>
      </c>
      <c r="Q1933">
        <v>72.650000000000006</v>
      </c>
      <c r="R1933">
        <v>16055.65</v>
      </c>
      <c r="S1933" t="s">
        <v>53</v>
      </c>
      <c r="T1933" t="s">
        <v>41</v>
      </c>
      <c r="U1933">
        <v>148</v>
      </c>
      <c r="V1933">
        <v>27.6</v>
      </c>
      <c r="W1933">
        <v>81.47</v>
      </c>
      <c r="X1933" s="2">
        <v>16055.65</v>
      </c>
      <c r="Y1933" s="2">
        <v>11456.68</v>
      </c>
      <c r="Z1933" s="2">
        <v>6306.59</v>
      </c>
      <c r="AA1933" s="14"/>
    </row>
    <row r="1934" spans="1:27" x14ac:dyDescent="0.3">
      <c r="A1934" t="s">
        <v>38</v>
      </c>
      <c r="B1934">
        <v>232.5</v>
      </c>
      <c r="C1934">
        <v>16</v>
      </c>
      <c r="D1934" t="s">
        <v>42</v>
      </c>
      <c r="E1934" s="1">
        <v>43716</v>
      </c>
      <c r="F1934">
        <v>10</v>
      </c>
      <c r="G1934" t="s">
        <v>66</v>
      </c>
      <c r="H1934" t="s">
        <v>52</v>
      </c>
      <c r="I1934">
        <v>834.14</v>
      </c>
      <c r="J1934">
        <v>83.09</v>
      </c>
      <c r="K1934">
        <v>69308.69</v>
      </c>
      <c r="L1934">
        <v>150</v>
      </c>
      <c r="M1934" t="s">
        <v>67</v>
      </c>
      <c r="N1934" s="1">
        <v>43711</v>
      </c>
      <c r="O1934" s="1">
        <v>43861</v>
      </c>
      <c r="P1934">
        <v>832</v>
      </c>
      <c r="Q1934">
        <v>82.96</v>
      </c>
      <c r="R1934">
        <v>69022.720000000001</v>
      </c>
      <c r="S1934" t="s">
        <v>59</v>
      </c>
      <c r="T1934" t="s">
        <v>50</v>
      </c>
      <c r="U1934">
        <v>2</v>
      </c>
      <c r="V1934">
        <v>28.35</v>
      </c>
      <c r="W1934">
        <v>24.07</v>
      </c>
      <c r="X1934" s="2">
        <v>69022.720000000001</v>
      </c>
      <c r="Y1934" s="2">
        <v>166.18</v>
      </c>
      <c r="Z1934" s="2">
        <v>1999.98</v>
      </c>
      <c r="AA1934" s="14"/>
    </row>
    <row r="1935" spans="1:27" x14ac:dyDescent="0.3">
      <c r="A1935" t="s">
        <v>59</v>
      </c>
      <c r="B1935">
        <v>202.66</v>
      </c>
      <c r="C1935">
        <v>93</v>
      </c>
      <c r="D1935" t="s">
        <v>33</v>
      </c>
      <c r="E1935" s="1">
        <v>44112</v>
      </c>
      <c r="F1935">
        <v>4</v>
      </c>
      <c r="G1935" t="s">
        <v>39</v>
      </c>
      <c r="H1935" t="s">
        <v>28</v>
      </c>
      <c r="I1935">
        <v>719.43</v>
      </c>
      <c r="J1935">
        <v>53.06</v>
      </c>
      <c r="K1935">
        <v>38172.955799999902</v>
      </c>
      <c r="L1935">
        <v>30</v>
      </c>
      <c r="M1935" t="s">
        <v>29</v>
      </c>
      <c r="N1935" s="1">
        <v>44072</v>
      </c>
      <c r="O1935" s="1">
        <v>44102</v>
      </c>
      <c r="P1935">
        <v>417</v>
      </c>
      <c r="Q1935">
        <v>53.93</v>
      </c>
      <c r="R1935">
        <v>22488.81</v>
      </c>
      <c r="S1935" t="s">
        <v>37</v>
      </c>
      <c r="T1935" t="s">
        <v>41</v>
      </c>
      <c r="U1935">
        <v>302</v>
      </c>
      <c r="V1935">
        <v>37.229999999999997</v>
      </c>
      <c r="W1935">
        <v>55.34</v>
      </c>
      <c r="X1935" s="2">
        <v>22488.81</v>
      </c>
      <c r="Y1935" s="2">
        <v>16024.12</v>
      </c>
      <c r="Z1935" s="2">
        <v>2936.34</v>
      </c>
      <c r="AA1935" s="14"/>
    </row>
    <row r="1936" spans="1:27" x14ac:dyDescent="0.3">
      <c r="A1936" t="s">
        <v>58</v>
      </c>
      <c r="B1936">
        <v>614.37</v>
      </c>
      <c r="C1936">
        <v>23</v>
      </c>
      <c r="D1936" t="s">
        <v>42</v>
      </c>
      <c r="E1936" s="1">
        <v>44205</v>
      </c>
      <c r="F1936">
        <v>2</v>
      </c>
      <c r="G1936" t="s">
        <v>68</v>
      </c>
      <c r="H1936" t="s">
        <v>71</v>
      </c>
      <c r="I1936">
        <v>640.63</v>
      </c>
      <c r="J1936">
        <v>87.92</v>
      </c>
      <c r="K1936">
        <v>56324.19</v>
      </c>
      <c r="L1936">
        <v>26</v>
      </c>
      <c r="M1936" t="s">
        <v>29</v>
      </c>
      <c r="N1936" s="1">
        <v>44168</v>
      </c>
      <c r="O1936" s="1">
        <v>44194</v>
      </c>
      <c r="P1936">
        <v>355</v>
      </c>
      <c r="Q1936">
        <v>88.82</v>
      </c>
      <c r="R1936">
        <v>31531.1</v>
      </c>
      <c r="S1936" t="s">
        <v>45</v>
      </c>
      <c r="T1936" t="s">
        <v>31</v>
      </c>
      <c r="U1936">
        <v>285</v>
      </c>
      <c r="V1936">
        <v>95.23</v>
      </c>
      <c r="W1936">
        <v>169.82</v>
      </c>
      <c r="X1936" s="2">
        <v>31531.1</v>
      </c>
      <c r="Y1936" s="2">
        <v>25057.200000000001</v>
      </c>
      <c r="Z1936" s="2">
        <v>14930.57</v>
      </c>
      <c r="AA1936" s="14"/>
    </row>
    <row r="1937" spans="1:27" x14ac:dyDescent="0.3">
      <c r="A1937" t="s">
        <v>45</v>
      </c>
      <c r="B1937">
        <v>452.44</v>
      </c>
      <c r="C1937">
        <v>11</v>
      </c>
      <c r="D1937" t="s">
        <v>33</v>
      </c>
      <c r="E1937" s="1">
        <v>44826</v>
      </c>
      <c r="F1937">
        <v>8</v>
      </c>
      <c r="G1937" t="s">
        <v>47</v>
      </c>
      <c r="H1937" t="s">
        <v>52</v>
      </c>
      <c r="I1937">
        <v>315.2</v>
      </c>
      <c r="J1937">
        <v>42.09</v>
      </c>
      <c r="K1937">
        <v>13266.77</v>
      </c>
      <c r="L1937">
        <v>10</v>
      </c>
      <c r="M1937" t="s">
        <v>40</v>
      </c>
      <c r="N1937" s="1">
        <v>44781</v>
      </c>
      <c r="O1937" s="1">
        <v>44791</v>
      </c>
      <c r="P1937">
        <v>271</v>
      </c>
      <c r="Q1937">
        <v>40.68</v>
      </c>
      <c r="R1937">
        <v>11024.28</v>
      </c>
      <c r="S1937" t="s">
        <v>60</v>
      </c>
      <c r="T1937" t="s">
        <v>41</v>
      </c>
      <c r="U1937">
        <v>44</v>
      </c>
      <c r="V1937">
        <v>57.63</v>
      </c>
      <c r="W1937">
        <v>179.68</v>
      </c>
      <c r="X1937" s="2">
        <v>11024.28</v>
      </c>
      <c r="Y1937" s="2">
        <v>1851.96</v>
      </c>
      <c r="Z1937" s="2">
        <v>7562.73</v>
      </c>
      <c r="AA1937" s="14"/>
    </row>
    <row r="1938" spans="1:27" x14ac:dyDescent="0.3">
      <c r="A1938" t="s">
        <v>25</v>
      </c>
      <c r="B1938">
        <v>121.83</v>
      </c>
      <c r="C1938">
        <v>34</v>
      </c>
      <c r="D1938" t="s">
        <v>26</v>
      </c>
      <c r="E1938" s="1">
        <v>44206</v>
      </c>
      <c r="F1938">
        <v>1</v>
      </c>
      <c r="G1938" t="s">
        <v>34</v>
      </c>
      <c r="H1938" t="s">
        <v>62</v>
      </c>
      <c r="I1938">
        <v>388.54</v>
      </c>
      <c r="J1938">
        <v>94.33</v>
      </c>
      <c r="K1938">
        <v>36650.980000000003</v>
      </c>
      <c r="L1938">
        <v>25</v>
      </c>
      <c r="M1938" t="s">
        <v>36</v>
      </c>
      <c r="N1938" s="1">
        <v>44175</v>
      </c>
      <c r="O1938" s="1">
        <v>44200</v>
      </c>
      <c r="P1938">
        <v>315</v>
      </c>
      <c r="Q1938">
        <v>95.46</v>
      </c>
      <c r="R1938">
        <v>30069.9</v>
      </c>
      <c r="S1938" t="s">
        <v>63</v>
      </c>
      <c r="T1938" t="s">
        <v>41</v>
      </c>
      <c r="U1938">
        <v>73</v>
      </c>
      <c r="V1938">
        <v>22.38</v>
      </c>
      <c r="W1938">
        <v>146.93</v>
      </c>
      <c r="X1938" s="2">
        <v>30069.9</v>
      </c>
      <c r="Y1938" s="2">
        <v>6886.09</v>
      </c>
      <c r="Z1938" s="2">
        <v>13859.91</v>
      </c>
      <c r="AA1938" s="14"/>
    </row>
    <row r="1939" spans="1:27" x14ac:dyDescent="0.3">
      <c r="A1939" t="s">
        <v>30</v>
      </c>
      <c r="B1939">
        <v>847.52</v>
      </c>
      <c r="C1939">
        <v>93</v>
      </c>
      <c r="D1939" t="s">
        <v>26</v>
      </c>
      <c r="E1939" s="1">
        <v>44356</v>
      </c>
      <c r="F1939">
        <v>2</v>
      </c>
      <c r="G1939" t="s">
        <v>68</v>
      </c>
      <c r="H1939" t="s">
        <v>35</v>
      </c>
      <c r="I1939">
        <v>288.99</v>
      </c>
      <c r="J1939">
        <v>99.71</v>
      </c>
      <c r="K1939">
        <v>28815.19</v>
      </c>
      <c r="L1939">
        <v>34</v>
      </c>
      <c r="M1939" t="s">
        <v>40</v>
      </c>
      <c r="N1939" s="1">
        <v>44309</v>
      </c>
      <c r="O1939" s="1">
        <v>44343</v>
      </c>
      <c r="P1939">
        <v>215</v>
      </c>
      <c r="Q1939">
        <v>99.25</v>
      </c>
      <c r="R1939">
        <v>21338.75</v>
      </c>
      <c r="S1939" t="s">
        <v>53</v>
      </c>
      <c r="T1939" t="s">
        <v>31</v>
      </c>
      <c r="U1939">
        <v>73</v>
      </c>
      <c r="V1939">
        <v>89.49</v>
      </c>
      <c r="W1939">
        <v>170.79</v>
      </c>
      <c r="X1939" s="2">
        <v>21338.75</v>
      </c>
      <c r="Y1939" s="2">
        <v>7278.83</v>
      </c>
      <c r="Z1939" s="2">
        <v>17029.47</v>
      </c>
      <c r="AA1939" s="14"/>
    </row>
    <row r="1940" spans="1:27" x14ac:dyDescent="0.3">
      <c r="A1940" t="s">
        <v>63</v>
      </c>
      <c r="B1940">
        <v>609.62</v>
      </c>
      <c r="C1940">
        <v>87</v>
      </c>
      <c r="D1940" t="s">
        <v>26</v>
      </c>
      <c r="E1940" s="1">
        <v>44112</v>
      </c>
      <c r="F1940">
        <v>8</v>
      </c>
      <c r="G1940" t="s">
        <v>47</v>
      </c>
      <c r="H1940" t="s">
        <v>48</v>
      </c>
      <c r="I1940">
        <v>724.62</v>
      </c>
      <c r="J1940">
        <v>81.84</v>
      </c>
      <c r="K1940">
        <v>59302.9</v>
      </c>
      <c r="L1940">
        <v>10</v>
      </c>
      <c r="M1940" t="s">
        <v>40</v>
      </c>
      <c r="N1940" s="1">
        <v>44096</v>
      </c>
      <c r="O1940" s="1">
        <v>44106</v>
      </c>
      <c r="P1940">
        <v>112</v>
      </c>
      <c r="Q1940">
        <v>77.489999999999995</v>
      </c>
      <c r="R1940">
        <v>8678.8799999999992</v>
      </c>
      <c r="S1940" t="s">
        <v>59</v>
      </c>
      <c r="T1940" t="s">
        <v>50</v>
      </c>
      <c r="U1940">
        <v>612</v>
      </c>
      <c r="V1940">
        <v>62.44</v>
      </c>
      <c r="W1940">
        <v>142.1</v>
      </c>
      <c r="X1940" s="2">
        <v>8678.8799999999992</v>
      </c>
      <c r="Y1940" s="2">
        <v>50086.080000000002</v>
      </c>
      <c r="Z1940" s="2">
        <v>11629.46</v>
      </c>
      <c r="AA1940" s="14"/>
    </row>
    <row r="1941" spans="1:27" x14ac:dyDescent="0.3">
      <c r="A1941" t="s">
        <v>45</v>
      </c>
      <c r="B1941">
        <v>733.82</v>
      </c>
      <c r="C1941">
        <v>21</v>
      </c>
      <c r="D1941" t="s">
        <v>33</v>
      </c>
      <c r="E1941" s="1">
        <v>43991</v>
      </c>
      <c r="F1941">
        <v>7</v>
      </c>
      <c r="G1941" t="s">
        <v>61</v>
      </c>
      <c r="H1941" t="s">
        <v>62</v>
      </c>
      <c r="I1941">
        <v>134.21</v>
      </c>
      <c r="J1941">
        <v>93.92</v>
      </c>
      <c r="K1941">
        <v>12605.003199999999</v>
      </c>
      <c r="L1941">
        <v>16</v>
      </c>
      <c r="M1941" t="s">
        <v>40</v>
      </c>
      <c r="N1941" s="1">
        <v>43967</v>
      </c>
      <c r="O1941" s="1">
        <v>43983</v>
      </c>
      <c r="P1941">
        <v>67</v>
      </c>
      <c r="Q1941">
        <v>94.33</v>
      </c>
      <c r="R1941">
        <v>6320.11</v>
      </c>
      <c r="S1941" t="s">
        <v>46</v>
      </c>
      <c r="T1941" t="s">
        <v>41</v>
      </c>
      <c r="U1941">
        <v>67</v>
      </c>
      <c r="V1941">
        <v>55.96</v>
      </c>
      <c r="W1941">
        <v>119.04</v>
      </c>
      <c r="X1941" s="2">
        <v>6320.11</v>
      </c>
      <c r="Y1941" s="2">
        <v>6292.64</v>
      </c>
      <c r="Z1941" s="2">
        <v>11180.24</v>
      </c>
      <c r="AA1941" s="14"/>
    </row>
    <row r="1942" spans="1:27" x14ac:dyDescent="0.3">
      <c r="A1942" t="s">
        <v>30</v>
      </c>
      <c r="B1942">
        <v>164.72</v>
      </c>
      <c r="C1942">
        <v>76</v>
      </c>
      <c r="D1942" t="s">
        <v>26</v>
      </c>
      <c r="E1942" s="1">
        <v>43578</v>
      </c>
      <c r="F1942">
        <v>6</v>
      </c>
      <c r="G1942" t="s">
        <v>51</v>
      </c>
      <c r="H1942" t="s">
        <v>62</v>
      </c>
      <c r="I1942">
        <v>701.45</v>
      </c>
      <c r="J1942">
        <v>32.97</v>
      </c>
      <c r="K1942">
        <v>23126.806499999999</v>
      </c>
      <c r="L1942">
        <v>5</v>
      </c>
      <c r="M1942" t="s">
        <v>40</v>
      </c>
      <c r="N1942" s="1">
        <v>43531</v>
      </c>
      <c r="O1942" s="1">
        <v>43536</v>
      </c>
      <c r="P1942">
        <v>133</v>
      </c>
      <c r="Q1942">
        <v>36.07</v>
      </c>
      <c r="R1942">
        <v>4797.3100000000004</v>
      </c>
      <c r="S1942" t="s">
        <v>60</v>
      </c>
      <c r="T1942" t="s">
        <v>50</v>
      </c>
      <c r="U1942">
        <v>568</v>
      </c>
      <c r="V1942">
        <v>87.96</v>
      </c>
      <c r="W1942">
        <v>95.8</v>
      </c>
      <c r="X1942" s="2">
        <v>4797.3100000000004</v>
      </c>
      <c r="Y1942" s="2">
        <v>18726.96</v>
      </c>
      <c r="Z1942" s="2">
        <v>3158.53</v>
      </c>
      <c r="AA1942" s="14"/>
    </row>
    <row r="1943" spans="1:27" x14ac:dyDescent="0.3">
      <c r="A1943" t="s">
        <v>30</v>
      </c>
      <c r="B1943">
        <v>825.27</v>
      </c>
      <c r="C1943">
        <v>54</v>
      </c>
      <c r="D1943" t="s">
        <v>33</v>
      </c>
      <c r="E1943" s="1">
        <v>44567</v>
      </c>
      <c r="F1943">
        <v>5</v>
      </c>
      <c r="G1943" t="s">
        <v>27</v>
      </c>
      <c r="H1943" t="s">
        <v>48</v>
      </c>
      <c r="I1943">
        <v>385.19</v>
      </c>
      <c r="J1943">
        <v>52.02</v>
      </c>
      <c r="K1943">
        <v>20037.580000000002</v>
      </c>
      <c r="L1943">
        <v>29</v>
      </c>
      <c r="M1943" t="s">
        <v>29</v>
      </c>
      <c r="N1943" s="1">
        <v>44509</v>
      </c>
      <c r="O1943" s="1">
        <v>44538</v>
      </c>
      <c r="P1943">
        <v>246</v>
      </c>
      <c r="Q1943">
        <v>51.83</v>
      </c>
      <c r="R1943">
        <v>12750.18</v>
      </c>
      <c r="S1943" t="s">
        <v>25</v>
      </c>
      <c r="T1943" t="s">
        <v>31</v>
      </c>
      <c r="U1943">
        <v>139</v>
      </c>
      <c r="V1943">
        <v>53.59</v>
      </c>
      <c r="W1943">
        <v>46.35</v>
      </c>
      <c r="X1943" s="2">
        <v>12750.18</v>
      </c>
      <c r="Y1943" s="2">
        <v>7230.78</v>
      </c>
      <c r="Z1943" s="2">
        <v>2411.13</v>
      </c>
      <c r="AA1943" s="14"/>
    </row>
    <row r="1944" spans="1:27" x14ac:dyDescent="0.3">
      <c r="A1944" t="s">
        <v>60</v>
      </c>
      <c r="B1944">
        <v>278.14999999999998</v>
      </c>
      <c r="C1944">
        <v>49</v>
      </c>
      <c r="D1944" t="s">
        <v>26</v>
      </c>
      <c r="E1944" s="1">
        <v>44777</v>
      </c>
      <c r="F1944">
        <v>3</v>
      </c>
      <c r="G1944" t="s">
        <v>43</v>
      </c>
      <c r="H1944" t="s">
        <v>64</v>
      </c>
      <c r="I1944">
        <v>624.19000000000005</v>
      </c>
      <c r="J1944">
        <v>79.28</v>
      </c>
      <c r="K1944">
        <v>49485.783199999998</v>
      </c>
      <c r="L1944">
        <v>55</v>
      </c>
      <c r="M1944" t="s">
        <v>29</v>
      </c>
      <c r="N1944" s="1">
        <v>44734</v>
      </c>
      <c r="O1944" s="1">
        <v>44789</v>
      </c>
      <c r="P1944">
        <v>288</v>
      </c>
      <c r="Q1944">
        <v>83.19</v>
      </c>
      <c r="R1944">
        <v>23958.720000000001</v>
      </c>
      <c r="S1944" t="s">
        <v>37</v>
      </c>
      <c r="T1944" t="s">
        <v>31</v>
      </c>
      <c r="U1944">
        <v>336</v>
      </c>
      <c r="V1944">
        <v>87.22</v>
      </c>
      <c r="W1944">
        <v>86.33</v>
      </c>
      <c r="X1944" s="2">
        <v>23958.720000000001</v>
      </c>
      <c r="Y1944" s="2">
        <v>26638.080000000002</v>
      </c>
      <c r="Z1944" s="2">
        <v>6844.24</v>
      </c>
      <c r="AA1944" s="14"/>
    </row>
    <row r="1945" spans="1:27" x14ac:dyDescent="0.3">
      <c r="A1945" t="s">
        <v>46</v>
      </c>
      <c r="B1945">
        <v>275.72000000000003</v>
      </c>
      <c r="C1945">
        <v>79</v>
      </c>
      <c r="D1945" t="s">
        <v>26</v>
      </c>
      <c r="E1945" s="1">
        <v>44911</v>
      </c>
      <c r="F1945">
        <v>2</v>
      </c>
      <c r="G1945" t="s">
        <v>68</v>
      </c>
      <c r="H1945" t="s">
        <v>35</v>
      </c>
      <c r="I1945">
        <v>322.45999999999998</v>
      </c>
      <c r="J1945">
        <v>63.61</v>
      </c>
      <c r="K1945">
        <v>20511.68</v>
      </c>
      <c r="L1945">
        <v>35</v>
      </c>
      <c r="M1945" t="s">
        <v>40</v>
      </c>
      <c r="N1945" s="1">
        <v>44869</v>
      </c>
      <c r="O1945" s="1">
        <v>44904</v>
      </c>
      <c r="P1945">
        <v>152</v>
      </c>
      <c r="Q1945">
        <v>60.78</v>
      </c>
      <c r="R1945">
        <v>9238.56</v>
      </c>
      <c r="S1945" t="s">
        <v>45</v>
      </c>
      <c r="T1945" t="s">
        <v>31</v>
      </c>
      <c r="U1945">
        <v>170</v>
      </c>
      <c r="V1945">
        <v>97.44</v>
      </c>
      <c r="W1945">
        <v>155.22</v>
      </c>
      <c r="X1945" s="2">
        <v>9238.56</v>
      </c>
      <c r="Y1945" s="2">
        <v>10813.7</v>
      </c>
      <c r="Z1945" s="2">
        <v>9873.5400000000009</v>
      </c>
      <c r="AA1945" s="14"/>
    </row>
    <row r="1946" spans="1:27" x14ac:dyDescent="0.3">
      <c r="A1946" t="s">
        <v>37</v>
      </c>
      <c r="B1946">
        <v>252.95</v>
      </c>
      <c r="C1946">
        <v>93</v>
      </c>
      <c r="D1946" t="s">
        <v>26</v>
      </c>
      <c r="E1946" s="1">
        <v>44015</v>
      </c>
      <c r="F1946">
        <v>4</v>
      </c>
      <c r="G1946" t="s">
        <v>39</v>
      </c>
      <c r="H1946" t="s">
        <v>70</v>
      </c>
      <c r="I1946">
        <v>212.16</v>
      </c>
      <c r="J1946">
        <v>13.18</v>
      </c>
      <c r="K1946">
        <v>2796.27</v>
      </c>
      <c r="L1946">
        <v>27</v>
      </c>
      <c r="M1946" t="s">
        <v>29</v>
      </c>
      <c r="N1946" s="1">
        <v>44009</v>
      </c>
      <c r="O1946" s="1">
        <v>44036</v>
      </c>
      <c r="P1946">
        <v>108</v>
      </c>
      <c r="Q1946">
        <v>14.3</v>
      </c>
      <c r="R1946">
        <v>1544.4</v>
      </c>
      <c r="S1946" t="s">
        <v>38</v>
      </c>
      <c r="T1946" t="s">
        <v>31</v>
      </c>
      <c r="U1946">
        <v>104</v>
      </c>
      <c r="V1946">
        <v>94.32</v>
      </c>
      <c r="W1946">
        <v>146.26</v>
      </c>
      <c r="X1946" s="2">
        <v>1544.4</v>
      </c>
      <c r="Y1946" s="2">
        <v>1370.72</v>
      </c>
      <c r="Z1946" s="2">
        <v>1927.71</v>
      </c>
      <c r="AA1946" s="14"/>
    </row>
    <row r="1947" spans="1:27" x14ac:dyDescent="0.3">
      <c r="A1947" t="s">
        <v>45</v>
      </c>
      <c r="B1947">
        <v>990.54</v>
      </c>
      <c r="C1947">
        <v>88</v>
      </c>
      <c r="D1947" t="s">
        <v>42</v>
      </c>
      <c r="E1947" s="1">
        <v>43581</v>
      </c>
      <c r="F1947">
        <v>8</v>
      </c>
      <c r="G1947" t="s">
        <v>47</v>
      </c>
      <c r="H1947" t="s">
        <v>52</v>
      </c>
      <c r="I1947">
        <v>992.99</v>
      </c>
      <c r="J1947">
        <v>97.21</v>
      </c>
      <c r="K1947">
        <v>96528.56</v>
      </c>
      <c r="L1947">
        <v>12</v>
      </c>
      <c r="M1947" t="s">
        <v>40</v>
      </c>
      <c r="N1947" s="1">
        <v>43530</v>
      </c>
      <c r="O1947" s="1">
        <v>43542</v>
      </c>
      <c r="P1947">
        <v>129</v>
      </c>
      <c r="Q1947">
        <v>101.42</v>
      </c>
      <c r="R1947">
        <v>13083.18</v>
      </c>
      <c r="S1947" t="s">
        <v>49</v>
      </c>
      <c r="T1947" t="s">
        <v>41</v>
      </c>
      <c r="U1947">
        <v>863</v>
      </c>
      <c r="V1947">
        <v>17.68</v>
      </c>
      <c r="W1947">
        <v>53.15</v>
      </c>
      <c r="X1947" s="2">
        <v>13083.18</v>
      </c>
      <c r="Y1947" s="2">
        <v>83892.23</v>
      </c>
      <c r="Z1947" s="2">
        <v>5166.71</v>
      </c>
      <c r="AA1947" s="14"/>
    </row>
    <row r="1948" spans="1:27" x14ac:dyDescent="0.3">
      <c r="A1948" t="s">
        <v>56</v>
      </c>
      <c r="B1948">
        <v>468.82</v>
      </c>
      <c r="C1948">
        <v>68</v>
      </c>
      <c r="D1948" t="s">
        <v>26</v>
      </c>
      <c r="E1948" s="1">
        <v>43747</v>
      </c>
      <c r="F1948">
        <v>7</v>
      </c>
      <c r="G1948" t="s">
        <v>61</v>
      </c>
      <c r="H1948" t="s">
        <v>52</v>
      </c>
      <c r="I1948">
        <v>44.28</v>
      </c>
      <c r="J1948">
        <v>56.84</v>
      </c>
      <c r="K1948">
        <v>2516.8751999999999</v>
      </c>
      <c r="L1948">
        <v>14</v>
      </c>
      <c r="M1948" t="s">
        <v>40</v>
      </c>
      <c r="N1948" s="1">
        <v>43704</v>
      </c>
      <c r="O1948" s="1">
        <v>43718</v>
      </c>
      <c r="P1948">
        <v>38</v>
      </c>
      <c r="Q1948">
        <v>57.05</v>
      </c>
      <c r="R1948">
        <v>2167.9</v>
      </c>
      <c r="S1948" t="s">
        <v>56</v>
      </c>
      <c r="T1948" t="s">
        <v>41</v>
      </c>
      <c r="U1948">
        <v>6</v>
      </c>
      <c r="V1948">
        <v>90.68</v>
      </c>
      <c r="W1948">
        <v>46.29</v>
      </c>
      <c r="X1948" s="2">
        <v>2167.9</v>
      </c>
      <c r="Y1948" s="2">
        <v>341.04</v>
      </c>
      <c r="Z1948" s="2">
        <v>2631.12</v>
      </c>
      <c r="AA1948" s="14"/>
    </row>
    <row r="1949" spans="1:27" x14ac:dyDescent="0.3">
      <c r="A1949" t="s">
        <v>58</v>
      </c>
      <c r="B1949">
        <v>15.37</v>
      </c>
      <c r="C1949">
        <v>35</v>
      </c>
      <c r="D1949" t="s">
        <v>42</v>
      </c>
      <c r="E1949" s="1">
        <v>43748</v>
      </c>
      <c r="F1949">
        <v>9</v>
      </c>
      <c r="G1949" t="s">
        <v>57</v>
      </c>
      <c r="H1949" t="s">
        <v>62</v>
      </c>
      <c r="I1949">
        <v>401.83</v>
      </c>
      <c r="J1949">
        <v>79.41</v>
      </c>
      <c r="K1949">
        <v>31909.320299999901</v>
      </c>
      <c r="L1949">
        <v>12</v>
      </c>
      <c r="M1949" t="s">
        <v>40</v>
      </c>
      <c r="N1949" s="1">
        <v>43745</v>
      </c>
      <c r="O1949" s="1">
        <v>43757</v>
      </c>
      <c r="P1949">
        <v>372</v>
      </c>
      <c r="Q1949">
        <v>77.53</v>
      </c>
      <c r="R1949">
        <v>28841.16</v>
      </c>
      <c r="S1949" t="s">
        <v>54</v>
      </c>
      <c r="T1949" t="s">
        <v>31</v>
      </c>
      <c r="U1949">
        <v>29</v>
      </c>
      <c r="V1949">
        <v>18.2</v>
      </c>
      <c r="W1949">
        <v>37.6</v>
      </c>
      <c r="X1949" s="2">
        <v>28841.16</v>
      </c>
      <c r="Y1949" s="2">
        <v>2302.89</v>
      </c>
      <c r="Z1949" s="2">
        <v>2985.82</v>
      </c>
      <c r="AA1949" s="14"/>
    </row>
    <row r="1950" spans="1:27" x14ac:dyDescent="0.3">
      <c r="A1950" t="s">
        <v>59</v>
      </c>
      <c r="B1950">
        <v>926.74</v>
      </c>
      <c r="C1950">
        <v>68</v>
      </c>
      <c r="D1950" t="s">
        <v>33</v>
      </c>
      <c r="E1950" s="1">
        <v>44003</v>
      </c>
      <c r="F1950">
        <v>9</v>
      </c>
      <c r="G1950" t="s">
        <v>57</v>
      </c>
      <c r="H1950" t="s">
        <v>48</v>
      </c>
      <c r="I1950">
        <v>647.64</v>
      </c>
      <c r="J1950">
        <v>15.87</v>
      </c>
      <c r="K1950">
        <v>10278.049999999999</v>
      </c>
      <c r="L1950">
        <v>14</v>
      </c>
      <c r="M1950" t="s">
        <v>40</v>
      </c>
      <c r="N1950" s="1">
        <v>44002</v>
      </c>
      <c r="O1950" s="1">
        <v>44016</v>
      </c>
      <c r="P1950">
        <v>16</v>
      </c>
      <c r="Q1950">
        <v>12.24</v>
      </c>
      <c r="R1950">
        <v>195.84</v>
      </c>
      <c r="S1950" t="s">
        <v>60</v>
      </c>
      <c r="T1950" t="s">
        <v>50</v>
      </c>
      <c r="U1950">
        <v>631</v>
      </c>
      <c r="V1950">
        <v>71.489999999999995</v>
      </c>
      <c r="W1950">
        <v>83.74</v>
      </c>
      <c r="X1950" s="2">
        <v>195.84</v>
      </c>
      <c r="Y1950" s="2">
        <v>10013.969999999999</v>
      </c>
      <c r="Z1950" s="2">
        <v>1328.95</v>
      </c>
      <c r="AA1950" s="14"/>
    </row>
    <row r="1951" spans="1:27" x14ac:dyDescent="0.3">
      <c r="A1951" t="s">
        <v>45</v>
      </c>
      <c r="B1951">
        <v>148.77000000000001</v>
      </c>
      <c r="C1951">
        <v>87</v>
      </c>
      <c r="D1951" t="s">
        <v>26</v>
      </c>
      <c r="E1951" s="1">
        <v>43711</v>
      </c>
      <c r="F1951">
        <v>6</v>
      </c>
      <c r="G1951" t="s">
        <v>51</v>
      </c>
      <c r="H1951" t="s">
        <v>48</v>
      </c>
      <c r="I1951">
        <v>608.37</v>
      </c>
      <c r="J1951">
        <v>72.55</v>
      </c>
      <c r="K1951">
        <v>44137.24</v>
      </c>
      <c r="L1951">
        <v>7</v>
      </c>
      <c r="M1951" t="s">
        <v>40</v>
      </c>
      <c r="N1951" s="1">
        <v>43687</v>
      </c>
      <c r="O1951" s="1">
        <v>43694</v>
      </c>
      <c r="P1951">
        <v>323</v>
      </c>
      <c r="Q1951">
        <v>71.760000000000005</v>
      </c>
      <c r="R1951">
        <v>23178.48</v>
      </c>
      <c r="S1951" t="s">
        <v>53</v>
      </c>
      <c r="T1951" t="s">
        <v>41</v>
      </c>
      <c r="U1951">
        <v>285</v>
      </c>
      <c r="V1951">
        <v>78.56</v>
      </c>
      <c r="W1951">
        <v>78.59</v>
      </c>
      <c r="X1951" s="2">
        <v>23178.48</v>
      </c>
      <c r="Y1951" s="2">
        <v>20676.75</v>
      </c>
      <c r="Z1951" s="2">
        <v>5701.7</v>
      </c>
      <c r="AA1951" s="14"/>
    </row>
    <row r="1952" spans="1:27" x14ac:dyDescent="0.3">
      <c r="A1952" t="s">
        <v>46</v>
      </c>
      <c r="B1952">
        <v>311.04000000000002</v>
      </c>
      <c r="C1952">
        <v>64</v>
      </c>
      <c r="D1952" t="s">
        <v>33</v>
      </c>
      <c r="E1952" s="1">
        <v>44573</v>
      </c>
      <c r="F1952">
        <v>2</v>
      </c>
      <c r="G1952" t="s">
        <v>68</v>
      </c>
      <c r="H1952" t="s">
        <v>35</v>
      </c>
      <c r="I1952">
        <v>926.17</v>
      </c>
      <c r="J1952">
        <v>35.65</v>
      </c>
      <c r="K1952">
        <v>33017.960499999899</v>
      </c>
      <c r="L1952">
        <v>36</v>
      </c>
      <c r="M1952" t="s">
        <v>29</v>
      </c>
      <c r="N1952" s="1">
        <v>44560</v>
      </c>
      <c r="O1952" s="1">
        <v>44596</v>
      </c>
      <c r="P1952">
        <v>408</v>
      </c>
      <c r="Q1952">
        <v>33.369999999999997</v>
      </c>
      <c r="R1952">
        <v>13614.96</v>
      </c>
      <c r="S1952" t="s">
        <v>38</v>
      </c>
      <c r="T1952" t="s">
        <v>41</v>
      </c>
      <c r="U1952">
        <v>518</v>
      </c>
      <c r="V1952">
        <v>61.11</v>
      </c>
      <c r="W1952">
        <v>149.47999999999999</v>
      </c>
      <c r="X1952" s="2">
        <v>13614.96</v>
      </c>
      <c r="Y1952" s="2">
        <v>18466.7</v>
      </c>
      <c r="Z1952" s="2">
        <v>5328.96</v>
      </c>
      <c r="AA1952" s="14"/>
    </row>
    <row r="1953" spans="1:27" x14ac:dyDescent="0.3">
      <c r="A1953" t="s">
        <v>49</v>
      </c>
      <c r="B1953">
        <v>414.84</v>
      </c>
      <c r="C1953">
        <v>24</v>
      </c>
      <c r="D1953" t="s">
        <v>26</v>
      </c>
      <c r="E1953" s="1">
        <v>43892</v>
      </c>
      <c r="F1953">
        <v>3</v>
      </c>
      <c r="G1953" t="s">
        <v>43</v>
      </c>
      <c r="H1953" t="s">
        <v>55</v>
      </c>
      <c r="I1953">
        <v>405.55</v>
      </c>
      <c r="J1953">
        <v>49.85</v>
      </c>
      <c r="K1953">
        <v>20216.669999999998</v>
      </c>
      <c r="L1953">
        <v>45</v>
      </c>
      <c r="M1953" t="s">
        <v>29</v>
      </c>
      <c r="N1953" s="1">
        <v>43875</v>
      </c>
      <c r="O1953" s="1">
        <v>43920</v>
      </c>
      <c r="P1953">
        <v>375</v>
      </c>
      <c r="Q1953">
        <v>50.56</v>
      </c>
      <c r="R1953">
        <v>18960</v>
      </c>
      <c r="S1953" t="s">
        <v>59</v>
      </c>
      <c r="T1953" t="s">
        <v>31</v>
      </c>
      <c r="U1953">
        <v>30</v>
      </c>
      <c r="V1953">
        <v>72.069999999999993</v>
      </c>
      <c r="W1953">
        <v>119.95</v>
      </c>
      <c r="X1953" s="2">
        <v>18960</v>
      </c>
      <c r="Y1953" s="2">
        <v>1495.5</v>
      </c>
      <c r="Z1953" s="2">
        <v>5979.51</v>
      </c>
      <c r="AA1953" s="14"/>
    </row>
    <row r="1954" spans="1:27" x14ac:dyDescent="0.3">
      <c r="A1954" t="s">
        <v>54</v>
      </c>
      <c r="B1954">
        <v>156.12</v>
      </c>
      <c r="C1954">
        <v>78</v>
      </c>
      <c r="D1954" t="s">
        <v>26</v>
      </c>
      <c r="E1954" s="1">
        <v>43493</v>
      </c>
      <c r="F1954">
        <v>9</v>
      </c>
      <c r="G1954" t="s">
        <v>57</v>
      </c>
      <c r="H1954" t="s">
        <v>52</v>
      </c>
      <c r="I1954">
        <v>87.86</v>
      </c>
      <c r="J1954">
        <v>49.87</v>
      </c>
      <c r="K1954">
        <v>4381.58</v>
      </c>
      <c r="L1954">
        <v>13</v>
      </c>
      <c r="M1954" t="s">
        <v>40</v>
      </c>
      <c r="N1954" s="1">
        <v>43440</v>
      </c>
      <c r="O1954" s="1">
        <v>43453</v>
      </c>
      <c r="P1954">
        <v>71</v>
      </c>
      <c r="Q1954">
        <v>52.63</v>
      </c>
      <c r="R1954">
        <v>3736.73</v>
      </c>
      <c r="S1954" t="s">
        <v>60</v>
      </c>
      <c r="T1954" t="s">
        <v>50</v>
      </c>
      <c r="U1954">
        <v>16</v>
      </c>
      <c r="V1954">
        <v>14.03</v>
      </c>
      <c r="W1954">
        <v>35.880000000000003</v>
      </c>
      <c r="X1954" s="2">
        <v>3736.73</v>
      </c>
      <c r="Y1954" s="2">
        <v>797.92</v>
      </c>
      <c r="Z1954" s="2">
        <v>1789.34</v>
      </c>
      <c r="AA1954" s="14"/>
    </row>
    <row r="1955" spans="1:27" x14ac:dyDescent="0.3">
      <c r="A1955" t="s">
        <v>60</v>
      </c>
      <c r="B1955">
        <v>954.25</v>
      </c>
      <c r="C1955">
        <v>73</v>
      </c>
      <c r="D1955" t="s">
        <v>26</v>
      </c>
      <c r="E1955" s="1">
        <v>43669</v>
      </c>
      <c r="F1955">
        <v>6</v>
      </c>
      <c r="G1955" t="s">
        <v>51</v>
      </c>
      <c r="H1955" t="s">
        <v>52</v>
      </c>
      <c r="I1955">
        <v>1.17</v>
      </c>
      <c r="J1955">
        <v>50.66</v>
      </c>
      <c r="K1955">
        <v>59.272199999999899</v>
      </c>
      <c r="L1955">
        <v>6</v>
      </c>
      <c r="M1955" t="s">
        <v>40</v>
      </c>
      <c r="N1955" s="1">
        <v>43642</v>
      </c>
      <c r="O1955" s="1">
        <v>43648</v>
      </c>
      <c r="P1955">
        <v>1</v>
      </c>
      <c r="Q1955">
        <v>52.63</v>
      </c>
      <c r="R1955">
        <v>52.63</v>
      </c>
      <c r="S1955" t="s">
        <v>56</v>
      </c>
      <c r="T1955" t="s">
        <v>50</v>
      </c>
      <c r="U1955">
        <v>0</v>
      </c>
      <c r="V1955">
        <v>86.88</v>
      </c>
      <c r="W1955">
        <v>26.59</v>
      </c>
      <c r="X1955" s="2">
        <v>52.63</v>
      </c>
      <c r="Y1955" s="2">
        <v>0</v>
      </c>
      <c r="Z1955" s="2">
        <v>1347.05</v>
      </c>
      <c r="AA1955" s="14"/>
    </row>
    <row r="1956" spans="1:27" x14ac:dyDescent="0.3">
      <c r="A1956" t="s">
        <v>60</v>
      </c>
      <c r="B1956">
        <v>97.72</v>
      </c>
      <c r="C1956">
        <v>36</v>
      </c>
      <c r="D1956" t="s">
        <v>26</v>
      </c>
      <c r="E1956" s="1">
        <v>44232</v>
      </c>
      <c r="F1956">
        <v>5</v>
      </c>
      <c r="G1956" t="s">
        <v>27</v>
      </c>
      <c r="H1956" t="s">
        <v>35</v>
      </c>
      <c r="I1956">
        <v>374.48</v>
      </c>
      <c r="J1956">
        <v>12.68</v>
      </c>
      <c r="K1956">
        <v>4748.41</v>
      </c>
      <c r="L1956">
        <v>21</v>
      </c>
      <c r="M1956" t="s">
        <v>29</v>
      </c>
      <c r="N1956" s="1">
        <v>44188</v>
      </c>
      <c r="O1956" s="1">
        <v>44209</v>
      </c>
      <c r="P1956">
        <v>154</v>
      </c>
      <c r="Q1956">
        <v>11.53</v>
      </c>
      <c r="R1956">
        <v>1775.62</v>
      </c>
      <c r="S1956" t="s">
        <v>60</v>
      </c>
      <c r="T1956" t="s">
        <v>31</v>
      </c>
      <c r="U1956">
        <v>220</v>
      </c>
      <c r="V1956">
        <v>40.799999999999997</v>
      </c>
      <c r="W1956">
        <v>118.71</v>
      </c>
      <c r="X1956" s="2">
        <v>1775.62</v>
      </c>
      <c r="Y1956" s="2">
        <v>2789.6</v>
      </c>
      <c r="Z1956" s="2">
        <v>1505.24</v>
      </c>
      <c r="AA1956" s="14"/>
    </row>
    <row r="1957" spans="1:27" x14ac:dyDescent="0.3">
      <c r="A1957" t="s">
        <v>46</v>
      </c>
      <c r="B1957">
        <v>237.16</v>
      </c>
      <c r="C1957">
        <v>100</v>
      </c>
      <c r="D1957" t="s">
        <v>42</v>
      </c>
      <c r="E1957" s="1">
        <v>44171</v>
      </c>
      <c r="F1957">
        <v>8</v>
      </c>
      <c r="G1957" t="s">
        <v>47</v>
      </c>
      <c r="H1957" t="s">
        <v>62</v>
      </c>
      <c r="I1957">
        <v>490.7</v>
      </c>
      <c r="J1957">
        <v>30.63</v>
      </c>
      <c r="K1957">
        <v>15030.14</v>
      </c>
      <c r="L1957">
        <v>8</v>
      </c>
      <c r="M1957" t="s">
        <v>40</v>
      </c>
      <c r="N1957" s="1">
        <v>44126</v>
      </c>
      <c r="O1957" s="1">
        <v>44134</v>
      </c>
      <c r="P1957">
        <v>124</v>
      </c>
      <c r="Q1957">
        <v>29.71</v>
      </c>
      <c r="R1957">
        <v>3684.04</v>
      </c>
      <c r="S1957" t="s">
        <v>63</v>
      </c>
      <c r="T1957" t="s">
        <v>41</v>
      </c>
      <c r="U1957">
        <v>366</v>
      </c>
      <c r="V1957">
        <v>12.6</v>
      </c>
      <c r="W1957">
        <v>109.09</v>
      </c>
      <c r="X1957" s="2">
        <v>3684.04</v>
      </c>
      <c r="Y1957" s="2">
        <v>11210.58</v>
      </c>
      <c r="Z1957" s="2">
        <v>3341.43</v>
      </c>
      <c r="AA1957" s="14"/>
    </row>
    <row r="1958" spans="1:27" x14ac:dyDescent="0.3">
      <c r="A1958" t="s">
        <v>56</v>
      </c>
      <c r="B1958">
        <v>652.57000000000005</v>
      </c>
      <c r="C1958">
        <v>17</v>
      </c>
      <c r="D1958" t="s">
        <v>33</v>
      </c>
      <c r="E1958" s="1">
        <v>44201</v>
      </c>
      <c r="F1958">
        <v>4</v>
      </c>
      <c r="G1958" t="s">
        <v>39</v>
      </c>
      <c r="H1958" t="s">
        <v>28</v>
      </c>
      <c r="I1958">
        <v>157.41999999999999</v>
      </c>
      <c r="J1958">
        <v>38.590000000000003</v>
      </c>
      <c r="K1958">
        <v>6074.84</v>
      </c>
      <c r="L1958">
        <v>23</v>
      </c>
      <c r="M1958" t="s">
        <v>29</v>
      </c>
      <c r="N1958" s="1">
        <v>44192</v>
      </c>
      <c r="O1958" s="1">
        <v>44215</v>
      </c>
      <c r="P1958">
        <v>134</v>
      </c>
      <c r="Q1958">
        <v>36.97</v>
      </c>
      <c r="R1958">
        <v>4953.9799999999996</v>
      </c>
      <c r="S1958" t="s">
        <v>60</v>
      </c>
      <c r="T1958" t="s">
        <v>31</v>
      </c>
      <c r="U1958">
        <v>23</v>
      </c>
      <c r="V1958">
        <v>43.67</v>
      </c>
      <c r="W1958">
        <v>125.23</v>
      </c>
      <c r="X1958" s="2">
        <v>4953.9799999999996</v>
      </c>
      <c r="Y1958" s="2">
        <v>887.57</v>
      </c>
      <c r="Z1958" s="2">
        <v>4832.63</v>
      </c>
      <c r="AA1958" s="14"/>
    </row>
    <row r="1959" spans="1:27" x14ac:dyDescent="0.3">
      <c r="A1959" t="s">
        <v>46</v>
      </c>
      <c r="B1959">
        <v>52.76</v>
      </c>
      <c r="C1959">
        <v>61</v>
      </c>
      <c r="D1959" t="s">
        <v>42</v>
      </c>
      <c r="E1959" s="1">
        <v>44248</v>
      </c>
      <c r="F1959">
        <v>6</v>
      </c>
      <c r="G1959" t="s">
        <v>51</v>
      </c>
      <c r="H1959" t="s">
        <v>52</v>
      </c>
      <c r="I1959">
        <v>126.35</v>
      </c>
      <c r="J1959">
        <v>48.41</v>
      </c>
      <c r="K1959">
        <v>6116.6034999999902</v>
      </c>
      <c r="L1959">
        <v>6</v>
      </c>
      <c r="M1959" t="s">
        <v>40</v>
      </c>
      <c r="N1959" s="1">
        <v>44242</v>
      </c>
      <c r="O1959" s="1">
        <v>44248</v>
      </c>
      <c r="P1959">
        <v>17</v>
      </c>
      <c r="Q1959">
        <v>52.32</v>
      </c>
      <c r="R1959">
        <v>889.44</v>
      </c>
      <c r="S1959" t="s">
        <v>56</v>
      </c>
      <c r="T1959" t="s">
        <v>50</v>
      </c>
      <c r="U1959">
        <v>109</v>
      </c>
      <c r="V1959">
        <v>57.83</v>
      </c>
      <c r="W1959">
        <v>54.89</v>
      </c>
      <c r="X1959" s="2">
        <v>889.44</v>
      </c>
      <c r="Y1959" s="2">
        <v>5276.69</v>
      </c>
      <c r="Z1959" s="2">
        <v>2657.22</v>
      </c>
      <c r="AA1959" s="14"/>
    </row>
    <row r="1960" spans="1:27" x14ac:dyDescent="0.3">
      <c r="A1960" t="s">
        <v>32</v>
      </c>
      <c r="B1960">
        <v>125.21</v>
      </c>
      <c r="C1960">
        <v>37</v>
      </c>
      <c r="D1960" t="s">
        <v>33</v>
      </c>
      <c r="E1960" s="1">
        <v>43939</v>
      </c>
      <c r="F1960">
        <v>7</v>
      </c>
      <c r="G1960" t="s">
        <v>61</v>
      </c>
      <c r="H1960" t="s">
        <v>52</v>
      </c>
      <c r="I1960">
        <v>855.01</v>
      </c>
      <c r="J1960">
        <v>41.16</v>
      </c>
      <c r="K1960">
        <v>35192.2115999999</v>
      </c>
      <c r="L1960">
        <v>13</v>
      </c>
      <c r="M1960" t="s">
        <v>40</v>
      </c>
      <c r="N1960" s="1">
        <v>43918</v>
      </c>
      <c r="O1960" s="1">
        <v>43931</v>
      </c>
      <c r="P1960">
        <v>629</v>
      </c>
      <c r="Q1960">
        <v>43.65</v>
      </c>
      <c r="R1960">
        <v>27455.85</v>
      </c>
      <c r="S1960" t="s">
        <v>63</v>
      </c>
      <c r="T1960" t="s">
        <v>41</v>
      </c>
      <c r="U1960">
        <v>226</v>
      </c>
      <c r="V1960">
        <v>74.37</v>
      </c>
      <c r="W1960">
        <v>89.38</v>
      </c>
      <c r="X1960" s="2">
        <v>27455.85</v>
      </c>
      <c r="Y1960" s="2">
        <v>9302.16</v>
      </c>
      <c r="Z1960" s="2">
        <v>3678.88</v>
      </c>
      <c r="AA1960" s="14"/>
    </row>
    <row r="1961" spans="1:27" x14ac:dyDescent="0.3">
      <c r="A1961" t="s">
        <v>45</v>
      </c>
      <c r="B1961">
        <v>79.77</v>
      </c>
      <c r="C1961">
        <v>83</v>
      </c>
      <c r="D1961" t="s">
        <v>33</v>
      </c>
      <c r="E1961" s="1">
        <v>44373</v>
      </c>
      <c r="F1961">
        <v>8</v>
      </c>
      <c r="G1961" t="s">
        <v>47</v>
      </c>
      <c r="H1961" t="s">
        <v>62</v>
      </c>
      <c r="I1961">
        <v>236.89</v>
      </c>
      <c r="J1961">
        <v>60.71</v>
      </c>
      <c r="K1961">
        <v>14381.59</v>
      </c>
      <c r="L1961">
        <v>9</v>
      </c>
      <c r="M1961" t="s">
        <v>40</v>
      </c>
      <c r="N1961" s="1">
        <v>44358</v>
      </c>
      <c r="O1961" s="1">
        <v>44367</v>
      </c>
      <c r="P1961">
        <v>123</v>
      </c>
      <c r="Q1961">
        <v>61.48</v>
      </c>
      <c r="R1961">
        <v>7562.04</v>
      </c>
      <c r="S1961" t="s">
        <v>37</v>
      </c>
      <c r="T1961" t="s">
        <v>41</v>
      </c>
      <c r="U1961">
        <v>113</v>
      </c>
      <c r="V1961">
        <v>49.7</v>
      </c>
      <c r="W1961">
        <v>80.180000000000007</v>
      </c>
      <c r="X1961" s="2">
        <v>7562.04</v>
      </c>
      <c r="Y1961" s="2">
        <v>6860.23</v>
      </c>
      <c r="Z1961" s="2">
        <v>4867.7299999999996</v>
      </c>
      <c r="AA1961" s="14"/>
    </row>
    <row r="1962" spans="1:27" x14ac:dyDescent="0.3">
      <c r="A1962" t="s">
        <v>54</v>
      </c>
      <c r="B1962">
        <v>539.44000000000005</v>
      </c>
      <c r="C1962">
        <v>81</v>
      </c>
      <c r="D1962" t="s">
        <v>42</v>
      </c>
      <c r="E1962" s="1">
        <v>44264</v>
      </c>
      <c r="F1962">
        <v>7</v>
      </c>
      <c r="G1962" t="s">
        <v>61</v>
      </c>
      <c r="H1962" t="s">
        <v>35</v>
      </c>
      <c r="I1962">
        <v>841.9</v>
      </c>
      <c r="J1962">
        <v>15.66</v>
      </c>
      <c r="K1962">
        <v>13184.15</v>
      </c>
      <c r="L1962">
        <v>15</v>
      </c>
      <c r="M1962" t="s">
        <v>40</v>
      </c>
      <c r="N1962" s="1">
        <v>44235</v>
      </c>
      <c r="O1962" s="1">
        <v>44250</v>
      </c>
      <c r="P1962">
        <v>106</v>
      </c>
      <c r="Q1962">
        <v>20.07</v>
      </c>
      <c r="R1962">
        <v>2127.42</v>
      </c>
      <c r="S1962" t="s">
        <v>49</v>
      </c>
      <c r="T1962" t="s">
        <v>41</v>
      </c>
      <c r="U1962">
        <v>735</v>
      </c>
      <c r="V1962">
        <v>37.270000000000003</v>
      </c>
      <c r="W1962">
        <v>143.07</v>
      </c>
      <c r="X1962" s="2">
        <v>2127.42</v>
      </c>
      <c r="Y1962" s="2">
        <v>11510.1</v>
      </c>
      <c r="Z1962" s="2">
        <v>2240.48</v>
      </c>
      <c r="AA1962" s="14"/>
    </row>
    <row r="1963" spans="1:27" x14ac:dyDescent="0.3">
      <c r="A1963" t="s">
        <v>60</v>
      </c>
      <c r="B1963">
        <v>861.93</v>
      </c>
      <c r="C1963">
        <v>26</v>
      </c>
      <c r="D1963" t="s">
        <v>42</v>
      </c>
      <c r="E1963" s="1">
        <v>43840</v>
      </c>
      <c r="F1963">
        <v>2</v>
      </c>
      <c r="G1963" t="s">
        <v>68</v>
      </c>
      <c r="H1963" t="s">
        <v>48</v>
      </c>
      <c r="I1963">
        <v>228.28</v>
      </c>
      <c r="J1963">
        <v>90.63</v>
      </c>
      <c r="K1963">
        <v>20689.02</v>
      </c>
      <c r="L1963">
        <v>30</v>
      </c>
      <c r="M1963" t="s">
        <v>29</v>
      </c>
      <c r="N1963" s="1">
        <v>43824</v>
      </c>
      <c r="O1963" s="1">
        <v>43854</v>
      </c>
      <c r="P1963">
        <v>149</v>
      </c>
      <c r="Q1963">
        <v>94.05</v>
      </c>
      <c r="R1963">
        <v>14013.45</v>
      </c>
      <c r="S1963" t="s">
        <v>54</v>
      </c>
      <c r="T1963" t="s">
        <v>31</v>
      </c>
      <c r="U1963">
        <v>79</v>
      </c>
      <c r="V1963">
        <v>22.82</v>
      </c>
      <c r="W1963">
        <v>120.52</v>
      </c>
      <c r="X1963" s="2">
        <v>14013.45</v>
      </c>
      <c r="Y1963" s="2">
        <v>7159.77</v>
      </c>
      <c r="Z1963" s="2">
        <v>10922.73</v>
      </c>
      <c r="AA1963" s="14"/>
    </row>
    <row r="1964" spans="1:27" x14ac:dyDescent="0.3">
      <c r="A1964" t="s">
        <v>37</v>
      </c>
      <c r="B1964">
        <v>472.55</v>
      </c>
      <c r="C1964">
        <v>15</v>
      </c>
      <c r="D1964" t="s">
        <v>26</v>
      </c>
      <c r="E1964" s="1">
        <v>44008</v>
      </c>
      <c r="F1964">
        <v>1</v>
      </c>
      <c r="G1964" t="s">
        <v>34</v>
      </c>
      <c r="H1964" t="s">
        <v>35</v>
      </c>
      <c r="I1964">
        <v>413.19</v>
      </c>
      <c r="J1964">
        <v>57.6</v>
      </c>
      <c r="K1964">
        <v>23799.74</v>
      </c>
      <c r="L1964">
        <v>28</v>
      </c>
      <c r="M1964" t="s">
        <v>36</v>
      </c>
      <c r="N1964" s="1">
        <v>43996</v>
      </c>
      <c r="O1964" s="1">
        <v>44024</v>
      </c>
      <c r="P1964">
        <v>38</v>
      </c>
      <c r="Q1964">
        <v>60.44</v>
      </c>
      <c r="R1964">
        <v>2296.7199999999998</v>
      </c>
      <c r="S1964" t="s">
        <v>38</v>
      </c>
      <c r="T1964" t="s">
        <v>41</v>
      </c>
      <c r="U1964">
        <v>375</v>
      </c>
      <c r="V1964">
        <v>93.58</v>
      </c>
      <c r="W1964">
        <v>96.41</v>
      </c>
      <c r="X1964" s="2">
        <v>2296.7199999999998</v>
      </c>
      <c r="Y1964" s="2">
        <v>21600</v>
      </c>
      <c r="Z1964" s="2">
        <v>5553.22</v>
      </c>
      <c r="AA1964" s="14"/>
    </row>
    <row r="1965" spans="1:27" x14ac:dyDescent="0.3">
      <c r="A1965" t="s">
        <v>58</v>
      </c>
      <c r="B1965">
        <v>439.51</v>
      </c>
      <c r="C1965">
        <v>53</v>
      </c>
      <c r="D1965" t="s">
        <v>26</v>
      </c>
      <c r="E1965" s="1">
        <v>44686</v>
      </c>
      <c r="F1965">
        <v>6</v>
      </c>
      <c r="G1965" t="s">
        <v>51</v>
      </c>
      <c r="H1965" t="s">
        <v>52</v>
      </c>
      <c r="I1965">
        <v>434.87</v>
      </c>
      <c r="J1965">
        <v>60.2</v>
      </c>
      <c r="K1965">
        <v>26179.173999999999</v>
      </c>
      <c r="L1965">
        <v>7</v>
      </c>
      <c r="M1965" t="s">
        <v>40</v>
      </c>
      <c r="N1965" s="1">
        <v>44629</v>
      </c>
      <c r="O1965" s="1">
        <v>44636</v>
      </c>
      <c r="P1965">
        <v>217</v>
      </c>
      <c r="Q1965">
        <v>59.76</v>
      </c>
      <c r="R1965">
        <v>12967.92</v>
      </c>
      <c r="S1965" t="s">
        <v>37</v>
      </c>
      <c r="T1965" t="s">
        <v>31</v>
      </c>
      <c r="U1965">
        <v>217</v>
      </c>
      <c r="V1965">
        <v>68.680000000000007</v>
      </c>
      <c r="W1965">
        <v>187.18</v>
      </c>
      <c r="X1965" s="2">
        <v>12967.92</v>
      </c>
      <c r="Y1965" s="2">
        <v>13063.4</v>
      </c>
      <c r="Z1965" s="2">
        <v>11268.24</v>
      </c>
      <c r="AA1965" s="14"/>
    </row>
    <row r="1966" spans="1:27" x14ac:dyDescent="0.3">
      <c r="A1966" t="s">
        <v>59</v>
      </c>
      <c r="B1966">
        <v>17.170000000000002</v>
      </c>
      <c r="C1966">
        <v>41</v>
      </c>
      <c r="D1966" t="s">
        <v>33</v>
      </c>
      <c r="E1966" s="1">
        <v>43591</v>
      </c>
      <c r="F1966">
        <v>10</v>
      </c>
      <c r="G1966" t="s">
        <v>66</v>
      </c>
      <c r="H1966" t="s">
        <v>48</v>
      </c>
      <c r="I1966">
        <v>866.72</v>
      </c>
      <c r="J1966">
        <v>68.81</v>
      </c>
      <c r="K1966">
        <v>59639.003199999999</v>
      </c>
      <c r="L1966">
        <v>129</v>
      </c>
      <c r="M1966" t="s">
        <v>67</v>
      </c>
      <c r="N1966" s="1">
        <v>43569</v>
      </c>
      <c r="O1966" s="1">
        <v>43698</v>
      </c>
      <c r="P1966">
        <v>504</v>
      </c>
      <c r="Q1966">
        <v>70.12</v>
      </c>
      <c r="R1966">
        <v>35340.480000000003</v>
      </c>
      <c r="S1966" t="s">
        <v>38</v>
      </c>
      <c r="T1966" t="s">
        <v>50</v>
      </c>
      <c r="U1966">
        <v>362</v>
      </c>
      <c r="V1966">
        <v>66.86</v>
      </c>
      <c r="W1966">
        <v>145.32</v>
      </c>
      <c r="X1966" s="2">
        <v>35340.480000000003</v>
      </c>
      <c r="Y1966" s="2">
        <v>24909.22</v>
      </c>
      <c r="Z1966" s="2">
        <v>9999.4699999999993</v>
      </c>
      <c r="AA1966" s="14"/>
    </row>
    <row r="1967" spans="1:27" x14ac:dyDescent="0.3">
      <c r="A1967" t="s">
        <v>60</v>
      </c>
      <c r="B1967">
        <v>101.9</v>
      </c>
      <c r="C1967">
        <v>94</v>
      </c>
      <c r="D1967" t="s">
        <v>26</v>
      </c>
      <c r="E1967" s="1">
        <v>44021</v>
      </c>
      <c r="F1967">
        <v>3</v>
      </c>
      <c r="G1967" t="s">
        <v>43</v>
      </c>
      <c r="H1967" t="s">
        <v>55</v>
      </c>
      <c r="I1967">
        <v>52.6</v>
      </c>
      <c r="J1967">
        <v>88.81</v>
      </c>
      <c r="K1967">
        <v>4671.41</v>
      </c>
      <c r="L1967">
        <v>80</v>
      </c>
      <c r="M1967" t="s">
        <v>40</v>
      </c>
      <c r="N1967" s="1">
        <v>43968</v>
      </c>
      <c r="O1967" s="1">
        <v>44048</v>
      </c>
      <c r="P1967">
        <v>39</v>
      </c>
      <c r="Q1967">
        <v>84.43</v>
      </c>
      <c r="R1967">
        <v>3292.77</v>
      </c>
      <c r="S1967" t="s">
        <v>38</v>
      </c>
      <c r="T1967" t="s">
        <v>41</v>
      </c>
      <c r="U1967">
        <v>13</v>
      </c>
      <c r="V1967">
        <v>64.849999999999994</v>
      </c>
      <c r="W1967">
        <v>97.44</v>
      </c>
      <c r="X1967" s="2">
        <v>3292.77</v>
      </c>
      <c r="Y1967" s="2">
        <v>1154.53</v>
      </c>
      <c r="Z1967" s="2">
        <v>8653.65</v>
      </c>
      <c r="AA1967" s="14"/>
    </row>
    <row r="1968" spans="1:27" x14ac:dyDescent="0.3">
      <c r="A1968" t="s">
        <v>63</v>
      </c>
      <c r="B1968">
        <v>612.26</v>
      </c>
      <c r="C1968">
        <v>14</v>
      </c>
      <c r="D1968" t="s">
        <v>26</v>
      </c>
      <c r="E1968" s="1">
        <v>44606</v>
      </c>
      <c r="F1968">
        <v>7</v>
      </c>
      <c r="G1968" t="s">
        <v>61</v>
      </c>
      <c r="H1968" t="s">
        <v>52</v>
      </c>
      <c r="I1968">
        <v>683.89</v>
      </c>
      <c r="J1968">
        <v>47.59</v>
      </c>
      <c r="K1968">
        <v>32546.325099999998</v>
      </c>
      <c r="L1968">
        <v>18</v>
      </c>
      <c r="M1968" t="s">
        <v>40</v>
      </c>
      <c r="N1968" s="1">
        <v>44568</v>
      </c>
      <c r="O1968" s="1">
        <v>44586</v>
      </c>
      <c r="P1968">
        <v>193</v>
      </c>
      <c r="Q1968">
        <v>50.44</v>
      </c>
      <c r="R1968">
        <v>9734.92</v>
      </c>
      <c r="S1968" t="s">
        <v>56</v>
      </c>
      <c r="T1968" t="s">
        <v>41</v>
      </c>
      <c r="U1968">
        <v>490</v>
      </c>
      <c r="V1968">
        <v>85.37</v>
      </c>
      <c r="W1968">
        <v>23.33</v>
      </c>
      <c r="X1968" s="2">
        <v>9734.92</v>
      </c>
      <c r="Y1968" s="2">
        <v>23319.1</v>
      </c>
      <c r="Z1968" s="2">
        <v>1110.27</v>
      </c>
      <c r="AA1968" s="14"/>
    </row>
    <row r="1969" spans="1:27" x14ac:dyDescent="0.3">
      <c r="A1969" t="s">
        <v>54</v>
      </c>
      <c r="B1969">
        <v>812.35</v>
      </c>
      <c r="C1969">
        <v>82</v>
      </c>
      <c r="D1969" t="s">
        <v>33</v>
      </c>
      <c r="E1969" s="1">
        <v>44682</v>
      </c>
      <c r="F1969">
        <v>5</v>
      </c>
      <c r="G1969" t="s">
        <v>27</v>
      </c>
      <c r="H1969" t="s">
        <v>28</v>
      </c>
      <c r="I1969">
        <v>268.95</v>
      </c>
      <c r="J1969">
        <v>10.32</v>
      </c>
      <c r="K1969">
        <v>2775.56</v>
      </c>
      <c r="L1969">
        <v>28</v>
      </c>
      <c r="M1969" t="s">
        <v>29</v>
      </c>
      <c r="N1969" s="1">
        <v>44656</v>
      </c>
      <c r="O1969" s="1">
        <v>44684</v>
      </c>
      <c r="P1969">
        <v>183</v>
      </c>
      <c r="Q1969">
        <v>7.84</v>
      </c>
      <c r="R1969">
        <v>1434.72</v>
      </c>
      <c r="S1969" t="s">
        <v>63</v>
      </c>
      <c r="T1969" t="s">
        <v>41</v>
      </c>
      <c r="U1969">
        <v>85</v>
      </c>
      <c r="V1969">
        <v>78.33</v>
      </c>
      <c r="W1969">
        <v>126.98</v>
      </c>
      <c r="X1969" s="2">
        <v>1434.72</v>
      </c>
      <c r="Y1969" s="2">
        <v>877.2</v>
      </c>
      <c r="Z1969" s="2">
        <v>1310.43</v>
      </c>
      <c r="AA1969" s="14"/>
    </row>
    <row r="1970" spans="1:27" x14ac:dyDescent="0.3">
      <c r="A1970" t="s">
        <v>54</v>
      </c>
      <c r="B1970">
        <v>415.75</v>
      </c>
      <c r="C1970">
        <v>69</v>
      </c>
      <c r="D1970" t="s">
        <v>33</v>
      </c>
      <c r="E1970" s="1">
        <v>43966</v>
      </c>
      <c r="F1970">
        <v>2</v>
      </c>
      <c r="G1970" t="s">
        <v>68</v>
      </c>
      <c r="H1970" t="s">
        <v>71</v>
      </c>
      <c r="I1970">
        <v>918.72</v>
      </c>
      <c r="J1970">
        <v>82.76</v>
      </c>
      <c r="K1970">
        <v>76033.27</v>
      </c>
      <c r="L1970">
        <v>39</v>
      </c>
      <c r="M1970" t="s">
        <v>40</v>
      </c>
      <c r="N1970" s="1">
        <v>43963</v>
      </c>
      <c r="O1970" s="1">
        <v>44002</v>
      </c>
      <c r="P1970">
        <v>495</v>
      </c>
      <c r="Q1970">
        <v>82.86</v>
      </c>
      <c r="R1970">
        <v>41015.699999999997</v>
      </c>
      <c r="S1970" t="s">
        <v>30</v>
      </c>
      <c r="T1970" t="s">
        <v>41</v>
      </c>
      <c r="U1970">
        <v>423</v>
      </c>
      <c r="V1970">
        <v>44.15</v>
      </c>
      <c r="W1970">
        <v>55.94</v>
      </c>
      <c r="X1970" s="2">
        <v>41015.699999999997</v>
      </c>
      <c r="Y1970" s="2">
        <v>35007.480000000003</v>
      </c>
      <c r="Z1970" s="2">
        <v>4629.59</v>
      </c>
      <c r="AA1970" s="14"/>
    </row>
    <row r="1971" spans="1:27" x14ac:dyDescent="0.3">
      <c r="A1971" t="s">
        <v>46</v>
      </c>
      <c r="B1971">
        <v>794.16</v>
      </c>
      <c r="C1971">
        <v>65</v>
      </c>
      <c r="D1971" t="s">
        <v>42</v>
      </c>
      <c r="E1971" s="1">
        <v>44193</v>
      </c>
      <c r="F1971">
        <v>8</v>
      </c>
      <c r="G1971" t="s">
        <v>47</v>
      </c>
      <c r="H1971" t="s">
        <v>52</v>
      </c>
      <c r="I1971">
        <v>869.89</v>
      </c>
      <c r="J1971">
        <v>13.26</v>
      </c>
      <c r="K1971">
        <v>11534.741399999901</v>
      </c>
      <c r="L1971">
        <v>12</v>
      </c>
      <c r="M1971" t="s">
        <v>40</v>
      </c>
      <c r="N1971" s="1">
        <v>44192</v>
      </c>
      <c r="O1971" s="1">
        <v>44204</v>
      </c>
      <c r="P1971">
        <v>632</v>
      </c>
      <c r="Q1971">
        <v>9.4499999999999993</v>
      </c>
      <c r="R1971">
        <v>5972.4</v>
      </c>
      <c r="S1971" t="s">
        <v>63</v>
      </c>
      <c r="T1971" t="s">
        <v>41</v>
      </c>
      <c r="U1971">
        <v>237</v>
      </c>
      <c r="V1971">
        <v>98.65</v>
      </c>
      <c r="W1971">
        <v>115.53</v>
      </c>
      <c r="X1971" s="2">
        <v>5972.4</v>
      </c>
      <c r="Y1971" s="2">
        <v>3142.62</v>
      </c>
      <c r="Z1971" s="2">
        <v>1531.93</v>
      </c>
      <c r="AA1971" s="14"/>
    </row>
    <row r="1972" spans="1:27" x14ac:dyDescent="0.3">
      <c r="A1972" t="s">
        <v>32</v>
      </c>
      <c r="B1972">
        <v>461.13</v>
      </c>
      <c r="C1972">
        <v>77</v>
      </c>
      <c r="D1972" t="s">
        <v>33</v>
      </c>
      <c r="E1972" s="1">
        <v>43682</v>
      </c>
      <c r="F1972">
        <v>8</v>
      </c>
      <c r="G1972" t="s">
        <v>47</v>
      </c>
      <c r="H1972" t="s">
        <v>62</v>
      </c>
      <c r="I1972">
        <v>347.7</v>
      </c>
      <c r="J1972">
        <v>85.2</v>
      </c>
      <c r="K1972">
        <v>29624.04</v>
      </c>
      <c r="L1972">
        <v>8</v>
      </c>
      <c r="M1972" t="s">
        <v>40</v>
      </c>
      <c r="N1972" s="1">
        <v>43659</v>
      </c>
      <c r="O1972" s="1">
        <v>43667</v>
      </c>
      <c r="P1972">
        <v>105</v>
      </c>
      <c r="Q1972">
        <v>86.02</v>
      </c>
      <c r="R1972">
        <v>9032.1</v>
      </c>
      <c r="S1972" t="s">
        <v>54</v>
      </c>
      <c r="T1972" t="s">
        <v>50</v>
      </c>
      <c r="U1972">
        <v>242</v>
      </c>
      <c r="V1972">
        <v>95.85</v>
      </c>
      <c r="W1972">
        <v>75.709999999999994</v>
      </c>
      <c r="X1972" s="2">
        <v>9032.1</v>
      </c>
      <c r="Y1972" s="2">
        <v>20618.400000000001</v>
      </c>
      <c r="Z1972" s="2">
        <v>6450.49</v>
      </c>
      <c r="AA1972" s="14"/>
    </row>
    <row r="1973" spans="1:27" x14ac:dyDescent="0.3">
      <c r="A1973" t="s">
        <v>37</v>
      </c>
      <c r="B1973">
        <v>643.62</v>
      </c>
      <c r="C1973">
        <v>23</v>
      </c>
      <c r="D1973" t="s">
        <v>26</v>
      </c>
      <c r="E1973" s="1">
        <v>44481</v>
      </c>
      <c r="F1973">
        <v>7</v>
      </c>
      <c r="G1973" t="s">
        <v>61</v>
      </c>
      <c r="H1973" t="s">
        <v>35</v>
      </c>
      <c r="I1973">
        <v>381.36</v>
      </c>
      <c r="J1973">
        <v>93.13</v>
      </c>
      <c r="K1973">
        <v>35516.06</v>
      </c>
      <c r="L1973">
        <v>13</v>
      </c>
      <c r="M1973" t="s">
        <v>40</v>
      </c>
      <c r="N1973" s="1">
        <v>44449</v>
      </c>
      <c r="O1973" s="1">
        <v>44462</v>
      </c>
      <c r="P1973">
        <v>24</v>
      </c>
      <c r="Q1973">
        <v>93.28</v>
      </c>
      <c r="R1973">
        <v>2238.7199999999998</v>
      </c>
      <c r="S1973" t="s">
        <v>54</v>
      </c>
      <c r="T1973" t="s">
        <v>31</v>
      </c>
      <c r="U1973">
        <v>357</v>
      </c>
      <c r="V1973">
        <v>32.33</v>
      </c>
      <c r="W1973">
        <v>84.81</v>
      </c>
      <c r="X1973" s="2">
        <v>2238.7199999999998</v>
      </c>
      <c r="Y1973" s="2">
        <v>33247.410000000003</v>
      </c>
      <c r="Z1973" s="2">
        <v>7898.36</v>
      </c>
      <c r="AA1973" s="14"/>
    </row>
    <row r="1974" spans="1:27" x14ac:dyDescent="0.3">
      <c r="A1974" t="s">
        <v>30</v>
      </c>
      <c r="B1974">
        <v>743.31</v>
      </c>
      <c r="C1974">
        <v>48</v>
      </c>
      <c r="D1974" t="s">
        <v>33</v>
      </c>
      <c r="E1974" s="1">
        <v>44082</v>
      </c>
      <c r="F1974">
        <v>9</v>
      </c>
      <c r="G1974" t="s">
        <v>57</v>
      </c>
      <c r="H1974" t="s">
        <v>48</v>
      </c>
      <c r="I1974">
        <v>631.11</v>
      </c>
      <c r="J1974">
        <v>96.39</v>
      </c>
      <c r="K1974">
        <v>60832.69</v>
      </c>
      <c r="L1974">
        <v>12</v>
      </c>
      <c r="M1974" t="s">
        <v>40</v>
      </c>
      <c r="N1974" s="1">
        <v>44066</v>
      </c>
      <c r="O1974" s="1">
        <v>44078</v>
      </c>
      <c r="P1974">
        <v>38</v>
      </c>
      <c r="Q1974">
        <v>94.22</v>
      </c>
      <c r="R1974">
        <v>3580.36</v>
      </c>
      <c r="S1974" t="s">
        <v>60</v>
      </c>
      <c r="T1974" t="s">
        <v>50</v>
      </c>
      <c r="U1974">
        <v>593</v>
      </c>
      <c r="V1974">
        <v>38.44</v>
      </c>
      <c r="W1974">
        <v>37.299999999999997</v>
      </c>
      <c r="X1974" s="2">
        <v>3580.36</v>
      </c>
      <c r="Y1974" s="2">
        <v>57159.27</v>
      </c>
      <c r="Z1974" s="2">
        <v>3595.35</v>
      </c>
      <c r="AA1974" s="14"/>
    </row>
    <row r="1975" spans="1:27" x14ac:dyDescent="0.3">
      <c r="A1975" t="s">
        <v>56</v>
      </c>
      <c r="B1975">
        <v>930.77</v>
      </c>
      <c r="C1975">
        <v>78</v>
      </c>
      <c r="D1975" t="s">
        <v>42</v>
      </c>
      <c r="E1975" s="1">
        <v>44916</v>
      </c>
      <c r="F1975">
        <v>9</v>
      </c>
      <c r="G1975" t="s">
        <v>57</v>
      </c>
      <c r="H1975" t="s">
        <v>52</v>
      </c>
      <c r="I1975">
        <v>781.3</v>
      </c>
      <c r="J1975">
        <v>36.47</v>
      </c>
      <c r="K1975">
        <v>28494.01</v>
      </c>
      <c r="L1975">
        <v>10</v>
      </c>
      <c r="M1975" t="s">
        <v>40</v>
      </c>
      <c r="N1975" s="1">
        <v>44881</v>
      </c>
      <c r="O1975" s="1">
        <v>44891</v>
      </c>
      <c r="P1975">
        <v>672</v>
      </c>
      <c r="Q1975">
        <v>40</v>
      </c>
      <c r="R1975">
        <v>26880</v>
      </c>
      <c r="S1975" t="s">
        <v>38</v>
      </c>
      <c r="T1975" t="s">
        <v>31</v>
      </c>
      <c r="U1975">
        <v>109</v>
      </c>
      <c r="V1975">
        <v>96.13</v>
      </c>
      <c r="W1975">
        <v>190.35</v>
      </c>
      <c r="X1975" s="2">
        <v>26880</v>
      </c>
      <c r="Y1975" s="2">
        <v>3975.23</v>
      </c>
      <c r="Z1975" s="2">
        <v>6942.06</v>
      </c>
      <c r="AA1975" s="14"/>
    </row>
    <row r="1976" spans="1:27" x14ac:dyDescent="0.3">
      <c r="A1976" t="s">
        <v>49</v>
      </c>
      <c r="B1976">
        <v>595.35</v>
      </c>
      <c r="C1976">
        <v>63</v>
      </c>
      <c r="D1976" t="s">
        <v>26</v>
      </c>
      <c r="E1976" s="1">
        <v>44131</v>
      </c>
      <c r="F1976">
        <v>1</v>
      </c>
      <c r="G1976" t="s">
        <v>34</v>
      </c>
      <c r="H1976" t="s">
        <v>52</v>
      </c>
      <c r="I1976">
        <v>745.07</v>
      </c>
      <c r="J1976">
        <v>78.849999999999994</v>
      </c>
      <c r="K1976">
        <v>58748.77</v>
      </c>
      <c r="L1976">
        <v>2</v>
      </c>
      <c r="M1976" t="s">
        <v>65</v>
      </c>
      <c r="N1976" s="1">
        <v>44102</v>
      </c>
      <c r="O1976" s="1">
        <v>44104</v>
      </c>
      <c r="P1976">
        <v>254</v>
      </c>
      <c r="Q1976">
        <v>77.14</v>
      </c>
      <c r="R1976">
        <v>19593.560000000001</v>
      </c>
      <c r="S1976" t="s">
        <v>58</v>
      </c>
      <c r="T1976" t="s">
        <v>50</v>
      </c>
      <c r="U1976">
        <v>491</v>
      </c>
      <c r="V1976">
        <v>76.81</v>
      </c>
      <c r="W1976">
        <v>49.25</v>
      </c>
      <c r="X1976" s="2">
        <v>19593.560000000001</v>
      </c>
      <c r="Y1976" s="2">
        <v>38715.35</v>
      </c>
      <c r="Z1976" s="2">
        <v>3883.36</v>
      </c>
      <c r="AA1976" s="14"/>
    </row>
    <row r="1977" spans="1:27" x14ac:dyDescent="0.3">
      <c r="A1977" t="s">
        <v>56</v>
      </c>
      <c r="B1977">
        <v>523.17999999999995</v>
      </c>
      <c r="C1977">
        <v>48</v>
      </c>
      <c r="D1977" t="s">
        <v>42</v>
      </c>
      <c r="E1977" s="1">
        <v>43773</v>
      </c>
      <c r="F1977">
        <v>9</v>
      </c>
      <c r="G1977" t="s">
        <v>57</v>
      </c>
      <c r="H1977" t="s">
        <v>48</v>
      </c>
      <c r="I1977">
        <v>459.37</v>
      </c>
      <c r="J1977">
        <v>20.99</v>
      </c>
      <c r="K1977">
        <v>9642.18</v>
      </c>
      <c r="L1977">
        <v>14</v>
      </c>
      <c r="M1977" t="s">
        <v>40</v>
      </c>
      <c r="N1977" s="1">
        <v>43714</v>
      </c>
      <c r="O1977" s="1">
        <v>43728</v>
      </c>
      <c r="P1977">
        <v>266</v>
      </c>
      <c r="Q1977">
        <v>24.05</v>
      </c>
      <c r="R1977">
        <v>6397.3</v>
      </c>
      <c r="S1977" t="s">
        <v>30</v>
      </c>
      <c r="T1977" t="s">
        <v>31</v>
      </c>
      <c r="U1977">
        <v>193</v>
      </c>
      <c r="V1977">
        <v>88.36</v>
      </c>
      <c r="W1977">
        <v>52.24</v>
      </c>
      <c r="X1977" s="2">
        <v>6397.3</v>
      </c>
      <c r="Y1977" s="2">
        <v>4051.07</v>
      </c>
      <c r="Z1977" s="2">
        <v>1096.52</v>
      </c>
      <c r="AA1977" s="14"/>
    </row>
    <row r="1978" spans="1:27" x14ac:dyDescent="0.3">
      <c r="A1978" t="s">
        <v>60</v>
      </c>
      <c r="B1978">
        <v>424.95</v>
      </c>
      <c r="C1978">
        <v>59</v>
      </c>
      <c r="D1978" t="s">
        <v>26</v>
      </c>
      <c r="E1978" s="1">
        <v>44281</v>
      </c>
      <c r="F1978">
        <v>7</v>
      </c>
      <c r="G1978" t="s">
        <v>61</v>
      </c>
      <c r="H1978" t="s">
        <v>52</v>
      </c>
      <c r="I1978">
        <v>297.13</v>
      </c>
      <c r="J1978">
        <v>90.18</v>
      </c>
      <c r="K1978">
        <v>26795.18</v>
      </c>
      <c r="L1978">
        <v>13</v>
      </c>
      <c r="M1978" t="s">
        <v>40</v>
      </c>
      <c r="N1978" s="1">
        <v>44233</v>
      </c>
      <c r="O1978" s="1">
        <v>44246</v>
      </c>
      <c r="P1978">
        <v>145</v>
      </c>
      <c r="Q1978">
        <v>90.98</v>
      </c>
      <c r="R1978">
        <v>13192.1</v>
      </c>
      <c r="S1978" t="s">
        <v>56</v>
      </c>
      <c r="T1978" t="s">
        <v>31</v>
      </c>
      <c r="U1978">
        <v>152</v>
      </c>
      <c r="V1978">
        <v>50.87</v>
      </c>
      <c r="W1978">
        <v>145.96</v>
      </c>
      <c r="X1978" s="2">
        <v>13192.1</v>
      </c>
      <c r="Y1978" s="2">
        <v>13707.36</v>
      </c>
      <c r="Z1978" s="2">
        <v>13162.67</v>
      </c>
      <c r="AA1978" s="14"/>
    </row>
    <row r="1979" spans="1:27" x14ac:dyDescent="0.3">
      <c r="A1979" t="s">
        <v>56</v>
      </c>
      <c r="B1979">
        <v>617.58000000000004</v>
      </c>
      <c r="C1979">
        <v>94</v>
      </c>
      <c r="D1979" t="s">
        <v>33</v>
      </c>
      <c r="E1979" s="1">
        <v>43628</v>
      </c>
      <c r="F1979">
        <v>1</v>
      </c>
      <c r="G1979" t="s">
        <v>34</v>
      </c>
      <c r="H1979" t="s">
        <v>62</v>
      </c>
      <c r="I1979">
        <v>907.81</v>
      </c>
      <c r="J1979">
        <v>20.100000000000001</v>
      </c>
      <c r="K1979">
        <v>18246.98</v>
      </c>
      <c r="L1979">
        <v>1</v>
      </c>
      <c r="M1979" t="s">
        <v>65</v>
      </c>
      <c r="N1979" s="1">
        <v>43568</v>
      </c>
      <c r="O1979" s="1">
        <v>43569</v>
      </c>
      <c r="P1979">
        <v>676</v>
      </c>
      <c r="Q1979">
        <v>17.84</v>
      </c>
      <c r="R1979">
        <v>12059.84</v>
      </c>
      <c r="S1979" t="s">
        <v>46</v>
      </c>
      <c r="T1979" t="s">
        <v>50</v>
      </c>
      <c r="U1979">
        <v>231</v>
      </c>
      <c r="V1979">
        <v>77.36</v>
      </c>
      <c r="W1979">
        <v>146.19999999999999</v>
      </c>
      <c r="X1979" s="2">
        <v>12059.84</v>
      </c>
      <c r="Y1979" s="2">
        <v>4643.1000000000004</v>
      </c>
      <c r="Z1979" s="2">
        <v>2938.62</v>
      </c>
      <c r="AA1979" s="14"/>
    </row>
    <row r="1980" spans="1:27" x14ac:dyDescent="0.3">
      <c r="A1980" t="s">
        <v>63</v>
      </c>
      <c r="B1980">
        <v>602.79</v>
      </c>
      <c r="C1980">
        <v>32</v>
      </c>
      <c r="D1980" t="s">
        <v>42</v>
      </c>
      <c r="E1980" s="1">
        <v>43586</v>
      </c>
      <c r="F1980">
        <v>5</v>
      </c>
      <c r="G1980" t="s">
        <v>27</v>
      </c>
      <c r="H1980" t="s">
        <v>48</v>
      </c>
      <c r="I1980">
        <v>825.64</v>
      </c>
      <c r="J1980">
        <v>21.8</v>
      </c>
      <c r="K1980">
        <v>17998.95</v>
      </c>
      <c r="L1980">
        <v>23</v>
      </c>
      <c r="M1980" t="s">
        <v>29</v>
      </c>
      <c r="N1980" s="1">
        <v>43546</v>
      </c>
      <c r="O1980" s="1">
        <v>43569</v>
      </c>
      <c r="P1980">
        <v>662</v>
      </c>
      <c r="Q1980">
        <v>22.52</v>
      </c>
      <c r="R1980">
        <v>14908.24</v>
      </c>
      <c r="S1980" t="s">
        <v>38</v>
      </c>
      <c r="T1980" t="s">
        <v>31</v>
      </c>
      <c r="U1980">
        <v>163</v>
      </c>
      <c r="V1980">
        <v>77.48</v>
      </c>
      <c r="W1980">
        <v>113.55</v>
      </c>
      <c r="X1980" s="2">
        <v>14908.24</v>
      </c>
      <c r="Y1980" s="2">
        <v>3553.4</v>
      </c>
      <c r="Z1980" s="2">
        <v>2475.39</v>
      </c>
      <c r="AA1980" s="14"/>
    </row>
    <row r="1981" spans="1:27" x14ac:dyDescent="0.3">
      <c r="A1981" t="s">
        <v>32</v>
      </c>
      <c r="B1981">
        <v>69.87</v>
      </c>
      <c r="C1981">
        <v>33</v>
      </c>
      <c r="D1981" t="s">
        <v>42</v>
      </c>
      <c r="E1981" s="1">
        <v>44481</v>
      </c>
      <c r="F1981">
        <v>9</v>
      </c>
      <c r="G1981" t="s">
        <v>57</v>
      </c>
      <c r="H1981" t="s">
        <v>35</v>
      </c>
      <c r="I1981">
        <v>169.57</v>
      </c>
      <c r="J1981">
        <v>27.25</v>
      </c>
      <c r="K1981">
        <v>4620.78</v>
      </c>
      <c r="L1981">
        <v>11</v>
      </c>
      <c r="M1981" t="s">
        <v>40</v>
      </c>
      <c r="N1981" s="1">
        <v>44467</v>
      </c>
      <c r="O1981" s="1">
        <v>44478</v>
      </c>
      <c r="P1981">
        <v>98</v>
      </c>
      <c r="Q1981">
        <v>28.18</v>
      </c>
      <c r="R1981">
        <v>2761.64</v>
      </c>
      <c r="S1981" t="s">
        <v>53</v>
      </c>
      <c r="T1981" t="s">
        <v>31</v>
      </c>
      <c r="U1981">
        <v>71</v>
      </c>
      <c r="V1981">
        <v>46.58</v>
      </c>
      <c r="W1981">
        <v>151.88999999999999</v>
      </c>
      <c r="X1981" s="2">
        <v>2761.64</v>
      </c>
      <c r="Y1981" s="2">
        <v>1934.75</v>
      </c>
      <c r="Z1981" s="2">
        <v>4139</v>
      </c>
      <c r="AA1981" s="14"/>
    </row>
    <row r="1982" spans="1:27" x14ac:dyDescent="0.3">
      <c r="A1982" t="s">
        <v>59</v>
      </c>
      <c r="B1982">
        <v>384.88</v>
      </c>
      <c r="C1982">
        <v>21</v>
      </c>
      <c r="D1982" t="s">
        <v>26</v>
      </c>
      <c r="E1982" s="1">
        <v>44633</v>
      </c>
      <c r="F1982">
        <v>1</v>
      </c>
      <c r="G1982" t="s">
        <v>34</v>
      </c>
      <c r="H1982" t="s">
        <v>62</v>
      </c>
      <c r="I1982">
        <v>660.22</v>
      </c>
      <c r="J1982">
        <v>15.77</v>
      </c>
      <c r="K1982">
        <v>10411.67</v>
      </c>
      <c r="L1982">
        <v>27</v>
      </c>
      <c r="M1982" t="s">
        <v>36</v>
      </c>
      <c r="N1982" s="1">
        <v>44605</v>
      </c>
      <c r="O1982" s="1">
        <v>44632</v>
      </c>
      <c r="P1982">
        <v>29</v>
      </c>
      <c r="Q1982">
        <v>14.81</v>
      </c>
      <c r="R1982">
        <v>429.49</v>
      </c>
      <c r="S1982" t="s">
        <v>63</v>
      </c>
      <c r="T1982" t="s">
        <v>31</v>
      </c>
      <c r="U1982">
        <v>631</v>
      </c>
      <c r="V1982">
        <v>70.8</v>
      </c>
      <c r="W1982">
        <v>161.1</v>
      </c>
      <c r="X1982" s="2">
        <v>429.49</v>
      </c>
      <c r="Y1982" s="2">
        <v>9950.8700000000008</v>
      </c>
      <c r="Z1982" s="2">
        <v>2540.5500000000002</v>
      </c>
      <c r="AA1982" s="14"/>
    </row>
    <row r="1983" spans="1:27" x14ac:dyDescent="0.3">
      <c r="A1983" t="s">
        <v>63</v>
      </c>
      <c r="B1983">
        <v>249.86</v>
      </c>
      <c r="C1983">
        <v>56</v>
      </c>
      <c r="D1983" t="s">
        <v>33</v>
      </c>
      <c r="E1983" s="1">
        <v>43732</v>
      </c>
      <c r="F1983">
        <v>3</v>
      </c>
      <c r="G1983" t="s">
        <v>43</v>
      </c>
      <c r="H1983" t="s">
        <v>64</v>
      </c>
      <c r="I1983">
        <v>724.8</v>
      </c>
      <c r="J1983">
        <v>95.25</v>
      </c>
      <c r="K1983">
        <v>69037.2</v>
      </c>
      <c r="L1983">
        <v>64</v>
      </c>
      <c r="M1983" t="s">
        <v>29</v>
      </c>
      <c r="N1983" s="1">
        <v>43717</v>
      </c>
      <c r="O1983" s="1">
        <v>43781</v>
      </c>
      <c r="P1983">
        <v>260</v>
      </c>
      <c r="Q1983">
        <v>99.54</v>
      </c>
      <c r="R1983">
        <v>25880.400000000001</v>
      </c>
      <c r="S1983" t="s">
        <v>49</v>
      </c>
      <c r="T1983" t="s">
        <v>50</v>
      </c>
      <c r="U1983">
        <v>464</v>
      </c>
      <c r="V1983">
        <v>84.32</v>
      </c>
      <c r="W1983">
        <v>114.28</v>
      </c>
      <c r="X1983" s="2">
        <v>25880.400000000001</v>
      </c>
      <c r="Y1983" s="2">
        <v>44196</v>
      </c>
      <c r="Z1983" s="2">
        <v>10885.17</v>
      </c>
      <c r="AA1983" s="14"/>
    </row>
    <row r="1984" spans="1:27" x14ac:dyDescent="0.3">
      <c r="A1984" t="s">
        <v>49</v>
      </c>
      <c r="B1984">
        <v>111.6</v>
      </c>
      <c r="C1984">
        <v>32</v>
      </c>
      <c r="D1984" t="s">
        <v>26</v>
      </c>
      <c r="E1984" s="1">
        <v>43926</v>
      </c>
      <c r="F1984">
        <v>9</v>
      </c>
      <c r="G1984" t="s">
        <v>57</v>
      </c>
      <c r="H1984" t="s">
        <v>35</v>
      </c>
      <c r="I1984">
        <v>544.83000000000004</v>
      </c>
      <c r="J1984">
        <v>99.49</v>
      </c>
      <c r="K1984">
        <v>54205.14</v>
      </c>
      <c r="L1984">
        <v>10</v>
      </c>
      <c r="M1984" t="s">
        <v>40</v>
      </c>
      <c r="N1984" s="1">
        <v>43897</v>
      </c>
      <c r="O1984" s="1">
        <v>43907</v>
      </c>
      <c r="P1984">
        <v>459</v>
      </c>
      <c r="Q1984">
        <v>95.37</v>
      </c>
      <c r="R1984">
        <v>43774.83</v>
      </c>
      <c r="S1984" t="s">
        <v>59</v>
      </c>
      <c r="T1984" t="s">
        <v>50</v>
      </c>
      <c r="U1984">
        <v>85</v>
      </c>
      <c r="V1984">
        <v>81.180000000000007</v>
      </c>
      <c r="W1984">
        <v>199.12</v>
      </c>
      <c r="X1984" s="2">
        <v>43774.83</v>
      </c>
      <c r="Y1984" s="2">
        <v>8456.65</v>
      </c>
      <c r="Z1984" s="2">
        <v>19810.45</v>
      </c>
      <c r="AA1984" s="14"/>
    </row>
    <row r="1985" spans="1:27" x14ac:dyDescent="0.3">
      <c r="A1985" t="s">
        <v>63</v>
      </c>
      <c r="B1985">
        <v>195.15</v>
      </c>
      <c r="C1985">
        <v>56</v>
      </c>
      <c r="D1985" t="s">
        <v>33</v>
      </c>
      <c r="E1985" s="1">
        <v>44006</v>
      </c>
      <c r="F1985">
        <v>6</v>
      </c>
      <c r="G1985" t="s">
        <v>51</v>
      </c>
      <c r="H1985" t="s">
        <v>48</v>
      </c>
      <c r="I1985">
        <v>607.71</v>
      </c>
      <c r="J1985">
        <v>45.51</v>
      </c>
      <c r="K1985">
        <v>27656.880000000001</v>
      </c>
      <c r="L1985">
        <v>5</v>
      </c>
      <c r="M1985" t="s">
        <v>40</v>
      </c>
      <c r="N1985" s="1">
        <v>43985</v>
      </c>
      <c r="O1985" s="1">
        <v>43990</v>
      </c>
      <c r="P1985">
        <v>474</v>
      </c>
      <c r="Q1985">
        <v>40.99</v>
      </c>
      <c r="R1985">
        <v>19429.259999999998</v>
      </c>
      <c r="S1985" t="s">
        <v>53</v>
      </c>
      <c r="T1985" t="s">
        <v>41</v>
      </c>
      <c r="U1985">
        <v>133</v>
      </c>
      <c r="V1985">
        <v>45.91</v>
      </c>
      <c r="W1985">
        <v>31.39</v>
      </c>
      <c r="X1985" s="2">
        <v>19429.259999999998</v>
      </c>
      <c r="Y1985" s="2">
        <v>6052.83</v>
      </c>
      <c r="Z1985" s="2">
        <v>1428.56</v>
      </c>
      <c r="AA1985" s="14"/>
    </row>
    <row r="1986" spans="1:27" x14ac:dyDescent="0.3">
      <c r="A1986" t="s">
        <v>45</v>
      </c>
      <c r="B1986">
        <v>837.33</v>
      </c>
      <c r="C1986">
        <v>55</v>
      </c>
      <c r="D1986" t="s">
        <v>33</v>
      </c>
      <c r="E1986" s="1">
        <v>44062</v>
      </c>
      <c r="F1986">
        <v>7</v>
      </c>
      <c r="G1986" t="s">
        <v>61</v>
      </c>
      <c r="H1986" t="s">
        <v>48</v>
      </c>
      <c r="I1986">
        <v>297.29000000000002</v>
      </c>
      <c r="J1986">
        <v>84.99</v>
      </c>
      <c r="K1986">
        <v>25266.68</v>
      </c>
      <c r="L1986">
        <v>16</v>
      </c>
      <c r="M1986" t="s">
        <v>40</v>
      </c>
      <c r="N1986" s="1">
        <v>44009</v>
      </c>
      <c r="O1986" s="1">
        <v>44025</v>
      </c>
      <c r="P1986">
        <v>181</v>
      </c>
      <c r="Q1986">
        <v>81.67</v>
      </c>
      <c r="R1986">
        <v>14782.27</v>
      </c>
      <c r="S1986" t="s">
        <v>59</v>
      </c>
      <c r="T1986" t="s">
        <v>41</v>
      </c>
      <c r="U1986">
        <v>116</v>
      </c>
      <c r="V1986">
        <v>28.07</v>
      </c>
      <c r="W1986">
        <v>52.67</v>
      </c>
      <c r="X1986" s="2">
        <v>14782.27</v>
      </c>
      <c r="Y1986" s="2">
        <v>9858.84</v>
      </c>
      <c r="Z1986" s="2">
        <v>4476.42</v>
      </c>
      <c r="AA1986" s="14"/>
    </row>
    <row r="1987" spans="1:27" x14ac:dyDescent="0.3">
      <c r="A1987" t="s">
        <v>53</v>
      </c>
      <c r="B1987">
        <v>25.59</v>
      </c>
      <c r="C1987">
        <v>61</v>
      </c>
      <c r="D1987" t="s">
        <v>26</v>
      </c>
      <c r="E1987" s="1">
        <v>44107</v>
      </c>
      <c r="F1987">
        <v>6</v>
      </c>
      <c r="G1987" t="s">
        <v>51</v>
      </c>
      <c r="H1987" t="s">
        <v>52</v>
      </c>
      <c r="I1987">
        <v>752.14</v>
      </c>
      <c r="J1987">
        <v>50.77</v>
      </c>
      <c r="K1987">
        <v>38186.15</v>
      </c>
      <c r="L1987">
        <v>7</v>
      </c>
      <c r="M1987" t="s">
        <v>40</v>
      </c>
      <c r="N1987" s="1">
        <v>44048</v>
      </c>
      <c r="O1987" s="1">
        <v>44055</v>
      </c>
      <c r="P1987">
        <v>443</v>
      </c>
      <c r="Q1987">
        <v>52.29</v>
      </c>
      <c r="R1987">
        <v>23164.47</v>
      </c>
      <c r="S1987" t="s">
        <v>56</v>
      </c>
      <c r="T1987" t="s">
        <v>31</v>
      </c>
      <c r="U1987">
        <v>309</v>
      </c>
      <c r="V1987">
        <v>34.6</v>
      </c>
      <c r="W1987">
        <v>116.55</v>
      </c>
      <c r="X1987" s="2">
        <v>23164.47</v>
      </c>
      <c r="Y1987" s="2">
        <v>15687.93</v>
      </c>
      <c r="Z1987" s="2">
        <v>5917.24</v>
      </c>
      <c r="AA1987" s="14"/>
    </row>
    <row r="1988" spans="1:27" x14ac:dyDescent="0.3">
      <c r="A1988" t="s">
        <v>38</v>
      </c>
      <c r="B1988">
        <v>946.29</v>
      </c>
      <c r="C1988">
        <v>93</v>
      </c>
      <c r="D1988" t="s">
        <v>33</v>
      </c>
      <c r="E1988" s="1">
        <v>43902</v>
      </c>
      <c r="F1988">
        <v>6</v>
      </c>
      <c r="G1988" t="s">
        <v>51</v>
      </c>
      <c r="H1988" t="s">
        <v>48</v>
      </c>
      <c r="I1988">
        <v>901.07</v>
      </c>
      <c r="J1988">
        <v>22.67</v>
      </c>
      <c r="K1988">
        <v>20427.2569</v>
      </c>
      <c r="L1988">
        <v>5</v>
      </c>
      <c r="M1988" t="s">
        <v>40</v>
      </c>
      <c r="N1988" s="1">
        <v>43849</v>
      </c>
      <c r="O1988" s="1">
        <v>43854</v>
      </c>
      <c r="P1988">
        <v>684</v>
      </c>
      <c r="Q1988">
        <v>24.89</v>
      </c>
      <c r="R1988">
        <v>17024.759999999998</v>
      </c>
      <c r="S1988" t="s">
        <v>30</v>
      </c>
      <c r="T1988" t="s">
        <v>50</v>
      </c>
      <c r="U1988">
        <v>217</v>
      </c>
      <c r="V1988">
        <v>51.81</v>
      </c>
      <c r="W1988">
        <v>136.66</v>
      </c>
      <c r="X1988" s="2">
        <v>17024.759999999998</v>
      </c>
      <c r="Y1988" s="2">
        <v>4919.3900000000003</v>
      </c>
      <c r="Z1988" s="2">
        <v>3098.08</v>
      </c>
      <c r="AA1988" s="14"/>
    </row>
    <row r="1989" spans="1:27" x14ac:dyDescent="0.3">
      <c r="A1989" t="s">
        <v>58</v>
      </c>
      <c r="B1989">
        <v>414.5</v>
      </c>
      <c r="C1989">
        <v>83</v>
      </c>
      <c r="D1989" t="s">
        <v>42</v>
      </c>
      <c r="E1989" s="1">
        <v>44555</v>
      </c>
      <c r="F1989">
        <v>1</v>
      </c>
      <c r="G1989" t="s">
        <v>34</v>
      </c>
      <c r="H1989" t="s">
        <v>52</v>
      </c>
      <c r="I1989">
        <v>896.69</v>
      </c>
      <c r="J1989">
        <v>92.97</v>
      </c>
      <c r="K1989">
        <v>83365.27</v>
      </c>
      <c r="L1989">
        <v>1</v>
      </c>
      <c r="M1989" t="s">
        <v>65</v>
      </c>
      <c r="N1989" s="1">
        <v>44509</v>
      </c>
      <c r="O1989" s="1">
        <v>44510</v>
      </c>
      <c r="P1989">
        <v>478</v>
      </c>
      <c r="Q1989">
        <v>89.33</v>
      </c>
      <c r="R1989">
        <v>42699.74</v>
      </c>
      <c r="S1989" t="s">
        <v>58</v>
      </c>
      <c r="T1989" t="s">
        <v>50</v>
      </c>
      <c r="U1989">
        <v>418</v>
      </c>
      <c r="V1989">
        <v>17.059999999999999</v>
      </c>
      <c r="W1989">
        <v>171.42</v>
      </c>
      <c r="X1989" s="2">
        <v>42699.74</v>
      </c>
      <c r="Y1989" s="2">
        <v>38861.46</v>
      </c>
      <c r="Z1989" s="2">
        <v>15936.92</v>
      </c>
      <c r="AA1989" s="14"/>
    </row>
    <row r="1990" spans="1:27" x14ac:dyDescent="0.3">
      <c r="A1990" t="s">
        <v>63</v>
      </c>
      <c r="B1990">
        <v>518.64</v>
      </c>
      <c r="C1990">
        <v>41</v>
      </c>
      <c r="D1990" t="s">
        <v>33</v>
      </c>
      <c r="E1990" s="1">
        <v>44905</v>
      </c>
      <c r="F1990">
        <v>1</v>
      </c>
      <c r="G1990" t="s">
        <v>34</v>
      </c>
      <c r="H1990" t="s">
        <v>52</v>
      </c>
      <c r="I1990">
        <v>180.38</v>
      </c>
      <c r="J1990">
        <v>85.62</v>
      </c>
      <c r="K1990">
        <v>15444.14</v>
      </c>
      <c r="L1990">
        <v>1</v>
      </c>
      <c r="M1990" t="s">
        <v>65</v>
      </c>
      <c r="N1990" s="1">
        <v>44903</v>
      </c>
      <c r="O1990" s="1">
        <v>44904</v>
      </c>
      <c r="P1990">
        <v>78</v>
      </c>
      <c r="Q1990">
        <v>89.34</v>
      </c>
      <c r="R1990">
        <v>6968.52</v>
      </c>
      <c r="S1990" t="s">
        <v>25</v>
      </c>
      <c r="T1990" t="s">
        <v>50</v>
      </c>
      <c r="U1990">
        <v>102</v>
      </c>
      <c r="V1990">
        <v>46.6</v>
      </c>
      <c r="W1990">
        <v>164.57</v>
      </c>
      <c r="X1990" s="2">
        <v>6968.52</v>
      </c>
      <c r="Y1990" s="2">
        <v>8733.24</v>
      </c>
      <c r="Z1990" s="2">
        <v>14090.48</v>
      </c>
      <c r="AA1990" s="14"/>
    </row>
    <row r="1991" spans="1:27" x14ac:dyDescent="0.3">
      <c r="A1991" t="s">
        <v>58</v>
      </c>
      <c r="B1991">
        <v>812.5</v>
      </c>
      <c r="C1991">
        <v>71</v>
      </c>
      <c r="D1991" t="s">
        <v>42</v>
      </c>
      <c r="E1991" s="1">
        <v>43955</v>
      </c>
      <c r="F1991">
        <v>6</v>
      </c>
      <c r="G1991" t="s">
        <v>51</v>
      </c>
      <c r="H1991" t="s">
        <v>35</v>
      </c>
      <c r="I1991">
        <v>816.36</v>
      </c>
      <c r="J1991">
        <v>37.4</v>
      </c>
      <c r="K1991">
        <v>30531.8639999999</v>
      </c>
      <c r="L1991">
        <v>6</v>
      </c>
      <c r="M1991" t="s">
        <v>40</v>
      </c>
      <c r="N1991" s="1">
        <v>43939</v>
      </c>
      <c r="O1991" s="1">
        <v>43945</v>
      </c>
      <c r="P1991">
        <v>632</v>
      </c>
      <c r="Q1991">
        <v>33.03</v>
      </c>
      <c r="R1991">
        <v>20874.96</v>
      </c>
      <c r="S1991" t="s">
        <v>58</v>
      </c>
      <c r="T1991" t="s">
        <v>50</v>
      </c>
      <c r="U1991">
        <v>184</v>
      </c>
      <c r="V1991">
        <v>89.17</v>
      </c>
      <c r="W1991">
        <v>188.16</v>
      </c>
      <c r="X1991" s="2">
        <v>20874.96</v>
      </c>
      <c r="Y1991" s="2">
        <v>6881.6</v>
      </c>
      <c r="Z1991" s="2">
        <v>7037.18</v>
      </c>
      <c r="AA1991" s="14"/>
    </row>
    <row r="1992" spans="1:27" x14ac:dyDescent="0.3">
      <c r="A1992" t="s">
        <v>45</v>
      </c>
      <c r="B1992">
        <v>22.61</v>
      </c>
      <c r="C1992">
        <v>48</v>
      </c>
      <c r="D1992" t="s">
        <v>33</v>
      </c>
      <c r="E1992" s="1">
        <v>44747</v>
      </c>
      <c r="F1992">
        <v>8</v>
      </c>
      <c r="G1992" t="s">
        <v>47</v>
      </c>
      <c r="H1992" t="s">
        <v>48</v>
      </c>
      <c r="I1992">
        <v>10.08</v>
      </c>
      <c r="J1992">
        <v>56.72</v>
      </c>
      <c r="K1992">
        <v>571.74</v>
      </c>
      <c r="L1992">
        <v>14</v>
      </c>
      <c r="M1992" t="s">
        <v>40</v>
      </c>
      <c r="N1992" s="1">
        <v>44715</v>
      </c>
      <c r="O1992" s="1">
        <v>44729</v>
      </c>
      <c r="P1992">
        <v>2</v>
      </c>
      <c r="Q1992">
        <v>58.57</v>
      </c>
      <c r="R1992">
        <v>117.14</v>
      </c>
      <c r="S1992" t="s">
        <v>38</v>
      </c>
      <c r="T1992" t="s">
        <v>31</v>
      </c>
      <c r="U1992">
        <v>8</v>
      </c>
      <c r="V1992">
        <v>24.43</v>
      </c>
      <c r="W1992">
        <v>149.81</v>
      </c>
      <c r="X1992" s="2">
        <v>117.14</v>
      </c>
      <c r="Y1992" s="2">
        <v>453.76</v>
      </c>
      <c r="Z1992" s="2">
        <v>8497.2199999999993</v>
      </c>
      <c r="AA1992" s="14"/>
    </row>
    <row r="1993" spans="1:27" x14ac:dyDescent="0.3">
      <c r="A1993" t="s">
        <v>38</v>
      </c>
      <c r="B1993">
        <v>754.52</v>
      </c>
      <c r="C1993">
        <v>95</v>
      </c>
      <c r="D1993" t="s">
        <v>33</v>
      </c>
      <c r="E1993" s="1">
        <v>44516</v>
      </c>
      <c r="F1993">
        <v>4</v>
      </c>
      <c r="G1993" t="s">
        <v>39</v>
      </c>
      <c r="H1993" t="s">
        <v>48</v>
      </c>
      <c r="I1993">
        <v>862.97</v>
      </c>
      <c r="J1993">
        <v>20.239999999999998</v>
      </c>
      <c r="K1993">
        <v>17466.509999999998</v>
      </c>
      <c r="L1993">
        <v>30</v>
      </c>
      <c r="M1993" t="s">
        <v>40</v>
      </c>
      <c r="N1993" s="1">
        <v>44476</v>
      </c>
      <c r="O1993" s="1">
        <v>44506</v>
      </c>
      <c r="P1993">
        <v>235</v>
      </c>
      <c r="Q1993">
        <v>16.399999999999999</v>
      </c>
      <c r="R1993">
        <v>3854</v>
      </c>
      <c r="S1993" t="s">
        <v>56</v>
      </c>
      <c r="T1993" t="s">
        <v>41</v>
      </c>
      <c r="U1993">
        <v>627</v>
      </c>
      <c r="V1993">
        <v>23.37</v>
      </c>
      <c r="W1993">
        <v>170.63</v>
      </c>
      <c r="X1993" s="2">
        <v>3854</v>
      </c>
      <c r="Y1993" s="2">
        <v>12690.48</v>
      </c>
      <c r="Z1993" s="2">
        <v>3453.55</v>
      </c>
      <c r="AA1993" s="14"/>
    </row>
    <row r="1994" spans="1:27" x14ac:dyDescent="0.3">
      <c r="A1994" t="s">
        <v>37</v>
      </c>
      <c r="B1994">
        <v>859.79</v>
      </c>
      <c r="C1994">
        <v>40</v>
      </c>
      <c r="D1994" t="s">
        <v>42</v>
      </c>
      <c r="E1994" s="1">
        <v>44259</v>
      </c>
      <c r="F1994">
        <v>5</v>
      </c>
      <c r="G1994" t="s">
        <v>27</v>
      </c>
      <c r="H1994" t="s">
        <v>28</v>
      </c>
      <c r="I1994">
        <v>761.01</v>
      </c>
      <c r="J1994">
        <v>39.83</v>
      </c>
      <c r="K1994">
        <v>30311.0282999999</v>
      </c>
      <c r="L1994">
        <v>25</v>
      </c>
      <c r="M1994" t="s">
        <v>29</v>
      </c>
      <c r="N1994" s="1">
        <v>44207</v>
      </c>
      <c r="O1994" s="1">
        <v>44232</v>
      </c>
      <c r="P1994">
        <v>106</v>
      </c>
      <c r="Q1994">
        <v>44.74</v>
      </c>
      <c r="R1994">
        <v>4742.4399999999996</v>
      </c>
      <c r="S1994" t="s">
        <v>30</v>
      </c>
      <c r="T1994" t="s">
        <v>31</v>
      </c>
      <c r="U1994">
        <v>655</v>
      </c>
      <c r="V1994">
        <v>31.14</v>
      </c>
      <c r="W1994">
        <v>183.3</v>
      </c>
      <c r="X1994" s="2">
        <v>4742.4399999999996</v>
      </c>
      <c r="Y1994" s="2">
        <v>26088.65</v>
      </c>
      <c r="Z1994" s="2">
        <v>7300.84</v>
      </c>
      <c r="AA1994" s="14"/>
    </row>
    <row r="1995" spans="1:27" x14ac:dyDescent="0.3">
      <c r="A1995" t="s">
        <v>30</v>
      </c>
      <c r="B1995">
        <v>857.88</v>
      </c>
      <c r="C1995">
        <v>43</v>
      </c>
      <c r="D1995" t="s">
        <v>33</v>
      </c>
      <c r="E1995" s="1">
        <v>43922</v>
      </c>
      <c r="F1995">
        <v>10</v>
      </c>
      <c r="G1995" t="s">
        <v>66</v>
      </c>
      <c r="H1995" t="s">
        <v>62</v>
      </c>
      <c r="I1995">
        <v>678.76</v>
      </c>
      <c r="J1995">
        <v>60.11</v>
      </c>
      <c r="K1995">
        <v>40800.26</v>
      </c>
      <c r="L1995">
        <v>63</v>
      </c>
      <c r="M1995" t="s">
        <v>67</v>
      </c>
      <c r="N1995" s="1">
        <v>43896</v>
      </c>
      <c r="O1995" s="1">
        <v>43959</v>
      </c>
      <c r="P1995">
        <v>98</v>
      </c>
      <c r="Q1995">
        <v>56.57</v>
      </c>
      <c r="R1995">
        <v>5543.86</v>
      </c>
      <c r="S1995" t="s">
        <v>25</v>
      </c>
      <c r="T1995" t="s">
        <v>50</v>
      </c>
      <c r="U1995">
        <v>580</v>
      </c>
      <c r="V1995">
        <v>52.24</v>
      </c>
      <c r="W1995">
        <v>137.21</v>
      </c>
      <c r="X1995" s="2">
        <v>5543.86</v>
      </c>
      <c r="Y1995" s="2">
        <v>34863.800000000003</v>
      </c>
      <c r="Z1995" s="2">
        <v>8247.69</v>
      </c>
      <c r="AA1995" s="14"/>
    </row>
    <row r="1996" spans="1:27" x14ac:dyDescent="0.3">
      <c r="A1996" t="s">
        <v>45</v>
      </c>
      <c r="B1996">
        <v>604.26</v>
      </c>
      <c r="C1996">
        <v>26</v>
      </c>
      <c r="D1996" t="s">
        <v>26</v>
      </c>
      <c r="E1996" s="1">
        <v>43976</v>
      </c>
      <c r="F1996">
        <v>7</v>
      </c>
      <c r="G1996" t="s">
        <v>61</v>
      </c>
      <c r="H1996" t="s">
        <v>52</v>
      </c>
      <c r="I1996">
        <v>750.85</v>
      </c>
      <c r="J1996">
        <v>85.78</v>
      </c>
      <c r="K1996">
        <v>64407.91</v>
      </c>
      <c r="L1996">
        <v>13</v>
      </c>
      <c r="M1996" t="s">
        <v>40</v>
      </c>
      <c r="N1996" s="1">
        <v>43958</v>
      </c>
      <c r="O1996" s="1">
        <v>43971</v>
      </c>
      <c r="P1996">
        <v>733</v>
      </c>
      <c r="Q1996">
        <v>82.5</v>
      </c>
      <c r="R1996">
        <v>60472.5</v>
      </c>
      <c r="S1996" t="s">
        <v>37</v>
      </c>
      <c r="T1996" t="s">
        <v>41</v>
      </c>
      <c r="U1996">
        <v>17</v>
      </c>
      <c r="V1996">
        <v>32.36</v>
      </c>
      <c r="W1996">
        <v>59.68</v>
      </c>
      <c r="X1996" s="2">
        <v>60472.5</v>
      </c>
      <c r="Y1996" s="2">
        <v>1458.26</v>
      </c>
      <c r="Z1996" s="2">
        <v>5119.3500000000004</v>
      </c>
      <c r="AA1996" s="14"/>
    </row>
    <row r="1997" spans="1:27" x14ac:dyDescent="0.3">
      <c r="A1997" t="s">
        <v>58</v>
      </c>
      <c r="B1997">
        <v>580.91</v>
      </c>
      <c r="C1997">
        <v>63</v>
      </c>
      <c r="D1997" t="s">
        <v>26</v>
      </c>
      <c r="E1997" s="1">
        <v>44207</v>
      </c>
      <c r="F1997">
        <v>7</v>
      </c>
      <c r="G1997" t="s">
        <v>61</v>
      </c>
      <c r="H1997" t="s">
        <v>62</v>
      </c>
      <c r="I1997">
        <v>677.05</v>
      </c>
      <c r="J1997">
        <v>83.91</v>
      </c>
      <c r="K1997">
        <v>56811.265499999899</v>
      </c>
      <c r="L1997">
        <v>17</v>
      </c>
      <c r="M1997" t="s">
        <v>40</v>
      </c>
      <c r="N1997" s="1">
        <v>44173</v>
      </c>
      <c r="O1997" s="1">
        <v>44190</v>
      </c>
      <c r="P1997">
        <v>80</v>
      </c>
      <c r="Q1997">
        <v>85.22</v>
      </c>
      <c r="R1997">
        <v>6817.6</v>
      </c>
      <c r="S1997" t="s">
        <v>53</v>
      </c>
      <c r="T1997" t="s">
        <v>31</v>
      </c>
      <c r="U1997">
        <v>597</v>
      </c>
      <c r="V1997">
        <v>25.82</v>
      </c>
      <c r="W1997">
        <v>46.49</v>
      </c>
      <c r="X1997" s="2">
        <v>6817.6</v>
      </c>
      <c r="Y1997" s="2">
        <v>50094.27</v>
      </c>
      <c r="Z1997" s="2">
        <v>3900.98</v>
      </c>
      <c r="AA1997" s="14"/>
    </row>
    <row r="1998" spans="1:27" x14ac:dyDescent="0.3">
      <c r="A1998" t="s">
        <v>60</v>
      </c>
      <c r="B1998">
        <v>479.91</v>
      </c>
      <c r="C1998">
        <v>18</v>
      </c>
      <c r="D1998" t="s">
        <v>42</v>
      </c>
      <c r="E1998" s="1">
        <v>44081</v>
      </c>
      <c r="F1998">
        <v>1</v>
      </c>
      <c r="G1998" t="s">
        <v>34</v>
      </c>
      <c r="H1998" t="s">
        <v>52</v>
      </c>
      <c r="I1998">
        <v>55.65</v>
      </c>
      <c r="J1998">
        <v>62.25</v>
      </c>
      <c r="K1998">
        <v>3464.21</v>
      </c>
      <c r="L1998">
        <v>2</v>
      </c>
      <c r="M1998" t="s">
        <v>65</v>
      </c>
      <c r="N1998" s="1">
        <v>44063</v>
      </c>
      <c r="O1998" s="1">
        <v>44065</v>
      </c>
      <c r="P1998">
        <v>2</v>
      </c>
      <c r="Q1998">
        <v>58.02</v>
      </c>
      <c r="R1998">
        <v>116.04</v>
      </c>
      <c r="S1998" t="s">
        <v>56</v>
      </c>
      <c r="T1998" t="s">
        <v>50</v>
      </c>
      <c r="U1998">
        <v>53</v>
      </c>
      <c r="V1998">
        <v>17.38</v>
      </c>
      <c r="W1998">
        <v>22.65</v>
      </c>
      <c r="X1998" s="2">
        <v>116.04</v>
      </c>
      <c r="Y1998" s="2">
        <v>3299.25</v>
      </c>
      <c r="Z1998" s="2">
        <v>1409.96</v>
      </c>
      <c r="AA1998" s="14"/>
    </row>
    <row r="1999" spans="1:27" x14ac:dyDescent="0.3">
      <c r="A1999" t="s">
        <v>46</v>
      </c>
      <c r="B1999">
        <v>568.95000000000005</v>
      </c>
      <c r="C1999">
        <v>64</v>
      </c>
      <c r="D1999" t="s">
        <v>42</v>
      </c>
      <c r="E1999" s="1">
        <v>44395</v>
      </c>
      <c r="F1999">
        <v>5</v>
      </c>
      <c r="G1999" t="s">
        <v>27</v>
      </c>
      <c r="H1999" t="s">
        <v>28</v>
      </c>
      <c r="I1999">
        <v>605.5</v>
      </c>
      <c r="J1999">
        <v>29.51</v>
      </c>
      <c r="K1999">
        <v>17868.310000000001</v>
      </c>
      <c r="L1999">
        <v>28</v>
      </c>
      <c r="M1999" t="s">
        <v>29</v>
      </c>
      <c r="N1999" s="1">
        <v>44364</v>
      </c>
      <c r="O1999" s="1">
        <v>44392</v>
      </c>
      <c r="P1999">
        <v>390</v>
      </c>
      <c r="Q1999">
        <v>32.15</v>
      </c>
      <c r="R1999">
        <v>12538.5</v>
      </c>
      <c r="S1999" t="s">
        <v>53</v>
      </c>
      <c r="T1999" t="s">
        <v>50</v>
      </c>
      <c r="U1999">
        <v>215</v>
      </c>
      <c r="V1999">
        <v>11.96</v>
      </c>
      <c r="W1999">
        <v>94.07</v>
      </c>
      <c r="X1999" s="2">
        <v>12538.5</v>
      </c>
      <c r="Y1999" s="2">
        <v>6344.65</v>
      </c>
      <c r="Z1999" s="2">
        <v>2776.01</v>
      </c>
      <c r="AA1999" s="14"/>
    </row>
    <row r="2000" spans="1:27" x14ac:dyDescent="0.3">
      <c r="A2000" t="s">
        <v>63</v>
      </c>
      <c r="B2000">
        <v>790.72</v>
      </c>
      <c r="C2000">
        <v>41</v>
      </c>
      <c r="D2000" t="s">
        <v>26</v>
      </c>
      <c r="E2000" s="1">
        <v>43497</v>
      </c>
      <c r="F2000">
        <v>10</v>
      </c>
      <c r="G2000" t="s">
        <v>66</v>
      </c>
      <c r="H2000" t="s">
        <v>35</v>
      </c>
      <c r="I2000">
        <v>459.33</v>
      </c>
      <c r="J2000">
        <v>80.819999999999993</v>
      </c>
      <c r="K2000">
        <v>37123.0505999999</v>
      </c>
      <c r="L2000">
        <v>84</v>
      </c>
      <c r="M2000" t="s">
        <v>67</v>
      </c>
      <c r="N2000" s="1">
        <v>43461</v>
      </c>
      <c r="O2000" s="1">
        <v>43545</v>
      </c>
      <c r="P2000">
        <v>41</v>
      </c>
      <c r="Q2000">
        <v>80.13</v>
      </c>
      <c r="R2000">
        <v>3285.33</v>
      </c>
      <c r="S2000" t="s">
        <v>45</v>
      </c>
      <c r="T2000" t="s">
        <v>31</v>
      </c>
      <c r="U2000">
        <v>418</v>
      </c>
      <c r="V2000">
        <v>44.83</v>
      </c>
      <c r="W2000">
        <v>127.36</v>
      </c>
      <c r="X2000" s="2">
        <v>3285.33</v>
      </c>
      <c r="Y2000" s="2">
        <v>33782.76</v>
      </c>
      <c r="Z2000" s="2">
        <v>10293.24</v>
      </c>
      <c r="AA2000" s="14"/>
    </row>
    <row r="2001" spans="1:27" x14ac:dyDescent="0.3">
      <c r="A2001" t="s">
        <v>53</v>
      </c>
      <c r="B2001">
        <v>435.3</v>
      </c>
      <c r="C2001">
        <v>28</v>
      </c>
      <c r="D2001" t="s">
        <v>42</v>
      </c>
      <c r="E2001" s="1">
        <v>43519</v>
      </c>
      <c r="F2001">
        <v>9</v>
      </c>
      <c r="G2001" t="s">
        <v>57</v>
      </c>
      <c r="H2001" t="s">
        <v>35</v>
      </c>
      <c r="I2001">
        <v>503.08</v>
      </c>
      <c r="J2001">
        <v>20.89</v>
      </c>
      <c r="K2001">
        <v>10509.34</v>
      </c>
      <c r="L2001">
        <v>11</v>
      </c>
      <c r="M2001" t="s">
        <v>40</v>
      </c>
      <c r="N2001" s="1">
        <v>43462</v>
      </c>
      <c r="O2001" s="1">
        <v>43473</v>
      </c>
      <c r="P2001">
        <v>416</v>
      </c>
      <c r="Q2001">
        <v>25.18</v>
      </c>
      <c r="R2001">
        <v>10474.879999999999</v>
      </c>
      <c r="S2001" t="s">
        <v>32</v>
      </c>
      <c r="T2001" t="s">
        <v>31</v>
      </c>
      <c r="U2001">
        <v>87</v>
      </c>
      <c r="V2001">
        <v>47.08</v>
      </c>
      <c r="W2001">
        <v>50.75</v>
      </c>
      <c r="X2001" s="2">
        <v>10474.879999999999</v>
      </c>
      <c r="Y2001" s="2">
        <v>1817.43</v>
      </c>
      <c r="Z2001" s="2">
        <v>1060.17</v>
      </c>
      <c r="AA2001" s="14"/>
    </row>
    <row r="2002" spans="1:27" x14ac:dyDescent="0.3">
      <c r="A2002" t="s">
        <v>25</v>
      </c>
      <c r="B2002">
        <v>710.3</v>
      </c>
      <c r="C2002">
        <v>18</v>
      </c>
      <c r="D2002" t="s">
        <v>42</v>
      </c>
      <c r="E2002" s="1">
        <v>44360</v>
      </c>
      <c r="F2002">
        <v>6</v>
      </c>
      <c r="G2002" t="s">
        <v>51</v>
      </c>
      <c r="H2002" t="s">
        <v>62</v>
      </c>
      <c r="I2002">
        <v>862.81</v>
      </c>
      <c r="J2002">
        <v>42.99</v>
      </c>
      <c r="K2002">
        <v>37092.199999999997</v>
      </c>
      <c r="L2002">
        <v>5</v>
      </c>
      <c r="M2002" t="s">
        <v>40</v>
      </c>
      <c r="N2002" s="1">
        <v>44312</v>
      </c>
      <c r="O2002" s="1">
        <v>44317</v>
      </c>
      <c r="P2002">
        <v>231</v>
      </c>
      <c r="Q2002">
        <v>44.31</v>
      </c>
      <c r="R2002">
        <v>10235.61</v>
      </c>
      <c r="S2002" t="s">
        <v>46</v>
      </c>
      <c r="T2002" t="s">
        <v>50</v>
      </c>
      <c r="U2002">
        <v>631</v>
      </c>
      <c r="V2002">
        <v>95.35</v>
      </c>
      <c r="W2002">
        <v>20.18</v>
      </c>
      <c r="X2002" s="2">
        <v>10235.61</v>
      </c>
      <c r="Y2002" s="2">
        <v>27126.69</v>
      </c>
      <c r="Z2002" s="2">
        <v>867.54</v>
      </c>
      <c r="AA2002" s="14"/>
    </row>
    <row r="2003" spans="1:27" x14ac:dyDescent="0.3">
      <c r="A2003" t="s">
        <v>49</v>
      </c>
      <c r="B2003">
        <v>366.24</v>
      </c>
      <c r="C2003">
        <v>60</v>
      </c>
      <c r="D2003" t="s">
        <v>33</v>
      </c>
      <c r="E2003" s="1">
        <v>44534</v>
      </c>
      <c r="F2003">
        <v>2</v>
      </c>
      <c r="G2003" t="s">
        <v>68</v>
      </c>
      <c r="H2003" t="s">
        <v>48</v>
      </c>
      <c r="I2003">
        <v>338.73</v>
      </c>
      <c r="J2003">
        <v>19.66</v>
      </c>
      <c r="K2003">
        <v>6659.43</v>
      </c>
      <c r="L2003">
        <v>36</v>
      </c>
      <c r="M2003" t="s">
        <v>29</v>
      </c>
      <c r="N2003" s="1">
        <v>44482</v>
      </c>
      <c r="O2003" s="1">
        <v>44518</v>
      </c>
      <c r="P2003">
        <v>292</v>
      </c>
      <c r="Q2003">
        <v>17.32</v>
      </c>
      <c r="R2003">
        <v>5057.4399999999996</v>
      </c>
      <c r="S2003" t="s">
        <v>30</v>
      </c>
      <c r="T2003" t="s">
        <v>41</v>
      </c>
      <c r="U2003">
        <v>46</v>
      </c>
      <c r="V2003">
        <v>29.59</v>
      </c>
      <c r="W2003">
        <v>30.49</v>
      </c>
      <c r="X2003" s="2">
        <v>5057.4399999999996</v>
      </c>
      <c r="Y2003" s="2">
        <v>904.36</v>
      </c>
      <c r="Z2003" s="2">
        <v>599.42999999999995</v>
      </c>
      <c r="AA2003" s="14"/>
    </row>
    <row r="2004" spans="1:27" x14ac:dyDescent="0.3">
      <c r="A2004" t="s">
        <v>60</v>
      </c>
      <c r="B2004">
        <v>598.89</v>
      </c>
      <c r="C2004">
        <v>30</v>
      </c>
      <c r="D2004" t="s">
        <v>26</v>
      </c>
      <c r="E2004" s="1">
        <v>44060</v>
      </c>
      <c r="F2004">
        <v>9</v>
      </c>
      <c r="G2004" t="s">
        <v>57</v>
      </c>
      <c r="H2004" t="s">
        <v>62</v>
      </c>
      <c r="I2004">
        <v>812.66</v>
      </c>
      <c r="J2004">
        <v>89.77</v>
      </c>
      <c r="K2004">
        <v>72952.488199999905</v>
      </c>
      <c r="L2004">
        <v>12</v>
      </c>
      <c r="M2004" t="s">
        <v>40</v>
      </c>
      <c r="N2004" s="1">
        <v>44024</v>
      </c>
      <c r="O2004" s="1">
        <v>44036</v>
      </c>
      <c r="P2004">
        <v>481</v>
      </c>
      <c r="Q2004">
        <v>92.04</v>
      </c>
      <c r="R2004">
        <v>44271.24</v>
      </c>
      <c r="S2004" t="s">
        <v>54</v>
      </c>
      <c r="T2004" t="s">
        <v>31</v>
      </c>
      <c r="U2004">
        <v>331</v>
      </c>
      <c r="V2004">
        <v>11.77</v>
      </c>
      <c r="W2004">
        <v>169.02</v>
      </c>
      <c r="X2004" s="2">
        <v>44271.24</v>
      </c>
      <c r="Y2004" s="2">
        <v>29713.87</v>
      </c>
      <c r="Z2004" s="2">
        <v>15172.93</v>
      </c>
      <c r="AA2004" s="14"/>
    </row>
    <row r="2005" spans="1:27" x14ac:dyDescent="0.3">
      <c r="A2005" t="s">
        <v>32</v>
      </c>
      <c r="B2005">
        <v>687.35</v>
      </c>
      <c r="C2005">
        <v>64</v>
      </c>
      <c r="D2005" t="s">
        <v>26</v>
      </c>
      <c r="E2005" s="1">
        <v>43880</v>
      </c>
      <c r="F2005">
        <v>10</v>
      </c>
      <c r="G2005" t="s">
        <v>66</v>
      </c>
      <c r="H2005" t="s">
        <v>62</v>
      </c>
      <c r="I2005">
        <v>464.51</v>
      </c>
      <c r="J2005">
        <v>49.84</v>
      </c>
      <c r="K2005">
        <v>23151.18</v>
      </c>
      <c r="L2005">
        <v>87</v>
      </c>
      <c r="M2005" t="s">
        <v>67</v>
      </c>
      <c r="N2005" s="1">
        <v>43877</v>
      </c>
      <c r="O2005" s="1">
        <v>43964</v>
      </c>
      <c r="P2005">
        <v>365</v>
      </c>
      <c r="Q2005">
        <v>49.76</v>
      </c>
      <c r="R2005">
        <v>18162.400000000001</v>
      </c>
      <c r="S2005" t="s">
        <v>37</v>
      </c>
      <c r="T2005" t="s">
        <v>50</v>
      </c>
      <c r="U2005">
        <v>99</v>
      </c>
      <c r="V2005">
        <v>43.69</v>
      </c>
      <c r="W2005">
        <v>29.69</v>
      </c>
      <c r="X2005" s="2">
        <v>18162.400000000001</v>
      </c>
      <c r="Y2005" s="2">
        <v>4934.16</v>
      </c>
      <c r="Z2005" s="2">
        <v>1479.75</v>
      </c>
      <c r="AA2005" s="14"/>
    </row>
    <row r="2006" spans="1:27" x14ac:dyDescent="0.3">
      <c r="A2006" t="s">
        <v>63</v>
      </c>
      <c r="B2006">
        <v>977.43</v>
      </c>
      <c r="C2006">
        <v>30</v>
      </c>
      <c r="D2006" t="s">
        <v>33</v>
      </c>
      <c r="E2006" s="1">
        <v>44760</v>
      </c>
      <c r="F2006">
        <v>1</v>
      </c>
      <c r="G2006" t="s">
        <v>34</v>
      </c>
      <c r="H2006" t="s">
        <v>52</v>
      </c>
      <c r="I2006">
        <v>646.6</v>
      </c>
      <c r="J2006">
        <v>29.59</v>
      </c>
      <c r="K2006">
        <v>19132.89</v>
      </c>
      <c r="L2006">
        <v>30</v>
      </c>
      <c r="M2006" t="s">
        <v>36</v>
      </c>
      <c r="N2006" s="1">
        <v>44751</v>
      </c>
      <c r="O2006" s="1">
        <v>44781</v>
      </c>
      <c r="P2006">
        <v>428</v>
      </c>
      <c r="Q2006">
        <v>26.22</v>
      </c>
      <c r="R2006">
        <v>11222.16</v>
      </c>
      <c r="S2006" t="s">
        <v>38</v>
      </c>
      <c r="T2006" t="s">
        <v>31</v>
      </c>
      <c r="U2006">
        <v>218</v>
      </c>
      <c r="V2006">
        <v>79.16</v>
      </c>
      <c r="W2006">
        <v>108.86</v>
      </c>
      <c r="X2006" s="2">
        <v>11222.16</v>
      </c>
      <c r="Y2006" s="2">
        <v>6450.62</v>
      </c>
      <c r="Z2006" s="2">
        <v>3221.17</v>
      </c>
      <c r="AA2006" s="14"/>
    </row>
    <row r="2007" spans="1:27" x14ac:dyDescent="0.3">
      <c r="A2007" t="s">
        <v>30</v>
      </c>
      <c r="B2007">
        <v>624.23</v>
      </c>
      <c r="C2007">
        <v>35</v>
      </c>
      <c r="D2007" t="s">
        <v>42</v>
      </c>
      <c r="E2007" s="1">
        <v>43704</v>
      </c>
      <c r="F2007">
        <v>5</v>
      </c>
      <c r="G2007" t="s">
        <v>27</v>
      </c>
      <c r="H2007" t="s">
        <v>28</v>
      </c>
      <c r="I2007">
        <v>79.099999999999994</v>
      </c>
      <c r="J2007">
        <v>20.79</v>
      </c>
      <c r="K2007">
        <v>1644.48899999999</v>
      </c>
      <c r="L2007">
        <v>21</v>
      </c>
      <c r="M2007" t="s">
        <v>29</v>
      </c>
      <c r="N2007" s="1">
        <v>43653</v>
      </c>
      <c r="O2007" s="1">
        <v>43674</v>
      </c>
      <c r="P2007">
        <v>11</v>
      </c>
      <c r="Q2007">
        <v>22.31</v>
      </c>
      <c r="R2007">
        <v>245.41</v>
      </c>
      <c r="S2007" t="s">
        <v>58</v>
      </c>
      <c r="T2007" t="s">
        <v>50</v>
      </c>
      <c r="U2007">
        <v>68</v>
      </c>
      <c r="V2007">
        <v>96.05</v>
      </c>
      <c r="W2007">
        <v>196.05</v>
      </c>
      <c r="X2007" s="2">
        <v>245.41</v>
      </c>
      <c r="Y2007" s="2">
        <v>1413.72</v>
      </c>
      <c r="Z2007" s="2">
        <v>4075.88</v>
      </c>
      <c r="AA2007" s="14"/>
    </row>
    <row r="2008" spans="1:27" x14ac:dyDescent="0.3">
      <c r="A2008" t="s">
        <v>54</v>
      </c>
      <c r="B2008">
        <v>409.06</v>
      </c>
      <c r="C2008">
        <v>38</v>
      </c>
      <c r="D2008" t="s">
        <v>26</v>
      </c>
      <c r="E2008" s="1">
        <v>43662</v>
      </c>
      <c r="F2008">
        <v>9</v>
      </c>
      <c r="G2008" t="s">
        <v>57</v>
      </c>
      <c r="H2008" t="s">
        <v>52</v>
      </c>
      <c r="I2008">
        <v>958.81</v>
      </c>
      <c r="J2008">
        <v>35.47</v>
      </c>
      <c r="K2008">
        <v>34008.9906999999</v>
      </c>
      <c r="L2008">
        <v>9</v>
      </c>
      <c r="M2008" t="s">
        <v>40</v>
      </c>
      <c r="N2008" s="1">
        <v>43616</v>
      </c>
      <c r="O2008" s="1">
        <v>43625</v>
      </c>
      <c r="P2008">
        <v>949</v>
      </c>
      <c r="Q2008">
        <v>36.92</v>
      </c>
      <c r="R2008">
        <v>35037.08</v>
      </c>
      <c r="S2008" t="s">
        <v>30</v>
      </c>
      <c r="T2008" t="s">
        <v>41</v>
      </c>
      <c r="U2008">
        <v>9</v>
      </c>
      <c r="V2008">
        <v>57.78</v>
      </c>
      <c r="W2008">
        <v>195.98</v>
      </c>
      <c r="X2008" s="2">
        <v>35037.08</v>
      </c>
      <c r="Y2008" s="2">
        <v>319.23</v>
      </c>
      <c r="Z2008" s="2">
        <v>6951.41</v>
      </c>
      <c r="AA2008" s="14"/>
    </row>
    <row r="2009" spans="1:27" x14ac:dyDescent="0.3">
      <c r="A2009" t="s">
        <v>46</v>
      </c>
      <c r="B2009">
        <v>135.66999999999999</v>
      </c>
      <c r="C2009">
        <v>64</v>
      </c>
      <c r="D2009" t="s">
        <v>33</v>
      </c>
      <c r="E2009" s="1">
        <v>43595</v>
      </c>
      <c r="F2009">
        <v>6</v>
      </c>
      <c r="G2009" t="s">
        <v>51</v>
      </c>
      <c r="H2009" t="s">
        <v>48</v>
      </c>
      <c r="I2009">
        <v>389.62</v>
      </c>
      <c r="J2009">
        <v>48.36</v>
      </c>
      <c r="K2009">
        <v>18842.02</v>
      </c>
      <c r="L2009">
        <v>5</v>
      </c>
      <c r="M2009" t="s">
        <v>40</v>
      </c>
      <c r="N2009" s="1">
        <v>43574</v>
      </c>
      <c r="O2009" s="1">
        <v>43579</v>
      </c>
      <c r="P2009">
        <v>277</v>
      </c>
      <c r="Q2009">
        <v>48.99</v>
      </c>
      <c r="R2009">
        <v>13570.23</v>
      </c>
      <c r="S2009" t="s">
        <v>63</v>
      </c>
      <c r="T2009" t="s">
        <v>50</v>
      </c>
      <c r="U2009">
        <v>112</v>
      </c>
      <c r="V2009">
        <v>11.63</v>
      </c>
      <c r="W2009">
        <v>21.16</v>
      </c>
      <c r="X2009" s="2">
        <v>13570.23</v>
      </c>
      <c r="Y2009" s="2">
        <v>5416.32</v>
      </c>
      <c r="Z2009" s="2">
        <v>1023.3</v>
      </c>
      <c r="AA2009" s="14"/>
    </row>
    <row r="2010" spans="1:27" x14ac:dyDescent="0.3">
      <c r="A2010" t="s">
        <v>49</v>
      </c>
      <c r="B2010">
        <v>853.35</v>
      </c>
      <c r="C2010">
        <v>62</v>
      </c>
      <c r="D2010" t="s">
        <v>33</v>
      </c>
      <c r="E2010" s="1">
        <v>44630</v>
      </c>
      <c r="F2010">
        <v>8</v>
      </c>
      <c r="G2010" t="s">
        <v>47</v>
      </c>
      <c r="H2010" t="s">
        <v>35</v>
      </c>
      <c r="I2010">
        <v>964.57</v>
      </c>
      <c r="J2010">
        <v>82.37</v>
      </c>
      <c r="K2010">
        <v>79451.63</v>
      </c>
      <c r="L2010">
        <v>11</v>
      </c>
      <c r="M2010" t="s">
        <v>40</v>
      </c>
      <c r="N2010" s="1">
        <v>44581</v>
      </c>
      <c r="O2010" s="1">
        <v>44592</v>
      </c>
      <c r="P2010">
        <v>738</v>
      </c>
      <c r="Q2010">
        <v>79.23</v>
      </c>
      <c r="R2010">
        <v>58471.74</v>
      </c>
      <c r="S2010" t="s">
        <v>45</v>
      </c>
      <c r="T2010" t="s">
        <v>41</v>
      </c>
      <c r="U2010">
        <v>226</v>
      </c>
      <c r="V2010">
        <v>99.1</v>
      </c>
      <c r="W2010">
        <v>131.34</v>
      </c>
      <c r="X2010" s="2">
        <v>58471.74</v>
      </c>
      <c r="Y2010" s="2">
        <v>18615.62</v>
      </c>
      <c r="Z2010" s="2">
        <v>10818.48</v>
      </c>
      <c r="AA2010" s="14"/>
    </row>
    <row r="2011" spans="1:27" x14ac:dyDescent="0.3">
      <c r="A2011" t="s">
        <v>30</v>
      </c>
      <c r="B2011">
        <v>409.37</v>
      </c>
      <c r="C2011">
        <v>92</v>
      </c>
      <c r="D2011" t="s">
        <v>42</v>
      </c>
      <c r="E2011" s="1">
        <v>44262</v>
      </c>
      <c r="F2011">
        <v>9</v>
      </c>
      <c r="G2011" t="s">
        <v>57</v>
      </c>
      <c r="H2011" t="s">
        <v>48</v>
      </c>
      <c r="I2011">
        <v>289.39</v>
      </c>
      <c r="J2011">
        <v>34.11</v>
      </c>
      <c r="K2011">
        <v>9871.09</v>
      </c>
      <c r="L2011">
        <v>12</v>
      </c>
      <c r="M2011" t="s">
        <v>40</v>
      </c>
      <c r="N2011" s="1">
        <v>44237</v>
      </c>
      <c r="O2011" s="1">
        <v>44249</v>
      </c>
      <c r="P2011">
        <v>77</v>
      </c>
      <c r="Q2011">
        <v>37.85</v>
      </c>
      <c r="R2011">
        <v>2914.45</v>
      </c>
      <c r="S2011" t="s">
        <v>46</v>
      </c>
      <c r="T2011" t="s">
        <v>41</v>
      </c>
      <c r="U2011">
        <v>212</v>
      </c>
      <c r="V2011">
        <v>45.39</v>
      </c>
      <c r="W2011">
        <v>27.63</v>
      </c>
      <c r="X2011" s="2">
        <v>2914.45</v>
      </c>
      <c r="Y2011" s="2">
        <v>7231.32</v>
      </c>
      <c r="Z2011" s="2">
        <v>942.46</v>
      </c>
      <c r="AA2011" s="14"/>
    </row>
    <row r="2012" spans="1:27" x14ac:dyDescent="0.3">
      <c r="A2012" t="s">
        <v>60</v>
      </c>
      <c r="B2012">
        <v>551.16</v>
      </c>
      <c r="C2012">
        <v>98</v>
      </c>
      <c r="D2012" t="s">
        <v>26</v>
      </c>
      <c r="E2012" s="1">
        <v>44180</v>
      </c>
      <c r="F2012">
        <v>1</v>
      </c>
      <c r="G2012" t="s">
        <v>34</v>
      </c>
      <c r="H2012" t="s">
        <v>35</v>
      </c>
      <c r="I2012">
        <v>902.25</v>
      </c>
      <c r="J2012">
        <v>56.04</v>
      </c>
      <c r="K2012">
        <v>50562.09</v>
      </c>
      <c r="L2012">
        <v>2</v>
      </c>
      <c r="M2012" t="s">
        <v>65</v>
      </c>
      <c r="N2012" s="1">
        <v>44161</v>
      </c>
      <c r="O2012" s="1">
        <v>44163</v>
      </c>
      <c r="P2012">
        <v>799</v>
      </c>
      <c r="Q2012">
        <v>58.67</v>
      </c>
      <c r="R2012">
        <v>46877.33</v>
      </c>
      <c r="S2012" t="s">
        <v>56</v>
      </c>
      <c r="T2012" t="s">
        <v>41</v>
      </c>
      <c r="U2012">
        <v>103</v>
      </c>
      <c r="V2012">
        <v>40.74</v>
      </c>
      <c r="W2012">
        <v>113.74</v>
      </c>
      <c r="X2012" s="2">
        <v>46877.33</v>
      </c>
      <c r="Y2012" s="2">
        <v>5772.12</v>
      </c>
      <c r="Z2012" s="2">
        <v>6373.99</v>
      </c>
      <c r="AA2012" s="14"/>
    </row>
    <row r="2013" spans="1:27" x14ac:dyDescent="0.3">
      <c r="A2013" t="s">
        <v>60</v>
      </c>
      <c r="B2013">
        <v>257.81</v>
      </c>
      <c r="C2013">
        <v>28</v>
      </c>
      <c r="D2013" t="s">
        <v>26</v>
      </c>
      <c r="E2013" s="1">
        <v>44129</v>
      </c>
      <c r="F2013">
        <v>6</v>
      </c>
      <c r="G2013" t="s">
        <v>51</v>
      </c>
      <c r="H2013" t="s">
        <v>52</v>
      </c>
      <c r="I2013">
        <v>905.27</v>
      </c>
      <c r="J2013">
        <v>83.26</v>
      </c>
      <c r="K2013">
        <v>75372.780199999994</v>
      </c>
      <c r="L2013">
        <v>5</v>
      </c>
      <c r="M2013" t="s">
        <v>40</v>
      </c>
      <c r="N2013" s="1">
        <v>44102</v>
      </c>
      <c r="O2013" s="1">
        <v>44107</v>
      </c>
      <c r="P2013">
        <v>119</v>
      </c>
      <c r="Q2013">
        <v>86.65</v>
      </c>
      <c r="R2013">
        <v>10311.35</v>
      </c>
      <c r="S2013" t="s">
        <v>37</v>
      </c>
      <c r="T2013" t="s">
        <v>50</v>
      </c>
      <c r="U2013">
        <v>786</v>
      </c>
      <c r="V2013">
        <v>46.57</v>
      </c>
      <c r="W2013">
        <v>51.77</v>
      </c>
      <c r="X2013" s="2">
        <v>10311.35</v>
      </c>
      <c r="Y2013" s="2">
        <v>65442.36</v>
      </c>
      <c r="Z2013" s="2">
        <v>4310.37</v>
      </c>
      <c r="AA2013" s="14"/>
    </row>
    <row r="2014" spans="1:27" x14ac:dyDescent="0.3">
      <c r="A2014" t="s">
        <v>49</v>
      </c>
      <c r="B2014">
        <v>164.55</v>
      </c>
      <c r="C2014">
        <v>73</v>
      </c>
      <c r="D2014" t="s">
        <v>33</v>
      </c>
      <c r="E2014" s="1">
        <v>44416</v>
      </c>
      <c r="F2014">
        <v>10</v>
      </c>
      <c r="G2014" t="s">
        <v>66</v>
      </c>
      <c r="H2014" t="s">
        <v>48</v>
      </c>
      <c r="I2014">
        <v>330.06</v>
      </c>
      <c r="J2014">
        <v>94.26</v>
      </c>
      <c r="K2014">
        <v>31111.46</v>
      </c>
      <c r="L2014">
        <v>141</v>
      </c>
      <c r="M2014" t="s">
        <v>67</v>
      </c>
      <c r="N2014" s="1">
        <v>44377</v>
      </c>
      <c r="O2014" s="1">
        <v>44518</v>
      </c>
      <c r="P2014">
        <v>158</v>
      </c>
      <c r="Q2014">
        <v>89.45</v>
      </c>
      <c r="R2014">
        <v>14133.1</v>
      </c>
      <c r="S2014" t="s">
        <v>46</v>
      </c>
      <c r="T2014" t="s">
        <v>31</v>
      </c>
      <c r="U2014">
        <v>172</v>
      </c>
      <c r="V2014">
        <v>78.45</v>
      </c>
      <c r="W2014">
        <v>94.12</v>
      </c>
      <c r="X2014" s="2">
        <v>14133.1</v>
      </c>
      <c r="Y2014" s="2">
        <v>16212.72</v>
      </c>
      <c r="Z2014" s="2">
        <v>8871.75</v>
      </c>
      <c r="AA2014" s="14"/>
    </row>
    <row r="2015" spans="1:27" x14ac:dyDescent="0.3">
      <c r="A2015" t="s">
        <v>49</v>
      </c>
      <c r="B2015">
        <v>241.28</v>
      </c>
      <c r="C2015">
        <v>40</v>
      </c>
      <c r="D2015" t="s">
        <v>42</v>
      </c>
      <c r="E2015" s="1">
        <v>44723</v>
      </c>
      <c r="F2015">
        <v>4</v>
      </c>
      <c r="G2015" t="s">
        <v>39</v>
      </c>
      <c r="H2015" t="s">
        <v>28</v>
      </c>
      <c r="I2015">
        <v>7.52</v>
      </c>
      <c r="J2015">
        <v>17.86</v>
      </c>
      <c r="K2015">
        <v>134.31</v>
      </c>
      <c r="L2015">
        <v>24</v>
      </c>
      <c r="M2015" t="s">
        <v>29</v>
      </c>
      <c r="N2015" s="1">
        <v>44666</v>
      </c>
      <c r="O2015" s="1">
        <v>44690</v>
      </c>
      <c r="P2015">
        <v>7</v>
      </c>
      <c r="Q2015">
        <v>16.84</v>
      </c>
      <c r="R2015">
        <v>117.88</v>
      </c>
      <c r="S2015" t="s">
        <v>60</v>
      </c>
      <c r="T2015" t="s">
        <v>31</v>
      </c>
      <c r="U2015">
        <v>0</v>
      </c>
      <c r="V2015">
        <v>27.16</v>
      </c>
      <c r="W2015">
        <v>165.55</v>
      </c>
      <c r="X2015" s="2">
        <v>117.88</v>
      </c>
      <c r="Y2015" s="2">
        <v>0</v>
      </c>
      <c r="Z2015" s="2">
        <v>2956.72</v>
      </c>
      <c r="AA2015" s="14"/>
    </row>
    <row r="2016" spans="1:27" x14ac:dyDescent="0.3">
      <c r="A2016" t="s">
        <v>53</v>
      </c>
      <c r="B2016">
        <v>661.59</v>
      </c>
      <c r="C2016">
        <v>82</v>
      </c>
      <c r="D2016" t="s">
        <v>33</v>
      </c>
      <c r="E2016" s="1">
        <v>44274</v>
      </c>
      <c r="F2016">
        <v>7</v>
      </c>
      <c r="G2016" t="s">
        <v>61</v>
      </c>
      <c r="H2016" t="s">
        <v>52</v>
      </c>
      <c r="I2016">
        <v>333.37</v>
      </c>
      <c r="J2016">
        <v>46.55</v>
      </c>
      <c r="K2016">
        <v>15518.37</v>
      </c>
      <c r="L2016">
        <v>18</v>
      </c>
      <c r="M2016" t="s">
        <v>40</v>
      </c>
      <c r="N2016" s="1">
        <v>44238</v>
      </c>
      <c r="O2016" s="1">
        <v>44256</v>
      </c>
      <c r="P2016">
        <v>134</v>
      </c>
      <c r="Q2016">
        <v>45.1</v>
      </c>
      <c r="R2016">
        <v>6043.4</v>
      </c>
      <c r="S2016" t="s">
        <v>38</v>
      </c>
      <c r="T2016" t="s">
        <v>31</v>
      </c>
      <c r="U2016">
        <v>199</v>
      </c>
      <c r="V2016">
        <v>34.950000000000003</v>
      </c>
      <c r="W2016">
        <v>181.79</v>
      </c>
      <c r="X2016" s="2">
        <v>6043.4</v>
      </c>
      <c r="Y2016" s="2">
        <v>9263.4500000000007</v>
      </c>
      <c r="Z2016" s="2">
        <v>8462.32</v>
      </c>
      <c r="AA2016" s="14"/>
    </row>
    <row r="2017" spans="1:27" x14ac:dyDescent="0.3">
      <c r="A2017" t="s">
        <v>37</v>
      </c>
      <c r="B2017">
        <v>861.07</v>
      </c>
      <c r="C2017">
        <v>56</v>
      </c>
      <c r="D2017" t="s">
        <v>33</v>
      </c>
      <c r="E2017" s="1">
        <v>43634</v>
      </c>
      <c r="F2017">
        <v>2</v>
      </c>
      <c r="G2017" t="s">
        <v>68</v>
      </c>
      <c r="H2017" t="s">
        <v>69</v>
      </c>
      <c r="I2017">
        <v>298.17</v>
      </c>
      <c r="J2017">
        <v>59.46</v>
      </c>
      <c r="K2017">
        <v>17729.189999999999</v>
      </c>
      <c r="L2017">
        <v>26</v>
      </c>
      <c r="M2017" t="s">
        <v>29</v>
      </c>
      <c r="N2017" s="1">
        <v>43628</v>
      </c>
      <c r="O2017" s="1">
        <v>43654</v>
      </c>
      <c r="P2017">
        <v>112</v>
      </c>
      <c r="Q2017">
        <v>55</v>
      </c>
      <c r="R2017">
        <v>6160</v>
      </c>
      <c r="S2017" t="s">
        <v>25</v>
      </c>
      <c r="T2017" t="s">
        <v>31</v>
      </c>
      <c r="U2017">
        <v>186</v>
      </c>
      <c r="V2017">
        <v>74.400000000000006</v>
      </c>
      <c r="W2017">
        <v>57.54</v>
      </c>
      <c r="X2017" s="2">
        <v>6160</v>
      </c>
      <c r="Y2017" s="2">
        <v>11059.56</v>
      </c>
      <c r="Z2017" s="2">
        <v>3421.33</v>
      </c>
      <c r="AA2017" s="14"/>
    </row>
    <row r="2018" spans="1:27" x14ac:dyDescent="0.3">
      <c r="A2018" t="s">
        <v>46</v>
      </c>
      <c r="B2018">
        <v>319.76</v>
      </c>
      <c r="C2018">
        <v>34</v>
      </c>
      <c r="D2018" t="s">
        <v>42</v>
      </c>
      <c r="E2018" s="1">
        <v>44632</v>
      </c>
      <c r="F2018">
        <v>7</v>
      </c>
      <c r="G2018" t="s">
        <v>61</v>
      </c>
      <c r="H2018" t="s">
        <v>52</v>
      </c>
      <c r="I2018">
        <v>633.59</v>
      </c>
      <c r="J2018">
        <v>18.04</v>
      </c>
      <c r="K2018">
        <v>11429.96</v>
      </c>
      <c r="L2018">
        <v>13</v>
      </c>
      <c r="M2018" t="s">
        <v>40</v>
      </c>
      <c r="N2018" s="1">
        <v>44604</v>
      </c>
      <c r="O2018" s="1">
        <v>44617</v>
      </c>
      <c r="P2018">
        <v>148</v>
      </c>
      <c r="Q2018">
        <v>21.91</v>
      </c>
      <c r="R2018">
        <v>3242.68</v>
      </c>
      <c r="S2018" t="s">
        <v>37</v>
      </c>
      <c r="T2018" t="s">
        <v>41</v>
      </c>
      <c r="U2018">
        <v>485</v>
      </c>
      <c r="V2018">
        <v>42.03</v>
      </c>
      <c r="W2018">
        <v>121.15</v>
      </c>
      <c r="X2018" s="2">
        <v>3242.68</v>
      </c>
      <c r="Y2018" s="2">
        <v>8749.4</v>
      </c>
      <c r="Z2018" s="2">
        <v>2185.5500000000002</v>
      </c>
      <c r="AA2018" s="14"/>
    </row>
    <row r="2019" spans="1:27" x14ac:dyDescent="0.3">
      <c r="A2019" t="s">
        <v>63</v>
      </c>
      <c r="B2019">
        <v>104.68</v>
      </c>
      <c r="C2019">
        <v>59</v>
      </c>
      <c r="D2019" t="s">
        <v>33</v>
      </c>
      <c r="E2019" s="1">
        <v>43476</v>
      </c>
      <c r="F2019">
        <v>2</v>
      </c>
      <c r="G2019" t="s">
        <v>68</v>
      </c>
      <c r="H2019" t="s">
        <v>69</v>
      </c>
      <c r="I2019">
        <v>414.67</v>
      </c>
      <c r="J2019">
        <v>26.89</v>
      </c>
      <c r="K2019">
        <v>11150.48</v>
      </c>
      <c r="L2019">
        <v>36</v>
      </c>
      <c r="M2019" t="s">
        <v>40</v>
      </c>
      <c r="N2019" s="1">
        <v>43475</v>
      </c>
      <c r="O2019" s="1">
        <v>43511</v>
      </c>
      <c r="P2019">
        <v>192</v>
      </c>
      <c r="Q2019">
        <v>27.85</v>
      </c>
      <c r="R2019">
        <v>5347.2</v>
      </c>
      <c r="S2019" t="s">
        <v>56</v>
      </c>
      <c r="T2019" t="s">
        <v>50</v>
      </c>
      <c r="U2019">
        <v>222</v>
      </c>
      <c r="V2019">
        <v>11.16</v>
      </c>
      <c r="W2019">
        <v>51.24</v>
      </c>
      <c r="X2019" s="2">
        <v>5347.2</v>
      </c>
      <c r="Y2019" s="2">
        <v>5969.58</v>
      </c>
      <c r="Z2019" s="2">
        <v>1377.84</v>
      </c>
      <c r="AA2019" s="14"/>
    </row>
    <row r="2020" spans="1:27" x14ac:dyDescent="0.3">
      <c r="A2020" t="s">
        <v>38</v>
      </c>
      <c r="B2020">
        <v>347.2</v>
      </c>
      <c r="C2020">
        <v>82</v>
      </c>
      <c r="D2020" t="s">
        <v>42</v>
      </c>
      <c r="E2020" s="1">
        <v>44610</v>
      </c>
      <c r="F2020">
        <v>8</v>
      </c>
      <c r="G2020" t="s">
        <v>47</v>
      </c>
      <c r="H2020" t="s">
        <v>52</v>
      </c>
      <c r="I2020">
        <v>196.53</v>
      </c>
      <c r="J2020">
        <v>17.89</v>
      </c>
      <c r="K2020">
        <v>3515.9216999999999</v>
      </c>
      <c r="L2020">
        <v>7</v>
      </c>
      <c r="M2020" t="s">
        <v>40</v>
      </c>
      <c r="N2020" s="1">
        <v>44589</v>
      </c>
      <c r="O2020" s="1">
        <v>44596</v>
      </c>
      <c r="P2020">
        <v>108</v>
      </c>
      <c r="Q2020">
        <v>17.14</v>
      </c>
      <c r="R2020">
        <v>1851.12</v>
      </c>
      <c r="S2020" t="s">
        <v>63</v>
      </c>
      <c r="T2020" t="s">
        <v>50</v>
      </c>
      <c r="U2020">
        <v>88</v>
      </c>
      <c r="V2020">
        <v>38.25</v>
      </c>
      <c r="W2020">
        <v>120.25</v>
      </c>
      <c r="X2020" s="2">
        <v>1851.12</v>
      </c>
      <c r="Y2020" s="2">
        <v>1574.32</v>
      </c>
      <c r="Z2020" s="2">
        <v>2151.27</v>
      </c>
      <c r="AA2020" s="14"/>
    </row>
    <row r="2021" spans="1:27" x14ac:dyDescent="0.3">
      <c r="A2021" t="s">
        <v>45</v>
      </c>
      <c r="B2021">
        <v>583.66</v>
      </c>
      <c r="C2021">
        <v>89</v>
      </c>
      <c r="D2021" t="s">
        <v>42</v>
      </c>
      <c r="E2021" s="1">
        <v>43757</v>
      </c>
      <c r="F2021">
        <v>1</v>
      </c>
      <c r="G2021" t="s">
        <v>34</v>
      </c>
      <c r="H2021" t="s">
        <v>52</v>
      </c>
      <c r="I2021">
        <v>50.66</v>
      </c>
      <c r="J2021">
        <v>40.369999999999997</v>
      </c>
      <c r="K2021">
        <v>2045.14419999999</v>
      </c>
      <c r="L2021">
        <v>28</v>
      </c>
      <c r="M2021" t="s">
        <v>36</v>
      </c>
      <c r="N2021" s="1">
        <v>43697</v>
      </c>
      <c r="O2021" s="1">
        <v>43725</v>
      </c>
      <c r="P2021">
        <v>26</v>
      </c>
      <c r="Q2021">
        <v>44.3</v>
      </c>
      <c r="R2021">
        <v>1151.8</v>
      </c>
      <c r="S2021" t="s">
        <v>59</v>
      </c>
      <c r="T2021" t="s">
        <v>31</v>
      </c>
      <c r="U2021">
        <v>24</v>
      </c>
      <c r="V2021">
        <v>99.87</v>
      </c>
      <c r="W2021">
        <v>109.93</v>
      </c>
      <c r="X2021" s="2">
        <v>1151.8</v>
      </c>
      <c r="Y2021" s="2">
        <v>968.88</v>
      </c>
      <c r="Z2021" s="2">
        <v>4437.87</v>
      </c>
      <c r="AA2021" s="14"/>
    </row>
    <row r="2022" spans="1:27" x14ac:dyDescent="0.3">
      <c r="A2022" t="s">
        <v>60</v>
      </c>
      <c r="B2022">
        <v>805.76</v>
      </c>
      <c r="C2022">
        <v>25</v>
      </c>
      <c r="D2022" t="s">
        <v>42</v>
      </c>
      <c r="E2022" s="1">
        <v>43579</v>
      </c>
      <c r="F2022">
        <v>8</v>
      </c>
      <c r="G2022" t="s">
        <v>47</v>
      </c>
      <c r="H2022" t="s">
        <v>62</v>
      </c>
      <c r="I2022">
        <v>293.75</v>
      </c>
      <c r="J2022">
        <v>82.06</v>
      </c>
      <c r="K2022">
        <v>24105.13</v>
      </c>
      <c r="L2022">
        <v>9</v>
      </c>
      <c r="M2022" t="s">
        <v>40</v>
      </c>
      <c r="N2022" s="1">
        <v>43539</v>
      </c>
      <c r="O2022" s="1">
        <v>43548</v>
      </c>
      <c r="P2022">
        <v>225</v>
      </c>
      <c r="Q2022">
        <v>81.59</v>
      </c>
      <c r="R2022">
        <v>18357.75</v>
      </c>
      <c r="S2022" t="s">
        <v>37</v>
      </c>
      <c r="T2022" t="s">
        <v>31</v>
      </c>
      <c r="U2022">
        <v>68</v>
      </c>
      <c r="V2022">
        <v>49.4</v>
      </c>
      <c r="W2022">
        <v>76.53</v>
      </c>
      <c r="X2022" s="2">
        <v>18357.75</v>
      </c>
      <c r="Y2022" s="2">
        <v>5580.08</v>
      </c>
      <c r="Z2022" s="2">
        <v>6280.05</v>
      </c>
      <c r="AA2022" s="14"/>
    </row>
    <row r="2023" spans="1:27" x14ac:dyDescent="0.3">
      <c r="A2023" t="s">
        <v>37</v>
      </c>
      <c r="B2023">
        <v>915.36</v>
      </c>
      <c r="C2023">
        <v>85</v>
      </c>
      <c r="D2023" t="s">
        <v>33</v>
      </c>
      <c r="E2023" s="1">
        <v>43763</v>
      </c>
      <c r="F2023">
        <v>10</v>
      </c>
      <c r="G2023" t="s">
        <v>66</v>
      </c>
      <c r="H2023" t="s">
        <v>62</v>
      </c>
      <c r="I2023">
        <v>254.17</v>
      </c>
      <c r="J2023">
        <v>56.21</v>
      </c>
      <c r="K2023">
        <v>14286.9</v>
      </c>
      <c r="L2023">
        <v>71</v>
      </c>
      <c r="M2023" t="s">
        <v>67</v>
      </c>
      <c r="N2023" s="1">
        <v>43725</v>
      </c>
      <c r="O2023" s="1">
        <v>43796</v>
      </c>
      <c r="P2023">
        <v>231</v>
      </c>
      <c r="Q2023">
        <v>58.74</v>
      </c>
      <c r="R2023">
        <v>13568.94</v>
      </c>
      <c r="S2023" t="s">
        <v>63</v>
      </c>
      <c r="T2023" t="s">
        <v>41</v>
      </c>
      <c r="U2023">
        <v>23</v>
      </c>
      <c r="V2023">
        <v>52.58</v>
      </c>
      <c r="W2023">
        <v>159.66999999999999</v>
      </c>
      <c r="X2023" s="2">
        <v>13568.94</v>
      </c>
      <c r="Y2023" s="2">
        <v>1292.83</v>
      </c>
      <c r="Z2023" s="2">
        <v>8975.0499999999993</v>
      </c>
      <c r="AA2023" s="14"/>
    </row>
    <row r="2024" spans="1:27" x14ac:dyDescent="0.3">
      <c r="A2024" t="s">
        <v>38</v>
      </c>
      <c r="B2024">
        <v>391.6</v>
      </c>
      <c r="C2024">
        <v>17</v>
      </c>
      <c r="D2024" t="s">
        <v>42</v>
      </c>
      <c r="E2024" s="1">
        <v>43939</v>
      </c>
      <c r="F2024">
        <v>2</v>
      </c>
      <c r="G2024" t="s">
        <v>68</v>
      </c>
      <c r="H2024" t="s">
        <v>71</v>
      </c>
      <c r="I2024">
        <v>193.38</v>
      </c>
      <c r="J2024">
        <v>84.77</v>
      </c>
      <c r="K2024">
        <v>16392.82</v>
      </c>
      <c r="L2024">
        <v>38</v>
      </c>
      <c r="M2024" t="s">
        <v>29</v>
      </c>
      <c r="N2024" s="1">
        <v>43906</v>
      </c>
      <c r="O2024" s="1">
        <v>43944</v>
      </c>
      <c r="P2024">
        <v>33</v>
      </c>
      <c r="Q2024">
        <v>80.2</v>
      </c>
      <c r="R2024">
        <v>2646.6</v>
      </c>
      <c r="S2024" t="s">
        <v>59</v>
      </c>
      <c r="T2024" t="s">
        <v>31</v>
      </c>
      <c r="U2024">
        <v>160</v>
      </c>
      <c r="V2024">
        <v>85.54</v>
      </c>
      <c r="W2024">
        <v>106.83</v>
      </c>
      <c r="X2024" s="2">
        <v>2646.6</v>
      </c>
      <c r="Y2024" s="2">
        <v>13563.2</v>
      </c>
      <c r="Z2024" s="2">
        <v>9055.98</v>
      </c>
      <c r="AA2024" s="14"/>
    </row>
    <row r="2025" spans="1:27" x14ac:dyDescent="0.3">
      <c r="A2025" t="s">
        <v>63</v>
      </c>
      <c r="B2025">
        <v>777.29</v>
      </c>
      <c r="C2025">
        <v>60</v>
      </c>
      <c r="D2025" t="s">
        <v>26</v>
      </c>
      <c r="E2025" s="1">
        <v>43959</v>
      </c>
      <c r="F2025">
        <v>7</v>
      </c>
      <c r="G2025" t="s">
        <v>61</v>
      </c>
      <c r="H2025" t="s">
        <v>48</v>
      </c>
      <c r="I2025">
        <v>329.38</v>
      </c>
      <c r="J2025">
        <v>15.8</v>
      </c>
      <c r="K2025">
        <v>5204.2</v>
      </c>
      <c r="L2025">
        <v>12</v>
      </c>
      <c r="M2025" t="s">
        <v>40</v>
      </c>
      <c r="N2025" s="1">
        <v>43955</v>
      </c>
      <c r="O2025" s="1">
        <v>43967</v>
      </c>
      <c r="P2025">
        <v>107</v>
      </c>
      <c r="Q2025">
        <v>16.18</v>
      </c>
      <c r="R2025">
        <v>1731.26</v>
      </c>
      <c r="S2025" t="s">
        <v>63</v>
      </c>
      <c r="T2025" t="s">
        <v>31</v>
      </c>
      <c r="U2025">
        <v>222</v>
      </c>
      <c r="V2025">
        <v>87.91</v>
      </c>
      <c r="W2025">
        <v>188.22</v>
      </c>
      <c r="X2025" s="2">
        <v>1731.26</v>
      </c>
      <c r="Y2025" s="2">
        <v>3507.6</v>
      </c>
      <c r="Z2025" s="2">
        <v>2973.88</v>
      </c>
      <c r="AA2025" s="14"/>
    </row>
    <row r="2026" spans="1:27" x14ac:dyDescent="0.3">
      <c r="A2026" t="s">
        <v>53</v>
      </c>
      <c r="B2026">
        <v>449.91</v>
      </c>
      <c r="C2026">
        <v>44</v>
      </c>
      <c r="D2026" t="s">
        <v>26</v>
      </c>
      <c r="E2026" s="1">
        <v>43519</v>
      </c>
      <c r="F2026">
        <v>7</v>
      </c>
      <c r="G2026" t="s">
        <v>61</v>
      </c>
      <c r="H2026" t="s">
        <v>52</v>
      </c>
      <c r="I2026">
        <v>333.76</v>
      </c>
      <c r="J2026">
        <v>16.79</v>
      </c>
      <c r="K2026">
        <v>5603.83</v>
      </c>
      <c r="L2026">
        <v>17</v>
      </c>
      <c r="M2026" t="s">
        <v>40</v>
      </c>
      <c r="N2026" s="1">
        <v>43473</v>
      </c>
      <c r="O2026" s="1">
        <v>43490</v>
      </c>
      <c r="P2026">
        <v>209</v>
      </c>
      <c r="Q2026">
        <v>13.38</v>
      </c>
      <c r="R2026">
        <v>2796.42</v>
      </c>
      <c r="S2026" t="s">
        <v>60</v>
      </c>
      <c r="T2026" t="s">
        <v>41</v>
      </c>
      <c r="U2026">
        <v>124</v>
      </c>
      <c r="V2026">
        <v>75.69</v>
      </c>
      <c r="W2026">
        <v>138.25</v>
      </c>
      <c r="X2026" s="2">
        <v>2796.42</v>
      </c>
      <c r="Y2026" s="2">
        <v>2081.96</v>
      </c>
      <c r="Z2026" s="2">
        <v>2321.2199999999998</v>
      </c>
      <c r="AA2026" s="14"/>
    </row>
    <row r="2027" spans="1:27" x14ac:dyDescent="0.3">
      <c r="A2027" t="s">
        <v>49</v>
      </c>
      <c r="B2027">
        <v>416.07</v>
      </c>
      <c r="C2027">
        <v>26</v>
      </c>
      <c r="D2027" t="s">
        <v>26</v>
      </c>
      <c r="E2027" s="1">
        <v>43777</v>
      </c>
      <c r="F2027">
        <v>5</v>
      </c>
      <c r="G2027" t="s">
        <v>27</v>
      </c>
      <c r="H2027" t="s">
        <v>48</v>
      </c>
      <c r="I2027">
        <v>847.5</v>
      </c>
      <c r="J2027">
        <v>59.46</v>
      </c>
      <c r="K2027">
        <v>50392.35</v>
      </c>
      <c r="L2027">
        <v>26</v>
      </c>
      <c r="M2027" t="s">
        <v>29</v>
      </c>
      <c r="N2027" s="1">
        <v>43760</v>
      </c>
      <c r="O2027" s="1">
        <v>43786</v>
      </c>
      <c r="P2027">
        <v>709</v>
      </c>
      <c r="Q2027">
        <v>64.42</v>
      </c>
      <c r="R2027">
        <v>45673.78</v>
      </c>
      <c r="S2027" t="s">
        <v>56</v>
      </c>
      <c r="T2027" t="s">
        <v>41</v>
      </c>
      <c r="U2027">
        <v>138</v>
      </c>
      <c r="V2027">
        <v>23.69</v>
      </c>
      <c r="W2027">
        <v>120.34</v>
      </c>
      <c r="X2027" s="2">
        <v>45673.78</v>
      </c>
      <c r="Y2027" s="2">
        <v>8205.48</v>
      </c>
      <c r="Z2027" s="2">
        <v>7155.42</v>
      </c>
      <c r="AA2027" s="14"/>
    </row>
    <row r="2028" spans="1:27" x14ac:dyDescent="0.3">
      <c r="A2028" t="s">
        <v>60</v>
      </c>
      <c r="B2028">
        <v>416.33</v>
      </c>
      <c r="C2028">
        <v>59</v>
      </c>
      <c r="D2028" t="s">
        <v>26</v>
      </c>
      <c r="E2028" s="1">
        <v>44354</v>
      </c>
      <c r="F2028">
        <v>1</v>
      </c>
      <c r="G2028" t="s">
        <v>34</v>
      </c>
      <c r="H2028" t="s">
        <v>62</v>
      </c>
      <c r="I2028">
        <v>877.11</v>
      </c>
      <c r="J2028">
        <v>81.62</v>
      </c>
      <c r="K2028">
        <v>71589.72</v>
      </c>
      <c r="L2028">
        <v>1</v>
      </c>
      <c r="M2028" t="s">
        <v>65</v>
      </c>
      <c r="N2028" s="1">
        <v>44315</v>
      </c>
      <c r="O2028" s="1">
        <v>44316</v>
      </c>
      <c r="P2028">
        <v>554</v>
      </c>
      <c r="Q2028">
        <v>86.41</v>
      </c>
      <c r="R2028">
        <v>47871.14</v>
      </c>
      <c r="S2028" t="s">
        <v>58</v>
      </c>
      <c r="T2028" t="s">
        <v>50</v>
      </c>
      <c r="U2028">
        <v>323</v>
      </c>
      <c r="V2028">
        <v>82.44</v>
      </c>
      <c r="W2028">
        <v>45.48</v>
      </c>
      <c r="X2028" s="2">
        <v>47871.14</v>
      </c>
      <c r="Y2028" s="2">
        <v>26363.26</v>
      </c>
      <c r="Z2028" s="2">
        <v>3712.08</v>
      </c>
      <c r="AA2028" s="14"/>
    </row>
    <row r="2029" spans="1:27" x14ac:dyDescent="0.3">
      <c r="A2029" t="s">
        <v>59</v>
      </c>
      <c r="B2029">
        <v>297.64999999999998</v>
      </c>
      <c r="C2029">
        <v>58</v>
      </c>
      <c r="D2029" t="s">
        <v>42</v>
      </c>
      <c r="E2029" s="1">
        <v>43866</v>
      </c>
      <c r="F2029">
        <v>10</v>
      </c>
      <c r="G2029" t="s">
        <v>66</v>
      </c>
      <c r="H2029" t="s">
        <v>35</v>
      </c>
      <c r="I2029">
        <v>700.58</v>
      </c>
      <c r="J2029">
        <v>71.430000000000007</v>
      </c>
      <c r="K2029">
        <v>50042.429400000001</v>
      </c>
      <c r="L2029">
        <v>88</v>
      </c>
      <c r="M2029" t="s">
        <v>67</v>
      </c>
      <c r="N2029" s="1">
        <v>43810</v>
      </c>
      <c r="O2029" s="1">
        <v>43898</v>
      </c>
      <c r="P2029">
        <v>268</v>
      </c>
      <c r="Q2029">
        <v>68.02</v>
      </c>
      <c r="R2029">
        <v>18229.36</v>
      </c>
      <c r="S2029" t="s">
        <v>37</v>
      </c>
      <c r="T2029" t="s">
        <v>50</v>
      </c>
      <c r="U2029">
        <v>432</v>
      </c>
      <c r="V2029">
        <v>50.75</v>
      </c>
      <c r="W2029">
        <v>47.73</v>
      </c>
      <c r="X2029" s="2">
        <v>18229.36</v>
      </c>
      <c r="Y2029" s="2">
        <v>30857.759999999998</v>
      </c>
      <c r="Z2029" s="2">
        <v>3409.35</v>
      </c>
      <c r="AA2029" s="14"/>
    </row>
    <row r="2030" spans="1:27" x14ac:dyDescent="0.3">
      <c r="A2030" t="s">
        <v>59</v>
      </c>
      <c r="B2030">
        <v>568.1</v>
      </c>
      <c r="C2030">
        <v>59</v>
      </c>
      <c r="D2030" t="s">
        <v>42</v>
      </c>
      <c r="E2030" s="1">
        <v>43934</v>
      </c>
      <c r="F2030">
        <v>5</v>
      </c>
      <c r="G2030" t="s">
        <v>27</v>
      </c>
      <c r="H2030" t="s">
        <v>35</v>
      </c>
      <c r="I2030">
        <v>239.71</v>
      </c>
      <c r="J2030">
        <v>54.04</v>
      </c>
      <c r="K2030">
        <v>12953.93</v>
      </c>
      <c r="L2030">
        <v>24</v>
      </c>
      <c r="M2030" t="s">
        <v>29</v>
      </c>
      <c r="N2030" s="1">
        <v>43878</v>
      </c>
      <c r="O2030" s="1">
        <v>43902</v>
      </c>
      <c r="P2030">
        <v>113</v>
      </c>
      <c r="Q2030">
        <v>58.22</v>
      </c>
      <c r="R2030">
        <v>6578.86</v>
      </c>
      <c r="S2030" t="s">
        <v>37</v>
      </c>
      <c r="T2030" t="s">
        <v>31</v>
      </c>
      <c r="U2030">
        <v>126</v>
      </c>
      <c r="V2030">
        <v>65.06</v>
      </c>
      <c r="W2030">
        <v>79.680000000000007</v>
      </c>
      <c r="X2030" s="2">
        <v>6578.86</v>
      </c>
      <c r="Y2030" s="2">
        <v>6809.04</v>
      </c>
      <c r="Z2030" s="2">
        <v>4305.91</v>
      </c>
      <c r="AA2030" s="14"/>
    </row>
    <row r="2031" spans="1:27" x14ac:dyDescent="0.3">
      <c r="A2031" t="s">
        <v>60</v>
      </c>
      <c r="B2031">
        <v>935.45</v>
      </c>
      <c r="C2031">
        <v>72</v>
      </c>
      <c r="D2031" t="s">
        <v>33</v>
      </c>
      <c r="E2031" s="1">
        <v>44403</v>
      </c>
      <c r="F2031">
        <v>3</v>
      </c>
      <c r="G2031" t="s">
        <v>43</v>
      </c>
      <c r="H2031" t="s">
        <v>64</v>
      </c>
      <c r="I2031">
        <v>732.79</v>
      </c>
      <c r="J2031">
        <v>62.51</v>
      </c>
      <c r="K2031">
        <v>45806.7</v>
      </c>
      <c r="L2031">
        <v>76</v>
      </c>
      <c r="M2031" t="s">
        <v>40</v>
      </c>
      <c r="N2031" s="1">
        <v>44356</v>
      </c>
      <c r="O2031" s="1">
        <v>44432</v>
      </c>
      <c r="P2031">
        <v>156</v>
      </c>
      <c r="Q2031">
        <v>64.03</v>
      </c>
      <c r="R2031">
        <v>9988.68</v>
      </c>
      <c r="S2031" t="s">
        <v>63</v>
      </c>
      <c r="T2031" t="s">
        <v>31</v>
      </c>
      <c r="U2031">
        <v>576</v>
      </c>
      <c r="V2031">
        <v>55.17</v>
      </c>
      <c r="W2031">
        <v>176.46</v>
      </c>
      <c r="X2031" s="2">
        <v>9988.68</v>
      </c>
      <c r="Y2031" s="2">
        <v>36005.760000000002</v>
      </c>
      <c r="Z2031" s="2">
        <v>11030.51</v>
      </c>
      <c r="AA2031" s="14"/>
    </row>
    <row r="2032" spans="1:27" x14ac:dyDescent="0.3">
      <c r="A2032" t="s">
        <v>60</v>
      </c>
      <c r="B2032">
        <v>296.54000000000002</v>
      </c>
      <c r="C2032">
        <v>36</v>
      </c>
      <c r="D2032" t="s">
        <v>42</v>
      </c>
      <c r="E2032" s="1">
        <v>44618</v>
      </c>
      <c r="F2032">
        <v>2</v>
      </c>
      <c r="G2032" t="s">
        <v>68</v>
      </c>
      <c r="H2032" t="s">
        <v>69</v>
      </c>
      <c r="I2032">
        <v>508.41</v>
      </c>
      <c r="J2032">
        <v>99.84</v>
      </c>
      <c r="K2032">
        <v>50759.654399999999</v>
      </c>
      <c r="L2032">
        <v>38</v>
      </c>
      <c r="M2032" t="s">
        <v>40</v>
      </c>
      <c r="N2032" s="1">
        <v>44605</v>
      </c>
      <c r="O2032" s="1">
        <v>44643</v>
      </c>
      <c r="P2032">
        <v>78</v>
      </c>
      <c r="Q2032">
        <v>100.28</v>
      </c>
      <c r="R2032">
        <v>7821.84</v>
      </c>
      <c r="S2032" t="s">
        <v>45</v>
      </c>
      <c r="T2032" t="s">
        <v>50</v>
      </c>
      <c r="U2032">
        <v>430</v>
      </c>
      <c r="V2032">
        <v>23.65</v>
      </c>
      <c r="W2032">
        <v>100.87</v>
      </c>
      <c r="X2032" s="2">
        <v>7821.84</v>
      </c>
      <c r="Y2032" s="2">
        <v>42931.199999999997</v>
      </c>
      <c r="Z2032" s="2">
        <v>10070.86</v>
      </c>
      <c r="AA2032" s="14"/>
    </row>
    <row r="2033" spans="1:27" x14ac:dyDescent="0.3">
      <c r="A2033" t="s">
        <v>54</v>
      </c>
      <c r="B2033">
        <v>443.03</v>
      </c>
      <c r="C2033">
        <v>23</v>
      </c>
      <c r="D2033" t="s">
        <v>26</v>
      </c>
      <c r="E2033" s="1">
        <v>44150</v>
      </c>
      <c r="F2033">
        <v>4</v>
      </c>
      <c r="G2033" t="s">
        <v>39</v>
      </c>
      <c r="H2033" t="s">
        <v>35</v>
      </c>
      <c r="I2033">
        <v>713.67</v>
      </c>
      <c r="J2033">
        <v>47.37</v>
      </c>
      <c r="K2033">
        <v>33806.550000000003</v>
      </c>
      <c r="L2033">
        <v>23</v>
      </c>
      <c r="M2033" t="s">
        <v>29</v>
      </c>
      <c r="N2033" s="1">
        <v>44119</v>
      </c>
      <c r="O2033" s="1">
        <v>44142</v>
      </c>
      <c r="P2033">
        <v>429</v>
      </c>
      <c r="Q2033">
        <v>49.76</v>
      </c>
      <c r="R2033">
        <v>21347.040000000001</v>
      </c>
      <c r="S2033" t="s">
        <v>56</v>
      </c>
      <c r="T2033" t="s">
        <v>41</v>
      </c>
      <c r="U2033">
        <v>284</v>
      </c>
      <c r="V2033">
        <v>39.729999999999997</v>
      </c>
      <c r="W2033">
        <v>96.8</v>
      </c>
      <c r="X2033" s="2">
        <v>21347.040000000001</v>
      </c>
      <c r="Y2033" s="2">
        <v>13453.08</v>
      </c>
      <c r="Z2033" s="2">
        <v>4585.42</v>
      </c>
      <c r="AA2033" s="14"/>
    </row>
    <row r="2034" spans="1:27" x14ac:dyDescent="0.3">
      <c r="A2034" t="s">
        <v>54</v>
      </c>
      <c r="B2034">
        <v>161.38</v>
      </c>
      <c r="C2034">
        <v>68</v>
      </c>
      <c r="D2034" t="s">
        <v>42</v>
      </c>
      <c r="E2034" s="1">
        <v>44908</v>
      </c>
      <c r="F2034">
        <v>8</v>
      </c>
      <c r="G2034" t="s">
        <v>47</v>
      </c>
      <c r="H2034" t="s">
        <v>52</v>
      </c>
      <c r="I2034">
        <v>119.54</v>
      </c>
      <c r="J2034">
        <v>67.13</v>
      </c>
      <c r="K2034">
        <v>8024.72</v>
      </c>
      <c r="L2034">
        <v>10</v>
      </c>
      <c r="M2034" t="s">
        <v>40</v>
      </c>
      <c r="N2034" s="1">
        <v>44884</v>
      </c>
      <c r="O2034" s="1">
        <v>44894</v>
      </c>
      <c r="P2034">
        <v>79</v>
      </c>
      <c r="Q2034">
        <v>66.67</v>
      </c>
      <c r="R2034">
        <v>5266.93</v>
      </c>
      <c r="S2034" t="s">
        <v>63</v>
      </c>
      <c r="T2034" t="s">
        <v>31</v>
      </c>
      <c r="U2034">
        <v>40</v>
      </c>
      <c r="V2034">
        <v>39.46</v>
      </c>
      <c r="W2034">
        <v>77.63</v>
      </c>
      <c r="X2034" s="2">
        <v>5266.93</v>
      </c>
      <c r="Y2034" s="2">
        <v>2685.2</v>
      </c>
      <c r="Z2034" s="2">
        <v>5211.3</v>
      </c>
      <c r="AA2034" s="14"/>
    </row>
    <row r="2035" spans="1:27" x14ac:dyDescent="0.3">
      <c r="A2035" t="s">
        <v>54</v>
      </c>
      <c r="B2035">
        <v>759.71</v>
      </c>
      <c r="C2035">
        <v>74</v>
      </c>
      <c r="D2035" t="s">
        <v>26</v>
      </c>
      <c r="E2035" s="1">
        <v>43704</v>
      </c>
      <c r="F2035">
        <v>5</v>
      </c>
      <c r="G2035" t="s">
        <v>27</v>
      </c>
      <c r="H2035" t="s">
        <v>70</v>
      </c>
      <c r="I2035">
        <v>583.59</v>
      </c>
      <c r="J2035">
        <v>12.13</v>
      </c>
      <c r="K2035">
        <v>7078.95</v>
      </c>
      <c r="L2035">
        <v>29</v>
      </c>
      <c r="M2035" t="s">
        <v>29</v>
      </c>
      <c r="N2035" s="1">
        <v>43674</v>
      </c>
      <c r="O2035" s="1">
        <v>43703</v>
      </c>
      <c r="P2035">
        <v>552</v>
      </c>
      <c r="Q2035">
        <v>7.62</v>
      </c>
      <c r="R2035">
        <v>4206.24</v>
      </c>
      <c r="S2035" t="s">
        <v>54</v>
      </c>
      <c r="T2035" t="s">
        <v>41</v>
      </c>
      <c r="U2035">
        <v>31</v>
      </c>
      <c r="V2035">
        <v>95.24</v>
      </c>
      <c r="W2035">
        <v>66.819999999999993</v>
      </c>
      <c r="X2035" s="2">
        <v>4206.24</v>
      </c>
      <c r="Y2035" s="2">
        <v>376.03</v>
      </c>
      <c r="Z2035" s="2">
        <v>810.53</v>
      </c>
      <c r="AA2035" s="14"/>
    </row>
    <row r="2036" spans="1:27" x14ac:dyDescent="0.3">
      <c r="A2036" t="s">
        <v>32</v>
      </c>
      <c r="B2036">
        <v>193.53</v>
      </c>
      <c r="C2036">
        <v>83</v>
      </c>
      <c r="D2036" t="s">
        <v>42</v>
      </c>
      <c r="E2036" s="1">
        <v>44522</v>
      </c>
      <c r="F2036">
        <v>10</v>
      </c>
      <c r="G2036" t="s">
        <v>66</v>
      </c>
      <c r="H2036" t="s">
        <v>52</v>
      </c>
      <c r="I2036">
        <v>37.43</v>
      </c>
      <c r="J2036">
        <v>62</v>
      </c>
      <c r="K2036">
        <v>2320.66</v>
      </c>
      <c r="L2036">
        <v>108</v>
      </c>
      <c r="M2036" t="s">
        <v>67</v>
      </c>
      <c r="N2036" s="1">
        <v>44493</v>
      </c>
      <c r="O2036" s="1">
        <v>44601</v>
      </c>
      <c r="P2036">
        <v>20</v>
      </c>
      <c r="Q2036">
        <v>61.54</v>
      </c>
      <c r="R2036">
        <v>1230.8</v>
      </c>
      <c r="S2036" t="s">
        <v>49</v>
      </c>
      <c r="T2036" t="s">
        <v>31</v>
      </c>
      <c r="U2036">
        <v>17</v>
      </c>
      <c r="V2036">
        <v>61.75</v>
      </c>
      <c r="W2036">
        <v>119.11</v>
      </c>
      <c r="X2036" s="2">
        <v>1230.8</v>
      </c>
      <c r="Y2036" s="2">
        <v>1054</v>
      </c>
      <c r="Z2036" s="2">
        <v>7384.82</v>
      </c>
      <c r="AA2036" s="14"/>
    </row>
    <row r="2037" spans="1:27" x14ac:dyDescent="0.3">
      <c r="A2037" t="s">
        <v>46</v>
      </c>
      <c r="B2037">
        <v>926.92</v>
      </c>
      <c r="C2037">
        <v>44</v>
      </c>
      <c r="D2037" t="s">
        <v>42</v>
      </c>
      <c r="E2037" s="1">
        <v>43909</v>
      </c>
      <c r="F2037">
        <v>2</v>
      </c>
      <c r="G2037" t="s">
        <v>68</v>
      </c>
      <c r="H2037" t="s">
        <v>48</v>
      </c>
      <c r="I2037">
        <v>71.209999999999994</v>
      </c>
      <c r="J2037">
        <v>62.24</v>
      </c>
      <c r="K2037">
        <v>4432.1099999999997</v>
      </c>
      <c r="L2037">
        <v>33</v>
      </c>
      <c r="M2037" t="s">
        <v>29</v>
      </c>
      <c r="N2037" s="1">
        <v>43886</v>
      </c>
      <c r="O2037" s="1">
        <v>43919</v>
      </c>
      <c r="P2037">
        <v>39</v>
      </c>
      <c r="Q2037">
        <v>60.36</v>
      </c>
      <c r="R2037">
        <v>2354.04</v>
      </c>
      <c r="S2037" t="s">
        <v>37</v>
      </c>
      <c r="T2037" t="s">
        <v>41</v>
      </c>
      <c r="U2037">
        <v>32</v>
      </c>
      <c r="V2037">
        <v>96.68</v>
      </c>
      <c r="W2037">
        <v>181.81</v>
      </c>
      <c r="X2037" s="2">
        <v>2354.04</v>
      </c>
      <c r="Y2037" s="2">
        <v>1991.68</v>
      </c>
      <c r="Z2037" s="2">
        <v>11315.85</v>
      </c>
      <c r="AA2037" s="14"/>
    </row>
    <row r="2038" spans="1:27" x14ac:dyDescent="0.3">
      <c r="A2038" t="s">
        <v>49</v>
      </c>
      <c r="B2038">
        <v>676.6</v>
      </c>
      <c r="C2038">
        <v>17</v>
      </c>
      <c r="D2038" t="s">
        <v>42</v>
      </c>
      <c r="E2038" s="1">
        <v>44096</v>
      </c>
      <c r="F2038">
        <v>7</v>
      </c>
      <c r="G2038" t="s">
        <v>61</v>
      </c>
      <c r="H2038" t="s">
        <v>48</v>
      </c>
      <c r="I2038">
        <v>760.9</v>
      </c>
      <c r="J2038">
        <v>17.59</v>
      </c>
      <c r="K2038">
        <v>13384.23</v>
      </c>
      <c r="L2038">
        <v>13</v>
      </c>
      <c r="M2038" t="s">
        <v>40</v>
      </c>
      <c r="N2038" s="1">
        <v>44055</v>
      </c>
      <c r="O2038" s="1">
        <v>44068</v>
      </c>
      <c r="P2038">
        <v>399</v>
      </c>
      <c r="Q2038">
        <v>14.75</v>
      </c>
      <c r="R2038">
        <v>5885.25</v>
      </c>
      <c r="S2038" t="s">
        <v>25</v>
      </c>
      <c r="T2038" t="s">
        <v>31</v>
      </c>
      <c r="U2038">
        <v>361</v>
      </c>
      <c r="V2038">
        <v>39.79</v>
      </c>
      <c r="W2038">
        <v>32.04</v>
      </c>
      <c r="X2038" s="2">
        <v>5885.25</v>
      </c>
      <c r="Y2038" s="2">
        <v>6349.99</v>
      </c>
      <c r="Z2038" s="2">
        <v>563.58000000000004</v>
      </c>
      <c r="AA2038" s="14"/>
    </row>
    <row r="2039" spans="1:27" x14ac:dyDescent="0.3">
      <c r="A2039" t="s">
        <v>38</v>
      </c>
      <c r="B2039">
        <v>46.87</v>
      </c>
      <c r="C2039">
        <v>95</v>
      </c>
      <c r="D2039" t="s">
        <v>26</v>
      </c>
      <c r="E2039" s="1">
        <v>44647</v>
      </c>
      <c r="F2039">
        <v>6</v>
      </c>
      <c r="G2039" t="s">
        <v>51</v>
      </c>
      <c r="H2039" t="s">
        <v>48</v>
      </c>
      <c r="I2039">
        <v>623.85</v>
      </c>
      <c r="J2039">
        <v>58.4</v>
      </c>
      <c r="K2039">
        <v>36432.839999999997</v>
      </c>
      <c r="L2039">
        <v>6</v>
      </c>
      <c r="M2039" t="s">
        <v>40</v>
      </c>
      <c r="N2039" s="1">
        <v>44589</v>
      </c>
      <c r="O2039" s="1">
        <v>44595</v>
      </c>
      <c r="P2039">
        <v>193</v>
      </c>
      <c r="Q2039">
        <v>54.48</v>
      </c>
      <c r="R2039">
        <v>10514.64</v>
      </c>
      <c r="S2039" t="s">
        <v>60</v>
      </c>
      <c r="T2039" t="s">
        <v>31</v>
      </c>
      <c r="U2039">
        <v>430</v>
      </c>
      <c r="V2039">
        <v>66.89</v>
      </c>
      <c r="W2039">
        <v>59.53</v>
      </c>
      <c r="X2039" s="2">
        <v>10514.64</v>
      </c>
      <c r="Y2039" s="2">
        <v>25112</v>
      </c>
      <c r="Z2039" s="2">
        <v>3476.55</v>
      </c>
      <c r="AA2039" s="14"/>
    </row>
    <row r="2040" spans="1:27" x14ac:dyDescent="0.3">
      <c r="A2040" t="s">
        <v>53</v>
      </c>
      <c r="B2040">
        <v>77.88</v>
      </c>
      <c r="C2040">
        <v>92</v>
      </c>
      <c r="D2040" t="s">
        <v>42</v>
      </c>
      <c r="E2040" s="1">
        <v>44923</v>
      </c>
      <c r="F2040">
        <v>1</v>
      </c>
      <c r="G2040" t="s">
        <v>34</v>
      </c>
      <c r="H2040" t="s">
        <v>48</v>
      </c>
      <c r="I2040">
        <v>753.86</v>
      </c>
      <c r="J2040">
        <v>43.18</v>
      </c>
      <c r="K2040">
        <v>32551.67</v>
      </c>
      <c r="L2040">
        <v>2</v>
      </c>
      <c r="M2040" t="s">
        <v>65</v>
      </c>
      <c r="N2040" s="1">
        <v>44877</v>
      </c>
      <c r="O2040" s="1">
        <v>44879</v>
      </c>
      <c r="P2040">
        <v>410</v>
      </c>
      <c r="Q2040">
        <v>47</v>
      </c>
      <c r="R2040">
        <v>19270</v>
      </c>
      <c r="S2040" t="s">
        <v>63</v>
      </c>
      <c r="T2040" t="s">
        <v>41</v>
      </c>
      <c r="U2040">
        <v>343</v>
      </c>
      <c r="V2040">
        <v>95.98</v>
      </c>
      <c r="W2040">
        <v>171.13</v>
      </c>
      <c r="X2040" s="2">
        <v>19270</v>
      </c>
      <c r="Y2040" s="2">
        <v>14810.74</v>
      </c>
      <c r="Z2040" s="2">
        <v>7389.39</v>
      </c>
      <c r="AA2040" s="14"/>
    </row>
    <row r="2041" spans="1:27" x14ac:dyDescent="0.3">
      <c r="A2041" t="s">
        <v>63</v>
      </c>
      <c r="B2041">
        <v>553.70000000000005</v>
      </c>
      <c r="C2041">
        <v>88</v>
      </c>
      <c r="D2041" t="s">
        <v>42</v>
      </c>
      <c r="E2041" s="1">
        <v>43757</v>
      </c>
      <c r="F2041">
        <v>3</v>
      </c>
      <c r="G2041" t="s">
        <v>43</v>
      </c>
      <c r="H2041" t="s">
        <v>55</v>
      </c>
      <c r="I2041">
        <v>456.3</v>
      </c>
      <c r="J2041">
        <v>45.89</v>
      </c>
      <c r="K2041">
        <v>20939.61</v>
      </c>
      <c r="L2041">
        <v>53</v>
      </c>
      <c r="M2041" t="s">
        <v>40</v>
      </c>
      <c r="N2041" s="1">
        <v>43733</v>
      </c>
      <c r="O2041" s="1">
        <v>43786</v>
      </c>
      <c r="P2041">
        <v>68</v>
      </c>
      <c r="Q2041">
        <v>45.9</v>
      </c>
      <c r="R2041">
        <v>3121.2</v>
      </c>
      <c r="S2041" t="s">
        <v>58</v>
      </c>
      <c r="T2041" t="s">
        <v>50</v>
      </c>
      <c r="U2041">
        <v>388</v>
      </c>
      <c r="V2041">
        <v>84.21</v>
      </c>
      <c r="W2041">
        <v>156.12</v>
      </c>
      <c r="X2041" s="2">
        <v>3121.2</v>
      </c>
      <c r="Y2041" s="2">
        <v>17805.32</v>
      </c>
      <c r="Z2041" s="2">
        <v>7164.35</v>
      </c>
      <c r="AA2041" s="14"/>
    </row>
    <row r="2042" spans="1:27" x14ac:dyDescent="0.3">
      <c r="A2042" t="s">
        <v>25</v>
      </c>
      <c r="B2042">
        <v>843.8</v>
      </c>
      <c r="C2042">
        <v>93</v>
      </c>
      <c r="D2042" t="s">
        <v>26</v>
      </c>
      <c r="E2042" s="1">
        <v>44046</v>
      </c>
      <c r="F2042">
        <v>8</v>
      </c>
      <c r="G2042" t="s">
        <v>47</v>
      </c>
      <c r="H2042" t="s">
        <v>52</v>
      </c>
      <c r="I2042">
        <v>681.46</v>
      </c>
      <c r="J2042">
        <v>70.77</v>
      </c>
      <c r="K2042">
        <v>48226.92</v>
      </c>
      <c r="L2042">
        <v>8</v>
      </c>
      <c r="M2042" t="s">
        <v>40</v>
      </c>
      <c r="N2042" s="1">
        <v>43993</v>
      </c>
      <c r="O2042" s="1">
        <v>44001</v>
      </c>
      <c r="P2042">
        <v>193</v>
      </c>
      <c r="Q2042">
        <v>68.22</v>
      </c>
      <c r="R2042">
        <v>13166.46</v>
      </c>
      <c r="S2042" t="s">
        <v>59</v>
      </c>
      <c r="T2042" t="s">
        <v>31</v>
      </c>
      <c r="U2042">
        <v>488</v>
      </c>
      <c r="V2042">
        <v>48</v>
      </c>
      <c r="W2042">
        <v>150.37</v>
      </c>
      <c r="X2042" s="2">
        <v>13166.46</v>
      </c>
      <c r="Y2042" s="2">
        <v>34535.760000000002</v>
      </c>
      <c r="Z2042" s="2">
        <v>10641.68</v>
      </c>
      <c r="AA2042" s="14"/>
    </row>
    <row r="2043" spans="1:27" x14ac:dyDescent="0.3">
      <c r="A2043" t="s">
        <v>56</v>
      </c>
      <c r="B2043">
        <v>392.07</v>
      </c>
      <c r="C2043">
        <v>19</v>
      </c>
      <c r="D2043" t="s">
        <v>33</v>
      </c>
      <c r="E2043" s="1">
        <v>43987</v>
      </c>
      <c r="F2043">
        <v>7</v>
      </c>
      <c r="G2043" t="s">
        <v>61</v>
      </c>
      <c r="H2043" t="s">
        <v>48</v>
      </c>
      <c r="I2043">
        <v>619.5</v>
      </c>
      <c r="J2043">
        <v>91.93</v>
      </c>
      <c r="K2043">
        <v>56950.64</v>
      </c>
      <c r="L2043">
        <v>14</v>
      </c>
      <c r="M2043" t="s">
        <v>40</v>
      </c>
      <c r="N2043" s="1">
        <v>43934</v>
      </c>
      <c r="O2043" s="1">
        <v>43948</v>
      </c>
      <c r="P2043">
        <v>50</v>
      </c>
      <c r="Q2043">
        <v>90.59</v>
      </c>
      <c r="R2043">
        <v>4529.5</v>
      </c>
      <c r="S2043" t="s">
        <v>58</v>
      </c>
      <c r="T2043" t="s">
        <v>31</v>
      </c>
      <c r="U2043">
        <v>569</v>
      </c>
      <c r="V2043">
        <v>48.55</v>
      </c>
      <c r="W2043">
        <v>170.28</v>
      </c>
      <c r="X2043" s="2">
        <v>4529.5</v>
      </c>
      <c r="Y2043" s="2">
        <v>52308.17</v>
      </c>
      <c r="Z2043" s="2">
        <v>15653.84</v>
      </c>
      <c r="AA2043" s="14"/>
    </row>
    <row r="2044" spans="1:27" x14ac:dyDescent="0.3">
      <c r="A2044" t="s">
        <v>46</v>
      </c>
      <c r="B2044">
        <v>123.86</v>
      </c>
      <c r="C2044">
        <v>79</v>
      </c>
      <c r="D2044" t="s">
        <v>26</v>
      </c>
      <c r="E2044" s="1">
        <v>43692</v>
      </c>
      <c r="F2044">
        <v>7</v>
      </c>
      <c r="G2044" t="s">
        <v>61</v>
      </c>
      <c r="H2044" t="s">
        <v>48</v>
      </c>
      <c r="I2044">
        <v>626.94000000000005</v>
      </c>
      <c r="J2044">
        <v>71.73</v>
      </c>
      <c r="K2044">
        <v>44970.406199999998</v>
      </c>
      <c r="L2044">
        <v>13</v>
      </c>
      <c r="M2044" t="s">
        <v>40</v>
      </c>
      <c r="N2044" s="1">
        <v>43657</v>
      </c>
      <c r="O2044" s="1">
        <v>43670</v>
      </c>
      <c r="P2044">
        <v>429</v>
      </c>
      <c r="Q2044">
        <v>76.2</v>
      </c>
      <c r="R2044">
        <v>32689.8</v>
      </c>
      <c r="S2044" t="s">
        <v>60</v>
      </c>
      <c r="T2044" t="s">
        <v>31</v>
      </c>
      <c r="U2044">
        <v>197</v>
      </c>
      <c r="V2044">
        <v>86.19</v>
      </c>
      <c r="W2044">
        <v>104.76</v>
      </c>
      <c r="X2044" s="2">
        <v>32689.8</v>
      </c>
      <c r="Y2044" s="2">
        <v>14130.81</v>
      </c>
      <c r="Z2044" s="2">
        <v>7514.43</v>
      </c>
      <c r="AA2044" s="14"/>
    </row>
    <row r="2045" spans="1:27" x14ac:dyDescent="0.3">
      <c r="A2045" t="s">
        <v>63</v>
      </c>
      <c r="B2045">
        <v>930.73</v>
      </c>
      <c r="C2045">
        <v>27</v>
      </c>
      <c r="D2045" t="s">
        <v>26</v>
      </c>
      <c r="E2045" s="1">
        <v>43897</v>
      </c>
      <c r="F2045">
        <v>1</v>
      </c>
      <c r="G2045" t="s">
        <v>34</v>
      </c>
      <c r="H2045" t="s">
        <v>35</v>
      </c>
      <c r="I2045">
        <v>876.9</v>
      </c>
      <c r="J2045">
        <v>59.61</v>
      </c>
      <c r="K2045">
        <v>52272.01</v>
      </c>
      <c r="L2045">
        <v>22</v>
      </c>
      <c r="M2045" t="s">
        <v>36</v>
      </c>
      <c r="N2045" s="1">
        <v>43860</v>
      </c>
      <c r="O2045" s="1">
        <v>43882</v>
      </c>
      <c r="P2045">
        <v>807</v>
      </c>
      <c r="Q2045">
        <v>63.46</v>
      </c>
      <c r="R2045">
        <v>51212.22</v>
      </c>
      <c r="S2045" t="s">
        <v>54</v>
      </c>
      <c r="T2045" t="s">
        <v>50</v>
      </c>
      <c r="U2045">
        <v>69</v>
      </c>
      <c r="V2045">
        <v>88.2</v>
      </c>
      <c r="W2045">
        <v>189.28</v>
      </c>
      <c r="X2045" s="2">
        <v>51212.22</v>
      </c>
      <c r="Y2045" s="2">
        <v>4113.09</v>
      </c>
      <c r="Z2045" s="2">
        <v>11282.98</v>
      </c>
      <c r="AA2045" s="14"/>
    </row>
    <row r="2046" spans="1:27" x14ac:dyDescent="0.3">
      <c r="A2046" t="s">
        <v>49</v>
      </c>
      <c r="B2046">
        <v>398.23</v>
      </c>
      <c r="C2046">
        <v>21</v>
      </c>
      <c r="D2046" t="s">
        <v>33</v>
      </c>
      <c r="E2046" s="1">
        <v>44097</v>
      </c>
      <c r="F2046">
        <v>5</v>
      </c>
      <c r="G2046" t="s">
        <v>27</v>
      </c>
      <c r="H2046" t="s">
        <v>28</v>
      </c>
      <c r="I2046">
        <v>249.85</v>
      </c>
      <c r="J2046">
        <v>97.12</v>
      </c>
      <c r="K2046">
        <v>24265.43</v>
      </c>
      <c r="L2046">
        <v>30</v>
      </c>
      <c r="M2046" t="s">
        <v>29</v>
      </c>
      <c r="N2046" s="1">
        <v>44072</v>
      </c>
      <c r="O2046" s="1">
        <v>44102</v>
      </c>
      <c r="P2046">
        <v>21</v>
      </c>
      <c r="Q2046">
        <v>99.58</v>
      </c>
      <c r="R2046">
        <v>2091.1799999999998</v>
      </c>
      <c r="S2046" t="s">
        <v>63</v>
      </c>
      <c r="T2046" t="s">
        <v>31</v>
      </c>
      <c r="U2046">
        <v>228</v>
      </c>
      <c r="V2046">
        <v>45.45</v>
      </c>
      <c r="W2046">
        <v>64.739999999999995</v>
      </c>
      <c r="X2046" s="2">
        <v>2091.1799999999998</v>
      </c>
      <c r="Y2046" s="2">
        <v>22143.360000000001</v>
      </c>
      <c r="Z2046" s="2">
        <v>6287.55</v>
      </c>
      <c r="AA2046" s="14"/>
    </row>
    <row r="2047" spans="1:27" x14ac:dyDescent="0.3">
      <c r="A2047" t="s">
        <v>56</v>
      </c>
      <c r="B2047">
        <v>375.26</v>
      </c>
      <c r="C2047">
        <v>46</v>
      </c>
      <c r="D2047" t="s">
        <v>42</v>
      </c>
      <c r="E2047" s="1">
        <v>44175</v>
      </c>
      <c r="F2047">
        <v>1</v>
      </c>
      <c r="G2047" t="s">
        <v>34</v>
      </c>
      <c r="H2047" t="s">
        <v>52</v>
      </c>
      <c r="I2047">
        <v>953.34</v>
      </c>
      <c r="J2047">
        <v>48.88</v>
      </c>
      <c r="K2047">
        <v>46599.26</v>
      </c>
      <c r="L2047">
        <v>2</v>
      </c>
      <c r="M2047" t="s">
        <v>65</v>
      </c>
      <c r="N2047" s="1">
        <v>44158</v>
      </c>
      <c r="O2047" s="1">
        <v>44160</v>
      </c>
      <c r="P2047">
        <v>761</v>
      </c>
      <c r="Q2047">
        <v>45.55</v>
      </c>
      <c r="R2047">
        <v>34663.550000000003</v>
      </c>
      <c r="S2047" t="s">
        <v>54</v>
      </c>
      <c r="T2047" t="s">
        <v>31</v>
      </c>
      <c r="U2047">
        <v>192</v>
      </c>
      <c r="V2047">
        <v>11.41</v>
      </c>
      <c r="W2047">
        <v>193.05</v>
      </c>
      <c r="X2047" s="2">
        <v>34663.550000000003</v>
      </c>
      <c r="Y2047" s="2">
        <v>9384.9599999999991</v>
      </c>
      <c r="Z2047" s="2">
        <v>9436.2800000000007</v>
      </c>
      <c r="AA2047" s="14"/>
    </row>
    <row r="2048" spans="1:27" x14ac:dyDescent="0.3">
      <c r="A2048" t="s">
        <v>32</v>
      </c>
      <c r="B2048">
        <v>648.29999999999995</v>
      </c>
      <c r="C2048">
        <v>95</v>
      </c>
      <c r="D2048" t="s">
        <v>26</v>
      </c>
      <c r="E2048" s="1">
        <v>44818</v>
      </c>
      <c r="F2048">
        <v>10</v>
      </c>
      <c r="G2048" t="s">
        <v>66</v>
      </c>
      <c r="H2048" t="s">
        <v>35</v>
      </c>
      <c r="I2048">
        <v>227.19</v>
      </c>
      <c r="J2048">
        <v>30.5</v>
      </c>
      <c r="K2048">
        <v>6929.3</v>
      </c>
      <c r="L2048">
        <v>110</v>
      </c>
      <c r="M2048" t="s">
        <v>67</v>
      </c>
      <c r="N2048" s="1">
        <v>44816</v>
      </c>
      <c r="O2048" s="1">
        <v>44926</v>
      </c>
      <c r="P2048">
        <v>204</v>
      </c>
      <c r="Q2048">
        <v>34.92</v>
      </c>
      <c r="R2048">
        <v>7123.68</v>
      </c>
      <c r="S2048" t="s">
        <v>53</v>
      </c>
      <c r="T2048" t="s">
        <v>50</v>
      </c>
      <c r="U2048">
        <v>23</v>
      </c>
      <c r="V2048">
        <v>30.56</v>
      </c>
      <c r="W2048">
        <v>198.22</v>
      </c>
      <c r="X2048" s="2">
        <v>7123.68</v>
      </c>
      <c r="Y2048" s="2">
        <v>701.5</v>
      </c>
      <c r="Z2048" s="2">
        <v>6045.71</v>
      </c>
      <c r="AA2048" s="14"/>
    </row>
    <row r="2049" spans="1:27" x14ac:dyDescent="0.3">
      <c r="A2049" t="s">
        <v>38</v>
      </c>
      <c r="B2049">
        <v>484.39</v>
      </c>
      <c r="C2049">
        <v>19</v>
      </c>
      <c r="D2049" t="s">
        <v>33</v>
      </c>
      <c r="E2049" s="1">
        <v>43906</v>
      </c>
      <c r="F2049">
        <v>6</v>
      </c>
      <c r="G2049" t="s">
        <v>51</v>
      </c>
      <c r="H2049" t="s">
        <v>35</v>
      </c>
      <c r="I2049">
        <v>696.09</v>
      </c>
      <c r="J2049">
        <v>63.33</v>
      </c>
      <c r="K2049">
        <v>44083.38</v>
      </c>
      <c r="L2049">
        <v>5</v>
      </c>
      <c r="M2049" t="s">
        <v>40</v>
      </c>
      <c r="N2049" s="1">
        <v>43879</v>
      </c>
      <c r="O2049" s="1">
        <v>43884</v>
      </c>
      <c r="P2049">
        <v>639</v>
      </c>
      <c r="Q2049">
        <v>66.81</v>
      </c>
      <c r="R2049">
        <v>42691.59</v>
      </c>
      <c r="S2049" t="s">
        <v>49</v>
      </c>
      <c r="T2049" t="s">
        <v>50</v>
      </c>
      <c r="U2049">
        <v>57</v>
      </c>
      <c r="V2049">
        <v>46.04</v>
      </c>
      <c r="W2049">
        <v>173.7</v>
      </c>
      <c r="X2049" s="2">
        <v>42691.59</v>
      </c>
      <c r="Y2049" s="2">
        <v>3609.81</v>
      </c>
      <c r="Z2049" s="2">
        <v>11000.42</v>
      </c>
      <c r="AA2049" s="14"/>
    </row>
    <row r="2050" spans="1:27" x14ac:dyDescent="0.3">
      <c r="A2050" t="s">
        <v>59</v>
      </c>
      <c r="B2050">
        <v>486.21</v>
      </c>
      <c r="C2050">
        <v>36</v>
      </c>
      <c r="D2050" t="s">
        <v>33</v>
      </c>
      <c r="E2050" s="1">
        <v>43979</v>
      </c>
      <c r="F2050">
        <v>8</v>
      </c>
      <c r="G2050" t="s">
        <v>47</v>
      </c>
      <c r="H2050" t="s">
        <v>48</v>
      </c>
      <c r="I2050">
        <v>374.13</v>
      </c>
      <c r="J2050">
        <v>74.86</v>
      </c>
      <c r="K2050">
        <v>28007.37</v>
      </c>
      <c r="L2050">
        <v>13</v>
      </c>
      <c r="M2050" t="s">
        <v>40</v>
      </c>
      <c r="N2050" s="1">
        <v>43966</v>
      </c>
      <c r="O2050" s="1">
        <v>43979</v>
      </c>
      <c r="P2050">
        <v>2</v>
      </c>
      <c r="Q2050">
        <v>79.06</v>
      </c>
      <c r="R2050">
        <v>158.12</v>
      </c>
      <c r="S2050" t="s">
        <v>63</v>
      </c>
      <c r="T2050" t="s">
        <v>41</v>
      </c>
      <c r="U2050">
        <v>372</v>
      </c>
      <c r="V2050">
        <v>17.940000000000001</v>
      </c>
      <c r="W2050">
        <v>110.39</v>
      </c>
      <c r="X2050" s="2">
        <v>158.12</v>
      </c>
      <c r="Y2050" s="2">
        <v>27847.919999999998</v>
      </c>
      <c r="Z2050" s="2">
        <v>8263.7999999999993</v>
      </c>
      <c r="AA2050" s="14"/>
    </row>
    <row r="2051" spans="1:27" x14ac:dyDescent="0.3">
      <c r="A2051" t="s">
        <v>59</v>
      </c>
      <c r="B2051">
        <v>135.63999999999999</v>
      </c>
      <c r="C2051">
        <v>15</v>
      </c>
      <c r="D2051" t="s">
        <v>42</v>
      </c>
      <c r="E2051" s="1">
        <v>43786</v>
      </c>
      <c r="F2051">
        <v>10</v>
      </c>
      <c r="G2051" t="s">
        <v>66</v>
      </c>
      <c r="H2051" t="s">
        <v>48</v>
      </c>
      <c r="I2051">
        <v>728.85</v>
      </c>
      <c r="J2051">
        <v>92.75</v>
      </c>
      <c r="K2051">
        <v>67600.837499999994</v>
      </c>
      <c r="L2051">
        <v>100</v>
      </c>
      <c r="M2051" t="s">
        <v>67</v>
      </c>
      <c r="N2051" s="1">
        <v>43726</v>
      </c>
      <c r="O2051" s="1">
        <v>43826</v>
      </c>
      <c r="P2051">
        <v>6</v>
      </c>
      <c r="Q2051">
        <v>89.5</v>
      </c>
      <c r="R2051">
        <v>537</v>
      </c>
      <c r="S2051" t="s">
        <v>30</v>
      </c>
      <c r="T2051" t="s">
        <v>50</v>
      </c>
      <c r="U2051">
        <v>722</v>
      </c>
      <c r="V2051">
        <v>56</v>
      </c>
      <c r="W2051">
        <v>41.76</v>
      </c>
      <c r="X2051" s="2">
        <v>537</v>
      </c>
      <c r="Y2051" s="2">
        <v>66965.5</v>
      </c>
      <c r="Z2051" s="2">
        <v>3873.24</v>
      </c>
      <c r="AA2051" s="14"/>
    </row>
    <row r="2052" spans="1:27" x14ac:dyDescent="0.3">
      <c r="A2052" t="s">
        <v>32</v>
      </c>
      <c r="B2052">
        <v>828.47</v>
      </c>
      <c r="C2052">
        <v>90</v>
      </c>
      <c r="D2052" t="s">
        <v>26</v>
      </c>
      <c r="E2052" s="1">
        <v>43534</v>
      </c>
      <c r="F2052">
        <v>7</v>
      </c>
      <c r="G2052" t="s">
        <v>61</v>
      </c>
      <c r="H2052" t="s">
        <v>52</v>
      </c>
      <c r="I2052">
        <v>910.04</v>
      </c>
      <c r="J2052">
        <v>84.55</v>
      </c>
      <c r="K2052">
        <v>76943.88</v>
      </c>
      <c r="L2052">
        <v>15</v>
      </c>
      <c r="M2052" t="s">
        <v>40</v>
      </c>
      <c r="N2052" s="1">
        <v>43519</v>
      </c>
      <c r="O2052" s="1">
        <v>43534</v>
      </c>
      <c r="P2052">
        <v>94</v>
      </c>
      <c r="Q2052">
        <v>85.23</v>
      </c>
      <c r="R2052">
        <v>8011.62</v>
      </c>
      <c r="S2052" t="s">
        <v>63</v>
      </c>
      <c r="T2052" t="s">
        <v>41</v>
      </c>
      <c r="U2052">
        <v>816</v>
      </c>
      <c r="V2052">
        <v>12.18</v>
      </c>
      <c r="W2052">
        <v>42.99</v>
      </c>
      <c r="X2052" s="2">
        <v>8011.62</v>
      </c>
      <c r="Y2052" s="2">
        <v>68992.800000000003</v>
      </c>
      <c r="Z2052" s="2">
        <v>3634.8</v>
      </c>
      <c r="AA2052" s="14"/>
    </row>
    <row r="2053" spans="1:27" x14ac:dyDescent="0.3">
      <c r="A2053" t="s">
        <v>60</v>
      </c>
      <c r="B2053">
        <v>61.05</v>
      </c>
      <c r="C2053">
        <v>41</v>
      </c>
      <c r="D2053" t="s">
        <v>26</v>
      </c>
      <c r="E2053" s="1">
        <v>43476</v>
      </c>
      <c r="F2053">
        <v>4</v>
      </c>
      <c r="G2053" t="s">
        <v>39</v>
      </c>
      <c r="H2053" t="s">
        <v>35</v>
      </c>
      <c r="I2053">
        <v>832.48</v>
      </c>
      <c r="J2053">
        <v>86.44</v>
      </c>
      <c r="K2053">
        <v>71959.570000000007</v>
      </c>
      <c r="L2053">
        <v>22</v>
      </c>
      <c r="M2053" t="s">
        <v>29</v>
      </c>
      <c r="N2053" s="1">
        <v>43470</v>
      </c>
      <c r="O2053" s="1">
        <v>43492</v>
      </c>
      <c r="P2053">
        <v>325</v>
      </c>
      <c r="Q2053">
        <v>82.12</v>
      </c>
      <c r="R2053">
        <v>26689</v>
      </c>
      <c r="S2053" t="s">
        <v>60</v>
      </c>
      <c r="T2053" t="s">
        <v>50</v>
      </c>
      <c r="U2053">
        <v>507</v>
      </c>
      <c r="V2053">
        <v>59.4</v>
      </c>
      <c r="W2053">
        <v>116.34</v>
      </c>
      <c r="X2053" s="2">
        <v>26689</v>
      </c>
      <c r="Y2053" s="2">
        <v>43825.08</v>
      </c>
      <c r="Z2053" s="2">
        <v>10056.43</v>
      </c>
      <c r="AA2053" s="14"/>
    </row>
    <row r="2054" spans="1:27" x14ac:dyDescent="0.3">
      <c r="A2054" t="s">
        <v>56</v>
      </c>
      <c r="B2054">
        <v>188.5</v>
      </c>
      <c r="C2054">
        <v>41</v>
      </c>
      <c r="D2054" t="s">
        <v>42</v>
      </c>
      <c r="E2054" s="1">
        <v>44375</v>
      </c>
      <c r="F2054">
        <v>5</v>
      </c>
      <c r="G2054" t="s">
        <v>27</v>
      </c>
      <c r="H2054" t="s">
        <v>28</v>
      </c>
      <c r="I2054">
        <v>720.34</v>
      </c>
      <c r="J2054">
        <v>43.67</v>
      </c>
      <c r="K2054">
        <v>31457.25</v>
      </c>
      <c r="L2054">
        <v>24</v>
      </c>
      <c r="M2054" t="s">
        <v>29</v>
      </c>
      <c r="N2054" s="1">
        <v>44327</v>
      </c>
      <c r="O2054" s="1">
        <v>44351</v>
      </c>
      <c r="P2054">
        <v>290</v>
      </c>
      <c r="Q2054">
        <v>42.71</v>
      </c>
      <c r="R2054">
        <v>12385.9</v>
      </c>
      <c r="S2054" t="s">
        <v>63</v>
      </c>
      <c r="T2054" t="s">
        <v>41</v>
      </c>
      <c r="U2054">
        <v>430</v>
      </c>
      <c r="V2054">
        <v>20.77</v>
      </c>
      <c r="W2054">
        <v>87.33</v>
      </c>
      <c r="X2054" s="2">
        <v>12385.9</v>
      </c>
      <c r="Y2054" s="2">
        <v>18778.099999999999</v>
      </c>
      <c r="Z2054" s="2">
        <v>3813.7</v>
      </c>
      <c r="AA2054" s="14"/>
    </row>
    <row r="2055" spans="1:27" x14ac:dyDescent="0.3">
      <c r="A2055" t="s">
        <v>58</v>
      </c>
      <c r="B2055">
        <v>908.37</v>
      </c>
      <c r="C2055">
        <v>37</v>
      </c>
      <c r="D2055" t="s">
        <v>42</v>
      </c>
      <c r="E2055" s="1">
        <v>44098</v>
      </c>
      <c r="F2055">
        <v>3</v>
      </c>
      <c r="G2055" t="s">
        <v>43</v>
      </c>
      <c r="H2055" t="s">
        <v>44</v>
      </c>
      <c r="I2055">
        <v>32.049999999999997</v>
      </c>
      <c r="J2055">
        <v>85.81</v>
      </c>
      <c r="K2055">
        <v>2750.2104999999901</v>
      </c>
      <c r="L2055">
        <v>43</v>
      </c>
      <c r="M2055" t="s">
        <v>29</v>
      </c>
      <c r="N2055" s="1">
        <v>44093</v>
      </c>
      <c r="O2055" s="1">
        <v>44136</v>
      </c>
      <c r="P2055">
        <v>7</v>
      </c>
      <c r="Q2055">
        <v>81.819999999999993</v>
      </c>
      <c r="R2055">
        <v>572.74</v>
      </c>
      <c r="S2055" t="s">
        <v>54</v>
      </c>
      <c r="T2055" t="s">
        <v>41</v>
      </c>
      <c r="U2055">
        <v>25</v>
      </c>
      <c r="V2055">
        <v>73.680000000000007</v>
      </c>
      <c r="W2055">
        <v>114.82</v>
      </c>
      <c r="X2055" s="2">
        <v>572.74</v>
      </c>
      <c r="Y2055" s="2">
        <v>2145.25</v>
      </c>
      <c r="Z2055" s="2">
        <v>9852.7000000000007</v>
      </c>
      <c r="AA2055" s="14"/>
    </row>
    <row r="2056" spans="1:27" x14ac:dyDescent="0.3">
      <c r="A2056" t="s">
        <v>37</v>
      </c>
      <c r="B2056">
        <v>184.23</v>
      </c>
      <c r="C2056">
        <v>77</v>
      </c>
      <c r="D2056" t="s">
        <v>33</v>
      </c>
      <c r="E2056" s="1">
        <v>43989</v>
      </c>
      <c r="F2056">
        <v>7</v>
      </c>
      <c r="G2056" t="s">
        <v>61</v>
      </c>
      <c r="H2056" t="s">
        <v>35</v>
      </c>
      <c r="I2056">
        <v>330.44</v>
      </c>
      <c r="J2056">
        <v>65.47</v>
      </c>
      <c r="K2056">
        <v>21633.91</v>
      </c>
      <c r="L2056">
        <v>16</v>
      </c>
      <c r="M2056" t="s">
        <v>40</v>
      </c>
      <c r="N2056" s="1">
        <v>43988</v>
      </c>
      <c r="O2056" s="1">
        <v>44004</v>
      </c>
      <c r="P2056">
        <v>118</v>
      </c>
      <c r="Q2056">
        <v>68.25</v>
      </c>
      <c r="R2056">
        <v>8053.5</v>
      </c>
      <c r="S2056" t="s">
        <v>63</v>
      </c>
      <c r="T2056" t="s">
        <v>31</v>
      </c>
      <c r="U2056">
        <v>212</v>
      </c>
      <c r="V2056">
        <v>34.619999999999997</v>
      </c>
      <c r="W2056">
        <v>62.84</v>
      </c>
      <c r="X2056" s="2">
        <v>8053.5</v>
      </c>
      <c r="Y2056" s="2">
        <v>13879.64</v>
      </c>
      <c r="Z2056" s="2">
        <v>4114.13</v>
      </c>
      <c r="AA2056" s="14"/>
    </row>
    <row r="2057" spans="1:27" x14ac:dyDescent="0.3">
      <c r="A2057" t="s">
        <v>30</v>
      </c>
      <c r="B2057">
        <v>685.61</v>
      </c>
      <c r="C2057">
        <v>34</v>
      </c>
      <c r="D2057" t="s">
        <v>26</v>
      </c>
      <c r="E2057" s="1">
        <v>44256</v>
      </c>
      <c r="F2057">
        <v>6</v>
      </c>
      <c r="G2057" t="s">
        <v>51</v>
      </c>
      <c r="H2057" t="s">
        <v>62</v>
      </c>
      <c r="I2057">
        <v>538.58000000000004</v>
      </c>
      <c r="J2057">
        <v>32.78</v>
      </c>
      <c r="K2057">
        <v>17654.652399999999</v>
      </c>
      <c r="L2057">
        <v>5</v>
      </c>
      <c r="M2057" t="s">
        <v>40</v>
      </c>
      <c r="N2057" s="1">
        <v>44198</v>
      </c>
      <c r="O2057" s="1">
        <v>44203</v>
      </c>
      <c r="P2057">
        <v>383</v>
      </c>
      <c r="Q2057">
        <v>32.56</v>
      </c>
      <c r="R2057">
        <v>12470.48</v>
      </c>
      <c r="S2057" t="s">
        <v>49</v>
      </c>
      <c r="T2057" t="s">
        <v>31</v>
      </c>
      <c r="U2057">
        <v>155</v>
      </c>
      <c r="V2057">
        <v>36.03</v>
      </c>
      <c r="W2057">
        <v>197.54</v>
      </c>
      <c r="X2057" s="2">
        <v>12470.48</v>
      </c>
      <c r="Y2057" s="2">
        <v>5080.8999999999996</v>
      </c>
      <c r="Z2057" s="2">
        <v>6475.36</v>
      </c>
      <c r="AA2057" s="14"/>
    </row>
    <row r="2058" spans="1:27" x14ac:dyDescent="0.3">
      <c r="A2058" t="s">
        <v>32</v>
      </c>
      <c r="B2058">
        <v>902.67</v>
      </c>
      <c r="C2058">
        <v>85</v>
      </c>
      <c r="D2058" t="s">
        <v>26</v>
      </c>
      <c r="E2058" s="1">
        <v>44640</v>
      </c>
      <c r="F2058">
        <v>5</v>
      </c>
      <c r="G2058" t="s">
        <v>27</v>
      </c>
      <c r="H2058" t="s">
        <v>48</v>
      </c>
      <c r="I2058">
        <v>206.61</v>
      </c>
      <c r="J2058">
        <v>89.41</v>
      </c>
      <c r="K2058">
        <v>18473</v>
      </c>
      <c r="L2058">
        <v>30</v>
      </c>
      <c r="M2058" t="s">
        <v>29</v>
      </c>
      <c r="N2058" s="1">
        <v>44626</v>
      </c>
      <c r="O2058" s="1">
        <v>44656</v>
      </c>
      <c r="P2058">
        <v>103</v>
      </c>
      <c r="Q2058">
        <v>87.99</v>
      </c>
      <c r="R2058">
        <v>9062.9699999999993</v>
      </c>
      <c r="S2058" t="s">
        <v>54</v>
      </c>
      <c r="T2058" t="s">
        <v>50</v>
      </c>
      <c r="U2058">
        <v>103</v>
      </c>
      <c r="V2058">
        <v>12.58</v>
      </c>
      <c r="W2058">
        <v>35.53</v>
      </c>
      <c r="X2058" s="2">
        <v>9062.9699999999993</v>
      </c>
      <c r="Y2058" s="2">
        <v>9209.23</v>
      </c>
      <c r="Z2058" s="2">
        <v>3176.74</v>
      </c>
      <c r="AA2058" s="14"/>
    </row>
    <row r="2059" spans="1:27" x14ac:dyDescent="0.3">
      <c r="A2059" t="s">
        <v>37</v>
      </c>
      <c r="B2059">
        <v>779.1</v>
      </c>
      <c r="C2059">
        <v>35</v>
      </c>
      <c r="D2059" t="s">
        <v>26</v>
      </c>
      <c r="E2059" s="1">
        <v>44391</v>
      </c>
      <c r="F2059">
        <v>2</v>
      </c>
      <c r="G2059" t="s">
        <v>68</v>
      </c>
      <c r="H2059" t="s">
        <v>35</v>
      </c>
      <c r="I2059">
        <v>803.6</v>
      </c>
      <c r="J2059">
        <v>70.63</v>
      </c>
      <c r="K2059">
        <v>56758.27</v>
      </c>
      <c r="L2059">
        <v>39</v>
      </c>
      <c r="M2059" t="s">
        <v>29</v>
      </c>
      <c r="N2059" s="1">
        <v>44377</v>
      </c>
      <c r="O2059" s="1">
        <v>44416</v>
      </c>
      <c r="P2059">
        <v>766</v>
      </c>
      <c r="Q2059">
        <v>74.989999999999995</v>
      </c>
      <c r="R2059">
        <v>57442.34</v>
      </c>
      <c r="S2059" t="s">
        <v>58</v>
      </c>
      <c r="T2059" t="s">
        <v>31</v>
      </c>
      <c r="U2059">
        <v>37</v>
      </c>
      <c r="V2059">
        <v>40.340000000000003</v>
      </c>
      <c r="W2059">
        <v>30.4</v>
      </c>
      <c r="X2059" s="2">
        <v>57442.34</v>
      </c>
      <c r="Y2059" s="2">
        <v>2613.31</v>
      </c>
      <c r="Z2059" s="2">
        <v>2147.15</v>
      </c>
      <c r="AA2059" s="14"/>
    </row>
    <row r="2060" spans="1:27" x14ac:dyDescent="0.3">
      <c r="A2060" t="s">
        <v>60</v>
      </c>
      <c r="B2060">
        <v>150.78</v>
      </c>
      <c r="C2060">
        <v>27</v>
      </c>
      <c r="D2060" t="s">
        <v>42</v>
      </c>
      <c r="E2060" s="1">
        <v>43606</v>
      </c>
      <c r="F2060">
        <v>7</v>
      </c>
      <c r="G2060" t="s">
        <v>61</v>
      </c>
      <c r="H2060" t="s">
        <v>62</v>
      </c>
      <c r="I2060">
        <v>690.41</v>
      </c>
      <c r="J2060">
        <v>34.21</v>
      </c>
      <c r="K2060">
        <v>23618.93</v>
      </c>
      <c r="L2060">
        <v>16</v>
      </c>
      <c r="M2060" t="s">
        <v>40</v>
      </c>
      <c r="N2060" s="1">
        <v>43592</v>
      </c>
      <c r="O2060" s="1">
        <v>43608</v>
      </c>
      <c r="P2060">
        <v>69</v>
      </c>
      <c r="Q2060">
        <v>36.26</v>
      </c>
      <c r="R2060">
        <v>2501.94</v>
      </c>
      <c r="S2060" t="s">
        <v>58</v>
      </c>
      <c r="T2060" t="s">
        <v>31</v>
      </c>
      <c r="U2060">
        <v>621</v>
      </c>
      <c r="V2060">
        <v>84.84</v>
      </c>
      <c r="W2060">
        <v>56.46</v>
      </c>
      <c r="X2060" s="2">
        <v>2501.94</v>
      </c>
      <c r="Y2060" s="2">
        <v>21244.41</v>
      </c>
      <c r="Z2060" s="2">
        <v>1931.5</v>
      </c>
      <c r="AA2060" s="14"/>
    </row>
    <row r="2061" spans="1:27" x14ac:dyDescent="0.3">
      <c r="A2061" t="s">
        <v>32</v>
      </c>
      <c r="B2061">
        <v>736.1</v>
      </c>
      <c r="C2061">
        <v>52</v>
      </c>
      <c r="D2061" t="s">
        <v>26</v>
      </c>
      <c r="E2061" s="1">
        <v>44313</v>
      </c>
      <c r="F2061">
        <v>8</v>
      </c>
      <c r="G2061" t="s">
        <v>47</v>
      </c>
      <c r="H2061" t="s">
        <v>35</v>
      </c>
      <c r="I2061">
        <v>512.73</v>
      </c>
      <c r="J2061">
        <v>96.18</v>
      </c>
      <c r="K2061">
        <v>49314.37</v>
      </c>
      <c r="L2061">
        <v>11</v>
      </c>
      <c r="M2061" t="s">
        <v>40</v>
      </c>
      <c r="N2061" s="1">
        <v>44254</v>
      </c>
      <c r="O2061" s="1">
        <v>44265</v>
      </c>
      <c r="P2061">
        <v>392</v>
      </c>
      <c r="Q2061">
        <v>92.12</v>
      </c>
      <c r="R2061">
        <v>36111.040000000001</v>
      </c>
      <c r="S2061" t="s">
        <v>58</v>
      </c>
      <c r="T2061" t="s">
        <v>50</v>
      </c>
      <c r="U2061">
        <v>120</v>
      </c>
      <c r="V2061">
        <v>67.28</v>
      </c>
      <c r="W2061">
        <v>155.07</v>
      </c>
      <c r="X2061" s="2">
        <v>36111.040000000001</v>
      </c>
      <c r="Y2061" s="2">
        <v>11541.6</v>
      </c>
      <c r="Z2061" s="2">
        <v>14914.63</v>
      </c>
      <c r="AA2061" s="14"/>
    </row>
    <row r="2062" spans="1:27" x14ac:dyDescent="0.3">
      <c r="A2062" t="s">
        <v>63</v>
      </c>
      <c r="B2062">
        <v>738.57</v>
      </c>
      <c r="C2062">
        <v>96</v>
      </c>
      <c r="D2062" t="s">
        <v>26</v>
      </c>
      <c r="E2062" s="1">
        <v>43534</v>
      </c>
      <c r="F2062">
        <v>8</v>
      </c>
      <c r="G2062" t="s">
        <v>47</v>
      </c>
      <c r="H2062" t="s">
        <v>52</v>
      </c>
      <c r="I2062">
        <v>652.38</v>
      </c>
      <c r="J2062">
        <v>29.74</v>
      </c>
      <c r="K2062">
        <v>19401.781199999899</v>
      </c>
      <c r="L2062">
        <v>12</v>
      </c>
      <c r="M2062" t="s">
        <v>40</v>
      </c>
      <c r="N2062" s="1">
        <v>43490</v>
      </c>
      <c r="O2062" s="1">
        <v>43502</v>
      </c>
      <c r="P2062">
        <v>404</v>
      </c>
      <c r="Q2062">
        <v>25.14</v>
      </c>
      <c r="R2062">
        <v>10156.56</v>
      </c>
      <c r="S2062" t="s">
        <v>59</v>
      </c>
      <c r="T2062" t="s">
        <v>50</v>
      </c>
      <c r="U2062">
        <v>248</v>
      </c>
      <c r="V2062">
        <v>95.13</v>
      </c>
      <c r="W2062">
        <v>190.1</v>
      </c>
      <c r="X2062" s="2">
        <v>10156.56</v>
      </c>
      <c r="Y2062" s="2">
        <v>7375.52</v>
      </c>
      <c r="Z2062" s="2">
        <v>5653.57</v>
      </c>
      <c r="AA2062" s="14"/>
    </row>
    <row r="2063" spans="1:27" x14ac:dyDescent="0.3">
      <c r="A2063" t="s">
        <v>46</v>
      </c>
      <c r="B2063">
        <v>561.92999999999995</v>
      </c>
      <c r="C2063">
        <v>74</v>
      </c>
      <c r="D2063" t="s">
        <v>42</v>
      </c>
      <c r="E2063" s="1">
        <v>44846</v>
      </c>
      <c r="F2063">
        <v>4</v>
      </c>
      <c r="G2063" t="s">
        <v>39</v>
      </c>
      <c r="H2063" t="s">
        <v>48</v>
      </c>
      <c r="I2063">
        <v>511.56</v>
      </c>
      <c r="J2063">
        <v>16.170000000000002</v>
      </c>
      <c r="K2063">
        <v>8271.9251999999997</v>
      </c>
      <c r="L2063">
        <v>30</v>
      </c>
      <c r="M2063" t="s">
        <v>29</v>
      </c>
      <c r="N2063" s="1">
        <v>44794</v>
      </c>
      <c r="O2063" s="1">
        <v>44824</v>
      </c>
      <c r="P2063">
        <v>246</v>
      </c>
      <c r="Q2063">
        <v>16.27</v>
      </c>
      <c r="R2063">
        <v>4002.42</v>
      </c>
      <c r="S2063" t="s">
        <v>25</v>
      </c>
      <c r="T2063" t="s">
        <v>31</v>
      </c>
      <c r="U2063">
        <v>265</v>
      </c>
      <c r="V2063">
        <v>86.41</v>
      </c>
      <c r="W2063">
        <v>138.28</v>
      </c>
      <c r="X2063" s="2">
        <v>4002.42</v>
      </c>
      <c r="Y2063" s="2">
        <v>4285.05</v>
      </c>
      <c r="Z2063" s="2">
        <v>2235.9899999999998</v>
      </c>
      <c r="AA2063" s="14"/>
    </row>
    <row r="2064" spans="1:27" x14ac:dyDescent="0.3">
      <c r="A2064" t="s">
        <v>63</v>
      </c>
      <c r="B2064">
        <v>776.07</v>
      </c>
      <c r="C2064">
        <v>94</v>
      </c>
      <c r="D2064" t="s">
        <v>26</v>
      </c>
      <c r="E2064" s="1">
        <v>43996</v>
      </c>
      <c r="F2064">
        <v>4</v>
      </c>
      <c r="G2064" t="s">
        <v>39</v>
      </c>
      <c r="H2064" t="s">
        <v>28</v>
      </c>
      <c r="I2064">
        <v>852.59</v>
      </c>
      <c r="J2064">
        <v>11.74</v>
      </c>
      <c r="K2064">
        <v>10009.41</v>
      </c>
      <c r="L2064">
        <v>30</v>
      </c>
      <c r="M2064" t="s">
        <v>29</v>
      </c>
      <c r="N2064" s="1">
        <v>43949</v>
      </c>
      <c r="O2064" s="1">
        <v>43979</v>
      </c>
      <c r="P2064">
        <v>541</v>
      </c>
      <c r="Q2064">
        <v>7.37</v>
      </c>
      <c r="R2064">
        <v>3987.17</v>
      </c>
      <c r="S2064" t="s">
        <v>38</v>
      </c>
      <c r="T2064" t="s">
        <v>41</v>
      </c>
      <c r="U2064">
        <v>311</v>
      </c>
      <c r="V2064">
        <v>39.049999999999997</v>
      </c>
      <c r="W2064">
        <v>71.59</v>
      </c>
      <c r="X2064" s="2">
        <v>3987.17</v>
      </c>
      <c r="Y2064" s="2">
        <v>3651.14</v>
      </c>
      <c r="Z2064" s="2">
        <v>840.47</v>
      </c>
      <c r="AA2064" s="14"/>
    </row>
    <row r="2065" spans="1:27" x14ac:dyDescent="0.3">
      <c r="A2065" t="s">
        <v>59</v>
      </c>
      <c r="B2065">
        <v>355.29</v>
      </c>
      <c r="C2065">
        <v>18</v>
      </c>
      <c r="D2065" t="s">
        <v>26</v>
      </c>
      <c r="E2065" s="1">
        <v>44754</v>
      </c>
      <c r="F2065">
        <v>2</v>
      </c>
      <c r="G2065" t="s">
        <v>68</v>
      </c>
      <c r="H2065" t="s">
        <v>48</v>
      </c>
      <c r="I2065">
        <v>10.33</v>
      </c>
      <c r="J2065">
        <v>73.98</v>
      </c>
      <c r="K2065">
        <v>764.21339999999998</v>
      </c>
      <c r="L2065">
        <v>28</v>
      </c>
      <c r="M2065" t="s">
        <v>40</v>
      </c>
      <c r="N2065" s="1">
        <v>44746</v>
      </c>
      <c r="O2065" s="1">
        <v>44774</v>
      </c>
      <c r="P2065">
        <v>2</v>
      </c>
      <c r="Q2065">
        <v>71.09</v>
      </c>
      <c r="R2065">
        <v>142.18</v>
      </c>
      <c r="S2065" t="s">
        <v>59</v>
      </c>
      <c r="T2065" t="s">
        <v>50</v>
      </c>
      <c r="U2065">
        <v>8</v>
      </c>
      <c r="V2065">
        <v>56.35</v>
      </c>
      <c r="W2065">
        <v>198.35</v>
      </c>
      <c r="X2065" s="2">
        <v>142.18</v>
      </c>
      <c r="Y2065" s="2">
        <v>591.84</v>
      </c>
      <c r="Z2065" s="2">
        <v>14673.93</v>
      </c>
      <c r="AA2065" s="14"/>
    </row>
    <row r="2066" spans="1:27" x14ac:dyDescent="0.3">
      <c r="A2066" t="s">
        <v>49</v>
      </c>
      <c r="B2066">
        <v>555.83000000000004</v>
      </c>
      <c r="C2066">
        <v>42</v>
      </c>
      <c r="D2066" t="s">
        <v>26</v>
      </c>
      <c r="E2066" s="1">
        <v>44069</v>
      </c>
      <c r="F2066">
        <v>2</v>
      </c>
      <c r="G2066" t="s">
        <v>68</v>
      </c>
      <c r="H2066" t="s">
        <v>71</v>
      </c>
      <c r="I2066">
        <v>456.83</v>
      </c>
      <c r="J2066">
        <v>68.73</v>
      </c>
      <c r="K2066">
        <v>31397.925899999998</v>
      </c>
      <c r="L2066">
        <v>26</v>
      </c>
      <c r="M2066" t="s">
        <v>29</v>
      </c>
      <c r="N2066" s="1">
        <v>44028</v>
      </c>
      <c r="O2066" s="1">
        <v>44054</v>
      </c>
      <c r="P2066">
        <v>401</v>
      </c>
      <c r="Q2066">
        <v>69.349999999999994</v>
      </c>
      <c r="R2066">
        <v>27809.35</v>
      </c>
      <c r="S2066" t="s">
        <v>63</v>
      </c>
      <c r="T2066" t="s">
        <v>41</v>
      </c>
      <c r="U2066">
        <v>55</v>
      </c>
      <c r="V2066">
        <v>73.92</v>
      </c>
      <c r="W2066">
        <v>179.06</v>
      </c>
      <c r="X2066" s="2">
        <v>27809.35</v>
      </c>
      <c r="Y2066" s="2">
        <v>3780.15</v>
      </c>
      <c r="Z2066" s="2">
        <v>12306.79</v>
      </c>
      <c r="AA2066" s="14"/>
    </row>
    <row r="2067" spans="1:27" x14ac:dyDescent="0.3">
      <c r="A2067" t="s">
        <v>53</v>
      </c>
      <c r="B2067">
        <v>695.23</v>
      </c>
      <c r="C2067">
        <v>17</v>
      </c>
      <c r="D2067" t="s">
        <v>33</v>
      </c>
      <c r="E2067" s="1">
        <v>44525</v>
      </c>
      <c r="F2067">
        <v>5</v>
      </c>
      <c r="G2067" t="s">
        <v>27</v>
      </c>
      <c r="H2067" t="s">
        <v>70</v>
      </c>
      <c r="I2067">
        <v>879.27</v>
      </c>
      <c r="J2067">
        <v>35.159999999999997</v>
      </c>
      <c r="K2067">
        <v>30915.133199999898</v>
      </c>
      <c r="L2067">
        <v>21</v>
      </c>
      <c r="M2067" t="s">
        <v>29</v>
      </c>
      <c r="N2067" s="1">
        <v>44472</v>
      </c>
      <c r="O2067" s="1">
        <v>44493</v>
      </c>
      <c r="P2067">
        <v>608</v>
      </c>
      <c r="Q2067">
        <v>36.24</v>
      </c>
      <c r="R2067">
        <v>22033.919999999998</v>
      </c>
      <c r="S2067" t="s">
        <v>37</v>
      </c>
      <c r="T2067" t="s">
        <v>31</v>
      </c>
      <c r="U2067">
        <v>271</v>
      </c>
      <c r="V2067">
        <v>29.11</v>
      </c>
      <c r="W2067">
        <v>87.33</v>
      </c>
      <c r="X2067" s="2">
        <v>22033.919999999998</v>
      </c>
      <c r="Y2067" s="2">
        <v>9528.36</v>
      </c>
      <c r="Z2067" s="2">
        <v>3070.52</v>
      </c>
      <c r="AA2067" s="14"/>
    </row>
    <row r="2068" spans="1:27" x14ac:dyDescent="0.3">
      <c r="A2068" t="s">
        <v>56</v>
      </c>
      <c r="B2068">
        <v>33.69</v>
      </c>
      <c r="C2068">
        <v>59</v>
      </c>
      <c r="D2068" t="s">
        <v>26</v>
      </c>
      <c r="E2068" s="1">
        <v>44866</v>
      </c>
      <c r="F2068">
        <v>2</v>
      </c>
      <c r="G2068" t="s">
        <v>68</v>
      </c>
      <c r="H2068" t="s">
        <v>35</v>
      </c>
      <c r="I2068">
        <v>54.92</v>
      </c>
      <c r="J2068">
        <v>35.56</v>
      </c>
      <c r="K2068">
        <v>1952.96</v>
      </c>
      <c r="L2068">
        <v>30</v>
      </c>
      <c r="M2068" t="s">
        <v>40</v>
      </c>
      <c r="N2068" s="1">
        <v>44852</v>
      </c>
      <c r="O2068" s="1">
        <v>44882</v>
      </c>
      <c r="P2068">
        <v>20</v>
      </c>
      <c r="Q2068">
        <v>35.21</v>
      </c>
      <c r="R2068">
        <v>704.2</v>
      </c>
      <c r="S2068" t="s">
        <v>25</v>
      </c>
      <c r="T2068" t="s">
        <v>31</v>
      </c>
      <c r="U2068">
        <v>34</v>
      </c>
      <c r="V2068">
        <v>24.68</v>
      </c>
      <c r="W2068">
        <v>26.35</v>
      </c>
      <c r="X2068" s="2">
        <v>704.2</v>
      </c>
      <c r="Y2068" s="2">
        <v>1209.04</v>
      </c>
      <c r="Z2068" s="2">
        <v>937.01</v>
      </c>
      <c r="AA2068" s="14"/>
    </row>
    <row r="2069" spans="1:27" x14ac:dyDescent="0.3">
      <c r="A2069" t="s">
        <v>54</v>
      </c>
      <c r="B2069">
        <v>673.66</v>
      </c>
      <c r="C2069">
        <v>56</v>
      </c>
      <c r="D2069" t="s">
        <v>26</v>
      </c>
      <c r="E2069" s="1">
        <v>44575</v>
      </c>
      <c r="F2069">
        <v>10</v>
      </c>
      <c r="G2069" t="s">
        <v>66</v>
      </c>
      <c r="H2069" t="s">
        <v>52</v>
      </c>
      <c r="I2069">
        <v>729.25</v>
      </c>
      <c r="J2069">
        <v>20.89</v>
      </c>
      <c r="K2069">
        <v>15234.032499999999</v>
      </c>
      <c r="L2069">
        <v>77</v>
      </c>
      <c r="M2069" t="s">
        <v>67</v>
      </c>
      <c r="N2069" s="1">
        <v>44536</v>
      </c>
      <c r="O2069" s="1">
        <v>44613</v>
      </c>
      <c r="P2069">
        <v>364</v>
      </c>
      <c r="Q2069">
        <v>17.36</v>
      </c>
      <c r="R2069">
        <v>6319.04</v>
      </c>
      <c r="S2069" t="s">
        <v>25</v>
      </c>
      <c r="T2069" t="s">
        <v>50</v>
      </c>
      <c r="U2069">
        <v>365</v>
      </c>
      <c r="V2069">
        <v>96.84</v>
      </c>
      <c r="W2069">
        <v>125.23</v>
      </c>
      <c r="X2069" s="2">
        <v>6319.04</v>
      </c>
      <c r="Y2069" s="2">
        <v>7624.85</v>
      </c>
      <c r="Z2069" s="2">
        <v>2616.0500000000002</v>
      </c>
      <c r="AA2069" s="14"/>
    </row>
    <row r="2070" spans="1:27" x14ac:dyDescent="0.3">
      <c r="A2070" t="s">
        <v>56</v>
      </c>
      <c r="B2070">
        <v>914.95</v>
      </c>
      <c r="C2070">
        <v>17</v>
      </c>
      <c r="D2070" t="s">
        <v>26</v>
      </c>
      <c r="E2070" s="1">
        <v>44675</v>
      </c>
      <c r="F2070">
        <v>5</v>
      </c>
      <c r="G2070" t="s">
        <v>27</v>
      </c>
      <c r="H2070" t="s">
        <v>70</v>
      </c>
      <c r="I2070">
        <v>273.14999999999998</v>
      </c>
      <c r="J2070">
        <v>72.099999999999994</v>
      </c>
      <c r="K2070">
        <v>19694.1149999999</v>
      </c>
      <c r="L2070">
        <v>24</v>
      </c>
      <c r="M2070" t="s">
        <v>29</v>
      </c>
      <c r="N2070" s="1">
        <v>44643</v>
      </c>
      <c r="O2070" s="1">
        <v>44667</v>
      </c>
      <c r="P2070">
        <v>256</v>
      </c>
      <c r="Q2070">
        <v>70.06</v>
      </c>
      <c r="R2070">
        <v>17935.36</v>
      </c>
      <c r="S2070" t="s">
        <v>30</v>
      </c>
      <c r="T2070" t="s">
        <v>50</v>
      </c>
      <c r="U2070">
        <v>17</v>
      </c>
      <c r="V2070">
        <v>25.32</v>
      </c>
      <c r="W2070">
        <v>33.04</v>
      </c>
      <c r="X2070" s="2">
        <v>17935.36</v>
      </c>
      <c r="Y2070" s="2">
        <v>1225.7</v>
      </c>
      <c r="Z2070" s="2">
        <v>2382.1799999999998</v>
      </c>
      <c r="AA2070" s="14"/>
    </row>
    <row r="2071" spans="1:27" x14ac:dyDescent="0.3">
      <c r="A2071" t="s">
        <v>60</v>
      </c>
      <c r="B2071">
        <v>151.46</v>
      </c>
      <c r="C2071">
        <v>32</v>
      </c>
      <c r="D2071" t="s">
        <v>42</v>
      </c>
      <c r="E2071" s="1">
        <v>44087</v>
      </c>
      <c r="F2071">
        <v>7</v>
      </c>
      <c r="G2071" t="s">
        <v>61</v>
      </c>
      <c r="H2071" t="s">
        <v>52</v>
      </c>
      <c r="I2071">
        <v>445.63</v>
      </c>
      <c r="J2071">
        <v>48.49</v>
      </c>
      <c r="K2071">
        <v>21608.598699999999</v>
      </c>
      <c r="L2071">
        <v>15</v>
      </c>
      <c r="M2071" t="s">
        <v>40</v>
      </c>
      <c r="N2071" s="1">
        <v>44027</v>
      </c>
      <c r="O2071" s="1">
        <v>44042</v>
      </c>
      <c r="P2071">
        <v>88</v>
      </c>
      <c r="Q2071">
        <v>51.99</v>
      </c>
      <c r="R2071">
        <v>4575.12</v>
      </c>
      <c r="S2071" t="s">
        <v>59</v>
      </c>
      <c r="T2071" t="s">
        <v>50</v>
      </c>
      <c r="U2071">
        <v>357</v>
      </c>
      <c r="V2071">
        <v>69.11</v>
      </c>
      <c r="W2071">
        <v>60.64</v>
      </c>
      <c r="X2071" s="2">
        <v>4575.12</v>
      </c>
      <c r="Y2071" s="2">
        <v>17310.93</v>
      </c>
      <c r="Z2071" s="2">
        <v>2940.43</v>
      </c>
      <c r="AA2071" s="14"/>
    </row>
    <row r="2072" spans="1:27" x14ac:dyDescent="0.3">
      <c r="A2072" t="s">
        <v>25</v>
      </c>
      <c r="B2072">
        <v>493.47</v>
      </c>
      <c r="C2072">
        <v>67</v>
      </c>
      <c r="D2072" t="s">
        <v>26</v>
      </c>
      <c r="E2072" s="1">
        <v>43717</v>
      </c>
      <c r="F2072">
        <v>4</v>
      </c>
      <c r="G2072" t="s">
        <v>39</v>
      </c>
      <c r="H2072" t="s">
        <v>35</v>
      </c>
      <c r="I2072">
        <v>617.41</v>
      </c>
      <c r="J2072">
        <v>66.260000000000005</v>
      </c>
      <c r="K2072">
        <v>40909.589999999997</v>
      </c>
      <c r="L2072">
        <v>23</v>
      </c>
      <c r="M2072" t="s">
        <v>29</v>
      </c>
      <c r="N2072" s="1">
        <v>43657</v>
      </c>
      <c r="O2072" s="1">
        <v>43680</v>
      </c>
      <c r="P2072">
        <v>334</v>
      </c>
      <c r="Q2072">
        <v>70.3</v>
      </c>
      <c r="R2072">
        <v>23480.2</v>
      </c>
      <c r="S2072" t="s">
        <v>54</v>
      </c>
      <c r="T2072" t="s">
        <v>50</v>
      </c>
      <c r="U2072">
        <v>283</v>
      </c>
      <c r="V2072">
        <v>27.28</v>
      </c>
      <c r="W2072">
        <v>154.94</v>
      </c>
      <c r="X2072" s="2">
        <v>23480.2</v>
      </c>
      <c r="Y2072" s="2">
        <v>18751.580000000002</v>
      </c>
      <c r="Z2072" s="2">
        <v>10266.32</v>
      </c>
      <c r="AA2072" s="14"/>
    </row>
    <row r="2073" spans="1:27" x14ac:dyDescent="0.3">
      <c r="A2073" t="s">
        <v>49</v>
      </c>
      <c r="B2073">
        <v>607.35</v>
      </c>
      <c r="C2073">
        <v>52</v>
      </c>
      <c r="D2073" t="s">
        <v>33</v>
      </c>
      <c r="E2073" s="1">
        <v>44797</v>
      </c>
      <c r="F2073">
        <v>10</v>
      </c>
      <c r="G2073" t="s">
        <v>66</v>
      </c>
      <c r="H2073" t="s">
        <v>52</v>
      </c>
      <c r="I2073">
        <v>425.81</v>
      </c>
      <c r="J2073">
        <v>13.58</v>
      </c>
      <c r="K2073">
        <v>5782.4997999999996</v>
      </c>
      <c r="L2073">
        <v>103</v>
      </c>
      <c r="M2073" t="s">
        <v>67</v>
      </c>
      <c r="N2073" s="1">
        <v>44774</v>
      </c>
      <c r="O2073" s="1">
        <v>44877</v>
      </c>
      <c r="P2073">
        <v>181</v>
      </c>
      <c r="Q2073">
        <v>13.49</v>
      </c>
      <c r="R2073">
        <v>2441.69</v>
      </c>
      <c r="S2073" t="s">
        <v>49</v>
      </c>
      <c r="T2073" t="s">
        <v>41</v>
      </c>
      <c r="U2073">
        <v>244</v>
      </c>
      <c r="V2073">
        <v>71.37</v>
      </c>
      <c r="W2073">
        <v>108.16</v>
      </c>
      <c r="X2073" s="2">
        <v>2441.69</v>
      </c>
      <c r="Y2073" s="2">
        <v>3313.52</v>
      </c>
      <c r="Z2073" s="2">
        <v>1468.81</v>
      </c>
      <c r="AA2073" s="14"/>
    </row>
    <row r="2074" spans="1:27" x14ac:dyDescent="0.3">
      <c r="A2074" t="s">
        <v>46</v>
      </c>
      <c r="B2074">
        <v>625.01</v>
      </c>
      <c r="C2074">
        <v>75</v>
      </c>
      <c r="D2074" t="s">
        <v>26</v>
      </c>
      <c r="E2074" s="1">
        <v>43536</v>
      </c>
      <c r="F2074">
        <v>6</v>
      </c>
      <c r="G2074" t="s">
        <v>51</v>
      </c>
      <c r="H2074" t="s">
        <v>48</v>
      </c>
      <c r="I2074">
        <v>713.91</v>
      </c>
      <c r="J2074">
        <v>83.75</v>
      </c>
      <c r="K2074">
        <v>59789.9624999999</v>
      </c>
      <c r="L2074">
        <v>6</v>
      </c>
      <c r="M2074" t="s">
        <v>40</v>
      </c>
      <c r="N2074" s="1">
        <v>43516</v>
      </c>
      <c r="O2074" s="1">
        <v>43522</v>
      </c>
      <c r="P2074">
        <v>532</v>
      </c>
      <c r="Q2074">
        <v>79.569999999999993</v>
      </c>
      <c r="R2074">
        <v>42331.24</v>
      </c>
      <c r="S2074" t="s">
        <v>56</v>
      </c>
      <c r="T2074" t="s">
        <v>31</v>
      </c>
      <c r="U2074">
        <v>181</v>
      </c>
      <c r="V2074">
        <v>94.07</v>
      </c>
      <c r="W2074">
        <v>191.62</v>
      </c>
      <c r="X2074" s="2">
        <v>42331.24</v>
      </c>
      <c r="Y2074" s="2">
        <v>15158.75</v>
      </c>
      <c r="Z2074" s="2">
        <v>16048.18</v>
      </c>
      <c r="AA2074" s="14"/>
    </row>
    <row r="2075" spans="1:27" x14ac:dyDescent="0.3">
      <c r="A2075" t="s">
        <v>58</v>
      </c>
      <c r="B2075">
        <v>65.62</v>
      </c>
      <c r="C2075">
        <v>38</v>
      </c>
      <c r="D2075" t="s">
        <v>33</v>
      </c>
      <c r="E2075" s="1">
        <v>44574</v>
      </c>
      <c r="F2075">
        <v>10</v>
      </c>
      <c r="G2075" t="s">
        <v>66</v>
      </c>
      <c r="H2075" t="s">
        <v>48</v>
      </c>
      <c r="I2075">
        <v>519.36</v>
      </c>
      <c r="J2075">
        <v>76.19</v>
      </c>
      <c r="K2075">
        <v>39570.04</v>
      </c>
      <c r="L2075">
        <v>93</v>
      </c>
      <c r="M2075" t="s">
        <v>67</v>
      </c>
      <c r="N2075" s="1">
        <v>44564</v>
      </c>
      <c r="O2075" s="1">
        <v>44657</v>
      </c>
      <c r="P2075">
        <v>506</v>
      </c>
      <c r="Q2075">
        <v>75.36</v>
      </c>
      <c r="R2075">
        <v>38132.160000000003</v>
      </c>
      <c r="S2075" t="s">
        <v>59</v>
      </c>
      <c r="T2075" t="s">
        <v>41</v>
      </c>
      <c r="U2075">
        <v>13</v>
      </c>
      <c r="V2075">
        <v>56.02</v>
      </c>
      <c r="W2075">
        <v>137.4</v>
      </c>
      <c r="X2075" s="2">
        <v>38132.160000000003</v>
      </c>
      <c r="Y2075" s="2">
        <v>990.47</v>
      </c>
      <c r="Z2075" s="2">
        <v>10468.51</v>
      </c>
      <c r="AA2075" s="14"/>
    </row>
    <row r="2076" spans="1:27" x14ac:dyDescent="0.3">
      <c r="A2076" t="s">
        <v>54</v>
      </c>
      <c r="B2076">
        <v>15.26</v>
      </c>
      <c r="C2076">
        <v>83</v>
      </c>
      <c r="D2076" t="s">
        <v>33</v>
      </c>
      <c r="E2076" s="1">
        <v>44389</v>
      </c>
      <c r="F2076">
        <v>4</v>
      </c>
      <c r="G2076" t="s">
        <v>39</v>
      </c>
      <c r="H2076" t="s">
        <v>48</v>
      </c>
      <c r="I2076">
        <v>176.27</v>
      </c>
      <c r="J2076">
        <v>45.86</v>
      </c>
      <c r="K2076">
        <v>8083.7421999999997</v>
      </c>
      <c r="L2076">
        <v>29</v>
      </c>
      <c r="M2076" t="s">
        <v>29</v>
      </c>
      <c r="N2076" s="1">
        <v>44332</v>
      </c>
      <c r="O2076" s="1">
        <v>44361</v>
      </c>
      <c r="P2076">
        <v>175</v>
      </c>
      <c r="Q2076">
        <v>47.63</v>
      </c>
      <c r="R2076">
        <v>8335.25</v>
      </c>
      <c r="S2076" t="s">
        <v>58</v>
      </c>
      <c r="T2076" t="s">
        <v>50</v>
      </c>
      <c r="U2076">
        <v>1</v>
      </c>
      <c r="V2076">
        <v>59.82</v>
      </c>
      <c r="W2076">
        <v>95.64</v>
      </c>
      <c r="X2076" s="2">
        <v>8335.25</v>
      </c>
      <c r="Y2076" s="2">
        <v>45.86</v>
      </c>
      <c r="Z2076" s="2">
        <v>4386.05</v>
      </c>
      <c r="AA2076" s="14"/>
    </row>
    <row r="2077" spans="1:27" x14ac:dyDescent="0.3">
      <c r="A2077" t="s">
        <v>63</v>
      </c>
      <c r="B2077">
        <v>880.54</v>
      </c>
      <c r="C2077">
        <v>34</v>
      </c>
      <c r="D2077" t="s">
        <v>33</v>
      </c>
      <c r="E2077" s="1">
        <v>43693</v>
      </c>
      <c r="F2077">
        <v>9</v>
      </c>
      <c r="G2077" t="s">
        <v>57</v>
      </c>
      <c r="H2077" t="s">
        <v>48</v>
      </c>
      <c r="I2077">
        <v>47.68</v>
      </c>
      <c r="J2077">
        <v>36.92</v>
      </c>
      <c r="K2077">
        <v>1760.35</v>
      </c>
      <c r="L2077">
        <v>12</v>
      </c>
      <c r="M2077" t="s">
        <v>40</v>
      </c>
      <c r="N2077" s="1">
        <v>43680</v>
      </c>
      <c r="O2077" s="1">
        <v>43692</v>
      </c>
      <c r="P2077">
        <v>7</v>
      </c>
      <c r="Q2077">
        <v>39.72</v>
      </c>
      <c r="R2077">
        <v>278.04000000000002</v>
      </c>
      <c r="S2077" t="s">
        <v>46</v>
      </c>
      <c r="T2077" t="s">
        <v>50</v>
      </c>
      <c r="U2077">
        <v>40</v>
      </c>
      <c r="V2077">
        <v>25.38</v>
      </c>
      <c r="W2077">
        <v>25.82</v>
      </c>
      <c r="X2077" s="2">
        <v>278.04000000000002</v>
      </c>
      <c r="Y2077" s="2">
        <v>1476.8</v>
      </c>
      <c r="Z2077" s="2">
        <v>953.27</v>
      </c>
      <c r="AA2077" s="14"/>
    </row>
    <row r="2078" spans="1:27" x14ac:dyDescent="0.3">
      <c r="A2078" t="s">
        <v>46</v>
      </c>
      <c r="B2078">
        <v>924.05</v>
      </c>
      <c r="C2078">
        <v>100</v>
      </c>
      <c r="D2078" t="s">
        <v>26</v>
      </c>
      <c r="E2078" s="1">
        <v>44690</v>
      </c>
      <c r="F2078">
        <v>10</v>
      </c>
      <c r="G2078" t="s">
        <v>66</v>
      </c>
      <c r="H2078" t="s">
        <v>52</v>
      </c>
      <c r="I2078">
        <v>959.97</v>
      </c>
      <c r="J2078">
        <v>48.35</v>
      </c>
      <c r="K2078">
        <v>46414.55</v>
      </c>
      <c r="L2078">
        <v>125</v>
      </c>
      <c r="M2078" t="s">
        <v>67</v>
      </c>
      <c r="N2078" s="1">
        <v>44650</v>
      </c>
      <c r="O2078" s="1">
        <v>44775</v>
      </c>
      <c r="P2078">
        <v>610</v>
      </c>
      <c r="Q2078">
        <v>46.05</v>
      </c>
      <c r="R2078">
        <v>28090.5</v>
      </c>
      <c r="S2078" t="s">
        <v>53</v>
      </c>
      <c r="T2078" t="s">
        <v>41</v>
      </c>
      <c r="U2078">
        <v>349</v>
      </c>
      <c r="V2078">
        <v>82.11</v>
      </c>
      <c r="W2078">
        <v>22.35</v>
      </c>
      <c r="X2078" s="2">
        <v>28090.5</v>
      </c>
      <c r="Y2078" s="2">
        <v>16874.150000000001</v>
      </c>
      <c r="Z2078" s="2">
        <v>1080.6199999999999</v>
      </c>
      <c r="AA2078" s="14"/>
    </row>
    <row r="2079" spans="1:27" x14ac:dyDescent="0.3">
      <c r="A2079" t="s">
        <v>30</v>
      </c>
      <c r="B2079">
        <v>479.98</v>
      </c>
      <c r="C2079">
        <v>77</v>
      </c>
      <c r="D2079" t="s">
        <v>42</v>
      </c>
      <c r="E2079" s="1">
        <v>44855</v>
      </c>
      <c r="F2079">
        <v>4</v>
      </c>
      <c r="G2079" t="s">
        <v>39</v>
      </c>
      <c r="H2079" t="s">
        <v>35</v>
      </c>
      <c r="I2079">
        <v>40.92</v>
      </c>
      <c r="J2079">
        <v>76.33</v>
      </c>
      <c r="K2079">
        <v>3123.42</v>
      </c>
      <c r="L2079">
        <v>23</v>
      </c>
      <c r="M2079" t="s">
        <v>40</v>
      </c>
      <c r="N2079" s="1">
        <v>44798</v>
      </c>
      <c r="O2079" s="1">
        <v>44821</v>
      </c>
      <c r="P2079">
        <v>3</v>
      </c>
      <c r="Q2079">
        <v>78.03</v>
      </c>
      <c r="R2079">
        <v>234.09</v>
      </c>
      <c r="S2079" t="s">
        <v>63</v>
      </c>
      <c r="T2079" t="s">
        <v>41</v>
      </c>
      <c r="U2079">
        <v>37</v>
      </c>
      <c r="V2079">
        <v>87.62</v>
      </c>
      <c r="W2079">
        <v>159.76</v>
      </c>
      <c r="X2079" s="2">
        <v>234.09</v>
      </c>
      <c r="Y2079" s="2">
        <v>2824.21</v>
      </c>
      <c r="Z2079" s="2">
        <v>12194.48</v>
      </c>
      <c r="AA2079" s="14"/>
    </row>
    <row r="2080" spans="1:27" x14ac:dyDescent="0.3">
      <c r="A2080" t="s">
        <v>37</v>
      </c>
      <c r="B2080">
        <v>881.94</v>
      </c>
      <c r="C2080">
        <v>12</v>
      </c>
      <c r="D2080" t="s">
        <v>42</v>
      </c>
      <c r="E2080" s="1">
        <v>43489</v>
      </c>
      <c r="F2080">
        <v>10</v>
      </c>
      <c r="G2080" t="s">
        <v>66</v>
      </c>
      <c r="H2080" t="s">
        <v>48</v>
      </c>
      <c r="I2080">
        <v>521.22</v>
      </c>
      <c r="J2080">
        <v>81.22</v>
      </c>
      <c r="K2080">
        <v>42333.49</v>
      </c>
      <c r="L2080">
        <v>112</v>
      </c>
      <c r="M2080" t="s">
        <v>67</v>
      </c>
      <c r="N2080" s="1">
        <v>43459</v>
      </c>
      <c r="O2080" s="1">
        <v>43571</v>
      </c>
      <c r="P2080">
        <v>387</v>
      </c>
      <c r="Q2080">
        <v>86.17</v>
      </c>
      <c r="R2080">
        <v>33347.79</v>
      </c>
      <c r="S2080" t="s">
        <v>37</v>
      </c>
      <c r="T2080" t="s">
        <v>50</v>
      </c>
      <c r="U2080">
        <v>134</v>
      </c>
      <c r="V2080">
        <v>35.020000000000003</v>
      </c>
      <c r="W2080">
        <v>92.98</v>
      </c>
      <c r="X2080" s="2">
        <v>33347.79</v>
      </c>
      <c r="Y2080" s="2">
        <v>10883.48</v>
      </c>
      <c r="Z2080" s="2">
        <v>7551.84</v>
      </c>
      <c r="AA2080" s="14"/>
    </row>
    <row r="2081" spans="1:27" x14ac:dyDescent="0.3">
      <c r="A2081" t="s">
        <v>32</v>
      </c>
      <c r="B2081">
        <v>762.18</v>
      </c>
      <c r="C2081">
        <v>56</v>
      </c>
      <c r="D2081" t="s">
        <v>42</v>
      </c>
      <c r="E2081" s="1">
        <v>44089</v>
      </c>
      <c r="F2081">
        <v>8</v>
      </c>
      <c r="G2081" t="s">
        <v>47</v>
      </c>
      <c r="H2081" t="s">
        <v>35</v>
      </c>
      <c r="I2081">
        <v>513.9</v>
      </c>
      <c r="J2081">
        <v>35.89</v>
      </c>
      <c r="K2081">
        <v>18443.87</v>
      </c>
      <c r="L2081">
        <v>8</v>
      </c>
      <c r="M2081" t="s">
        <v>40</v>
      </c>
      <c r="N2081" s="1">
        <v>44070</v>
      </c>
      <c r="O2081" s="1">
        <v>44078</v>
      </c>
      <c r="P2081">
        <v>176</v>
      </c>
      <c r="Q2081">
        <v>35.61</v>
      </c>
      <c r="R2081">
        <v>6267.36</v>
      </c>
      <c r="S2081" t="s">
        <v>58</v>
      </c>
      <c r="T2081" t="s">
        <v>50</v>
      </c>
      <c r="U2081">
        <v>337</v>
      </c>
      <c r="V2081">
        <v>34.65</v>
      </c>
      <c r="W2081">
        <v>23.93</v>
      </c>
      <c r="X2081" s="2">
        <v>6267.36</v>
      </c>
      <c r="Y2081" s="2">
        <v>12094.93</v>
      </c>
      <c r="Z2081" s="2">
        <v>858.85</v>
      </c>
      <c r="AA2081" s="14"/>
    </row>
    <row r="2082" spans="1:27" x14ac:dyDescent="0.3">
      <c r="A2082" t="s">
        <v>56</v>
      </c>
      <c r="B2082">
        <v>735.84</v>
      </c>
      <c r="C2082">
        <v>62</v>
      </c>
      <c r="D2082" t="s">
        <v>42</v>
      </c>
      <c r="E2082" s="1">
        <v>44136</v>
      </c>
      <c r="F2082">
        <v>4</v>
      </c>
      <c r="G2082" t="s">
        <v>39</v>
      </c>
      <c r="H2082" t="s">
        <v>48</v>
      </c>
      <c r="I2082">
        <v>275.3</v>
      </c>
      <c r="J2082">
        <v>29.94</v>
      </c>
      <c r="K2082">
        <v>8242.48</v>
      </c>
      <c r="L2082">
        <v>27</v>
      </c>
      <c r="M2082" t="s">
        <v>29</v>
      </c>
      <c r="N2082" s="1">
        <v>44087</v>
      </c>
      <c r="O2082" s="1">
        <v>44114</v>
      </c>
      <c r="P2082">
        <v>175</v>
      </c>
      <c r="Q2082">
        <v>25.67</v>
      </c>
      <c r="R2082">
        <v>4492.25</v>
      </c>
      <c r="S2082" t="s">
        <v>30</v>
      </c>
      <c r="T2082" t="s">
        <v>41</v>
      </c>
      <c r="U2082">
        <v>100</v>
      </c>
      <c r="V2082">
        <v>31.4</v>
      </c>
      <c r="W2082">
        <v>32.15</v>
      </c>
      <c r="X2082" s="2">
        <v>4492.25</v>
      </c>
      <c r="Y2082" s="2">
        <v>2994</v>
      </c>
      <c r="Z2082" s="2">
        <v>962.57</v>
      </c>
      <c r="AA2082" s="14"/>
    </row>
    <row r="2083" spans="1:27" x14ac:dyDescent="0.3">
      <c r="A2083" t="s">
        <v>60</v>
      </c>
      <c r="B2083">
        <v>990.49</v>
      </c>
      <c r="C2083">
        <v>64</v>
      </c>
      <c r="D2083" t="s">
        <v>33</v>
      </c>
      <c r="E2083" s="1">
        <v>43543</v>
      </c>
      <c r="F2083">
        <v>7</v>
      </c>
      <c r="G2083" t="s">
        <v>61</v>
      </c>
      <c r="H2083" t="s">
        <v>35</v>
      </c>
      <c r="I2083">
        <v>936</v>
      </c>
      <c r="J2083">
        <v>74.09</v>
      </c>
      <c r="K2083">
        <v>69348.240000000005</v>
      </c>
      <c r="L2083">
        <v>12</v>
      </c>
      <c r="M2083" t="s">
        <v>40</v>
      </c>
      <c r="N2083" s="1">
        <v>43492</v>
      </c>
      <c r="O2083" s="1">
        <v>43504</v>
      </c>
      <c r="P2083">
        <v>612</v>
      </c>
      <c r="Q2083">
        <v>76.510000000000005</v>
      </c>
      <c r="R2083">
        <v>46824.12</v>
      </c>
      <c r="S2083" t="s">
        <v>60</v>
      </c>
      <c r="T2083" t="s">
        <v>50</v>
      </c>
      <c r="U2083">
        <v>324</v>
      </c>
      <c r="V2083">
        <v>10.36</v>
      </c>
      <c r="W2083">
        <v>124.3</v>
      </c>
      <c r="X2083" s="2">
        <v>46824.12</v>
      </c>
      <c r="Y2083" s="2">
        <v>24005.16</v>
      </c>
      <c r="Z2083" s="2">
        <v>9209.39</v>
      </c>
      <c r="AA2083" s="14"/>
    </row>
    <row r="2084" spans="1:27" x14ac:dyDescent="0.3">
      <c r="A2084" t="s">
        <v>37</v>
      </c>
      <c r="B2084">
        <v>477.86</v>
      </c>
      <c r="C2084">
        <v>97</v>
      </c>
      <c r="D2084" t="s">
        <v>42</v>
      </c>
      <c r="E2084" s="1">
        <v>44419</v>
      </c>
      <c r="F2084">
        <v>3</v>
      </c>
      <c r="G2084" t="s">
        <v>43</v>
      </c>
      <c r="H2084" t="s">
        <v>55</v>
      </c>
      <c r="I2084">
        <v>37.03</v>
      </c>
      <c r="J2084">
        <v>12.83</v>
      </c>
      <c r="K2084">
        <v>475.09</v>
      </c>
      <c r="L2084">
        <v>46</v>
      </c>
      <c r="M2084" t="s">
        <v>29</v>
      </c>
      <c r="N2084" s="1">
        <v>44410</v>
      </c>
      <c r="O2084" s="1">
        <v>44456</v>
      </c>
      <c r="P2084">
        <v>1</v>
      </c>
      <c r="Q2084">
        <v>12.54</v>
      </c>
      <c r="R2084">
        <v>12.54</v>
      </c>
      <c r="S2084" t="s">
        <v>45</v>
      </c>
      <c r="T2084" t="s">
        <v>41</v>
      </c>
      <c r="U2084">
        <v>36</v>
      </c>
      <c r="V2084">
        <v>20.14</v>
      </c>
      <c r="W2084">
        <v>22.4</v>
      </c>
      <c r="X2084" s="2">
        <v>12.54</v>
      </c>
      <c r="Y2084" s="2">
        <v>461.88</v>
      </c>
      <c r="Z2084" s="2">
        <v>287.39</v>
      </c>
      <c r="AA2084" s="14"/>
    </row>
    <row r="2085" spans="1:27" x14ac:dyDescent="0.3">
      <c r="A2085" t="s">
        <v>32</v>
      </c>
      <c r="B2085">
        <v>290.77</v>
      </c>
      <c r="C2085">
        <v>38</v>
      </c>
      <c r="D2085" t="s">
        <v>33</v>
      </c>
      <c r="E2085" s="1">
        <v>44202</v>
      </c>
      <c r="F2085">
        <v>2</v>
      </c>
      <c r="G2085" t="s">
        <v>68</v>
      </c>
      <c r="H2085" t="s">
        <v>48</v>
      </c>
      <c r="I2085">
        <v>226.35</v>
      </c>
      <c r="J2085">
        <v>45.24</v>
      </c>
      <c r="K2085">
        <v>10240.07</v>
      </c>
      <c r="L2085">
        <v>30</v>
      </c>
      <c r="M2085" t="s">
        <v>40</v>
      </c>
      <c r="N2085" s="1">
        <v>44146</v>
      </c>
      <c r="O2085" s="1">
        <v>44176</v>
      </c>
      <c r="P2085">
        <v>18</v>
      </c>
      <c r="Q2085">
        <v>49.91</v>
      </c>
      <c r="R2085">
        <v>898.38</v>
      </c>
      <c r="S2085" t="s">
        <v>45</v>
      </c>
      <c r="T2085" t="s">
        <v>50</v>
      </c>
      <c r="U2085">
        <v>208</v>
      </c>
      <c r="V2085">
        <v>32.729999999999997</v>
      </c>
      <c r="W2085">
        <v>37.76</v>
      </c>
      <c r="X2085" s="2">
        <v>898.38</v>
      </c>
      <c r="Y2085" s="2">
        <v>9409.92</v>
      </c>
      <c r="Z2085" s="2">
        <v>1708.26</v>
      </c>
      <c r="AA2085" s="14"/>
    </row>
    <row r="2086" spans="1:27" x14ac:dyDescent="0.3">
      <c r="A2086" t="s">
        <v>32</v>
      </c>
      <c r="B2086">
        <v>946.12</v>
      </c>
      <c r="C2086">
        <v>13</v>
      </c>
      <c r="D2086" t="s">
        <v>26</v>
      </c>
      <c r="E2086" s="1">
        <v>44807</v>
      </c>
      <c r="F2086">
        <v>3</v>
      </c>
      <c r="G2086" t="s">
        <v>43</v>
      </c>
      <c r="H2086" t="s">
        <v>64</v>
      </c>
      <c r="I2086">
        <v>104.97</v>
      </c>
      <c r="J2086">
        <v>99.39</v>
      </c>
      <c r="K2086">
        <v>10432.969999999999</v>
      </c>
      <c r="L2086">
        <v>62</v>
      </c>
      <c r="M2086" t="s">
        <v>40</v>
      </c>
      <c r="N2086" s="1">
        <v>44772</v>
      </c>
      <c r="O2086" s="1">
        <v>44834</v>
      </c>
      <c r="P2086">
        <v>45</v>
      </c>
      <c r="Q2086">
        <v>100.66</v>
      </c>
      <c r="R2086">
        <v>4529.7</v>
      </c>
      <c r="S2086" t="s">
        <v>58</v>
      </c>
      <c r="T2086" t="s">
        <v>50</v>
      </c>
      <c r="U2086">
        <v>59</v>
      </c>
      <c r="V2086">
        <v>69.39</v>
      </c>
      <c r="W2086">
        <v>165.2</v>
      </c>
      <c r="X2086" s="2">
        <v>4529.7</v>
      </c>
      <c r="Y2086" s="2">
        <v>5864.01</v>
      </c>
      <c r="Z2086" s="2">
        <v>16419.23</v>
      </c>
      <c r="AA2086" s="14"/>
    </row>
    <row r="2087" spans="1:27" x14ac:dyDescent="0.3">
      <c r="A2087" t="s">
        <v>49</v>
      </c>
      <c r="B2087">
        <v>104.08</v>
      </c>
      <c r="C2087">
        <v>25</v>
      </c>
      <c r="D2087" t="s">
        <v>33</v>
      </c>
      <c r="E2087" s="1">
        <v>43627</v>
      </c>
      <c r="F2087">
        <v>4</v>
      </c>
      <c r="G2087" t="s">
        <v>39</v>
      </c>
      <c r="H2087" t="s">
        <v>35</v>
      </c>
      <c r="I2087">
        <v>564.67999999999995</v>
      </c>
      <c r="J2087">
        <v>89.28</v>
      </c>
      <c r="K2087">
        <v>50414.6303999999</v>
      </c>
      <c r="L2087">
        <v>26</v>
      </c>
      <c r="M2087" t="s">
        <v>40</v>
      </c>
      <c r="N2087" s="1">
        <v>43603</v>
      </c>
      <c r="O2087" s="1">
        <v>43629</v>
      </c>
      <c r="P2087">
        <v>428</v>
      </c>
      <c r="Q2087">
        <v>91.11</v>
      </c>
      <c r="R2087">
        <v>38995.08</v>
      </c>
      <c r="S2087" t="s">
        <v>63</v>
      </c>
      <c r="T2087" t="s">
        <v>50</v>
      </c>
      <c r="U2087">
        <v>136</v>
      </c>
      <c r="V2087">
        <v>65.67</v>
      </c>
      <c r="W2087">
        <v>197.39</v>
      </c>
      <c r="X2087" s="2">
        <v>38995.08</v>
      </c>
      <c r="Y2087" s="2">
        <v>12142.08</v>
      </c>
      <c r="Z2087" s="2">
        <v>17622.98</v>
      </c>
      <c r="AA2087" s="14"/>
    </row>
    <row r="2088" spans="1:27" x14ac:dyDescent="0.3">
      <c r="A2088" t="s">
        <v>25</v>
      </c>
      <c r="B2088">
        <v>548.80999999999995</v>
      </c>
      <c r="C2088">
        <v>28</v>
      </c>
      <c r="D2088" t="s">
        <v>42</v>
      </c>
      <c r="E2088" s="1">
        <v>44030</v>
      </c>
      <c r="F2088">
        <v>8</v>
      </c>
      <c r="G2088" t="s">
        <v>47</v>
      </c>
      <c r="H2088" t="s">
        <v>35</v>
      </c>
      <c r="I2088">
        <v>3.46</v>
      </c>
      <c r="J2088">
        <v>34.69</v>
      </c>
      <c r="K2088">
        <v>120.02739999999901</v>
      </c>
      <c r="L2088">
        <v>9</v>
      </c>
      <c r="M2088" t="s">
        <v>40</v>
      </c>
      <c r="N2088" s="1">
        <v>44013</v>
      </c>
      <c r="O2088" s="1">
        <v>44022</v>
      </c>
      <c r="P2088">
        <v>2</v>
      </c>
      <c r="Q2088">
        <v>39.659999999999997</v>
      </c>
      <c r="R2088">
        <v>79.319999999999993</v>
      </c>
      <c r="S2088" t="s">
        <v>45</v>
      </c>
      <c r="T2088" t="s">
        <v>31</v>
      </c>
      <c r="U2088">
        <v>1</v>
      </c>
      <c r="V2088">
        <v>56.65</v>
      </c>
      <c r="W2088">
        <v>138.76</v>
      </c>
      <c r="X2088" s="2">
        <v>79.319999999999993</v>
      </c>
      <c r="Y2088" s="2">
        <v>34.69</v>
      </c>
      <c r="Z2088" s="2">
        <v>4813.58</v>
      </c>
      <c r="AA2088" s="14"/>
    </row>
    <row r="2089" spans="1:27" x14ac:dyDescent="0.3">
      <c r="A2089" t="s">
        <v>32</v>
      </c>
      <c r="B2089">
        <v>154.41</v>
      </c>
      <c r="C2089">
        <v>48</v>
      </c>
      <c r="D2089" t="s">
        <v>26</v>
      </c>
      <c r="E2089" s="1">
        <v>44111</v>
      </c>
      <c r="F2089">
        <v>2</v>
      </c>
      <c r="G2089" t="s">
        <v>68</v>
      </c>
      <c r="H2089" t="s">
        <v>48</v>
      </c>
      <c r="I2089">
        <v>421.35</v>
      </c>
      <c r="J2089">
        <v>96.85</v>
      </c>
      <c r="K2089">
        <v>40807.75</v>
      </c>
      <c r="L2089">
        <v>33</v>
      </c>
      <c r="M2089" t="s">
        <v>29</v>
      </c>
      <c r="N2089" s="1">
        <v>44086</v>
      </c>
      <c r="O2089" s="1">
        <v>44119</v>
      </c>
      <c r="P2089">
        <v>37</v>
      </c>
      <c r="Q2089">
        <v>99.69</v>
      </c>
      <c r="R2089">
        <v>3688.53</v>
      </c>
      <c r="S2089" t="s">
        <v>53</v>
      </c>
      <c r="T2089" t="s">
        <v>50</v>
      </c>
      <c r="U2089">
        <v>384</v>
      </c>
      <c r="V2089">
        <v>44.21</v>
      </c>
      <c r="W2089">
        <v>124.85</v>
      </c>
      <c r="X2089" s="2">
        <v>3688.53</v>
      </c>
      <c r="Y2089" s="2">
        <v>37190.400000000001</v>
      </c>
      <c r="Z2089" s="2">
        <v>12091.72</v>
      </c>
      <c r="AA2089" s="14"/>
    </row>
    <row r="2090" spans="1:27" x14ac:dyDescent="0.3">
      <c r="A2090" t="s">
        <v>60</v>
      </c>
      <c r="B2090">
        <v>196.02</v>
      </c>
      <c r="C2090">
        <v>57</v>
      </c>
      <c r="D2090" t="s">
        <v>33</v>
      </c>
      <c r="E2090" s="1">
        <v>44270</v>
      </c>
      <c r="F2090">
        <v>6</v>
      </c>
      <c r="G2090" t="s">
        <v>51</v>
      </c>
      <c r="H2090" t="s">
        <v>35</v>
      </c>
      <c r="I2090">
        <v>379.21</v>
      </c>
      <c r="J2090">
        <v>49.71</v>
      </c>
      <c r="K2090">
        <v>18850.53</v>
      </c>
      <c r="L2090">
        <v>7</v>
      </c>
      <c r="M2090" t="s">
        <v>40</v>
      </c>
      <c r="N2090" s="1">
        <v>44241</v>
      </c>
      <c r="O2090" s="1">
        <v>44248</v>
      </c>
      <c r="P2090">
        <v>318</v>
      </c>
      <c r="Q2090">
        <v>48.73</v>
      </c>
      <c r="R2090">
        <v>15496.14</v>
      </c>
      <c r="S2090" t="s">
        <v>53</v>
      </c>
      <c r="T2090" t="s">
        <v>41</v>
      </c>
      <c r="U2090">
        <v>61</v>
      </c>
      <c r="V2090">
        <v>34.770000000000003</v>
      </c>
      <c r="W2090">
        <v>118</v>
      </c>
      <c r="X2090" s="2">
        <v>15496.14</v>
      </c>
      <c r="Y2090" s="2">
        <v>3032.31</v>
      </c>
      <c r="Z2090" s="2">
        <v>5865.78</v>
      </c>
      <c r="AA2090" s="14"/>
    </row>
    <row r="2091" spans="1:27" x14ac:dyDescent="0.3">
      <c r="A2091" t="s">
        <v>54</v>
      </c>
      <c r="B2091">
        <v>651.12</v>
      </c>
      <c r="C2091">
        <v>48</v>
      </c>
      <c r="D2091" t="s">
        <v>33</v>
      </c>
      <c r="E2091" s="1">
        <v>44294</v>
      </c>
      <c r="F2091">
        <v>9</v>
      </c>
      <c r="G2091" t="s">
        <v>57</v>
      </c>
      <c r="H2091" t="s">
        <v>35</v>
      </c>
      <c r="I2091">
        <v>422.35</v>
      </c>
      <c r="J2091">
        <v>21.22</v>
      </c>
      <c r="K2091">
        <v>8962.27</v>
      </c>
      <c r="L2091">
        <v>10</v>
      </c>
      <c r="M2091" t="s">
        <v>40</v>
      </c>
      <c r="N2091" s="1">
        <v>44247</v>
      </c>
      <c r="O2091" s="1">
        <v>44257</v>
      </c>
      <c r="P2091">
        <v>248</v>
      </c>
      <c r="Q2091">
        <v>18.03</v>
      </c>
      <c r="R2091">
        <v>4471.4399999999996</v>
      </c>
      <c r="S2091" t="s">
        <v>49</v>
      </c>
      <c r="T2091" t="s">
        <v>31</v>
      </c>
      <c r="U2091">
        <v>174</v>
      </c>
      <c r="V2091">
        <v>29.27</v>
      </c>
      <c r="W2091">
        <v>145.63</v>
      </c>
      <c r="X2091" s="2">
        <v>4471.4399999999996</v>
      </c>
      <c r="Y2091" s="2">
        <v>3692.28</v>
      </c>
      <c r="Z2091" s="2">
        <v>3090.27</v>
      </c>
      <c r="AA2091" s="14"/>
    </row>
    <row r="2092" spans="1:27" x14ac:dyDescent="0.3">
      <c r="A2092" t="s">
        <v>32</v>
      </c>
      <c r="B2092">
        <v>790.68</v>
      </c>
      <c r="C2092">
        <v>94</v>
      </c>
      <c r="D2092" t="s">
        <v>42</v>
      </c>
      <c r="E2092" s="1">
        <v>44664</v>
      </c>
      <c r="F2092">
        <v>7</v>
      </c>
      <c r="G2092" t="s">
        <v>61</v>
      </c>
      <c r="H2092" t="s">
        <v>62</v>
      </c>
      <c r="I2092">
        <v>984.69</v>
      </c>
      <c r="J2092">
        <v>55.76</v>
      </c>
      <c r="K2092">
        <v>54906.31</v>
      </c>
      <c r="L2092">
        <v>16</v>
      </c>
      <c r="M2092" t="s">
        <v>40</v>
      </c>
      <c r="N2092" s="1">
        <v>44636</v>
      </c>
      <c r="O2092" s="1">
        <v>44652</v>
      </c>
      <c r="P2092">
        <v>335</v>
      </c>
      <c r="Q2092">
        <v>53.61</v>
      </c>
      <c r="R2092">
        <v>17959.349999999999</v>
      </c>
      <c r="S2092" t="s">
        <v>32</v>
      </c>
      <c r="T2092" t="s">
        <v>31</v>
      </c>
      <c r="U2092">
        <v>649</v>
      </c>
      <c r="V2092">
        <v>47.16</v>
      </c>
      <c r="W2092">
        <v>77.209999999999994</v>
      </c>
      <c r="X2092" s="2">
        <v>17959.349999999999</v>
      </c>
      <c r="Y2092" s="2">
        <v>36188.239999999998</v>
      </c>
      <c r="Z2092" s="2">
        <v>4305.2299999999996</v>
      </c>
      <c r="AA2092" s="14"/>
    </row>
    <row r="2093" spans="1:27" x14ac:dyDescent="0.3">
      <c r="A2093" t="s">
        <v>58</v>
      </c>
      <c r="B2093">
        <v>43.93</v>
      </c>
      <c r="C2093">
        <v>15</v>
      </c>
      <c r="D2093" t="s">
        <v>33</v>
      </c>
      <c r="E2093" s="1">
        <v>43558</v>
      </c>
      <c r="F2093">
        <v>1</v>
      </c>
      <c r="G2093" t="s">
        <v>34</v>
      </c>
      <c r="H2093" t="s">
        <v>62</v>
      </c>
      <c r="I2093">
        <v>158.72</v>
      </c>
      <c r="J2093">
        <v>44.96</v>
      </c>
      <c r="K2093">
        <v>7136.05</v>
      </c>
      <c r="L2093">
        <v>24</v>
      </c>
      <c r="M2093" t="s">
        <v>36</v>
      </c>
      <c r="N2093" s="1">
        <v>43521</v>
      </c>
      <c r="O2093" s="1">
        <v>43545</v>
      </c>
      <c r="P2093">
        <v>5</v>
      </c>
      <c r="Q2093">
        <v>43.09</v>
      </c>
      <c r="R2093">
        <v>215.45</v>
      </c>
      <c r="S2093" t="s">
        <v>38</v>
      </c>
      <c r="T2093" t="s">
        <v>50</v>
      </c>
      <c r="U2093">
        <v>153</v>
      </c>
      <c r="V2093">
        <v>61.52</v>
      </c>
      <c r="W2093">
        <v>171.51</v>
      </c>
      <c r="X2093" s="2">
        <v>215.45</v>
      </c>
      <c r="Y2093" s="2">
        <v>6878.88</v>
      </c>
      <c r="Z2093" s="2">
        <v>7711.09</v>
      </c>
      <c r="AA2093" s="14"/>
    </row>
    <row r="2094" spans="1:27" x14ac:dyDescent="0.3">
      <c r="A2094" t="s">
        <v>63</v>
      </c>
      <c r="B2094">
        <v>855.37</v>
      </c>
      <c r="C2094">
        <v>17</v>
      </c>
      <c r="D2094" t="s">
        <v>26</v>
      </c>
      <c r="E2094" s="1">
        <v>43800</v>
      </c>
      <c r="F2094">
        <v>1</v>
      </c>
      <c r="G2094" t="s">
        <v>34</v>
      </c>
      <c r="H2094" t="s">
        <v>48</v>
      </c>
      <c r="I2094">
        <v>288.01</v>
      </c>
      <c r="J2094">
        <v>97.13</v>
      </c>
      <c r="K2094">
        <v>27974.411299999902</v>
      </c>
      <c r="L2094">
        <v>22</v>
      </c>
      <c r="M2094" t="s">
        <v>36</v>
      </c>
      <c r="N2094" s="1">
        <v>43745</v>
      </c>
      <c r="O2094" s="1">
        <v>43767</v>
      </c>
      <c r="P2094">
        <v>274</v>
      </c>
      <c r="Q2094">
        <v>96.88</v>
      </c>
      <c r="R2094">
        <v>26545.119999999999</v>
      </c>
      <c r="S2094" t="s">
        <v>46</v>
      </c>
      <c r="T2094" t="s">
        <v>41</v>
      </c>
      <c r="U2094">
        <v>14</v>
      </c>
      <c r="V2094">
        <v>76.680000000000007</v>
      </c>
      <c r="W2094">
        <v>90.87</v>
      </c>
      <c r="X2094" s="2">
        <v>26545.119999999999</v>
      </c>
      <c r="Y2094" s="2">
        <v>1359.82</v>
      </c>
      <c r="Z2094" s="2">
        <v>8826.2000000000007</v>
      </c>
      <c r="AA2094" s="14"/>
    </row>
    <row r="2095" spans="1:27" x14ac:dyDescent="0.3">
      <c r="A2095" t="s">
        <v>46</v>
      </c>
      <c r="B2095">
        <v>225</v>
      </c>
      <c r="C2095">
        <v>33</v>
      </c>
      <c r="D2095" t="s">
        <v>33</v>
      </c>
      <c r="E2095" s="1">
        <v>44524</v>
      </c>
      <c r="F2095">
        <v>3</v>
      </c>
      <c r="G2095" t="s">
        <v>43</v>
      </c>
      <c r="H2095" t="s">
        <v>35</v>
      </c>
      <c r="I2095">
        <v>466.35</v>
      </c>
      <c r="J2095">
        <v>51.17</v>
      </c>
      <c r="K2095">
        <v>23863.129499999999</v>
      </c>
      <c r="L2095">
        <v>90</v>
      </c>
      <c r="M2095" t="s">
        <v>29</v>
      </c>
      <c r="N2095" s="1">
        <v>44491</v>
      </c>
      <c r="O2095" s="1">
        <v>44581</v>
      </c>
      <c r="P2095">
        <v>323</v>
      </c>
      <c r="Q2095">
        <v>51.81</v>
      </c>
      <c r="R2095">
        <v>16734.63</v>
      </c>
      <c r="S2095" t="s">
        <v>46</v>
      </c>
      <c r="T2095" t="s">
        <v>50</v>
      </c>
      <c r="U2095">
        <v>143</v>
      </c>
      <c r="V2095">
        <v>12.59</v>
      </c>
      <c r="W2095">
        <v>64.06</v>
      </c>
      <c r="X2095" s="2">
        <v>16734.63</v>
      </c>
      <c r="Y2095" s="2">
        <v>7317.31</v>
      </c>
      <c r="Z2095" s="2">
        <v>3277.95</v>
      </c>
      <c r="AA2095" s="14"/>
    </row>
    <row r="2096" spans="1:27" x14ac:dyDescent="0.3">
      <c r="A2096" t="s">
        <v>54</v>
      </c>
      <c r="B2096">
        <v>135.71</v>
      </c>
      <c r="C2096">
        <v>38</v>
      </c>
      <c r="D2096" t="s">
        <v>26</v>
      </c>
      <c r="E2096" s="1">
        <v>43988</v>
      </c>
      <c r="F2096">
        <v>2</v>
      </c>
      <c r="G2096" t="s">
        <v>68</v>
      </c>
      <c r="H2096" t="s">
        <v>69</v>
      </c>
      <c r="I2096">
        <v>873.36</v>
      </c>
      <c r="J2096">
        <v>98.65</v>
      </c>
      <c r="K2096">
        <v>86156.96</v>
      </c>
      <c r="L2096">
        <v>32</v>
      </c>
      <c r="M2096" t="s">
        <v>40</v>
      </c>
      <c r="N2096" s="1">
        <v>43931</v>
      </c>
      <c r="O2096" s="1">
        <v>43963</v>
      </c>
      <c r="P2096">
        <v>558</v>
      </c>
      <c r="Q2096">
        <v>103.2</v>
      </c>
      <c r="R2096">
        <v>57585.599999999999</v>
      </c>
      <c r="S2096" t="s">
        <v>45</v>
      </c>
      <c r="T2096" t="s">
        <v>31</v>
      </c>
      <c r="U2096">
        <v>315</v>
      </c>
      <c r="V2096">
        <v>31.47</v>
      </c>
      <c r="W2096">
        <v>61.31</v>
      </c>
      <c r="X2096" s="2">
        <v>57585.599999999999</v>
      </c>
      <c r="Y2096" s="2">
        <v>31074.75</v>
      </c>
      <c r="Z2096" s="2">
        <v>6048.23</v>
      </c>
      <c r="AA2096" s="14"/>
    </row>
    <row r="2097" spans="1:27" x14ac:dyDescent="0.3">
      <c r="A2097" t="s">
        <v>45</v>
      </c>
      <c r="B2097">
        <v>340.9</v>
      </c>
      <c r="C2097">
        <v>65</v>
      </c>
      <c r="D2097" t="s">
        <v>42</v>
      </c>
      <c r="E2097" s="1">
        <v>44657</v>
      </c>
      <c r="F2097">
        <v>8</v>
      </c>
      <c r="G2097" t="s">
        <v>47</v>
      </c>
      <c r="H2097" t="s">
        <v>62</v>
      </c>
      <c r="I2097">
        <v>165</v>
      </c>
      <c r="J2097">
        <v>57.21</v>
      </c>
      <c r="K2097">
        <v>9439.65</v>
      </c>
      <c r="L2097">
        <v>10</v>
      </c>
      <c r="M2097" t="s">
        <v>40</v>
      </c>
      <c r="N2097" s="1">
        <v>44618</v>
      </c>
      <c r="O2097" s="1">
        <v>44628</v>
      </c>
      <c r="P2097">
        <v>117</v>
      </c>
      <c r="Q2097">
        <v>56.07</v>
      </c>
      <c r="R2097">
        <v>6560.19</v>
      </c>
      <c r="S2097" t="s">
        <v>25</v>
      </c>
      <c r="T2097" t="s">
        <v>50</v>
      </c>
      <c r="U2097">
        <v>48</v>
      </c>
      <c r="V2097">
        <v>40.869999999999997</v>
      </c>
      <c r="W2097">
        <v>103.16</v>
      </c>
      <c r="X2097" s="2">
        <v>6560.19</v>
      </c>
      <c r="Y2097" s="2">
        <v>2746.08</v>
      </c>
      <c r="Z2097" s="2">
        <v>5901.78</v>
      </c>
      <c r="AA2097" s="14"/>
    </row>
    <row r="2098" spans="1:27" x14ac:dyDescent="0.3">
      <c r="A2098" t="s">
        <v>63</v>
      </c>
      <c r="B2098">
        <v>138.91</v>
      </c>
      <c r="C2098">
        <v>59</v>
      </c>
      <c r="D2098" t="s">
        <v>42</v>
      </c>
      <c r="E2098" s="1">
        <v>44695</v>
      </c>
      <c r="F2098">
        <v>5</v>
      </c>
      <c r="G2098" t="s">
        <v>27</v>
      </c>
      <c r="H2098" t="s">
        <v>70</v>
      </c>
      <c r="I2098">
        <v>393.72</v>
      </c>
      <c r="J2098">
        <v>23.78</v>
      </c>
      <c r="K2098">
        <v>9362.6615999999995</v>
      </c>
      <c r="L2098">
        <v>28</v>
      </c>
      <c r="M2098" t="s">
        <v>29</v>
      </c>
      <c r="N2098" s="1">
        <v>44680</v>
      </c>
      <c r="O2098" s="1">
        <v>44708</v>
      </c>
      <c r="P2098">
        <v>263</v>
      </c>
      <c r="Q2098">
        <v>28.34</v>
      </c>
      <c r="R2098">
        <v>7453.42</v>
      </c>
      <c r="S2098" t="s">
        <v>30</v>
      </c>
      <c r="T2098" t="s">
        <v>50</v>
      </c>
      <c r="U2098">
        <v>130</v>
      </c>
      <c r="V2098">
        <v>73.739999999999995</v>
      </c>
      <c r="W2098">
        <v>58.62</v>
      </c>
      <c r="X2098" s="2">
        <v>7453.42</v>
      </c>
      <c r="Y2098" s="2">
        <v>3091.4</v>
      </c>
      <c r="Z2098" s="2">
        <v>1393.98</v>
      </c>
      <c r="AA2098" s="14"/>
    </row>
    <row r="2099" spans="1:27" x14ac:dyDescent="0.3">
      <c r="A2099" t="s">
        <v>25</v>
      </c>
      <c r="B2099">
        <v>207.06</v>
      </c>
      <c r="C2099">
        <v>15</v>
      </c>
      <c r="D2099" t="s">
        <v>26</v>
      </c>
      <c r="E2099" s="1">
        <v>44478</v>
      </c>
      <c r="F2099">
        <v>7</v>
      </c>
      <c r="G2099" t="s">
        <v>61</v>
      </c>
      <c r="H2099" t="s">
        <v>35</v>
      </c>
      <c r="I2099">
        <v>571.79</v>
      </c>
      <c r="J2099">
        <v>22.05</v>
      </c>
      <c r="K2099">
        <v>12607.97</v>
      </c>
      <c r="L2099">
        <v>17</v>
      </c>
      <c r="M2099" t="s">
        <v>40</v>
      </c>
      <c r="N2099" s="1">
        <v>44456</v>
      </c>
      <c r="O2099" s="1">
        <v>44473</v>
      </c>
      <c r="P2099">
        <v>566</v>
      </c>
      <c r="Q2099">
        <v>19.440000000000001</v>
      </c>
      <c r="R2099">
        <v>11003.04</v>
      </c>
      <c r="S2099" t="s">
        <v>45</v>
      </c>
      <c r="T2099" t="s">
        <v>50</v>
      </c>
      <c r="U2099">
        <v>5</v>
      </c>
      <c r="V2099">
        <v>51.37</v>
      </c>
      <c r="W2099">
        <v>118.18</v>
      </c>
      <c r="X2099" s="2">
        <v>11003.04</v>
      </c>
      <c r="Y2099" s="2">
        <v>110.25</v>
      </c>
      <c r="Z2099" s="2">
        <v>2605.87</v>
      </c>
      <c r="AA2099" s="14"/>
    </row>
    <row r="2100" spans="1:27" x14ac:dyDescent="0.3">
      <c r="A2100" t="s">
        <v>49</v>
      </c>
      <c r="B2100">
        <v>776.91</v>
      </c>
      <c r="C2100">
        <v>20</v>
      </c>
      <c r="D2100" t="s">
        <v>26</v>
      </c>
      <c r="E2100" s="1">
        <v>44158</v>
      </c>
      <c r="F2100">
        <v>9</v>
      </c>
      <c r="G2100" t="s">
        <v>57</v>
      </c>
      <c r="H2100" t="s">
        <v>52</v>
      </c>
      <c r="I2100">
        <v>617.64</v>
      </c>
      <c r="J2100">
        <v>91.81</v>
      </c>
      <c r="K2100">
        <v>56705.53</v>
      </c>
      <c r="L2100">
        <v>14</v>
      </c>
      <c r="M2100" t="s">
        <v>40</v>
      </c>
      <c r="N2100" s="1">
        <v>44128</v>
      </c>
      <c r="O2100" s="1">
        <v>44142</v>
      </c>
      <c r="P2100">
        <v>564</v>
      </c>
      <c r="Q2100">
        <v>92.68</v>
      </c>
      <c r="R2100">
        <v>52271.519999999997</v>
      </c>
      <c r="S2100" t="s">
        <v>38</v>
      </c>
      <c r="T2100" t="s">
        <v>31</v>
      </c>
      <c r="U2100">
        <v>53</v>
      </c>
      <c r="V2100">
        <v>81.56</v>
      </c>
      <c r="W2100">
        <v>57.25</v>
      </c>
      <c r="X2100" s="2">
        <v>52271.519999999997</v>
      </c>
      <c r="Y2100" s="2">
        <v>4865.93</v>
      </c>
      <c r="Z2100" s="2">
        <v>5256.12</v>
      </c>
      <c r="AA2100" s="14"/>
    </row>
    <row r="2101" spans="1:27" x14ac:dyDescent="0.3">
      <c r="A2101" t="s">
        <v>32</v>
      </c>
      <c r="B2101">
        <v>77.650000000000006</v>
      </c>
      <c r="C2101">
        <v>99</v>
      </c>
      <c r="D2101" t="s">
        <v>33</v>
      </c>
      <c r="E2101" s="1">
        <v>43497</v>
      </c>
      <c r="F2101">
        <v>9</v>
      </c>
      <c r="G2101" t="s">
        <v>57</v>
      </c>
      <c r="H2101" t="s">
        <v>48</v>
      </c>
      <c r="I2101">
        <v>343.07</v>
      </c>
      <c r="J2101">
        <v>85.1</v>
      </c>
      <c r="K2101">
        <v>29195.2569999999</v>
      </c>
      <c r="L2101">
        <v>9</v>
      </c>
      <c r="M2101" t="s">
        <v>40</v>
      </c>
      <c r="N2101" s="1">
        <v>43455</v>
      </c>
      <c r="O2101" s="1">
        <v>43464</v>
      </c>
      <c r="P2101">
        <v>277</v>
      </c>
      <c r="Q2101">
        <v>81.319999999999993</v>
      </c>
      <c r="R2101">
        <v>22525.64</v>
      </c>
      <c r="S2101" t="s">
        <v>60</v>
      </c>
      <c r="T2101" t="s">
        <v>31</v>
      </c>
      <c r="U2101">
        <v>66</v>
      </c>
      <c r="V2101">
        <v>89.64</v>
      </c>
      <c r="W2101">
        <v>187.37</v>
      </c>
      <c r="X2101" s="2">
        <v>22525.64</v>
      </c>
      <c r="Y2101" s="2">
        <v>5616.6</v>
      </c>
      <c r="Z2101" s="2">
        <v>15945.19</v>
      </c>
      <c r="AA2101" s="14"/>
    </row>
    <row r="2102" spans="1:27" x14ac:dyDescent="0.3">
      <c r="A2102" t="s">
        <v>54</v>
      </c>
      <c r="B2102">
        <v>704.64</v>
      </c>
      <c r="C2102">
        <v>94</v>
      </c>
      <c r="D2102" t="s">
        <v>33</v>
      </c>
      <c r="E2102" s="1">
        <v>44348</v>
      </c>
      <c r="F2102">
        <v>7</v>
      </c>
      <c r="G2102" t="s">
        <v>61</v>
      </c>
      <c r="H2102" t="s">
        <v>62</v>
      </c>
      <c r="I2102">
        <v>688.07</v>
      </c>
      <c r="J2102">
        <v>92.83</v>
      </c>
      <c r="K2102">
        <v>63873.538099999998</v>
      </c>
      <c r="L2102">
        <v>12</v>
      </c>
      <c r="M2102" t="s">
        <v>40</v>
      </c>
      <c r="N2102" s="1">
        <v>44312</v>
      </c>
      <c r="O2102" s="1">
        <v>44324</v>
      </c>
      <c r="P2102">
        <v>184</v>
      </c>
      <c r="Q2102">
        <v>92.22</v>
      </c>
      <c r="R2102">
        <v>16968.48</v>
      </c>
      <c r="S2102" t="s">
        <v>59</v>
      </c>
      <c r="T2102" t="s">
        <v>31</v>
      </c>
      <c r="U2102">
        <v>504</v>
      </c>
      <c r="V2102">
        <v>74.72</v>
      </c>
      <c r="W2102">
        <v>87.21</v>
      </c>
      <c r="X2102" s="2">
        <v>16968.48</v>
      </c>
      <c r="Y2102" s="2">
        <v>46786.32</v>
      </c>
      <c r="Z2102" s="2">
        <v>8095.7</v>
      </c>
      <c r="AA2102" s="14"/>
    </row>
    <row r="2103" spans="1:27" x14ac:dyDescent="0.3">
      <c r="A2103" t="s">
        <v>54</v>
      </c>
      <c r="B2103">
        <v>235.56</v>
      </c>
      <c r="C2103">
        <v>72</v>
      </c>
      <c r="D2103" t="s">
        <v>42</v>
      </c>
      <c r="E2103" s="1">
        <v>44757</v>
      </c>
      <c r="F2103">
        <v>6</v>
      </c>
      <c r="G2103" t="s">
        <v>51</v>
      </c>
      <c r="H2103" t="s">
        <v>48</v>
      </c>
      <c r="I2103">
        <v>169.43</v>
      </c>
      <c r="J2103">
        <v>58.49</v>
      </c>
      <c r="K2103">
        <v>9909.9606999999996</v>
      </c>
      <c r="L2103">
        <v>7</v>
      </c>
      <c r="M2103" t="s">
        <v>40</v>
      </c>
      <c r="N2103" s="1">
        <v>44730</v>
      </c>
      <c r="O2103" s="1">
        <v>44737</v>
      </c>
      <c r="P2103">
        <v>17</v>
      </c>
      <c r="Q2103">
        <v>54.89</v>
      </c>
      <c r="R2103">
        <v>933.13</v>
      </c>
      <c r="S2103" t="s">
        <v>46</v>
      </c>
      <c r="T2103" t="s">
        <v>41</v>
      </c>
      <c r="U2103">
        <v>152</v>
      </c>
      <c r="V2103">
        <v>40.700000000000003</v>
      </c>
      <c r="W2103">
        <v>160</v>
      </c>
      <c r="X2103" s="2">
        <v>933.13</v>
      </c>
      <c r="Y2103" s="2">
        <v>8890.48</v>
      </c>
      <c r="Z2103" s="2">
        <v>9358.4</v>
      </c>
      <c r="AA2103" s="14"/>
    </row>
    <row r="2104" spans="1:27" x14ac:dyDescent="0.3">
      <c r="A2104" t="s">
        <v>53</v>
      </c>
      <c r="B2104">
        <v>201.96</v>
      </c>
      <c r="C2104">
        <v>67</v>
      </c>
      <c r="D2104" t="s">
        <v>42</v>
      </c>
      <c r="E2104" s="1">
        <v>43862</v>
      </c>
      <c r="F2104">
        <v>3</v>
      </c>
      <c r="G2104" t="s">
        <v>43</v>
      </c>
      <c r="H2104" t="s">
        <v>55</v>
      </c>
      <c r="I2104">
        <v>234.68</v>
      </c>
      <c r="J2104">
        <v>89.51</v>
      </c>
      <c r="K2104">
        <v>21006.2068</v>
      </c>
      <c r="L2104">
        <v>54</v>
      </c>
      <c r="M2104" t="s">
        <v>29</v>
      </c>
      <c r="N2104" s="1">
        <v>43831</v>
      </c>
      <c r="O2104" s="1">
        <v>43885</v>
      </c>
      <c r="P2104">
        <v>142</v>
      </c>
      <c r="Q2104">
        <v>92.07</v>
      </c>
      <c r="R2104">
        <v>13073.94</v>
      </c>
      <c r="S2104" t="s">
        <v>25</v>
      </c>
      <c r="T2104" t="s">
        <v>41</v>
      </c>
      <c r="U2104">
        <v>92</v>
      </c>
      <c r="V2104">
        <v>71.31</v>
      </c>
      <c r="W2104">
        <v>134.65</v>
      </c>
      <c r="X2104" s="2">
        <v>13073.94</v>
      </c>
      <c r="Y2104" s="2">
        <v>8234.92</v>
      </c>
      <c r="Z2104" s="2">
        <v>12052.52</v>
      </c>
      <c r="AA2104" s="14"/>
    </row>
    <row r="2105" spans="1:27" x14ac:dyDescent="0.3">
      <c r="A2105" t="s">
        <v>58</v>
      </c>
      <c r="B2105">
        <v>587.13</v>
      </c>
      <c r="C2105">
        <v>70</v>
      </c>
      <c r="D2105" t="s">
        <v>26</v>
      </c>
      <c r="E2105" s="1">
        <v>44333</v>
      </c>
      <c r="F2105">
        <v>6</v>
      </c>
      <c r="G2105" t="s">
        <v>51</v>
      </c>
      <c r="H2105" t="s">
        <v>52</v>
      </c>
      <c r="I2105">
        <v>150.81</v>
      </c>
      <c r="J2105">
        <v>67.89</v>
      </c>
      <c r="K2105">
        <v>10238.49</v>
      </c>
      <c r="L2105">
        <v>6</v>
      </c>
      <c r="M2105" t="s">
        <v>40</v>
      </c>
      <c r="N2105" s="1">
        <v>44330</v>
      </c>
      <c r="O2105" s="1">
        <v>44336</v>
      </c>
      <c r="P2105">
        <v>8</v>
      </c>
      <c r="Q2105">
        <v>66.22</v>
      </c>
      <c r="R2105">
        <v>529.76</v>
      </c>
      <c r="S2105" t="s">
        <v>63</v>
      </c>
      <c r="T2105" t="s">
        <v>50</v>
      </c>
      <c r="U2105">
        <v>142</v>
      </c>
      <c r="V2105">
        <v>84.55</v>
      </c>
      <c r="W2105">
        <v>50.05</v>
      </c>
      <c r="X2105" s="2">
        <v>529.76</v>
      </c>
      <c r="Y2105" s="2">
        <v>9640.3799999999992</v>
      </c>
      <c r="Z2105" s="2">
        <v>3397.89</v>
      </c>
      <c r="AA2105" s="14"/>
    </row>
    <row r="2106" spans="1:27" x14ac:dyDescent="0.3">
      <c r="A2106" t="s">
        <v>56</v>
      </c>
      <c r="B2106">
        <v>465.45</v>
      </c>
      <c r="C2106">
        <v>32</v>
      </c>
      <c r="D2106" t="s">
        <v>42</v>
      </c>
      <c r="E2106" s="1">
        <v>43850</v>
      </c>
      <c r="F2106">
        <v>4</v>
      </c>
      <c r="G2106" t="s">
        <v>39</v>
      </c>
      <c r="H2106" t="s">
        <v>70</v>
      </c>
      <c r="I2106">
        <v>715.52</v>
      </c>
      <c r="J2106">
        <v>81.52</v>
      </c>
      <c r="K2106">
        <v>58329.190399999898</v>
      </c>
      <c r="L2106">
        <v>30</v>
      </c>
      <c r="M2106" t="s">
        <v>29</v>
      </c>
      <c r="N2106" s="1">
        <v>43827</v>
      </c>
      <c r="O2106" s="1">
        <v>43857</v>
      </c>
      <c r="P2106">
        <v>112</v>
      </c>
      <c r="Q2106">
        <v>85.58</v>
      </c>
      <c r="R2106">
        <v>9584.9599999999991</v>
      </c>
      <c r="S2106" t="s">
        <v>46</v>
      </c>
      <c r="T2106" t="s">
        <v>41</v>
      </c>
      <c r="U2106">
        <v>603</v>
      </c>
      <c r="V2106">
        <v>36.17</v>
      </c>
      <c r="W2106">
        <v>78.61</v>
      </c>
      <c r="X2106" s="2">
        <v>9584.9599999999991</v>
      </c>
      <c r="Y2106" s="2">
        <v>49156.56</v>
      </c>
      <c r="Z2106" s="2">
        <v>6408.29</v>
      </c>
      <c r="AA2106" s="14"/>
    </row>
    <row r="2107" spans="1:27" x14ac:dyDescent="0.3">
      <c r="A2107" t="s">
        <v>58</v>
      </c>
      <c r="B2107">
        <v>860.41</v>
      </c>
      <c r="C2107">
        <v>37</v>
      </c>
      <c r="D2107" t="s">
        <v>26</v>
      </c>
      <c r="E2107" s="1">
        <v>44374</v>
      </c>
      <c r="F2107">
        <v>5</v>
      </c>
      <c r="G2107" t="s">
        <v>27</v>
      </c>
      <c r="H2107" t="s">
        <v>35</v>
      </c>
      <c r="I2107">
        <v>608.42999999999995</v>
      </c>
      <c r="J2107">
        <v>81.040000000000006</v>
      </c>
      <c r="K2107">
        <v>49307.167199999902</v>
      </c>
      <c r="L2107">
        <v>23</v>
      </c>
      <c r="M2107" t="s">
        <v>29</v>
      </c>
      <c r="N2107" s="1">
        <v>44326</v>
      </c>
      <c r="O2107" s="1">
        <v>44349</v>
      </c>
      <c r="P2107">
        <v>112</v>
      </c>
      <c r="Q2107">
        <v>85.04</v>
      </c>
      <c r="R2107">
        <v>9524.48</v>
      </c>
      <c r="S2107" t="s">
        <v>30</v>
      </c>
      <c r="T2107" t="s">
        <v>50</v>
      </c>
      <c r="U2107">
        <v>496</v>
      </c>
      <c r="V2107">
        <v>24.23</v>
      </c>
      <c r="W2107">
        <v>58.15</v>
      </c>
      <c r="X2107" s="2">
        <v>9524.48</v>
      </c>
      <c r="Y2107" s="2">
        <v>40195.839999999997</v>
      </c>
      <c r="Z2107" s="2">
        <v>4712.4799999999996</v>
      </c>
      <c r="AA2107" s="14"/>
    </row>
    <row r="2108" spans="1:27" x14ac:dyDescent="0.3">
      <c r="A2108" t="s">
        <v>54</v>
      </c>
      <c r="B2108">
        <v>386.81</v>
      </c>
      <c r="C2108">
        <v>32</v>
      </c>
      <c r="D2108" t="s">
        <v>33</v>
      </c>
      <c r="E2108" s="1">
        <v>43793</v>
      </c>
      <c r="F2108">
        <v>5</v>
      </c>
      <c r="G2108" t="s">
        <v>27</v>
      </c>
      <c r="H2108" t="s">
        <v>48</v>
      </c>
      <c r="I2108">
        <v>94.97</v>
      </c>
      <c r="J2108">
        <v>58.45</v>
      </c>
      <c r="K2108">
        <v>5551</v>
      </c>
      <c r="L2108">
        <v>22</v>
      </c>
      <c r="M2108" t="s">
        <v>29</v>
      </c>
      <c r="N2108" s="1">
        <v>43736</v>
      </c>
      <c r="O2108" s="1">
        <v>43758</v>
      </c>
      <c r="P2108">
        <v>17</v>
      </c>
      <c r="Q2108">
        <v>58.99</v>
      </c>
      <c r="R2108">
        <v>1002.83</v>
      </c>
      <c r="S2108" t="s">
        <v>63</v>
      </c>
      <c r="T2108" t="s">
        <v>50</v>
      </c>
      <c r="U2108">
        <v>77</v>
      </c>
      <c r="V2108">
        <v>91.78</v>
      </c>
      <c r="W2108">
        <v>130.63</v>
      </c>
      <c r="X2108" s="2">
        <v>1002.83</v>
      </c>
      <c r="Y2108" s="2">
        <v>4500.6499999999996</v>
      </c>
      <c r="Z2108" s="2">
        <v>7635.32</v>
      </c>
      <c r="AA2108" s="14"/>
    </row>
    <row r="2109" spans="1:27" x14ac:dyDescent="0.3">
      <c r="A2109" t="s">
        <v>46</v>
      </c>
      <c r="B2109">
        <v>179.64</v>
      </c>
      <c r="C2109">
        <v>89</v>
      </c>
      <c r="D2109" t="s">
        <v>33</v>
      </c>
      <c r="E2109" s="1">
        <v>44282</v>
      </c>
      <c r="F2109">
        <v>4</v>
      </c>
      <c r="G2109" t="s">
        <v>39</v>
      </c>
      <c r="H2109" t="s">
        <v>35</v>
      </c>
      <c r="I2109">
        <v>260.87</v>
      </c>
      <c r="J2109">
        <v>72.069999999999993</v>
      </c>
      <c r="K2109">
        <v>18800.900899999899</v>
      </c>
      <c r="L2109">
        <v>25</v>
      </c>
      <c r="M2109" t="s">
        <v>40</v>
      </c>
      <c r="N2109" s="1">
        <v>44262</v>
      </c>
      <c r="O2109" s="1">
        <v>44287</v>
      </c>
      <c r="P2109">
        <v>168</v>
      </c>
      <c r="Q2109">
        <v>71.34</v>
      </c>
      <c r="R2109">
        <v>11985.12</v>
      </c>
      <c r="S2109" t="s">
        <v>63</v>
      </c>
      <c r="T2109" t="s">
        <v>50</v>
      </c>
      <c r="U2109">
        <v>92</v>
      </c>
      <c r="V2109">
        <v>79.819999999999993</v>
      </c>
      <c r="W2109">
        <v>117.04</v>
      </c>
      <c r="X2109" s="2">
        <v>11985.12</v>
      </c>
      <c r="Y2109" s="2">
        <v>6630.44</v>
      </c>
      <c r="Z2109" s="2">
        <v>8435.07</v>
      </c>
      <c r="AA2109" s="14"/>
    </row>
    <row r="2110" spans="1:27" x14ac:dyDescent="0.3">
      <c r="A2110" t="s">
        <v>60</v>
      </c>
      <c r="B2110">
        <v>632.45000000000005</v>
      </c>
      <c r="C2110">
        <v>64</v>
      </c>
      <c r="D2110" t="s">
        <v>42</v>
      </c>
      <c r="E2110" s="1">
        <v>44033</v>
      </c>
      <c r="F2110">
        <v>8</v>
      </c>
      <c r="G2110" t="s">
        <v>47</v>
      </c>
      <c r="H2110" t="s">
        <v>62</v>
      </c>
      <c r="I2110">
        <v>907.78</v>
      </c>
      <c r="J2110">
        <v>58.85</v>
      </c>
      <c r="K2110">
        <v>53422.85</v>
      </c>
      <c r="L2110">
        <v>13</v>
      </c>
      <c r="M2110" t="s">
        <v>40</v>
      </c>
      <c r="N2110" s="1">
        <v>43999</v>
      </c>
      <c r="O2110" s="1">
        <v>44012</v>
      </c>
      <c r="P2110">
        <v>115</v>
      </c>
      <c r="Q2110">
        <v>58.52</v>
      </c>
      <c r="R2110">
        <v>6729.8</v>
      </c>
      <c r="S2110" t="s">
        <v>60</v>
      </c>
      <c r="T2110" t="s">
        <v>50</v>
      </c>
      <c r="U2110">
        <v>792</v>
      </c>
      <c r="V2110">
        <v>75.31</v>
      </c>
      <c r="W2110">
        <v>59.09</v>
      </c>
      <c r="X2110" s="2">
        <v>6729.8</v>
      </c>
      <c r="Y2110" s="2">
        <v>46609.2</v>
      </c>
      <c r="Z2110" s="2">
        <v>3477.45</v>
      </c>
      <c r="AA2110" s="14"/>
    </row>
    <row r="2111" spans="1:27" x14ac:dyDescent="0.3">
      <c r="A2111" t="s">
        <v>25</v>
      </c>
      <c r="B2111">
        <v>417.1</v>
      </c>
      <c r="C2111">
        <v>42</v>
      </c>
      <c r="D2111" t="s">
        <v>33</v>
      </c>
      <c r="E2111" s="1">
        <v>44776</v>
      </c>
      <c r="F2111">
        <v>8</v>
      </c>
      <c r="G2111" t="s">
        <v>47</v>
      </c>
      <c r="H2111" t="s">
        <v>48</v>
      </c>
      <c r="I2111">
        <v>184.78</v>
      </c>
      <c r="J2111">
        <v>89.12</v>
      </c>
      <c r="K2111">
        <v>16467.59</v>
      </c>
      <c r="L2111">
        <v>14</v>
      </c>
      <c r="M2111" t="s">
        <v>40</v>
      </c>
      <c r="N2111" s="1">
        <v>44766</v>
      </c>
      <c r="O2111" s="1">
        <v>44780</v>
      </c>
      <c r="P2111">
        <v>184</v>
      </c>
      <c r="Q2111">
        <v>91.8</v>
      </c>
      <c r="R2111">
        <v>16891.2</v>
      </c>
      <c r="S2111" t="s">
        <v>32</v>
      </c>
      <c r="T2111" t="s">
        <v>41</v>
      </c>
      <c r="U2111">
        <v>0</v>
      </c>
      <c r="V2111">
        <v>24.53</v>
      </c>
      <c r="W2111">
        <v>55.25</v>
      </c>
      <c r="X2111" s="2">
        <v>16891.2</v>
      </c>
      <c r="Y2111" s="2">
        <v>0</v>
      </c>
      <c r="Z2111" s="2">
        <v>4923.88</v>
      </c>
      <c r="AA2111" s="14"/>
    </row>
    <row r="2112" spans="1:27" x14ac:dyDescent="0.3">
      <c r="A2112" t="s">
        <v>25</v>
      </c>
      <c r="B2112">
        <v>682.26</v>
      </c>
      <c r="C2112">
        <v>51</v>
      </c>
      <c r="D2112" t="s">
        <v>42</v>
      </c>
      <c r="E2112" s="1">
        <v>43992</v>
      </c>
      <c r="F2112">
        <v>5</v>
      </c>
      <c r="G2112" t="s">
        <v>27</v>
      </c>
      <c r="H2112" t="s">
        <v>48</v>
      </c>
      <c r="I2112">
        <v>419.9</v>
      </c>
      <c r="J2112">
        <v>77.7</v>
      </c>
      <c r="K2112">
        <v>32626.23</v>
      </c>
      <c r="L2112">
        <v>29</v>
      </c>
      <c r="M2112" t="s">
        <v>29</v>
      </c>
      <c r="N2112" s="1">
        <v>43968</v>
      </c>
      <c r="O2112" s="1">
        <v>43997</v>
      </c>
      <c r="P2112">
        <v>410</v>
      </c>
      <c r="Q2112">
        <v>73.83</v>
      </c>
      <c r="R2112">
        <v>30270.3</v>
      </c>
      <c r="S2112" t="s">
        <v>46</v>
      </c>
      <c r="T2112" t="s">
        <v>31</v>
      </c>
      <c r="U2112">
        <v>9</v>
      </c>
      <c r="V2112">
        <v>75.28</v>
      </c>
      <c r="W2112">
        <v>143.34</v>
      </c>
      <c r="X2112" s="2">
        <v>30270.3</v>
      </c>
      <c r="Y2112" s="2">
        <v>699.3</v>
      </c>
      <c r="Z2112" s="2">
        <v>11137.52</v>
      </c>
      <c r="AA2112" s="14"/>
    </row>
    <row r="2113" spans="1:27" x14ac:dyDescent="0.3">
      <c r="A2113" t="s">
        <v>63</v>
      </c>
      <c r="B2113">
        <v>953.59</v>
      </c>
      <c r="C2113">
        <v>62</v>
      </c>
      <c r="D2113" t="s">
        <v>42</v>
      </c>
      <c r="E2113" s="1">
        <v>44674</v>
      </c>
      <c r="F2113">
        <v>9</v>
      </c>
      <c r="G2113" t="s">
        <v>57</v>
      </c>
      <c r="H2113" t="s">
        <v>52</v>
      </c>
      <c r="I2113">
        <v>669.33</v>
      </c>
      <c r="J2113">
        <v>93.76</v>
      </c>
      <c r="K2113">
        <v>62756.380799999999</v>
      </c>
      <c r="L2113">
        <v>13</v>
      </c>
      <c r="M2113" t="s">
        <v>40</v>
      </c>
      <c r="N2113" s="1">
        <v>44622</v>
      </c>
      <c r="O2113" s="1">
        <v>44635</v>
      </c>
      <c r="P2113">
        <v>57</v>
      </c>
      <c r="Q2113">
        <v>97.8</v>
      </c>
      <c r="R2113">
        <v>5574.6</v>
      </c>
      <c r="S2113" t="s">
        <v>49</v>
      </c>
      <c r="T2113" t="s">
        <v>41</v>
      </c>
      <c r="U2113">
        <v>612</v>
      </c>
      <c r="V2113">
        <v>22.13</v>
      </c>
      <c r="W2113">
        <v>113.46</v>
      </c>
      <c r="X2113" s="2">
        <v>5574.6</v>
      </c>
      <c r="Y2113" s="2">
        <v>57381.120000000003</v>
      </c>
      <c r="Z2113" s="2">
        <v>10638.01</v>
      </c>
      <c r="AA2113" s="14"/>
    </row>
    <row r="2114" spans="1:27" x14ac:dyDescent="0.3">
      <c r="A2114" t="s">
        <v>59</v>
      </c>
      <c r="B2114">
        <v>963.65</v>
      </c>
      <c r="C2114">
        <v>64</v>
      </c>
      <c r="D2114" t="s">
        <v>33</v>
      </c>
      <c r="E2114" s="1">
        <v>44843</v>
      </c>
      <c r="F2114">
        <v>2</v>
      </c>
      <c r="G2114" t="s">
        <v>68</v>
      </c>
      <c r="H2114" t="s">
        <v>71</v>
      </c>
      <c r="I2114">
        <v>388.22</v>
      </c>
      <c r="J2114">
        <v>52.86</v>
      </c>
      <c r="K2114">
        <v>20521.310000000001</v>
      </c>
      <c r="L2114">
        <v>38</v>
      </c>
      <c r="M2114" t="s">
        <v>29</v>
      </c>
      <c r="N2114" s="1">
        <v>44808</v>
      </c>
      <c r="O2114" s="1">
        <v>44846</v>
      </c>
      <c r="P2114">
        <v>181</v>
      </c>
      <c r="Q2114">
        <v>55.55</v>
      </c>
      <c r="R2114">
        <v>10054.549999999999</v>
      </c>
      <c r="S2114" t="s">
        <v>32</v>
      </c>
      <c r="T2114" t="s">
        <v>50</v>
      </c>
      <c r="U2114">
        <v>207</v>
      </c>
      <c r="V2114">
        <v>20.28</v>
      </c>
      <c r="W2114">
        <v>52.18</v>
      </c>
      <c r="X2114" s="2">
        <v>10054.549999999999</v>
      </c>
      <c r="Y2114" s="2">
        <v>10942.02</v>
      </c>
      <c r="Z2114" s="2">
        <v>2758.23</v>
      </c>
      <c r="AA2114" s="14"/>
    </row>
    <row r="2115" spans="1:27" x14ac:dyDescent="0.3">
      <c r="A2115" t="s">
        <v>49</v>
      </c>
      <c r="B2115">
        <v>428.43</v>
      </c>
      <c r="C2115">
        <v>95</v>
      </c>
      <c r="D2115" t="s">
        <v>26</v>
      </c>
      <c r="E2115" s="1">
        <v>44329</v>
      </c>
      <c r="F2115">
        <v>9</v>
      </c>
      <c r="G2115" t="s">
        <v>57</v>
      </c>
      <c r="H2115" t="s">
        <v>62</v>
      </c>
      <c r="I2115">
        <v>156.12</v>
      </c>
      <c r="J2115">
        <v>87.46</v>
      </c>
      <c r="K2115">
        <v>13654.26</v>
      </c>
      <c r="L2115">
        <v>7</v>
      </c>
      <c r="M2115" t="s">
        <v>40</v>
      </c>
      <c r="N2115" s="1">
        <v>44307</v>
      </c>
      <c r="O2115" s="1">
        <v>44314</v>
      </c>
      <c r="P2115">
        <v>48</v>
      </c>
      <c r="Q2115">
        <v>91.04</v>
      </c>
      <c r="R2115">
        <v>4369.92</v>
      </c>
      <c r="S2115" t="s">
        <v>46</v>
      </c>
      <c r="T2115" t="s">
        <v>31</v>
      </c>
      <c r="U2115">
        <v>108</v>
      </c>
      <c r="V2115">
        <v>74.33</v>
      </c>
      <c r="W2115">
        <v>91.46</v>
      </c>
      <c r="X2115" s="2">
        <v>4369.92</v>
      </c>
      <c r="Y2115" s="2">
        <v>9445.68</v>
      </c>
      <c r="Z2115" s="2">
        <v>7999.09</v>
      </c>
      <c r="AA2115" s="14"/>
    </row>
    <row r="2116" spans="1:27" x14ac:dyDescent="0.3">
      <c r="A2116" t="s">
        <v>60</v>
      </c>
      <c r="B2116">
        <v>90.24</v>
      </c>
      <c r="C2116">
        <v>53</v>
      </c>
      <c r="D2116" t="s">
        <v>33</v>
      </c>
      <c r="E2116" s="1">
        <v>43680</v>
      </c>
      <c r="F2116">
        <v>4</v>
      </c>
      <c r="G2116" t="s">
        <v>39</v>
      </c>
      <c r="H2116" t="s">
        <v>70</v>
      </c>
      <c r="I2116">
        <v>992.85</v>
      </c>
      <c r="J2116">
        <v>86.26</v>
      </c>
      <c r="K2116">
        <v>85643.240999999995</v>
      </c>
      <c r="L2116">
        <v>24</v>
      </c>
      <c r="M2116" t="s">
        <v>40</v>
      </c>
      <c r="N2116" s="1">
        <v>43674</v>
      </c>
      <c r="O2116" s="1">
        <v>43698</v>
      </c>
      <c r="P2116">
        <v>284</v>
      </c>
      <c r="Q2116">
        <v>81.69</v>
      </c>
      <c r="R2116">
        <v>23199.96</v>
      </c>
      <c r="S2116" t="s">
        <v>60</v>
      </c>
      <c r="T2116" t="s">
        <v>41</v>
      </c>
      <c r="U2116">
        <v>708</v>
      </c>
      <c r="V2116">
        <v>55.44</v>
      </c>
      <c r="W2116">
        <v>156.52000000000001</v>
      </c>
      <c r="X2116" s="2">
        <v>23199.96</v>
      </c>
      <c r="Y2116" s="2">
        <v>61072.08</v>
      </c>
      <c r="Z2116" s="2">
        <v>13501.42</v>
      </c>
      <c r="AA2116" s="14"/>
    </row>
    <row r="2117" spans="1:27" x14ac:dyDescent="0.3">
      <c r="A2117" t="s">
        <v>63</v>
      </c>
      <c r="B2117">
        <v>661.96</v>
      </c>
      <c r="C2117">
        <v>97</v>
      </c>
      <c r="D2117" t="s">
        <v>26</v>
      </c>
      <c r="E2117" s="1">
        <v>43693</v>
      </c>
      <c r="F2117">
        <v>1</v>
      </c>
      <c r="G2117" t="s">
        <v>34</v>
      </c>
      <c r="H2117" t="s">
        <v>35</v>
      </c>
      <c r="I2117">
        <v>902.8</v>
      </c>
      <c r="J2117">
        <v>26.41</v>
      </c>
      <c r="K2117">
        <v>23842.95</v>
      </c>
      <c r="L2117">
        <v>2</v>
      </c>
      <c r="M2117" t="s">
        <v>65</v>
      </c>
      <c r="N2117" s="1">
        <v>43637</v>
      </c>
      <c r="O2117" s="1">
        <v>43639</v>
      </c>
      <c r="P2117">
        <v>399</v>
      </c>
      <c r="Q2117">
        <v>25.8</v>
      </c>
      <c r="R2117">
        <v>10294.200000000001</v>
      </c>
      <c r="S2117" t="s">
        <v>32</v>
      </c>
      <c r="T2117" t="s">
        <v>50</v>
      </c>
      <c r="U2117">
        <v>503</v>
      </c>
      <c r="V2117">
        <v>65.3</v>
      </c>
      <c r="W2117">
        <v>171.55</v>
      </c>
      <c r="X2117" s="2">
        <v>10294.200000000001</v>
      </c>
      <c r="Y2117" s="2">
        <v>13284.23</v>
      </c>
      <c r="Z2117" s="2">
        <v>4530.6400000000003</v>
      </c>
      <c r="AA2117" s="14"/>
    </row>
    <row r="2118" spans="1:27" x14ac:dyDescent="0.3">
      <c r="A2118" t="s">
        <v>58</v>
      </c>
      <c r="B2118">
        <v>980.16</v>
      </c>
      <c r="C2118">
        <v>39</v>
      </c>
      <c r="D2118" t="s">
        <v>42</v>
      </c>
      <c r="E2118" s="1">
        <v>43855</v>
      </c>
      <c r="F2118">
        <v>4</v>
      </c>
      <c r="G2118" t="s">
        <v>39</v>
      </c>
      <c r="H2118" t="s">
        <v>28</v>
      </c>
      <c r="I2118">
        <v>278.43</v>
      </c>
      <c r="J2118">
        <v>88.37</v>
      </c>
      <c r="K2118">
        <v>24604.86</v>
      </c>
      <c r="L2118">
        <v>23</v>
      </c>
      <c r="M2118" t="s">
        <v>40</v>
      </c>
      <c r="N2118" s="1">
        <v>43799</v>
      </c>
      <c r="O2118" s="1">
        <v>43822</v>
      </c>
      <c r="P2118">
        <v>200</v>
      </c>
      <c r="Q2118">
        <v>93.03</v>
      </c>
      <c r="R2118">
        <v>18606</v>
      </c>
      <c r="S2118" t="s">
        <v>49</v>
      </c>
      <c r="T2118" t="s">
        <v>31</v>
      </c>
      <c r="U2118">
        <v>78</v>
      </c>
      <c r="V2118">
        <v>83.59</v>
      </c>
      <c r="W2118">
        <v>130.99</v>
      </c>
      <c r="X2118" s="2">
        <v>18606</v>
      </c>
      <c r="Y2118" s="2">
        <v>6892.86</v>
      </c>
      <c r="Z2118" s="2">
        <v>11575.59</v>
      </c>
      <c r="AA2118" s="14"/>
    </row>
    <row r="2119" spans="1:27" x14ac:dyDescent="0.3">
      <c r="A2119" t="s">
        <v>45</v>
      </c>
      <c r="B2119">
        <v>895.2</v>
      </c>
      <c r="C2119">
        <v>18</v>
      </c>
      <c r="D2119" t="s">
        <v>42</v>
      </c>
      <c r="E2119" s="1">
        <v>43839</v>
      </c>
      <c r="F2119">
        <v>2</v>
      </c>
      <c r="G2119" t="s">
        <v>68</v>
      </c>
      <c r="H2119" t="s">
        <v>71</v>
      </c>
      <c r="I2119">
        <v>453.27</v>
      </c>
      <c r="J2119">
        <v>92.36</v>
      </c>
      <c r="K2119">
        <v>41864.0171999999</v>
      </c>
      <c r="L2119">
        <v>32</v>
      </c>
      <c r="M2119" t="s">
        <v>29</v>
      </c>
      <c r="N2119" s="1">
        <v>43824</v>
      </c>
      <c r="O2119" s="1">
        <v>43856</v>
      </c>
      <c r="P2119">
        <v>398</v>
      </c>
      <c r="Q2119">
        <v>90.64</v>
      </c>
      <c r="R2119">
        <v>36074.720000000001</v>
      </c>
      <c r="S2119" t="s">
        <v>37</v>
      </c>
      <c r="T2119" t="s">
        <v>50</v>
      </c>
      <c r="U2119">
        <v>55</v>
      </c>
      <c r="V2119">
        <v>66.45</v>
      </c>
      <c r="W2119">
        <v>154.99</v>
      </c>
      <c r="X2119" s="2">
        <v>36074.720000000001</v>
      </c>
      <c r="Y2119" s="2">
        <v>5079.8</v>
      </c>
      <c r="Z2119" s="2">
        <v>14314.88</v>
      </c>
      <c r="AA2119" s="14"/>
    </row>
    <row r="2120" spans="1:27" x14ac:dyDescent="0.3">
      <c r="A2120" t="s">
        <v>60</v>
      </c>
      <c r="B2120">
        <v>768.33</v>
      </c>
      <c r="C2120">
        <v>65</v>
      </c>
      <c r="D2120" t="s">
        <v>26</v>
      </c>
      <c r="E2120" s="1">
        <v>43499</v>
      </c>
      <c r="F2120">
        <v>3</v>
      </c>
      <c r="G2120" t="s">
        <v>43</v>
      </c>
      <c r="H2120" t="s">
        <v>35</v>
      </c>
      <c r="I2120">
        <v>380.01</v>
      </c>
      <c r="J2120">
        <v>13.09</v>
      </c>
      <c r="K2120">
        <v>4974.33</v>
      </c>
      <c r="L2120">
        <v>61</v>
      </c>
      <c r="M2120" t="s">
        <v>40</v>
      </c>
      <c r="N2120" s="1">
        <v>43456</v>
      </c>
      <c r="O2120" s="1">
        <v>43517</v>
      </c>
      <c r="P2120">
        <v>35</v>
      </c>
      <c r="Q2120">
        <v>14.05</v>
      </c>
      <c r="R2120">
        <v>491.75</v>
      </c>
      <c r="S2120" t="s">
        <v>49</v>
      </c>
      <c r="T2120" t="s">
        <v>41</v>
      </c>
      <c r="U2120">
        <v>345</v>
      </c>
      <c r="V2120">
        <v>16.059999999999999</v>
      </c>
      <c r="W2120">
        <v>25.36</v>
      </c>
      <c r="X2120" s="2">
        <v>491.75</v>
      </c>
      <c r="Y2120" s="2">
        <v>4516.05</v>
      </c>
      <c r="Z2120" s="2">
        <v>331.96</v>
      </c>
      <c r="AA2120" s="14"/>
    </row>
    <row r="2121" spans="1:27" x14ac:dyDescent="0.3">
      <c r="A2121" t="s">
        <v>59</v>
      </c>
      <c r="B2121">
        <v>409.07</v>
      </c>
      <c r="C2121">
        <v>33</v>
      </c>
      <c r="D2121" t="s">
        <v>42</v>
      </c>
      <c r="E2121" s="1">
        <v>44851</v>
      </c>
      <c r="F2121">
        <v>4</v>
      </c>
      <c r="G2121" t="s">
        <v>39</v>
      </c>
      <c r="H2121" t="s">
        <v>70</v>
      </c>
      <c r="I2121">
        <v>277.38</v>
      </c>
      <c r="J2121">
        <v>49.54</v>
      </c>
      <c r="K2121">
        <v>13741.41</v>
      </c>
      <c r="L2121">
        <v>27</v>
      </c>
      <c r="M2121" t="s">
        <v>29</v>
      </c>
      <c r="N2121" s="1">
        <v>44830</v>
      </c>
      <c r="O2121" s="1">
        <v>44857</v>
      </c>
      <c r="P2121">
        <v>196</v>
      </c>
      <c r="Q2121">
        <v>48.76</v>
      </c>
      <c r="R2121">
        <v>9556.9599999999991</v>
      </c>
      <c r="S2121" t="s">
        <v>63</v>
      </c>
      <c r="T2121" t="s">
        <v>41</v>
      </c>
      <c r="U2121">
        <v>81</v>
      </c>
      <c r="V2121">
        <v>40.14</v>
      </c>
      <c r="W2121">
        <v>156.37</v>
      </c>
      <c r="X2121" s="2">
        <v>9556.9599999999991</v>
      </c>
      <c r="Y2121" s="2">
        <v>4012.74</v>
      </c>
      <c r="Z2121" s="2">
        <v>7746.57</v>
      </c>
      <c r="AA2121" s="14"/>
    </row>
    <row r="2122" spans="1:27" x14ac:dyDescent="0.3">
      <c r="A2122" t="s">
        <v>60</v>
      </c>
      <c r="B2122">
        <v>745.78</v>
      </c>
      <c r="C2122">
        <v>12</v>
      </c>
      <c r="D2122" t="s">
        <v>26</v>
      </c>
      <c r="E2122" s="1">
        <v>44744</v>
      </c>
      <c r="F2122">
        <v>4</v>
      </c>
      <c r="G2122" t="s">
        <v>39</v>
      </c>
      <c r="H2122" t="s">
        <v>35</v>
      </c>
      <c r="I2122">
        <v>728.88</v>
      </c>
      <c r="J2122">
        <v>52.82</v>
      </c>
      <c r="K2122">
        <v>38499.440000000002</v>
      </c>
      <c r="L2122">
        <v>23</v>
      </c>
      <c r="M2122" t="s">
        <v>40</v>
      </c>
      <c r="N2122" s="1">
        <v>44733</v>
      </c>
      <c r="O2122" s="1">
        <v>44756</v>
      </c>
      <c r="P2122">
        <v>507</v>
      </c>
      <c r="Q2122">
        <v>50.13</v>
      </c>
      <c r="R2122">
        <v>25415.91</v>
      </c>
      <c r="S2122" t="s">
        <v>45</v>
      </c>
      <c r="T2122" t="s">
        <v>50</v>
      </c>
      <c r="U2122">
        <v>221</v>
      </c>
      <c r="V2122">
        <v>20.13</v>
      </c>
      <c r="W2122">
        <v>80.89</v>
      </c>
      <c r="X2122" s="2">
        <v>25415.91</v>
      </c>
      <c r="Y2122" s="2">
        <v>11673.22</v>
      </c>
      <c r="Z2122" s="2">
        <v>4272.6099999999997</v>
      </c>
      <c r="AA2122" s="14"/>
    </row>
    <row r="2123" spans="1:27" x14ac:dyDescent="0.3">
      <c r="A2123" t="s">
        <v>46</v>
      </c>
      <c r="B2123">
        <v>118.88</v>
      </c>
      <c r="C2123">
        <v>97</v>
      </c>
      <c r="D2123" t="s">
        <v>33</v>
      </c>
      <c r="E2123" s="1">
        <v>44666</v>
      </c>
      <c r="F2123">
        <v>8</v>
      </c>
      <c r="G2123" t="s">
        <v>47</v>
      </c>
      <c r="H2123" t="s">
        <v>35</v>
      </c>
      <c r="I2123">
        <v>770.59</v>
      </c>
      <c r="J2123">
        <v>74.2</v>
      </c>
      <c r="K2123">
        <v>57177.777999999998</v>
      </c>
      <c r="L2123">
        <v>14</v>
      </c>
      <c r="M2123" t="s">
        <v>40</v>
      </c>
      <c r="N2123" s="1">
        <v>44652</v>
      </c>
      <c r="O2123" s="1">
        <v>44666</v>
      </c>
      <c r="P2123">
        <v>555</v>
      </c>
      <c r="Q2123">
        <v>71.349999999999994</v>
      </c>
      <c r="R2123">
        <v>39599.25</v>
      </c>
      <c r="S2123" t="s">
        <v>30</v>
      </c>
      <c r="T2123" t="s">
        <v>31</v>
      </c>
      <c r="U2123">
        <v>215</v>
      </c>
      <c r="V2123">
        <v>88.27</v>
      </c>
      <c r="W2123">
        <v>169.1</v>
      </c>
      <c r="X2123" s="2">
        <v>39599.25</v>
      </c>
      <c r="Y2123" s="2">
        <v>15953</v>
      </c>
      <c r="Z2123" s="2">
        <v>12547.22</v>
      </c>
      <c r="AA2123" s="14"/>
    </row>
    <row r="2124" spans="1:27" x14ac:dyDescent="0.3">
      <c r="A2124" t="s">
        <v>54</v>
      </c>
      <c r="B2124">
        <v>846.39</v>
      </c>
      <c r="C2124">
        <v>26</v>
      </c>
      <c r="D2124" t="s">
        <v>33</v>
      </c>
      <c r="E2124" s="1">
        <v>43940</v>
      </c>
      <c r="F2124">
        <v>8</v>
      </c>
      <c r="G2124" t="s">
        <v>47</v>
      </c>
      <c r="H2124" t="s">
        <v>62</v>
      </c>
      <c r="I2124">
        <v>952.18</v>
      </c>
      <c r="J2124">
        <v>17.05</v>
      </c>
      <c r="K2124">
        <v>16234.67</v>
      </c>
      <c r="L2124">
        <v>11</v>
      </c>
      <c r="M2124" t="s">
        <v>40</v>
      </c>
      <c r="N2124" s="1">
        <v>43925</v>
      </c>
      <c r="O2124" s="1">
        <v>43936</v>
      </c>
      <c r="P2124">
        <v>60</v>
      </c>
      <c r="Q2124">
        <v>19.62</v>
      </c>
      <c r="R2124">
        <v>1177.2</v>
      </c>
      <c r="S2124" t="s">
        <v>49</v>
      </c>
      <c r="T2124" t="s">
        <v>50</v>
      </c>
      <c r="U2124">
        <v>892</v>
      </c>
      <c r="V2124">
        <v>70</v>
      </c>
      <c r="W2124">
        <v>154.83000000000001</v>
      </c>
      <c r="X2124" s="2">
        <v>1177.2</v>
      </c>
      <c r="Y2124" s="2">
        <v>15208.6</v>
      </c>
      <c r="Z2124" s="2">
        <v>2639.85</v>
      </c>
      <c r="AA2124" s="14"/>
    </row>
    <row r="2125" spans="1:27" x14ac:dyDescent="0.3">
      <c r="A2125" t="s">
        <v>58</v>
      </c>
      <c r="B2125">
        <v>666.36</v>
      </c>
      <c r="C2125">
        <v>40</v>
      </c>
      <c r="D2125" t="s">
        <v>26</v>
      </c>
      <c r="E2125" s="1">
        <v>43863</v>
      </c>
      <c r="F2125">
        <v>2</v>
      </c>
      <c r="G2125" t="s">
        <v>68</v>
      </c>
      <c r="H2125" t="s">
        <v>69</v>
      </c>
      <c r="I2125">
        <v>674.95</v>
      </c>
      <c r="J2125">
        <v>71.27</v>
      </c>
      <c r="K2125">
        <v>48103.69</v>
      </c>
      <c r="L2125">
        <v>36</v>
      </c>
      <c r="M2125" t="s">
        <v>29</v>
      </c>
      <c r="N2125" s="1">
        <v>43845</v>
      </c>
      <c r="O2125" s="1">
        <v>43881</v>
      </c>
      <c r="P2125">
        <v>238</v>
      </c>
      <c r="Q2125">
        <v>67.3</v>
      </c>
      <c r="R2125">
        <v>16017.4</v>
      </c>
      <c r="S2125" t="s">
        <v>45</v>
      </c>
      <c r="T2125" t="s">
        <v>31</v>
      </c>
      <c r="U2125">
        <v>436</v>
      </c>
      <c r="V2125">
        <v>34.35</v>
      </c>
      <c r="W2125">
        <v>107.93</v>
      </c>
      <c r="X2125" s="2">
        <v>16017.4</v>
      </c>
      <c r="Y2125" s="2">
        <v>31073.72</v>
      </c>
      <c r="Z2125" s="2">
        <v>7692.17</v>
      </c>
      <c r="AA2125" s="14"/>
    </row>
    <row r="2126" spans="1:27" x14ac:dyDescent="0.3">
      <c r="A2126" t="s">
        <v>63</v>
      </c>
      <c r="B2126">
        <v>835.42</v>
      </c>
      <c r="C2126">
        <v>70</v>
      </c>
      <c r="D2126" t="s">
        <v>42</v>
      </c>
      <c r="E2126" s="1">
        <v>44883</v>
      </c>
      <c r="F2126">
        <v>7</v>
      </c>
      <c r="G2126" t="s">
        <v>61</v>
      </c>
      <c r="H2126" t="s">
        <v>48</v>
      </c>
      <c r="I2126">
        <v>911.26</v>
      </c>
      <c r="J2126">
        <v>55.57</v>
      </c>
      <c r="K2126">
        <v>50638.720000000001</v>
      </c>
      <c r="L2126">
        <v>13</v>
      </c>
      <c r="M2126" t="s">
        <v>40</v>
      </c>
      <c r="N2126" s="1">
        <v>44865</v>
      </c>
      <c r="O2126" s="1">
        <v>44878</v>
      </c>
      <c r="P2126">
        <v>93</v>
      </c>
      <c r="Q2126">
        <v>56.94</v>
      </c>
      <c r="R2126">
        <v>5295.42</v>
      </c>
      <c r="S2126" t="s">
        <v>60</v>
      </c>
      <c r="T2126" t="s">
        <v>50</v>
      </c>
      <c r="U2126">
        <v>818</v>
      </c>
      <c r="V2126">
        <v>13.72</v>
      </c>
      <c r="W2126">
        <v>140.52000000000001</v>
      </c>
      <c r="X2126" s="2">
        <v>5295.42</v>
      </c>
      <c r="Y2126" s="2">
        <v>45456.26</v>
      </c>
      <c r="Z2126" s="2">
        <v>7808.7</v>
      </c>
      <c r="AA2126" s="14"/>
    </row>
    <row r="2127" spans="1:27" x14ac:dyDescent="0.3">
      <c r="A2127" t="s">
        <v>58</v>
      </c>
      <c r="B2127">
        <v>943.29</v>
      </c>
      <c r="C2127">
        <v>10</v>
      </c>
      <c r="D2127" t="s">
        <v>42</v>
      </c>
      <c r="E2127" s="1">
        <v>43503</v>
      </c>
      <c r="F2127">
        <v>8</v>
      </c>
      <c r="G2127" t="s">
        <v>47</v>
      </c>
      <c r="H2127" t="s">
        <v>52</v>
      </c>
      <c r="I2127">
        <v>429.74</v>
      </c>
      <c r="J2127">
        <v>35.659999999999997</v>
      </c>
      <c r="K2127">
        <v>15324.53</v>
      </c>
      <c r="L2127">
        <v>10</v>
      </c>
      <c r="M2127" t="s">
        <v>40</v>
      </c>
      <c r="N2127" s="1">
        <v>43451</v>
      </c>
      <c r="O2127" s="1">
        <v>43461</v>
      </c>
      <c r="P2127">
        <v>204</v>
      </c>
      <c r="Q2127">
        <v>36.450000000000003</v>
      </c>
      <c r="R2127">
        <v>7435.8</v>
      </c>
      <c r="S2127" t="s">
        <v>49</v>
      </c>
      <c r="T2127" t="s">
        <v>31</v>
      </c>
      <c r="U2127">
        <v>225</v>
      </c>
      <c r="V2127">
        <v>79.92</v>
      </c>
      <c r="W2127">
        <v>31.78</v>
      </c>
      <c r="X2127" s="2">
        <v>7435.8</v>
      </c>
      <c r="Y2127" s="2">
        <v>8023.5</v>
      </c>
      <c r="Z2127" s="2">
        <v>1133.27</v>
      </c>
      <c r="AA2127" s="14"/>
    </row>
    <row r="2128" spans="1:27" x14ac:dyDescent="0.3">
      <c r="A2128" t="s">
        <v>54</v>
      </c>
      <c r="B2128">
        <v>110.04</v>
      </c>
      <c r="C2128">
        <v>79</v>
      </c>
      <c r="D2128" t="s">
        <v>42</v>
      </c>
      <c r="E2128" s="1">
        <v>44487</v>
      </c>
      <c r="F2128">
        <v>1</v>
      </c>
      <c r="G2128" t="s">
        <v>34</v>
      </c>
      <c r="H2128" t="s">
        <v>52</v>
      </c>
      <c r="I2128">
        <v>281.49</v>
      </c>
      <c r="J2128">
        <v>79.97</v>
      </c>
      <c r="K2128">
        <v>22510.76</v>
      </c>
      <c r="L2128">
        <v>22</v>
      </c>
      <c r="M2128" t="s">
        <v>36</v>
      </c>
      <c r="N2128" s="1">
        <v>44430</v>
      </c>
      <c r="O2128" s="1">
        <v>44452</v>
      </c>
      <c r="P2128">
        <v>179</v>
      </c>
      <c r="Q2128">
        <v>80.67</v>
      </c>
      <c r="R2128">
        <v>14439.93</v>
      </c>
      <c r="S2128" t="s">
        <v>37</v>
      </c>
      <c r="T2128" t="s">
        <v>50</v>
      </c>
      <c r="U2128">
        <v>102</v>
      </c>
      <c r="V2128">
        <v>80.09</v>
      </c>
      <c r="W2128">
        <v>107.59</v>
      </c>
      <c r="X2128" s="2">
        <v>14439.93</v>
      </c>
      <c r="Y2128" s="2">
        <v>8156.94</v>
      </c>
      <c r="Z2128" s="2">
        <v>8603.9699999999993</v>
      </c>
      <c r="AA2128" s="14"/>
    </row>
    <row r="2129" spans="1:27" x14ac:dyDescent="0.3">
      <c r="A2129" t="s">
        <v>38</v>
      </c>
      <c r="B2129">
        <v>852.3</v>
      </c>
      <c r="C2129">
        <v>12</v>
      </c>
      <c r="D2129" t="s">
        <v>33</v>
      </c>
      <c r="E2129" s="1">
        <v>43809</v>
      </c>
      <c r="F2129">
        <v>6</v>
      </c>
      <c r="G2129" t="s">
        <v>51</v>
      </c>
      <c r="H2129" t="s">
        <v>35</v>
      </c>
      <c r="I2129">
        <v>828.85</v>
      </c>
      <c r="J2129">
        <v>67.290000000000006</v>
      </c>
      <c r="K2129">
        <v>55773.316500000001</v>
      </c>
      <c r="L2129">
        <v>7</v>
      </c>
      <c r="M2129" t="s">
        <v>40</v>
      </c>
      <c r="N2129" s="1">
        <v>43792</v>
      </c>
      <c r="O2129" s="1">
        <v>43799</v>
      </c>
      <c r="P2129">
        <v>437</v>
      </c>
      <c r="Q2129">
        <v>67.400000000000006</v>
      </c>
      <c r="R2129">
        <v>29453.8</v>
      </c>
      <c r="S2129" t="s">
        <v>32</v>
      </c>
      <c r="T2129" t="s">
        <v>41</v>
      </c>
      <c r="U2129">
        <v>391</v>
      </c>
      <c r="V2129">
        <v>76.58</v>
      </c>
      <c r="W2129">
        <v>85.51</v>
      </c>
      <c r="X2129" s="2">
        <v>29453.8</v>
      </c>
      <c r="Y2129" s="2">
        <v>26310.39</v>
      </c>
      <c r="Z2129" s="2">
        <v>5753.97</v>
      </c>
      <c r="AA2129" s="14"/>
    </row>
    <row r="2130" spans="1:27" x14ac:dyDescent="0.3">
      <c r="A2130" t="s">
        <v>32</v>
      </c>
      <c r="B2130">
        <v>864.48</v>
      </c>
      <c r="C2130">
        <v>49</v>
      </c>
      <c r="D2130" t="s">
        <v>33</v>
      </c>
      <c r="E2130" s="1">
        <v>44392</v>
      </c>
      <c r="F2130">
        <v>7</v>
      </c>
      <c r="G2130" t="s">
        <v>61</v>
      </c>
      <c r="H2130" t="s">
        <v>48</v>
      </c>
      <c r="I2130">
        <v>818.1</v>
      </c>
      <c r="J2130">
        <v>85.85</v>
      </c>
      <c r="K2130">
        <v>70233.89</v>
      </c>
      <c r="L2130">
        <v>18</v>
      </c>
      <c r="M2130" t="s">
        <v>40</v>
      </c>
      <c r="N2130" s="1">
        <v>44375</v>
      </c>
      <c r="O2130" s="1">
        <v>44393</v>
      </c>
      <c r="P2130">
        <v>54</v>
      </c>
      <c r="Q2130">
        <v>90.28</v>
      </c>
      <c r="R2130">
        <v>4875.12</v>
      </c>
      <c r="S2130" t="s">
        <v>30</v>
      </c>
      <c r="T2130" t="s">
        <v>41</v>
      </c>
      <c r="U2130">
        <v>764</v>
      </c>
      <c r="V2130">
        <v>66.099999999999994</v>
      </c>
      <c r="W2130">
        <v>85.41</v>
      </c>
      <c r="X2130" s="2">
        <v>4875.12</v>
      </c>
      <c r="Y2130" s="2">
        <v>65589.399999999994</v>
      </c>
      <c r="Z2130" s="2">
        <v>7332.45</v>
      </c>
      <c r="AA2130" s="14"/>
    </row>
    <row r="2131" spans="1:27" x14ac:dyDescent="0.3">
      <c r="A2131" t="s">
        <v>45</v>
      </c>
      <c r="B2131">
        <v>90.12</v>
      </c>
      <c r="C2131">
        <v>21</v>
      </c>
      <c r="D2131" t="s">
        <v>26</v>
      </c>
      <c r="E2131" s="1">
        <v>43608</v>
      </c>
      <c r="F2131">
        <v>6</v>
      </c>
      <c r="G2131" t="s">
        <v>51</v>
      </c>
      <c r="H2131" t="s">
        <v>35</v>
      </c>
      <c r="I2131">
        <v>607.19000000000005</v>
      </c>
      <c r="J2131">
        <v>13.13</v>
      </c>
      <c r="K2131">
        <v>7972.4047</v>
      </c>
      <c r="L2131">
        <v>6</v>
      </c>
      <c r="M2131" t="s">
        <v>40</v>
      </c>
      <c r="N2131" s="1">
        <v>43592</v>
      </c>
      <c r="O2131" s="1">
        <v>43598</v>
      </c>
      <c r="P2131">
        <v>522</v>
      </c>
      <c r="Q2131">
        <v>12.28</v>
      </c>
      <c r="R2131">
        <v>6410.16</v>
      </c>
      <c r="S2131" t="s">
        <v>60</v>
      </c>
      <c r="T2131" t="s">
        <v>31</v>
      </c>
      <c r="U2131">
        <v>85</v>
      </c>
      <c r="V2131">
        <v>62.43</v>
      </c>
      <c r="W2131">
        <v>85.3</v>
      </c>
      <c r="X2131" s="2">
        <v>6410.16</v>
      </c>
      <c r="Y2131" s="2">
        <v>1116.05</v>
      </c>
      <c r="Z2131" s="2">
        <v>1119.99</v>
      </c>
      <c r="AA2131" s="14"/>
    </row>
    <row r="2132" spans="1:27" x14ac:dyDescent="0.3">
      <c r="A2132" t="s">
        <v>56</v>
      </c>
      <c r="B2132">
        <v>930.28</v>
      </c>
      <c r="C2132">
        <v>20</v>
      </c>
      <c r="D2132" t="s">
        <v>33</v>
      </c>
      <c r="E2132" s="1">
        <v>43478</v>
      </c>
      <c r="F2132">
        <v>5</v>
      </c>
      <c r="G2132" t="s">
        <v>27</v>
      </c>
      <c r="H2132" t="s">
        <v>28</v>
      </c>
      <c r="I2132">
        <v>640.53</v>
      </c>
      <c r="J2132">
        <v>65.31</v>
      </c>
      <c r="K2132">
        <v>41833.01</v>
      </c>
      <c r="L2132">
        <v>26</v>
      </c>
      <c r="M2132" t="s">
        <v>29</v>
      </c>
      <c r="N2132" s="1">
        <v>43419</v>
      </c>
      <c r="O2132" s="1">
        <v>43445</v>
      </c>
      <c r="P2132">
        <v>2</v>
      </c>
      <c r="Q2132">
        <v>66.260000000000005</v>
      </c>
      <c r="R2132">
        <v>132.52000000000001</v>
      </c>
      <c r="S2132" t="s">
        <v>54</v>
      </c>
      <c r="T2132" t="s">
        <v>50</v>
      </c>
      <c r="U2132">
        <v>638</v>
      </c>
      <c r="V2132">
        <v>66.209999999999994</v>
      </c>
      <c r="W2132">
        <v>184.36</v>
      </c>
      <c r="X2132" s="2">
        <v>132.52000000000001</v>
      </c>
      <c r="Y2132" s="2">
        <v>41667.78</v>
      </c>
      <c r="Z2132" s="2">
        <v>12040.55</v>
      </c>
      <c r="AA2132" s="14"/>
    </row>
    <row r="2133" spans="1:27" x14ac:dyDescent="0.3">
      <c r="A2133" t="s">
        <v>38</v>
      </c>
      <c r="B2133">
        <v>761.69</v>
      </c>
      <c r="C2133">
        <v>99</v>
      </c>
      <c r="D2133" t="s">
        <v>26</v>
      </c>
      <c r="E2133" s="1">
        <v>43900</v>
      </c>
      <c r="F2133">
        <v>3</v>
      </c>
      <c r="G2133" t="s">
        <v>43</v>
      </c>
      <c r="H2133" t="s">
        <v>55</v>
      </c>
      <c r="I2133">
        <v>125.26</v>
      </c>
      <c r="J2133">
        <v>61.69</v>
      </c>
      <c r="K2133">
        <v>7727.29</v>
      </c>
      <c r="L2133">
        <v>25</v>
      </c>
      <c r="M2133" t="s">
        <v>29</v>
      </c>
      <c r="N2133" s="1">
        <v>43875</v>
      </c>
      <c r="O2133" s="1">
        <v>43900</v>
      </c>
      <c r="P2133">
        <v>56</v>
      </c>
      <c r="Q2133">
        <v>58.05</v>
      </c>
      <c r="R2133">
        <v>3250.8</v>
      </c>
      <c r="S2133" t="s">
        <v>60</v>
      </c>
      <c r="T2133" t="s">
        <v>41</v>
      </c>
      <c r="U2133">
        <v>69</v>
      </c>
      <c r="V2133">
        <v>18.510000000000002</v>
      </c>
      <c r="W2133">
        <v>150.16999999999999</v>
      </c>
      <c r="X2133" s="2">
        <v>3250.8</v>
      </c>
      <c r="Y2133" s="2">
        <v>4256.6099999999997</v>
      </c>
      <c r="Z2133" s="2">
        <v>9263.99</v>
      </c>
      <c r="AA2133" s="14"/>
    </row>
    <row r="2134" spans="1:27" x14ac:dyDescent="0.3">
      <c r="A2134" t="s">
        <v>63</v>
      </c>
      <c r="B2134">
        <v>564.24</v>
      </c>
      <c r="C2134">
        <v>64</v>
      </c>
      <c r="D2134" t="s">
        <v>26</v>
      </c>
      <c r="E2134" s="1">
        <v>43667</v>
      </c>
      <c r="F2134">
        <v>8</v>
      </c>
      <c r="G2134" t="s">
        <v>47</v>
      </c>
      <c r="H2134" t="s">
        <v>62</v>
      </c>
      <c r="I2134">
        <v>203.92</v>
      </c>
      <c r="J2134">
        <v>20.84</v>
      </c>
      <c r="K2134">
        <v>4249.6899999999996</v>
      </c>
      <c r="L2134">
        <v>10</v>
      </c>
      <c r="M2134" t="s">
        <v>40</v>
      </c>
      <c r="N2134" s="1">
        <v>43635</v>
      </c>
      <c r="O2134" s="1">
        <v>43645</v>
      </c>
      <c r="P2134">
        <v>4</v>
      </c>
      <c r="Q2134">
        <v>21.28</v>
      </c>
      <c r="R2134">
        <v>85.12</v>
      </c>
      <c r="S2134" t="s">
        <v>38</v>
      </c>
      <c r="T2134" t="s">
        <v>31</v>
      </c>
      <c r="U2134">
        <v>199</v>
      </c>
      <c r="V2134">
        <v>47.99</v>
      </c>
      <c r="W2134">
        <v>179.15</v>
      </c>
      <c r="X2134" s="2">
        <v>85.12</v>
      </c>
      <c r="Y2134" s="2">
        <v>4147.16</v>
      </c>
      <c r="Z2134" s="2">
        <v>3733.49</v>
      </c>
      <c r="AA2134" s="14"/>
    </row>
    <row r="2135" spans="1:27" x14ac:dyDescent="0.3">
      <c r="A2135" t="s">
        <v>63</v>
      </c>
      <c r="B2135">
        <v>279.52999999999997</v>
      </c>
      <c r="C2135">
        <v>56</v>
      </c>
      <c r="D2135" t="s">
        <v>42</v>
      </c>
      <c r="E2135" s="1">
        <v>44525</v>
      </c>
      <c r="F2135">
        <v>5</v>
      </c>
      <c r="G2135" t="s">
        <v>27</v>
      </c>
      <c r="H2135" t="s">
        <v>28</v>
      </c>
      <c r="I2135">
        <v>884.91</v>
      </c>
      <c r="J2135">
        <v>55.21</v>
      </c>
      <c r="K2135">
        <v>48855.88</v>
      </c>
      <c r="L2135">
        <v>22</v>
      </c>
      <c r="M2135" t="s">
        <v>29</v>
      </c>
      <c r="N2135" s="1">
        <v>44485</v>
      </c>
      <c r="O2135" s="1">
        <v>44507</v>
      </c>
      <c r="P2135">
        <v>174</v>
      </c>
      <c r="Q2135">
        <v>51.61</v>
      </c>
      <c r="R2135">
        <v>8980.14</v>
      </c>
      <c r="S2135" t="s">
        <v>53</v>
      </c>
      <c r="T2135" t="s">
        <v>50</v>
      </c>
      <c r="U2135">
        <v>710</v>
      </c>
      <c r="V2135">
        <v>69.41</v>
      </c>
      <c r="W2135">
        <v>83.87</v>
      </c>
      <c r="X2135" s="2">
        <v>8980.14</v>
      </c>
      <c r="Y2135" s="2">
        <v>39199.1</v>
      </c>
      <c r="Z2135" s="2">
        <v>4630.46</v>
      </c>
      <c r="AA2135" s="14"/>
    </row>
    <row r="2136" spans="1:27" x14ac:dyDescent="0.3">
      <c r="A2136" t="s">
        <v>56</v>
      </c>
      <c r="B2136">
        <v>104.84</v>
      </c>
      <c r="C2136">
        <v>47</v>
      </c>
      <c r="D2136" t="s">
        <v>33</v>
      </c>
      <c r="E2136" s="1">
        <v>43929</v>
      </c>
      <c r="F2136">
        <v>8</v>
      </c>
      <c r="G2136" t="s">
        <v>47</v>
      </c>
      <c r="H2136" t="s">
        <v>48</v>
      </c>
      <c r="I2136">
        <v>269.54000000000002</v>
      </c>
      <c r="J2136">
        <v>31.02</v>
      </c>
      <c r="K2136">
        <v>8361.1299999999992</v>
      </c>
      <c r="L2136">
        <v>9</v>
      </c>
      <c r="M2136" t="s">
        <v>40</v>
      </c>
      <c r="N2136" s="1">
        <v>43910</v>
      </c>
      <c r="O2136" s="1">
        <v>43919</v>
      </c>
      <c r="P2136">
        <v>211</v>
      </c>
      <c r="Q2136">
        <v>26.41</v>
      </c>
      <c r="R2136">
        <v>5572.51</v>
      </c>
      <c r="S2136" t="s">
        <v>63</v>
      </c>
      <c r="T2136" t="s">
        <v>50</v>
      </c>
      <c r="U2136">
        <v>58</v>
      </c>
      <c r="V2136">
        <v>86.82</v>
      </c>
      <c r="W2136">
        <v>127.37</v>
      </c>
      <c r="X2136" s="2">
        <v>5572.51</v>
      </c>
      <c r="Y2136" s="2">
        <v>1799.16</v>
      </c>
      <c r="Z2136" s="2">
        <v>3951.02</v>
      </c>
      <c r="AA2136" s="14"/>
    </row>
    <row r="2137" spans="1:27" x14ac:dyDescent="0.3">
      <c r="A2137" t="s">
        <v>60</v>
      </c>
      <c r="B2137">
        <v>902.85</v>
      </c>
      <c r="C2137">
        <v>85</v>
      </c>
      <c r="D2137" t="s">
        <v>33</v>
      </c>
      <c r="E2137" s="1">
        <v>43959</v>
      </c>
      <c r="F2137">
        <v>1</v>
      </c>
      <c r="G2137" t="s">
        <v>34</v>
      </c>
      <c r="H2137" t="s">
        <v>52</v>
      </c>
      <c r="I2137">
        <v>611.84</v>
      </c>
      <c r="J2137">
        <v>93.52</v>
      </c>
      <c r="K2137">
        <v>57219.28</v>
      </c>
      <c r="L2137">
        <v>26</v>
      </c>
      <c r="M2137" t="s">
        <v>36</v>
      </c>
      <c r="N2137" s="1">
        <v>43910</v>
      </c>
      <c r="O2137" s="1">
        <v>43936</v>
      </c>
      <c r="P2137">
        <v>92</v>
      </c>
      <c r="Q2137">
        <v>94.17</v>
      </c>
      <c r="R2137">
        <v>8663.64</v>
      </c>
      <c r="S2137" t="s">
        <v>54</v>
      </c>
      <c r="T2137" t="s">
        <v>50</v>
      </c>
      <c r="U2137">
        <v>519</v>
      </c>
      <c r="V2137">
        <v>75.459999999999994</v>
      </c>
      <c r="W2137">
        <v>182.39</v>
      </c>
      <c r="X2137" s="2">
        <v>8663.64</v>
      </c>
      <c r="Y2137" s="2">
        <v>48536.88</v>
      </c>
      <c r="Z2137" s="2">
        <v>17057.11</v>
      </c>
      <c r="AA2137" s="14"/>
    </row>
    <row r="2138" spans="1:27" x14ac:dyDescent="0.3">
      <c r="A2138" t="s">
        <v>60</v>
      </c>
      <c r="B2138">
        <v>922.94</v>
      </c>
      <c r="C2138">
        <v>98</v>
      </c>
      <c r="D2138" t="s">
        <v>33</v>
      </c>
      <c r="E2138" s="1">
        <v>43644</v>
      </c>
      <c r="F2138">
        <v>3</v>
      </c>
      <c r="G2138" t="s">
        <v>43</v>
      </c>
      <c r="H2138" t="s">
        <v>64</v>
      </c>
      <c r="I2138">
        <v>388.05</v>
      </c>
      <c r="J2138">
        <v>34.33</v>
      </c>
      <c r="K2138">
        <v>13321.76</v>
      </c>
      <c r="L2138">
        <v>65</v>
      </c>
      <c r="M2138" t="s">
        <v>40</v>
      </c>
      <c r="N2138" s="1">
        <v>43590</v>
      </c>
      <c r="O2138" s="1">
        <v>43655</v>
      </c>
      <c r="P2138">
        <v>39</v>
      </c>
      <c r="Q2138">
        <v>36.04</v>
      </c>
      <c r="R2138">
        <v>1405.56</v>
      </c>
      <c r="S2138" t="s">
        <v>58</v>
      </c>
      <c r="T2138" t="s">
        <v>31</v>
      </c>
      <c r="U2138">
        <v>349</v>
      </c>
      <c r="V2138">
        <v>97.78</v>
      </c>
      <c r="W2138">
        <v>195.97</v>
      </c>
      <c r="X2138" s="2">
        <v>1405.56</v>
      </c>
      <c r="Y2138" s="2">
        <v>11981.17</v>
      </c>
      <c r="Z2138" s="2">
        <v>6727.65</v>
      </c>
      <c r="AA2138" s="14"/>
    </row>
    <row r="2139" spans="1:27" x14ac:dyDescent="0.3">
      <c r="A2139" t="s">
        <v>45</v>
      </c>
      <c r="B2139">
        <v>613.54</v>
      </c>
      <c r="C2139">
        <v>53</v>
      </c>
      <c r="D2139" t="s">
        <v>26</v>
      </c>
      <c r="E2139" s="1">
        <v>43899</v>
      </c>
      <c r="F2139">
        <v>8</v>
      </c>
      <c r="G2139" t="s">
        <v>47</v>
      </c>
      <c r="H2139" t="s">
        <v>52</v>
      </c>
      <c r="I2139">
        <v>272.42</v>
      </c>
      <c r="J2139">
        <v>20.16</v>
      </c>
      <c r="K2139">
        <v>5491.9871999999996</v>
      </c>
      <c r="L2139">
        <v>10</v>
      </c>
      <c r="M2139" t="s">
        <v>40</v>
      </c>
      <c r="N2139" s="1">
        <v>43866</v>
      </c>
      <c r="O2139" s="1">
        <v>43876</v>
      </c>
      <c r="P2139">
        <v>86</v>
      </c>
      <c r="Q2139">
        <v>16.05</v>
      </c>
      <c r="R2139">
        <v>1380.3</v>
      </c>
      <c r="S2139" t="s">
        <v>53</v>
      </c>
      <c r="T2139" t="s">
        <v>31</v>
      </c>
      <c r="U2139">
        <v>186</v>
      </c>
      <c r="V2139">
        <v>80.099999999999994</v>
      </c>
      <c r="W2139">
        <v>177.03</v>
      </c>
      <c r="X2139" s="2">
        <v>1380.3</v>
      </c>
      <c r="Y2139" s="2">
        <v>3749.76</v>
      </c>
      <c r="Z2139" s="2">
        <v>3568.92</v>
      </c>
      <c r="AA2139" s="14"/>
    </row>
    <row r="2140" spans="1:27" x14ac:dyDescent="0.3">
      <c r="A2140" t="s">
        <v>59</v>
      </c>
      <c r="B2140">
        <v>317.27</v>
      </c>
      <c r="C2140">
        <v>20</v>
      </c>
      <c r="D2140" t="s">
        <v>26</v>
      </c>
      <c r="E2140" s="1">
        <v>44478</v>
      </c>
      <c r="F2140">
        <v>6</v>
      </c>
      <c r="G2140" t="s">
        <v>51</v>
      </c>
      <c r="H2140" t="s">
        <v>52</v>
      </c>
      <c r="I2140">
        <v>161.32</v>
      </c>
      <c r="J2140">
        <v>90.12</v>
      </c>
      <c r="K2140">
        <v>14538.16</v>
      </c>
      <c r="L2140">
        <v>6</v>
      </c>
      <c r="M2140" t="s">
        <v>40</v>
      </c>
      <c r="N2140" s="1">
        <v>44439</v>
      </c>
      <c r="O2140" s="1">
        <v>44445</v>
      </c>
      <c r="P2140">
        <v>22</v>
      </c>
      <c r="Q2140">
        <v>85.34</v>
      </c>
      <c r="R2140">
        <v>1877.48</v>
      </c>
      <c r="S2140" t="s">
        <v>37</v>
      </c>
      <c r="T2140" t="s">
        <v>41</v>
      </c>
      <c r="U2140">
        <v>139</v>
      </c>
      <c r="V2140">
        <v>31.8</v>
      </c>
      <c r="W2140">
        <v>53.64</v>
      </c>
      <c r="X2140" s="2">
        <v>1877.48</v>
      </c>
      <c r="Y2140" s="2">
        <v>12526.68</v>
      </c>
      <c r="Z2140" s="2">
        <v>4834.04</v>
      </c>
      <c r="AA2140" s="14"/>
    </row>
    <row r="2141" spans="1:27" x14ac:dyDescent="0.3">
      <c r="A2141" t="s">
        <v>32</v>
      </c>
      <c r="B2141">
        <v>540.51</v>
      </c>
      <c r="C2141">
        <v>29</v>
      </c>
      <c r="D2141" t="s">
        <v>42</v>
      </c>
      <c r="E2141" s="1">
        <v>43644</v>
      </c>
      <c r="F2141">
        <v>8</v>
      </c>
      <c r="G2141" t="s">
        <v>47</v>
      </c>
      <c r="H2141" t="s">
        <v>52</v>
      </c>
      <c r="I2141">
        <v>875.44</v>
      </c>
      <c r="J2141">
        <v>59.68</v>
      </c>
      <c r="K2141">
        <v>52246.26</v>
      </c>
      <c r="L2141">
        <v>14</v>
      </c>
      <c r="M2141" t="s">
        <v>40</v>
      </c>
      <c r="N2141" s="1">
        <v>43588</v>
      </c>
      <c r="O2141" s="1">
        <v>43602</v>
      </c>
      <c r="P2141">
        <v>538</v>
      </c>
      <c r="Q2141">
        <v>57.94</v>
      </c>
      <c r="R2141">
        <v>31171.72</v>
      </c>
      <c r="S2141" t="s">
        <v>25</v>
      </c>
      <c r="T2141" t="s">
        <v>31</v>
      </c>
      <c r="U2141">
        <v>337</v>
      </c>
      <c r="V2141">
        <v>24.68</v>
      </c>
      <c r="W2141">
        <v>132.55000000000001</v>
      </c>
      <c r="X2141" s="2">
        <v>31171.72</v>
      </c>
      <c r="Y2141" s="2">
        <v>20112.16</v>
      </c>
      <c r="Z2141" s="2">
        <v>7910.58</v>
      </c>
      <c r="AA2141" s="14"/>
    </row>
    <row r="2142" spans="1:27" x14ac:dyDescent="0.3">
      <c r="A2142" t="s">
        <v>56</v>
      </c>
      <c r="B2142">
        <v>581.95000000000005</v>
      </c>
      <c r="C2142">
        <v>98</v>
      </c>
      <c r="D2142" t="s">
        <v>42</v>
      </c>
      <c r="E2142" s="1">
        <v>43922</v>
      </c>
      <c r="F2142">
        <v>8</v>
      </c>
      <c r="G2142" t="s">
        <v>47</v>
      </c>
      <c r="H2142" t="s">
        <v>35</v>
      </c>
      <c r="I2142">
        <v>710.77</v>
      </c>
      <c r="J2142">
        <v>99.99</v>
      </c>
      <c r="K2142">
        <v>71069.892299999905</v>
      </c>
      <c r="L2142">
        <v>13</v>
      </c>
      <c r="M2142" t="s">
        <v>40</v>
      </c>
      <c r="N2142" s="1">
        <v>43909</v>
      </c>
      <c r="O2142" s="1">
        <v>43922</v>
      </c>
      <c r="P2142">
        <v>37</v>
      </c>
      <c r="Q2142">
        <v>95.89</v>
      </c>
      <c r="R2142">
        <v>3547.93</v>
      </c>
      <c r="S2142" t="s">
        <v>37</v>
      </c>
      <c r="T2142" t="s">
        <v>41</v>
      </c>
      <c r="U2142">
        <v>673</v>
      </c>
      <c r="V2142">
        <v>77.12</v>
      </c>
      <c r="W2142">
        <v>106.01</v>
      </c>
      <c r="X2142" s="2">
        <v>3547.93</v>
      </c>
      <c r="Y2142" s="2">
        <v>67293.27</v>
      </c>
      <c r="Z2142" s="2">
        <v>10599.94</v>
      </c>
      <c r="AA2142" s="14"/>
    </row>
    <row r="2143" spans="1:27" x14ac:dyDescent="0.3">
      <c r="A2143" t="s">
        <v>63</v>
      </c>
      <c r="B2143">
        <v>142.96</v>
      </c>
      <c r="C2143">
        <v>86</v>
      </c>
      <c r="D2143" t="s">
        <v>33</v>
      </c>
      <c r="E2143" s="1">
        <v>44162</v>
      </c>
      <c r="F2143">
        <v>3</v>
      </c>
      <c r="G2143" t="s">
        <v>43</v>
      </c>
      <c r="H2143" t="s">
        <v>35</v>
      </c>
      <c r="I2143">
        <v>109.51</v>
      </c>
      <c r="J2143">
        <v>24.2</v>
      </c>
      <c r="K2143">
        <v>2650.14</v>
      </c>
      <c r="L2143">
        <v>73</v>
      </c>
      <c r="M2143" t="s">
        <v>29</v>
      </c>
      <c r="N2143" s="1">
        <v>44151</v>
      </c>
      <c r="O2143" s="1">
        <v>44224</v>
      </c>
      <c r="P2143">
        <v>58</v>
      </c>
      <c r="Q2143">
        <v>22.21</v>
      </c>
      <c r="R2143">
        <v>1288.18</v>
      </c>
      <c r="S2143" t="s">
        <v>38</v>
      </c>
      <c r="T2143" t="s">
        <v>31</v>
      </c>
      <c r="U2143">
        <v>51</v>
      </c>
      <c r="V2143">
        <v>54.25</v>
      </c>
      <c r="W2143">
        <v>78.31</v>
      </c>
      <c r="X2143" s="2">
        <v>1288.18</v>
      </c>
      <c r="Y2143" s="2">
        <v>1234.2</v>
      </c>
      <c r="Z2143" s="2">
        <v>1895.1</v>
      </c>
      <c r="AA2143" s="14"/>
    </row>
    <row r="2144" spans="1:27" x14ac:dyDescent="0.3">
      <c r="A2144" t="s">
        <v>49</v>
      </c>
      <c r="B2144">
        <v>840.25</v>
      </c>
      <c r="C2144">
        <v>79</v>
      </c>
      <c r="D2144" t="s">
        <v>33</v>
      </c>
      <c r="E2144" s="1">
        <v>44778</v>
      </c>
      <c r="F2144">
        <v>7</v>
      </c>
      <c r="G2144" t="s">
        <v>61</v>
      </c>
      <c r="H2144" t="s">
        <v>62</v>
      </c>
      <c r="I2144">
        <v>466.88</v>
      </c>
      <c r="J2144">
        <v>81.94</v>
      </c>
      <c r="K2144">
        <v>38256.15</v>
      </c>
      <c r="L2144">
        <v>12</v>
      </c>
      <c r="M2144" t="s">
        <v>40</v>
      </c>
      <c r="N2144" s="1">
        <v>44776</v>
      </c>
      <c r="O2144" s="1">
        <v>44788</v>
      </c>
      <c r="P2144">
        <v>113</v>
      </c>
      <c r="Q2144">
        <v>81.489999999999995</v>
      </c>
      <c r="R2144">
        <v>9208.3700000000008</v>
      </c>
      <c r="S2144" t="s">
        <v>63</v>
      </c>
      <c r="T2144" t="s">
        <v>31</v>
      </c>
      <c r="U2144">
        <v>353</v>
      </c>
      <c r="V2144">
        <v>53.78</v>
      </c>
      <c r="W2144">
        <v>36.590000000000003</v>
      </c>
      <c r="X2144" s="2">
        <v>9208.3700000000008</v>
      </c>
      <c r="Y2144" s="2">
        <v>28924.82</v>
      </c>
      <c r="Z2144" s="2">
        <v>2998.18</v>
      </c>
      <c r="AA2144" s="14"/>
    </row>
    <row r="2145" spans="1:27" x14ac:dyDescent="0.3">
      <c r="A2145" t="s">
        <v>53</v>
      </c>
      <c r="B2145">
        <v>420.29</v>
      </c>
      <c r="C2145">
        <v>73</v>
      </c>
      <c r="D2145" t="s">
        <v>26</v>
      </c>
      <c r="E2145" s="1">
        <v>44254</v>
      </c>
      <c r="F2145">
        <v>4</v>
      </c>
      <c r="G2145" t="s">
        <v>39</v>
      </c>
      <c r="H2145" t="s">
        <v>48</v>
      </c>
      <c r="I2145">
        <v>663.57</v>
      </c>
      <c r="J2145">
        <v>43.46</v>
      </c>
      <c r="K2145">
        <v>28838.752199999999</v>
      </c>
      <c r="L2145">
        <v>21</v>
      </c>
      <c r="M2145" t="s">
        <v>40</v>
      </c>
      <c r="N2145" s="1">
        <v>44204</v>
      </c>
      <c r="O2145" s="1">
        <v>44225</v>
      </c>
      <c r="P2145">
        <v>626</v>
      </c>
      <c r="Q2145">
        <v>41.14</v>
      </c>
      <c r="R2145">
        <v>25753.64</v>
      </c>
      <c r="S2145" t="s">
        <v>53</v>
      </c>
      <c r="T2145" t="s">
        <v>50</v>
      </c>
      <c r="U2145">
        <v>37</v>
      </c>
      <c r="V2145">
        <v>15.87</v>
      </c>
      <c r="W2145">
        <v>111.71</v>
      </c>
      <c r="X2145" s="2">
        <v>25753.64</v>
      </c>
      <c r="Y2145" s="2">
        <v>1608.02</v>
      </c>
      <c r="Z2145" s="2">
        <v>4854.92</v>
      </c>
      <c r="AA2145" s="14"/>
    </row>
    <row r="2146" spans="1:27" x14ac:dyDescent="0.3">
      <c r="A2146" t="s">
        <v>25</v>
      </c>
      <c r="B2146">
        <v>145.91999999999999</v>
      </c>
      <c r="C2146">
        <v>39</v>
      </c>
      <c r="D2146" t="s">
        <v>42</v>
      </c>
      <c r="E2146" s="1">
        <v>43874</v>
      </c>
      <c r="F2146">
        <v>3</v>
      </c>
      <c r="G2146" t="s">
        <v>43</v>
      </c>
      <c r="H2146" t="s">
        <v>55</v>
      </c>
      <c r="I2146">
        <v>667.5</v>
      </c>
      <c r="J2146">
        <v>11.13</v>
      </c>
      <c r="K2146">
        <v>7429.2749999999996</v>
      </c>
      <c r="L2146">
        <v>40</v>
      </c>
      <c r="M2146" t="s">
        <v>40</v>
      </c>
      <c r="N2146" s="1">
        <v>43816</v>
      </c>
      <c r="O2146" s="1">
        <v>43856</v>
      </c>
      <c r="P2146">
        <v>661</v>
      </c>
      <c r="Q2146">
        <v>14.95</v>
      </c>
      <c r="R2146">
        <v>9881.9500000000007</v>
      </c>
      <c r="S2146" t="s">
        <v>25</v>
      </c>
      <c r="T2146" t="s">
        <v>31</v>
      </c>
      <c r="U2146">
        <v>6</v>
      </c>
      <c r="V2146">
        <v>93.25</v>
      </c>
      <c r="W2146">
        <v>197.07</v>
      </c>
      <c r="X2146" s="2">
        <v>9881.9500000000007</v>
      </c>
      <c r="Y2146" s="2">
        <v>66.78</v>
      </c>
      <c r="Z2146" s="2">
        <v>2193.39</v>
      </c>
      <c r="AA2146" s="14"/>
    </row>
    <row r="2147" spans="1:27" x14ac:dyDescent="0.3">
      <c r="A2147" t="s">
        <v>32</v>
      </c>
      <c r="B2147">
        <v>236.86</v>
      </c>
      <c r="C2147">
        <v>16</v>
      </c>
      <c r="D2147" t="s">
        <v>42</v>
      </c>
      <c r="E2147" s="1">
        <v>43961</v>
      </c>
      <c r="F2147">
        <v>5</v>
      </c>
      <c r="G2147" t="s">
        <v>27</v>
      </c>
      <c r="H2147" t="s">
        <v>48</v>
      </c>
      <c r="I2147">
        <v>148.69999999999999</v>
      </c>
      <c r="J2147">
        <v>42.22</v>
      </c>
      <c r="K2147">
        <v>6278.11</v>
      </c>
      <c r="L2147">
        <v>26</v>
      </c>
      <c r="M2147" t="s">
        <v>29</v>
      </c>
      <c r="N2147" s="1">
        <v>43903</v>
      </c>
      <c r="O2147" s="1">
        <v>43929</v>
      </c>
      <c r="P2147">
        <v>135</v>
      </c>
      <c r="Q2147">
        <v>45.24</v>
      </c>
      <c r="R2147">
        <v>6107.4</v>
      </c>
      <c r="S2147" t="s">
        <v>60</v>
      </c>
      <c r="T2147" t="s">
        <v>41</v>
      </c>
      <c r="U2147">
        <v>13</v>
      </c>
      <c r="V2147">
        <v>41.16</v>
      </c>
      <c r="W2147">
        <v>179.77</v>
      </c>
      <c r="X2147" s="2">
        <v>6107.4</v>
      </c>
      <c r="Y2147" s="2">
        <v>548.86</v>
      </c>
      <c r="Z2147" s="2">
        <v>7589.89</v>
      </c>
      <c r="AA2147" s="14"/>
    </row>
    <row r="2148" spans="1:27" x14ac:dyDescent="0.3">
      <c r="A2148" t="s">
        <v>32</v>
      </c>
      <c r="B2148">
        <v>386.7</v>
      </c>
      <c r="C2148">
        <v>44</v>
      </c>
      <c r="D2148" t="s">
        <v>26</v>
      </c>
      <c r="E2148" s="1">
        <v>44672</v>
      </c>
      <c r="F2148">
        <v>9</v>
      </c>
      <c r="G2148" t="s">
        <v>57</v>
      </c>
      <c r="H2148" t="s">
        <v>52</v>
      </c>
      <c r="I2148">
        <v>384.85</v>
      </c>
      <c r="J2148">
        <v>93.91</v>
      </c>
      <c r="K2148">
        <v>36141.26</v>
      </c>
      <c r="L2148">
        <v>11</v>
      </c>
      <c r="M2148" t="s">
        <v>40</v>
      </c>
      <c r="N2148" s="1">
        <v>44642</v>
      </c>
      <c r="O2148" s="1">
        <v>44653</v>
      </c>
      <c r="P2148">
        <v>85</v>
      </c>
      <c r="Q2148">
        <v>97.35</v>
      </c>
      <c r="R2148">
        <v>8274.75</v>
      </c>
      <c r="S2148" t="s">
        <v>54</v>
      </c>
      <c r="T2148" t="s">
        <v>50</v>
      </c>
      <c r="U2148">
        <v>299</v>
      </c>
      <c r="V2148">
        <v>62.04</v>
      </c>
      <c r="W2148">
        <v>116.21</v>
      </c>
      <c r="X2148" s="2">
        <v>8274.75</v>
      </c>
      <c r="Y2148" s="2">
        <v>28079.09</v>
      </c>
      <c r="Z2148" s="2">
        <v>10913.28</v>
      </c>
      <c r="AA2148" s="14"/>
    </row>
    <row r="2149" spans="1:27" x14ac:dyDescent="0.3">
      <c r="A2149" t="s">
        <v>38</v>
      </c>
      <c r="B2149">
        <v>660.63</v>
      </c>
      <c r="C2149">
        <v>53</v>
      </c>
      <c r="D2149" t="s">
        <v>42</v>
      </c>
      <c r="E2149" s="1">
        <v>44184</v>
      </c>
      <c r="F2149">
        <v>1</v>
      </c>
      <c r="G2149" t="s">
        <v>34</v>
      </c>
      <c r="H2149" t="s">
        <v>48</v>
      </c>
      <c r="I2149">
        <v>910.81</v>
      </c>
      <c r="J2149">
        <v>68.3</v>
      </c>
      <c r="K2149">
        <v>62208.32</v>
      </c>
      <c r="L2149">
        <v>2</v>
      </c>
      <c r="M2149" t="s">
        <v>65</v>
      </c>
      <c r="N2149" s="1">
        <v>44173</v>
      </c>
      <c r="O2149" s="1">
        <v>44175</v>
      </c>
      <c r="P2149">
        <v>212</v>
      </c>
      <c r="Q2149">
        <v>64.34</v>
      </c>
      <c r="R2149">
        <v>13640.08</v>
      </c>
      <c r="S2149" t="s">
        <v>63</v>
      </c>
      <c r="T2149" t="s">
        <v>41</v>
      </c>
      <c r="U2149">
        <v>698</v>
      </c>
      <c r="V2149">
        <v>45.54</v>
      </c>
      <c r="W2149">
        <v>30.38</v>
      </c>
      <c r="X2149" s="2">
        <v>13640.08</v>
      </c>
      <c r="Y2149" s="2">
        <v>47673.4</v>
      </c>
      <c r="Z2149" s="2">
        <v>2074.9499999999998</v>
      </c>
      <c r="AA2149" s="14"/>
    </row>
    <row r="2150" spans="1:27" x14ac:dyDescent="0.3">
      <c r="A2150" t="s">
        <v>30</v>
      </c>
      <c r="B2150">
        <v>43.24</v>
      </c>
      <c r="C2150">
        <v>94</v>
      </c>
      <c r="D2150" t="s">
        <v>42</v>
      </c>
      <c r="E2150" s="1">
        <v>44460</v>
      </c>
      <c r="F2150">
        <v>1</v>
      </c>
      <c r="G2150" t="s">
        <v>34</v>
      </c>
      <c r="H2150" t="s">
        <v>35</v>
      </c>
      <c r="I2150">
        <v>979.68</v>
      </c>
      <c r="J2150">
        <v>22.42</v>
      </c>
      <c r="K2150">
        <v>21964.425599999999</v>
      </c>
      <c r="L2150">
        <v>29</v>
      </c>
      <c r="M2150" t="s">
        <v>36</v>
      </c>
      <c r="N2150" s="1">
        <v>44423</v>
      </c>
      <c r="O2150" s="1">
        <v>44452</v>
      </c>
      <c r="P2150">
        <v>491</v>
      </c>
      <c r="Q2150">
        <v>21.59</v>
      </c>
      <c r="R2150">
        <v>10600.69</v>
      </c>
      <c r="S2150" t="s">
        <v>60</v>
      </c>
      <c r="T2150" t="s">
        <v>31</v>
      </c>
      <c r="U2150">
        <v>488</v>
      </c>
      <c r="V2150">
        <v>26.67</v>
      </c>
      <c r="W2150">
        <v>177.99</v>
      </c>
      <c r="X2150" s="2">
        <v>10600.69</v>
      </c>
      <c r="Y2150" s="2">
        <v>10940.96</v>
      </c>
      <c r="Z2150" s="2">
        <v>3990.54</v>
      </c>
      <c r="AA2150" s="14"/>
    </row>
    <row r="2151" spans="1:27" x14ac:dyDescent="0.3">
      <c r="A2151" t="s">
        <v>32</v>
      </c>
      <c r="B2151">
        <v>316.58999999999997</v>
      </c>
      <c r="C2151">
        <v>26</v>
      </c>
      <c r="D2151" t="s">
        <v>33</v>
      </c>
      <c r="E2151" s="1">
        <v>44617</v>
      </c>
      <c r="F2151">
        <v>4</v>
      </c>
      <c r="G2151" t="s">
        <v>39</v>
      </c>
      <c r="H2151" t="s">
        <v>28</v>
      </c>
      <c r="I2151">
        <v>620.36</v>
      </c>
      <c r="J2151">
        <v>40.39</v>
      </c>
      <c r="K2151">
        <v>25056.34</v>
      </c>
      <c r="L2151">
        <v>21</v>
      </c>
      <c r="M2151" t="s">
        <v>29</v>
      </c>
      <c r="N2151" s="1">
        <v>44612</v>
      </c>
      <c r="O2151" s="1">
        <v>44633</v>
      </c>
      <c r="P2151">
        <v>417</v>
      </c>
      <c r="Q2151">
        <v>40.86</v>
      </c>
      <c r="R2151">
        <v>17038.62</v>
      </c>
      <c r="S2151" t="s">
        <v>60</v>
      </c>
      <c r="T2151" t="s">
        <v>50</v>
      </c>
      <c r="U2151">
        <v>203</v>
      </c>
      <c r="V2151">
        <v>57.1</v>
      </c>
      <c r="W2151">
        <v>98.66</v>
      </c>
      <c r="X2151" s="2">
        <v>17038.62</v>
      </c>
      <c r="Y2151" s="2">
        <v>8199.17</v>
      </c>
      <c r="Z2151" s="2">
        <v>3984.88</v>
      </c>
      <c r="AA2151" s="14"/>
    </row>
    <row r="2152" spans="1:27" x14ac:dyDescent="0.3">
      <c r="A2152" t="s">
        <v>53</v>
      </c>
      <c r="B2152">
        <v>704.5</v>
      </c>
      <c r="C2152">
        <v>60</v>
      </c>
      <c r="D2152" t="s">
        <v>33</v>
      </c>
      <c r="E2152" s="1">
        <v>44475</v>
      </c>
      <c r="F2152">
        <v>10</v>
      </c>
      <c r="G2152" t="s">
        <v>66</v>
      </c>
      <c r="H2152" t="s">
        <v>48</v>
      </c>
      <c r="I2152">
        <v>443.88</v>
      </c>
      <c r="J2152">
        <v>37.4</v>
      </c>
      <c r="K2152">
        <v>16601.11</v>
      </c>
      <c r="L2152">
        <v>92</v>
      </c>
      <c r="M2152" t="s">
        <v>67</v>
      </c>
      <c r="N2152" s="1">
        <v>44467</v>
      </c>
      <c r="O2152" s="1">
        <v>44559</v>
      </c>
      <c r="P2152">
        <v>111</v>
      </c>
      <c r="Q2152">
        <v>34.270000000000003</v>
      </c>
      <c r="R2152">
        <v>3803.97</v>
      </c>
      <c r="S2152" t="s">
        <v>25</v>
      </c>
      <c r="T2152" t="s">
        <v>31</v>
      </c>
      <c r="U2152">
        <v>332</v>
      </c>
      <c r="V2152">
        <v>87.01</v>
      </c>
      <c r="W2152">
        <v>55.14</v>
      </c>
      <c r="X2152" s="2">
        <v>3803.97</v>
      </c>
      <c r="Y2152" s="2">
        <v>12416.8</v>
      </c>
      <c r="Z2152" s="2">
        <v>2062.2399999999998</v>
      </c>
      <c r="AA2152" s="14"/>
    </row>
    <row r="2153" spans="1:27" x14ac:dyDescent="0.3">
      <c r="A2153" t="s">
        <v>25</v>
      </c>
      <c r="B2153">
        <v>265.13</v>
      </c>
      <c r="C2153">
        <v>48</v>
      </c>
      <c r="D2153" t="s">
        <v>26</v>
      </c>
      <c r="E2153" s="1">
        <v>43947</v>
      </c>
      <c r="F2153">
        <v>3</v>
      </c>
      <c r="G2153" t="s">
        <v>43</v>
      </c>
      <c r="H2153" t="s">
        <v>35</v>
      </c>
      <c r="I2153">
        <v>972.53</v>
      </c>
      <c r="J2153">
        <v>53.97</v>
      </c>
      <c r="K2153">
        <v>52487.44</v>
      </c>
      <c r="L2153">
        <v>38</v>
      </c>
      <c r="M2153" t="s">
        <v>40</v>
      </c>
      <c r="N2153" s="1">
        <v>43910</v>
      </c>
      <c r="O2153" s="1">
        <v>43948</v>
      </c>
      <c r="P2153">
        <v>949</v>
      </c>
      <c r="Q2153">
        <v>50.32</v>
      </c>
      <c r="R2153">
        <v>47753.68</v>
      </c>
      <c r="S2153" t="s">
        <v>53</v>
      </c>
      <c r="T2153" t="s">
        <v>31</v>
      </c>
      <c r="U2153">
        <v>23</v>
      </c>
      <c r="V2153">
        <v>41.53</v>
      </c>
      <c r="W2153">
        <v>21.63</v>
      </c>
      <c r="X2153" s="2">
        <v>47753.68</v>
      </c>
      <c r="Y2153" s="2">
        <v>1241.31</v>
      </c>
      <c r="Z2153" s="2">
        <v>1167.3699999999999</v>
      </c>
      <c r="AA2153" s="14"/>
    </row>
    <row r="2154" spans="1:27" x14ac:dyDescent="0.3">
      <c r="A2154" t="s">
        <v>30</v>
      </c>
      <c r="B2154">
        <v>571.09</v>
      </c>
      <c r="C2154">
        <v>89</v>
      </c>
      <c r="D2154" t="s">
        <v>26</v>
      </c>
      <c r="E2154" s="1">
        <v>44035</v>
      </c>
      <c r="F2154">
        <v>9</v>
      </c>
      <c r="G2154" t="s">
        <v>57</v>
      </c>
      <c r="H2154" t="s">
        <v>48</v>
      </c>
      <c r="I2154">
        <v>834.56</v>
      </c>
      <c r="J2154">
        <v>53.21</v>
      </c>
      <c r="K2154">
        <v>44406.94</v>
      </c>
      <c r="L2154">
        <v>9</v>
      </c>
      <c r="M2154" t="s">
        <v>40</v>
      </c>
      <c r="N2154" s="1">
        <v>44020</v>
      </c>
      <c r="O2154" s="1">
        <v>44029</v>
      </c>
      <c r="P2154">
        <v>343</v>
      </c>
      <c r="Q2154">
        <v>58.02</v>
      </c>
      <c r="R2154">
        <v>19900.86</v>
      </c>
      <c r="S2154" t="s">
        <v>38</v>
      </c>
      <c r="T2154" t="s">
        <v>31</v>
      </c>
      <c r="U2154">
        <v>491</v>
      </c>
      <c r="V2154">
        <v>29.74</v>
      </c>
      <c r="W2154">
        <v>64.12</v>
      </c>
      <c r="X2154" s="2">
        <v>19900.86</v>
      </c>
      <c r="Y2154" s="2">
        <v>26126.11</v>
      </c>
      <c r="Z2154" s="2">
        <v>3411.83</v>
      </c>
      <c r="AA2154" s="14"/>
    </row>
    <row r="2155" spans="1:27" x14ac:dyDescent="0.3">
      <c r="A2155" t="s">
        <v>63</v>
      </c>
      <c r="B2155">
        <v>768</v>
      </c>
      <c r="C2155">
        <v>53</v>
      </c>
      <c r="D2155" t="s">
        <v>42</v>
      </c>
      <c r="E2155" s="1">
        <v>44413</v>
      </c>
      <c r="F2155">
        <v>5</v>
      </c>
      <c r="G2155" t="s">
        <v>27</v>
      </c>
      <c r="H2155" t="s">
        <v>28</v>
      </c>
      <c r="I2155">
        <v>965.86</v>
      </c>
      <c r="J2155">
        <v>65.58</v>
      </c>
      <c r="K2155">
        <v>63341.1</v>
      </c>
      <c r="L2155">
        <v>28</v>
      </c>
      <c r="M2155" t="s">
        <v>29</v>
      </c>
      <c r="N2155" s="1">
        <v>44411</v>
      </c>
      <c r="O2155" s="1">
        <v>44439</v>
      </c>
      <c r="P2155">
        <v>663</v>
      </c>
      <c r="Q2155">
        <v>65.959999999999994</v>
      </c>
      <c r="R2155">
        <v>43731.48</v>
      </c>
      <c r="S2155" t="s">
        <v>60</v>
      </c>
      <c r="T2155" t="s">
        <v>31</v>
      </c>
      <c r="U2155">
        <v>302</v>
      </c>
      <c r="V2155">
        <v>85.63</v>
      </c>
      <c r="W2155">
        <v>142.96</v>
      </c>
      <c r="X2155" s="2">
        <v>43731.48</v>
      </c>
      <c r="Y2155" s="2">
        <v>19805.16</v>
      </c>
      <c r="Z2155" s="2">
        <v>9375.32</v>
      </c>
      <c r="AA2155" s="14"/>
    </row>
    <row r="2156" spans="1:27" x14ac:dyDescent="0.3">
      <c r="A2156" t="s">
        <v>32</v>
      </c>
      <c r="B2156">
        <v>637.88</v>
      </c>
      <c r="C2156">
        <v>86</v>
      </c>
      <c r="D2156" t="s">
        <v>33</v>
      </c>
      <c r="E2156" s="1">
        <v>44799</v>
      </c>
      <c r="F2156">
        <v>5</v>
      </c>
      <c r="G2156" t="s">
        <v>27</v>
      </c>
      <c r="H2156" t="s">
        <v>70</v>
      </c>
      <c r="I2156">
        <v>74.7</v>
      </c>
      <c r="J2156">
        <v>85.07</v>
      </c>
      <c r="K2156">
        <v>6354.7289999999903</v>
      </c>
      <c r="L2156">
        <v>23</v>
      </c>
      <c r="M2156" t="s">
        <v>29</v>
      </c>
      <c r="N2156" s="1">
        <v>44777</v>
      </c>
      <c r="O2156" s="1">
        <v>44800</v>
      </c>
      <c r="P2156">
        <v>68</v>
      </c>
      <c r="Q2156">
        <v>80.59</v>
      </c>
      <c r="R2156">
        <v>5480.12</v>
      </c>
      <c r="S2156" t="s">
        <v>60</v>
      </c>
      <c r="T2156" t="s">
        <v>50</v>
      </c>
      <c r="U2156">
        <v>6</v>
      </c>
      <c r="V2156">
        <v>40.31</v>
      </c>
      <c r="W2156">
        <v>168.29</v>
      </c>
      <c r="X2156" s="2">
        <v>5480.12</v>
      </c>
      <c r="Y2156" s="2">
        <v>510.42</v>
      </c>
      <c r="Z2156" s="2">
        <v>14316.43</v>
      </c>
      <c r="AA2156" s="14"/>
    </row>
    <row r="2157" spans="1:27" x14ac:dyDescent="0.3">
      <c r="A2157" t="s">
        <v>56</v>
      </c>
      <c r="B2157">
        <v>830.53</v>
      </c>
      <c r="C2157">
        <v>42</v>
      </c>
      <c r="D2157" t="s">
        <v>33</v>
      </c>
      <c r="E2157" s="1">
        <v>44174</v>
      </c>
      <c r="F2157">
        <v>10</v>
      </c>
      <c r="G2157" t="s">
        <v>66</v>
      </c>
      <c r="H2157" t="s">
        <v>62</v>
      </c>
      <c r="I2157">
        <v>846.12</v>
      </c>
      <c r="J2157">
        <v>72.89</v>
      </c>
      <c r="K2157">
        <v>61673.69</v>
      </c>
      <c r="L2157">
        <v>93</v>
      </c>
      <c r="M2157" t="s">
        <v>67</v>
      </c>
      <c r="N2157" s="1">
        <v>44131</v>
      </c>
      <c r="O2157" s="1">
        <v>44224</v>
      </c>
      <c r="P2157">
        <v>307</v>
      </c>
      <c r="Q2157">
        <v>68.17</v>
      </c>
      <c r="R2157">
        <v>20928.189999999999</v>
      </c>
      <c r="S2157" t="s">
        <v>53</v>
      </c>
      <c r="T2157" t="s">
        <v>41</v>
      </c>
      <c r="U2157">
        <v>539</v>
      </c>
      <c r="V2157">
        <v>64.03</v>
      </c>
      <c r="W2157">
        <v>91.07</v>
      </c>
      <c r="X2157" s="2">
        <v>20928.189999999999</v>
      </c>
      <c r="Y2157" s="2">
        <v>39287.71</v>
      </c>
      <c r="Z2157" s="2">
        <v>6638.09</v>
      </c>
      <c r="AA2157" s="14"/>
    </row>
    <row r="2158" spans="1:27" x14ac:dyDescent="0.3">
      <c r="A2158" t="s">
        <v>49</v>
      </c>
      <c r="B2158">
        <v>808.4</v>
      </c>
      <c r="C2158">
        <v>96</v>
      </c>
      <c r="D2158" t="s">
        <v>42</v>
      </c>
      <c r="E2158" s="1">
        <v>43580</v>
      </c>
      <c r="F2158">
        <v>9</v>
      </c>
      <c r="G2158" t="s">
        <v>57</v>
      </c>
      <c r="H2158" t="s">
        <v>62</v>
      </c>
      <c r="I2158">
        <v>575.92999999999995</v>
      </c>
      <c r="J2158">
        <v>29.7</v>
      </c>
      <c r="K2158">
        <v>17105.12</v>
      </c>
      <c r="L2158">
        <v>8</v>
      </c>
      <c r="M2158" t="s">
        <v>40</v>
      </c>
      <c r="N2158" s="1">
        <v>43554</v>
      </c>
      <c r="O2158" s="1">
        <v>43562</v>
      </c>
      <c r="P2158">
        <v>24</v>
      </c>
      <c r="Q2158">
        <v>31.11</v>
      </c>
      <c r="R2158">
        <v>746.64</v>
      </c>
      <c r="S2158" t="s">
        <v>45</v>
      </c>
      <c r="T2158" t="s">
        <v>41</v>
      </c>
      <c r="U2158">
        <v>551</v>
      </c>
      <c r="V2158">
        <v>66.680000000000007</v>
      </c>
      <c r="W2158">
        <v>115.41</v>
      </c>
      <c r="X2158" s="2">
        <v>746.64</v>
      </c>
      <c r="Y2158" s="2">
        <v>16364.7</v>
      </c>
      <c r="Z2158" s="2">
        <v>3427.68</v>
      </c>
      <c r="AA2158" s="14"/>
    </row>
    <row r="2159" spans="1:27" x14ac:dyDescent="0.3">
      <c r="A2159" t="s">
        <v>54</v>
      </c>
      <c r="B2159">
        <v>756</v>
      </c>
      <c r="C2159">
        <v>88</v>
      </c>
      <c r="D2159" t="s">
        <v>33</v>
      </c>
      <c r="E2159" s="1">
        <v>44489</v>
      </c>
      <c r="F2159">
        <v>8</v>
      </c>
      <c r="G2159" t="s">
        <v>47</v>
      </c>
      <c r="H2159" t="s">
        <v>52</v>
      </c>
      <c r="I2159">
        <v>999.87</v>
      </c>
      <c r="J2159">
        <v>56.69</v>
      </c>
      <c r="K2159">
        <v>56682.63</v>
      </c>
      <c r="L2159">
        <v>13</v>
      </c>
      <c r="M2159" t="s">
        <v>40</v>
      </c>
      <c r="N2159" s="1">
        <v>44452</v>
      </c>
      <c r="O2159" s="1">
        <v>44465</v>
      </c>
      <c r="P2159">
        <v>677</v>
      </c>
      <c r="Q2159">
        <v>57.84</v>
      </c>
      <c r="R2159">
        <v>39157.68</v>
      </c>
      <c r="S2159" t="s">
        <v>38</v>
      </c>
      <c r="T2159" t="s">
        <v>31</v>
      </c>
      <c r="U2159">
        <v>322</v>
      </c>
      <c r="V2159">
        <v>44.56</v>
      </c>
      <c r="W2159">
        <v>48.08</v>
      </c>
      <c r="X2159" s="2">
        <v>39157.68</v>
      </c>
      <c r="Y2159" s="2">
        <v>18254.18</v>
      </c>
      <c r="Z2159" s="2">
        <v>2725.66</v>
      </c>
      <c r="AA2159" s="14"/>
    </row>
    <row r="2160" spans="1:27" x14ac:dyDescent="0.3">
      <c r="A2160" t="s">
        <v>49</v>
      </c>
      <c r="B2160">
        <v>726.1</v>
      </c>
      <c r="C2160">
        <v>66</v>
      </c>
      <c r="D2160" t="s">
        <v>42</v>
      </c>
      <c r="E2160" s="1">
        <v>43526</v>
      </c>
      <c r="F2160">
        <v>1</v>
      </c>
      <c r="G2160" t="s">
        <v>34</v>
      </c>
      <c r="H2160" t="s">
        <v>48</v>
      </c>
      <c r="I2160">
        <v>928.82</v>
      </c>
      <c r="J2160">
        <v>26.25</v>
      </c>
      <c r="K2160">
        <v>24381.53</v>
      </c>
      <c r="L2160">
        <v>26</v>
      </c>
      <c r="M2160" t="s">
        <v>36</v>
      </c>
      <c r="N2160" s="1">
        <v>43506</v>
      </c>
      <c r="O2160" s="1">
        <v>43532</v>
      </c>
      <c r="P2160">
        <v>487</v>
      </c>
      <c r="Q2160">
        <v>31.22</v>
      </c>
      <c r="R2160">
        <v>15204.14</v>
      </c>
      <c r="S2160" t="s">
        <v>45</v>
      </c>
      <c r="T2160" t="s">
        <v>50</v>
      </c>
      <c r="U2160">
        <v>441</v>
      </c>
      <c r="V2160">
        <v>31.66</v>
      </c>
      <c r="W2160">
        <v>26.18</v>
      </c>
      <c r="X2160" s="2">
        <v>15204.14</v>
      </c>
      <c r="Y2160" s="2">
        <v>11576.25</v>
      </c>
      <c r="Z2160" s="2">
        <v>687.23</v>
      </c>
      <c r="AA2160" s="14"/>
    </row>
    <row r="2161" spans="1:27" x14ac:dyDescent="0.3">
      <c r="A2161" t="s">
        <v>45</v>
      </c>
      <c r="B2161">
        <v>74.47</v>
      </c>
      <c r="C2161">
        <v>47</v>
      </c>
      <c r="D2161" t="s">
        <v>33</v>
      </c>
      <c r="E2161" s="1">
        <v>43809</v>
      </c>
      <c r="F2161">
        <v>9</v>
      </c>
      <c r="G2161" t="s">
        <v>57</v>
      </c>
      <c r="H2161" t="s">
        <v>62</v>
      </c>
      <c r="I2161">
        <v>279.75</v>
      </c>
      <c r="J2161">
        <v>14.03</v>
      </c>
      <c r="K2161">
        <v>3924.89</v>
      </c>
      <c r="L2161">
        <v>9</v>
      </c>
      <c r="M2161" t="s">
        <v>40</v>
      </c>
      <c r="N2161" s="1">
        <v>43796</v>
      </c>
      <c r="O2161" s="1">
        <v>43805</v>
      </c>
      <c r="P2161">
        <v>121</v>
      </c>
      <c r="Q2161">
        <v>14.77</v>
      </c>
      <c r="R2161">
        <v>1787.17</v>
      </c>
      <c r="S2161" t="s">
        <v>49</v>
      </c>
      <c r="T2161" t="s">
        <v>50</v>
      </c>
      <c r="U2161">
        <v>158</v>
      </c>
      <c r="V2161">
        <v>89.5</v>
      </c>
      <c r="W2161">
        <v>24.3</v>
      </c>
      <c r="X2161" s="2">
        <v>1787.17</v>
      </c>
      <c r="Y2161" s="2">
        <v>2216.7399999999998</v>
      </c>
      <c r="Z2161" s="2">
        <v>340.93</v>
      </c>
      <c r="AA2161" s="14"/>
    </row>
    <row r="2162" spans="1:27" x14ac:dyDescent="0.3">
      <c r="A2162" t="s">
        <v>58</v>
      </c>
      <c r="B2162">
        <v>910.73</v>
      </c>
      <c r="C2162">
        <v>33</v>
      </c>
      <c r="D2162" t="s">
        <v>33</v>
      </c>
      <c r="E2162" s="1">
        <v>44452</v>
      </c>
      <c r="F2162">
        <v>9</v>
      </c>
      <c r="G2162" t="s">
        <v>57</v>
      </c>
      <c r="H2162" t="s">
        <v>62</v>
      </c>
      <c r="I2162">
        <v>112.56</v>
      </c>
      <c r="J2162">
        <v>94.62</v>
      </c>
      <c r="K2162">
        <v>10650.43</v>
      </c>
      <c r="L2162">
        <v>14</v>
      </c>
      <c r="M2162" t="s">
        <v>40</v>
      </c>
      <c r="N2162" s="1">
        <v>44447</v>
      </c>
      <c r="O2162" s="1">
        <v>44461</v>
      </c>
      <c r="P2162">
        <v>63</v>
      </c>
      <c r="Q2162">
        <v>93.15</v>
      </c>
      <c r="R2162">
        <v>5868.45</v>
      </c>
      <c r="S2162" t="s">
        <v>63</v>
      </c>
      <c r="T2162" t="s">
        <v>41</v>
      </c>
      <c r="U2162">
        <v>49</v>
      </c>
      <c r="V2162">
        <v>28.17</v>
      </c>
      <c r="W2162">
        <v>27.61</v>
      </c>
      <c r="X2162" s="2">
        <v>5868.45</v>
      </c>
      <c r="Y2162" s="2">
        <v>4636.38</v>
      </c>
      <c r="Z2162" s="2">
        <v>2612.46</v>
      </c>
      <c r="AA2162" s="14"/>
    </row>
    <row r="2163" spans="1:27" x14ac:dyDescent="0.3">
      <c r="A2163" t="s">
        <v>45</v>
      </c>
      <c r="B2163">
        <v>704.76</v>
      </c>
      <c r="C2163">
        <v>47</v>
      </c>
      <c r="D2163" t="s">
        <v>26</v>
      </c>
      <c r="E2163" s="1">
        <v>43837</v>
      </c>
      <c r="F2163">
        <v>6</v>
      </c>
      <c r="G2163" t="s">
        <v>51</v>
      </c>
      <c r="H2163" t="s">
        <v>48</v>
      </c>
      <c r="I2163">
        <v>701.85</v>
      </c>
      <c r="J2163">
        <v>70.75</v>
      </c>
      <c r="K2163">
        <v>49655.887499999997</v>
      </c>
      <c r="L2163">
        <v>5</v>
      </c>
      <c r="M2163" t="s">
        <v>40</v>
      </c>
      <c r="N2163" s="1">
        <v>43793</v>
      </c>
      <c r="O2163" s="1">
        <v>43798</v>
      </c>
      <c r="P2163">
        <v>503</v>
      </c>
      <c r="Q2163">
        <v>69.650000000000006</v>
      </c>
      <c r="R2163">
        <v>35033.949999999997</v>
      </c>
      <c r="S2163" t="s">
        <v>38</v>
      </c>
      <c r="T2163" t="s">
        <v>41</v>
      </c>
      <c r="U2163">
        <v>198</v>
      </c>
      <c r="V2163">
        <v>41.97</v>
      </c>
      <c r="W2163">
        <v>137.44999999999999</v>
      </c>
      <c r="X2163" s="2">
        <v>35033.949999999997</v>
      </c>
      <c r="Y2163" s="2">
        <v>14008.5</v>
      </c>
      <c r="Z2163" s="2">
        <v>9724.59</v>
      </c>
      <c r="AA2163" s="14"/>
    </row>
    <row r="2164" spans="1:27" x14ac:dyDescent="0.3">
      <c r="A2164" t="s">
        <v>49</v>
      </c>
      <c r="B2164">
        <v>369.14</v>
      </c>
      <c r="C2164">
        <v>32</v>
      </c>
      <c r="D2164" t="s">
        <v>26</v>
      </c>
      <c r="E2164" s="1">
        <v>43578</v>
      </c>
      <c r="F2164">
        <v>4</v>
      </c>
      <c r="G2164" t="s">
        <v>39</v>
      </c>
      <c r="H2164" t="s">
        <v>35</v>
      </c>
      <c r="I2164">
        <v>666.96</v>
      </c>
      <c r="J2164">
        <v>51.72</v>
      </c>
      <c r="K2164">
        <v>34495.171199999997</v>
      </c>
      <c r="L2164">
        <v>29</v>
      </c>
      <c r="M2164" t="s">
        <v>40</v>
      </c>
      <c r="N2164" s="1">
        <v>43557</v>
      </c>
      <c r="O2164" s="1">
        <v>43586</v>
      </c>
      <c r="P2164">
        <v>242</v>
      </c>
      <c r="Q2164">
        <v>49.39</v>
      </c>
      <c r="R2164">
        <v>11952.38</v>
      </c>
      <c r="S2164" t="s">
        <v>60</v>
      </c>
      <c r="T2164" t="s">
        <v>50</v>
      </c>
      <c r="U2164">
        <v>424</v>
      </c>
      <c r="V2164">
        <v>45.4</v>
      </c>
      <c r="W2164">
        <v>72.73</v>
      </c>
      <c r="X2164" s="2">
        <v>11952.38</v>
      </c>
      <c r="Y2164" s="2">
        <v>21929.279999999999</v>
      </c>
      <c r="Z2164" s="2">
        <v>3761.6</v>
      </c>
      <c r="AA2164" s="14"/>
    </row>
    <row r="2165" spans="1:27" x14ac:dyDescent="0.3">
      <c r="A2165" t="s">
        <v>54</v>
      </c>
      <c r="B2165">
        <v>980.47</v>
      </c>
      <c r="C2165">
        <v>88</v>
      </c>
      <c r="D2165" t="s">
        <v>42</v>
      </c>
      <c r="E2165" s="1">
        <v>43804</v>
      </c>
      <c r="F2165">
        <v>3</v>
      </c>
      <c r="G2165" t="s">
        <v>43</v>
      </c>
      <c r="H2165" t="s">
        <v>55</v>
      </c>
      <c r="I2165">
        <v>325.67</v>
      </c>
      <c r="J2165">
        <v>24.77</v>
      </c>
      <c r="K2165">
        <v>8066.85</v>
      </c>
      <c r="L2165">
        <v>46</v>
      </c>
      <c r="M2165" t="s">
        <v>29</v>
      </c>
      <c r="N2165" s="1">
        <v>43775</v>
      </c>
      <c r="O2165" s="1">
        <v>43821</v>
      </c>
      <c r="P2165">
        <v>71</v>
      </c>
      <c r="Q2165">
        <v>22.68</v>
      </c>
      <c r="R2165">
        <v>1610.28</v>
      </c>
      <c r="S2165" t="s">
        <v>58</v>
      </c>
      <c r="T2165" t="s">
        <v>50</v>
      </c>
      <c r="U2165">
        <v>254</v>
      </c>
      <c r="V2165">
        <v>87.3</v>
      </c>
      <c r="W2165">
        <v>108.89</v>
      </c>
      <c r="X2165" s="2">
        <v>1610.28</v>
      </c>
      <c r="Y2165" s="2">
        <v>6291.58</v>
      </c>
      <c r="Z2165" s="2">
        <v>2697.21</v>
      </c>
      <c r="AA2165" s="14"/>
    </row>
    <row r="2166" spans="1:27" x14ac:dyDescent="0.3">
      <c r="A2166" t="s">
        <v>53</v>
      </c>
      <c r="B2166">
        <v>522.21</v>
      </c>
      <c r="C2166">
        <v>56</v>
      </c>
      <c r="D2166" t="s">
        <v>26</v>
      </c>
      <c r="E2166" s="1">
        <v>43686</v>
      </c>
      <c r="F2166">
        <v>10</v>
      </c>
      <c r="G2166" t="s">
        <v>66</v>
      </c>
      <c r="H2166" t="s">
        <v>48</v>
      </c>
      <c r="I2166">
        <v>158.22999999999999</v>
      </c>
      <c r="J2166">
        <v>58.2</v>
      </c>
      <c r="K2166">
        <v>9208.9859999999899</v>
      </c>
      <c r="L2166">
        <v>137</v>
      </c>
      <c r="M2166" t="s">
        <v>67</v>
      </c>
      <c r="N2166" s="1">
        <v>43675</v>
      </c>
      <c r="O2166" s="1">
        <v>43812</v>
      </c>
      <c r="P2166">
        <v>124</v>
      </c>
      <c r="Q2166">
        <v>55.68</v>
      </c>
      <c r="R2166">
        <v>6904.32</v>
      </c>
      <c r="S2166" t="s">
        <v>30</v>
      </c>
      <c r="T2166" t="s">
        <v>50</v>
      </c>
      <c r="U2166">
        <v>34</v>
      </c>
      <c r="V2166">
        <v>91.25</v>
      </c>
      <c r="W2166">
        <v>54.28</v>
      </c>
      <c r="X2166" s="2">
        <v>6904.32</v>
      </c>
      <c r="Y2166" s="2">
        <v>1978.8</v>
      </c>
      <c r="Z2166" s="2">
        <v>3159.1</v>
      </c>
      <c r="AA2166" s="14"/>
    </row>
    <row r="2167" spans="1:27" x14ac:dyDescent="0.3">
      <c r="A2167" t="s">
        <v>32</v>
      </c>
      <c r="B2167">
        <v>977.8</v>
      </c>
      <c r="C2167">
        <v>84</v>
      </c>
      <c r="D2167" t="s">
        <v>26</v>
      </c>
      <c r="E2167" s="1">
        <v>44573</v>
      </c>
      <c r="F2167">
        <v>6</v>
      </c>
      <c r="G2167" t="s">
        <v>51</v>
      </c>
      <c r="H2167" t="s">
        <v>52</v>
      </c>
      <c r="I2167">
        <v>993.43</v>
      </c>
      <c r="J2167">
        <v>41.67</v>
      </c>
      <c r="K2167">
        <v>41396.230000000003</v>
      </c>
      <c r="L2167">
        <v>6</v>
      </c>
      <c r="M2167" t="s">
        <v>40</v>
      </c>
      <c r="N2167" s="1">
        <v>44552</v>
      </c>
      <c r="O2167" s="1">
        <v>44558</v>
      </c>
      <c r="P2167">
        <v>70</v>
      </c>
      <c r="Q2167">
        <v>40.869999999999997</v>
      </c>
      <c r="R2167">
        <v>2860.9</v>
      </c>
      <c r="S2167" t="s">
        <v>60</v>
      </c>
      <c r="T2167" t="s">
        <v>41</v>
      </c>
      <c r="U2167">
        <v>923</v>
      </c>
      <c r="V2167">
        <v>64.239999999999995</v>
      </c>
      <c r="W2167">
        <v>58.4</v>
      </c>
      <c r="X2167" s="2">
        <v>2860.9</v>
      </c>
      <c r="Y2167" s="2">
        <v>38461.410000000003</v>
      </c>
      <c r="Z2167" s="2">
        <v>2433.5300000000002</v>
      </c>
      <c r="AA2167" s="14"/>
    </row>
    <row r="2168" spans="1:27" x14ac:dyDescent="0.3">
      <c r="A2168" t="s">
        <v>49</v>
      </c>
      <c r="B2168">
        <v>654.89</v>
      </c>
      <c r="C2168">
        <v>88</v>
      </c>
      <c r="D2168" t="s">
        <v>42</v>
      </c>
      <c r="E2168" s="1">
        <v>44877</v>
      </c>
      <c r="F2168">
        <v>7</v>
      </c>
      <c r="G2168" t="s">
        <v>61</v>
      </c>
      <c r="H2168" t="s">
        <v>62</v>
      </c>
      <c r="I2168">
        <v>334.18</v>
      </c>
      <c r="J2168">
        <v>32.67</v>
      </c>
      <c r="K2168">
        <v>10917.660599999999</v>
      </c>
      <c r="L2168">
        <v>16</v>
      </c>
      <c r="M2168" t="s">
        <v>40</v>
      </c>
      <c r="N2168" s="1">
        <v>44838</v>
      </c>
      <c r="O2168" s="1">
        <v>44854</v>
      </c>
      <c r="P2168">
        <v>180</v>
      </c>
      <c r="Q2168">
        <v>31.49</v>
      </c>
      <c r="R2168">
        <v>5668.2</v>
      </c>
      <c r="S2168" t="s">
        <v>32</v>
      </c>
      <c r="T2168" t="s">
        <v>41</v>
      </c>
      <c r="U2168">
        <v>154</v>
      </c>
      <c r="V2168">
        <v>20.010000000000002</v>
      </c>
      <c r="W2168">
        <v>197.44</v>
      </c>
      <c r="X2168" s="2">
        <v>5668.2</v>
      </c>
      <c r="Y2168" s="2">
        <v>5031.18</v>
      </c>
      <c r="Z2168" s="2">
        <v>6450.36</v>
      </c>
      <c r="AA2168" s="14"/>
    </row>
    <row r="2169" spans="1:27" x14ac:dyDescent="0.3">
      <c r="A2169" t="s">
        <v>53</v>
      </c>
      <c r="B2169">
        <v>361.5</v>
      </c>
      <c r="C2169">
        <v>58</v>
      </c>
      <c r="D2169" t="s">
        <v>42</v>
      </c>
      <c r="E2169" s="1">
        <v>44017</v>
      </c>
      <c r="F2169">
        <v>6</v>
      </c>
      <c r="G2169" t="s">
        <v>51</v>
      </c>
      <c r="H2169" t="s">
        <v>48</v>
      </c>
      <c r="I2169">
        <v>556.91</v>
      </c>
      <c r="J2169">
        <v>33.729999999999997</v>
      </c>
      <c r="K2169">
        <v>18784.574299999898</v>
      </c>
      <c r="L2169">
        <v>7</v>
      </c>
      <c r="M2169" t="s">
        <v>40</v>
      </c>
      <c r="N2169" s="1">
        <v>43965</v>
      </c>
      <c r="O2169" s="1">
        <v>43972</v>
      </c>
      <c r="P2169">
        <v>10</v>
      </c>
      <c r="Q2169">
        <v>34.01</v>
      </c>
      <c r="R2169">
        <v>340.1</v>
      </c>
      <c r="S2169" t="s">
        <v>45</v>
      </c>
      <c r="T2169" t="s">
        <v>50</v>
      </c>
      <c r="U2169">
        <v>546</v>
      </c>
      <c r="V2169">
        <v>64.06</v>
      </c>
      <c r="W2169">
        <v>104.34</v>
      </c>
      <c r="X2169" s="2">
        <v>340.1</v>
      </c>
      <c r="Y2169" s="2">
        <v>18416.580000000002</v>
      </c>
      <c r="Z2169" s="2">
        <v>3519.39</v>
      </c>
      <c r="AA2169" s="14"/>
    </row>
    <row r="2170" spans="1:27" x14ac:dyDescent="0.3">
      <c r="A2170" t="s">
        <v>63</v>
      </c>
      <c r="B2170">
        <v>341.71</v>
      </c>
      <c r="C2170">
        <v>21</v>
      </c>
      <c r="D2170" t="s">
        <v>33</v>
      </c>
      <c r="E2170" s="1">
        <v>44353</v>
      </c>
      <c r="F2170">
        <v>6</v>
      </c>
      <c r="G2170" t="s">
        <v>51</v>
      </c>
      <c r="H2170" t="s">
        <v>62</v>
      </c>
      <c r="I2170">
        <v>866.16</v>
      </c>
      <c r="J2170">
        <v>20.100000000000001</v>
      </c>
      <c r="K2170">
        <v>17409.82</v>
      </c>
      <c r="L2170">
        <v>5</v>
      </c>
      <c r="M2170" t="s">
        <v>40</v>
      </c>
      <c r="N2170" s="1">
        <v>44347</v>
      </c>
      <c r="O2170" s="1">
        <v>44352</v>
      </c>
      <c r="P2170">
        <v>463</v>
      </c>
      <c r="Q2170">
        <v>19.39</v>
      </c>
      <c r="R2170">
        <v>8977.57</v>
      </c>
      <c r="S2170" t="s">
        <v>38</v>
      </c>
      <c r="T2170" t="s">
        <v>31</v>
      </c>
      <c r="U2170">
        <v>403</v>
      </c>
      <c r="V2170">
        <v>15.72</v>
      </c>
      <c r="W2170">
        <v>134.91999999999999</v>
      </c>
      <c r="X2170" s="2">
        <v>8977.57</v>
      </c>
      <c r="Y2170" s="2">
        <v>8100.3</v>
      </c>
      <c r="Z2170" s="2">
        <v>2711.89</v>
      </c>
      <c r="AA2170" s="14"/>
    </row>
    <row r="2171" spans="1:27" x14ac:dyDescent="0.3">
      <c r="A2171" t="s">
        <v>54</v>
      </c>
      <c r="B2171">
        <v>27.87</v>
      </c>
      <c r="C2171">
        <v>41</v>
      </c>
      <c r="D2171" t="s">
        <v>26</v>
      </c>
      <c r="E2171" s="1">
        <v>43954</v>
      </c>
      <c r="F2171">
        <v>3</v>
      </c>
      <c r="G2171" t="s">
        <v>43</v>
      </c>
      <c r="H2171" t="s">
        <v>55</v>
      </c>
      <c r="I2171">
        <v>92.28</v>
      </c>
      <c r="J2171">
        <v>84.3</v>
      </c>
      <c r="K2171">
        <v>7779.2</v>
      </c>
      <c r="L2171">
        <v>36</v>
      </c>
      <c r="M2171" t="s">
        <v>29</v>
      </c>
      <c r="N2171" s="1">
        <v>43913</v>
      </c>
      <c r="O2171" s="1">
        <v>43949</v>
      </c>
      <c r="P2171">
        <v>78</v>
      </c>
      <c r="Q2171">
        <v>82.15</v>
      </c>
      <c r="R2171">
        <v>6407.7</v>
      </c>
      <c r="S2171" t="s">
        <v>25</v>
      </c>
      <c r="T2171" t="s">
        <v>41</v>
      </c>
      <c r="U2171">
        <v>14</v>
      </c>
      <c r="V2171">
        <v>71.959999999999994</v>
      </c>
      <c r="W2171">
        <v>119.98</v>
      </c>
      <c r="X2171" s="2">
        <v>6407.7</v>
      </c>
      <c r="Y2171" s="2">
        <v>1180.2</v>
      </c>
      <c r="Z2171" s="2">
        <v>10114.31</v>
      </c>
      <c r="AA2171" s="14"/>
    </row>
    <row r="2172" spans="1:27" x14ac:dyDescent="0.3">
      <c r="A2172" t="s">
        <v>25</v>
      </c>
      <c r="B2172">
        <v>41.79</v>
      </c>
      <c r="C2172">
        <v>61</v>
      </c>
      <c r="D2172" t="s">
        <v>42</v>
      </c>
      <c r="E2172" s="1">
        <v>44387</v>
      </c>
      <c r="F2172">
        <v>5</v>
      </c>
      <c r="G2172" t="s">
        <v>27</v>
      </c>
      <c r="H2172" t="s">
        <v>48</v>
      </c>
      <c r="I2172">
        <v>522.77</v>
      </c>
      <c r="J2172">
        <v>40.9</v>
      </c>
      <c r="K2172">
        <v>21381.2929999999</v>
      </c>
      <c r="L2172">
        <v>27</v>
      </c>
      <c r="M2172" t="s">
        <v>29</v>
      </c>
      <c r="N2172" s="1">
        <v>44354</v>
      </c>
      <c r="O2172" s="1">
        <v>44381</v>
      </c>
      <c r="P2172">
        <v>282</v>
      </c>
      <c r="Q2172">
        <v>37.79</v>
      </c>
      <c r="R2172">
        <v>10656.78</v>
      </c>
      <c r="S2172" t="s">
        <v>63</v>
      </c>
      <c r="T2172" t="s">
        <v>41</v>
      </c>
      <c r="U2172">
        <v>240</v>
      </c>
      <c r="V2172">
        <v>34.96</v>
      </c>
      <c r="W2172">
        <v>142.09</v>
      </c>
      <c r="X2172" s="2">
        <v>10656.78</v>
      </c>
      <c r="Y2172" s="2">
        <v>9816</v>
      </c>
      <c r="Z2172" s="2">
        <v>5811.48</v>
      </c>
      <c r="AA2172" s="14"/>
    </row>
    <row r="2173" spans="1:27" x14ac:dyDescent="0.3">
      <c r="A2173" t="s">
        <v>37</v>
      </c>
      <c r="B2173">
        <v>142.13999999999999</v>
      </c>
      <c r="C2173">
        <v>46</v>
      </c>
      <c r="D2173" t="s">
        <v>33</v>
      </c>
      <c r="E2173" s="1">
        <v>44774</v>
      </c>
      <c r="F2173">
        <v>5</v>
      </c>
      <c r="G2173" t="s">
        <v>27</v>
      </c>
      <c r="H2173" t="s">
        <v>35</v>
      </c>
      <c r="I2173">
        <v>461.13</v>
      </c>
      <c r="J2173">
        <v>20.09</v>
      </c>
      <c r="K2173">
        <v>9264.1</v>
      </c>
      <c r="L2173">
        <v>23</v>
      </c>
      <c r="M2173" t="s">
        <v>29</v>
      </c>
      <c r="N2173" s="1">
        <v>44770</v>
      </c>
      <c r="O2173" s="1">
        <v>44793</v>
      </c>
      <c r="P2173">
        <v>201</v>
      </c>
      <c r="Q2173">
        <v>23.26</v>
      </c>
      <c r="R2173">
        <v>4675.26</v>
      </c>
      <c r="S2173" t="s">
        <v>60</v>
      </c>
      <c r="T2173" t="s">
        <v>31</v>
      </c>
      <c r="U2173">
        <v>260</v>
      </c>
      <c r="V2173">
        <v>47.42</v>
      </c>
      <c r="W2173">
        <v>115.3</v>
      </c>
      <c r="X2173" s="2">
        <v>4675.26</v>
      </c>
      <c r="Y2173" s="2">
        <v>5223.3999999999996</v>
      </c>
      <c r="Z2173" s="2">
        <v>2316.38</v>
      </c>
      <c r="AA2173" s="14"/>
    </row>
    <row r="2174" spans="1:27" x14ac:dyDescent="0.3">
      <c r="A2174" t="s">
        <v>63</v>
      </c>
      <c r="B2174">
        <v>360.64</v>
      </c>
      <c r="C2174">
        <v>52</v>
      </c>
      <c r="D2174" t="s">
        <v>33</v>
      </c>
      <c r="E2174" s="1">
        <v>43491</v>
      </c>
      <c r="F2174">
        <v>9</v>
      </c>
      <c r="G2174" t="s">
        <v>57</v>
      </c>
      <c r="H2174" t="s">
        <v>48</v>
      </c>
      <c r="I2174">
        <v>225.19</v>
      </c>
      <c r="J2174">
        <v>10.77</v>
      </c>
      <c r="K2174">
        <v>2425.3000000000002</v>
      </c>
      <c r="L2174">
        <v>11</v>
      </c>
      <c r="M2174" t="s">
        <v>40</v>
      </c>
      <c r="N2174" s="1">
        <v>43432</v>
      </c>
      <c r="O2174" s="1">
        <v>43443</v>
      </c>
      <c r="P2174">
        <v>8</v>
      </c>
      <c r="Q2174">
        <v>6.95</v>
      </c>
      <c r="R2174">
        <v>55.6</v>
      </c>
      <c r="S2174" t="s">
        <v>56</v>
      </c>
      <c r="T2174" t="s">
        <v>41</v>
      </c>
      <c r="U2174">
        <v>217</v>
      </c>
      <c r="V2174">
        <v>84</v>
      </c>
      <c r="W2174">
        <v>148.54</v>
      </c>
      <c r="X2174" s="2">
        <v>55.6</v>
      </c>
      <c r="Y2174" s="2">
        <v>2337.09</v>
      </c>
      <c r="Z2174" s="2">
        <v>1599.78</v>
      </c>
      <c r="AA2174" s="14"/>
    </row>
    <row r="2175" spans="1:27" x14ac:dyDescent="0.3">
      <c r="A2175" t="s">
        <v>58</v>
      </c>
      <c r="B2175">
        <v>560.01</v>
      </c>
      <c r="C2175">
        <v>61</v>
      </c>
      <c r="D2175" t="s">
        <v>42</v>
      </c>
      <c r="E2175" s="1">
        <v>44018</v>
      </c>
      <c r="F2175">
        <v>6</v>
      </c>
      <c r="G2175" t="s">
        <v>51</v>
      </c>
      <c r="H2175" t="s">
        <v>52</v>
      </c>
      <c r="I2175">
        <v>336.37</v>
      </c>
      <c r="J2175">
        <v>15.78</v>
      </c>
      <c r="K2175">
        <v>5307.92</v>
      </c>
      <c r="L2175">
        <v>7</v>
      </c>
      <c r="M2175" t="s">
        <v>40</v>
      </c>
      <c r="N2175" s="1">
        <v>43962</v>
      </c>
      <c r="O2175" s="1">
        <v>43969</v>
      </c>
      <c r="P2175">
        <v>37</v>
      </c>
      <c r="Q2175">
        <v>20.03</v>
      </c>
      <c r="R2175">
        <v>741.11</v>
      </c>
      <c r="S2175" t="s">
        <v>46</v>
      </c>
      <c r="T2175" t="s">
        <v>50</v>
      </c>
      <c r="U2175">
        <v>299</v>
      </c>
      <c r="V2175">
        <v>64.510000000000005</v>
      </c>
      <c r="W2175">
        <v>27.71</v>
      </c>
      <c r="X2175" s="2">
        <v>741.11</v>
      </c>
      <c r="Y2175" s="2">
        <v>4718.22</v>
      </c>
      <c r="Z2175" s="2">
        <v>437.26</v>
      </c>
      <c r="AA2175" s="14"/>
    </row>
    <row r="2176" spans="1:27" x14ac:dyDescent="0.3">
      <c r="A2176" t="s">
        <v>25</v>
      </c>
      <c r="B2176">
        <v>654.94000000000005</v>
      </c>
      <c r="C2176">
        <v>77</v>
      </c>
      <c r="D2176" t="s">
        <v>26</v>
      </c>
      <c r="E2176" s="1">
        <v>43797</v>
      </c>
      <c r="F2176">
        <v>9</v>
      </c>
      <c r="G2176" t="s">
        <v>57</v>
      </c>
      <c r="H2176" t="s">
        <v>48</v>
      </c>
      <c r="I2176">
        <v>911.65</v>
      </c>
      <c r="J2176">
        <v>13.88</v>
      </c>
      <c r="K2176">
        <v>12653.701999999999</v>
      </c>
      <c r="L2176">
        <v>7</v>
      </c>
      <c r="M2176" t="s">
        <v>40</v>
      </c>
      <c r="N2176" s="1">
        <v>43747</v>
      </c>
      <c r="O2176" s="1">
        <v>43754</v>
      </c>
      <c r="P2176">
        <v>62</v>
      </c>
      <c r="Q2176">
        <v>15.42</v>
      </c>
      <c r="R2176">
        <v>956.04</v>
      </c>
      <c r="S2176" t="s">
        <v>53</v>
      </c>
      <c r="T2176" t="s">
        <v>41</v>
      </c>
      <c r="U2176">
        <v>849</v>
      </c>
      <c r="V2176">
        <v>96.09</v>
      </c>
      <c r="W2176">
        <v>51.49</v>
      </c>
      <c r="X2176" s="2">
        <v>956.04</v>
      </c>
      <c r="Y2176" s="2">
        <v>11784.12</v>
      </c>
      <c r="Z2176" s="2">
        <v>714.68</v>
      </c>
      <c r="AA2176" s="14"/>
    </row>
    <row r="2177" spans="1:27" x14ac:dyDescent="0.3">
      <c r="A2177" t="s">
        <v>38</v>
      </c>
      <c r="B2177">
        <v>174.56</v>
      </c>
      <c r="C2177">
        <v>18</v>
      </c>
      <c r="D2177" t="s">
        <v>42</v>
      </c>
      <c r="E2177" s="1">
        <v>44493</v>
      </c>
      <c r="F2177">
        <v>10</v>
      </c>
      <c r="G2177" t="s">
        <v>66</v>
      </c>
      <c r="H2177" t="s">
        <v>52</v>
      </c>
      <c r="I2177">
        <v>26.78</v>
      </c>
      <c r="J2177">
        <v>70.44</v>
      </c>
      <c r="K2177">
        <v>1886.38</v>
      </c>
      <c r="L2177">
        <v>118</v>
      </c>
      <c r="M2177" t="s">
        <v>67</v>
      </c>
      <c r="N2177" s="1">
        <v>44484</v>
      </c>
      <c r="O2177" s="1">
        <v>44602</v>
      </c>
      <c r="P2177">
        <v>24</v>
      </c>
      <c r="Q2177">
        <v>70.83</v>
      </c>
      <c r="R2177">
        <v>1699.92</v>
      </c>
      <c r="S2177" t="s">
        <v>63</v>
      </c>
      <c r="T2177" t="s">
        <v>41</v>
      </c>
      <c r="U2177">
        <v>2</v>
      </c>
      <c r="V2177">
        <v>63.67</v>
      </c>
      <c r="W2177">
        <v>54.95</v>
      </c>
      <c r="X2177" s="2">
        <v>1699.92</v>
      </c>
      <c r="Y2177" s="2">
        <v>140.88</v>
      </c>
      <c r="Z2177" s="2">
        <v>3870.68</v>
      </c>
      <c r="AA2177" s="14"/>
    </row>
    <row r="2178" spans="1:27" x14ac:dyDescent="0.3">
      <c r="A2178" t="s">
        <v>60</v>
      </c>
      <c r="B2178">
        <v>221.13</v>
      </c>
      <c r="C2178">
        <v>58</v>
      </c>
      <c r="D2178" t="s">
        <v>42</v>
      </c>
      <c r="E2178" s="1">
        <v>44413</v>
      </c>
      <c r="F2178">
        <v>10</v>
      </c>
      <c r="G2178" t="s">
        <v>66</v>
      </c>
      <c r="H2178" t="s">
        <v>52</v>
      </c>
      <c r="I2178">
        <v>494.79</v>
      </c>
      <c r="J2178">
        <v>75.31</v>
      </c>
      <c r="K2178">
        <v>37262.634899999997</v>
      </c>
      <c r="L2178">
        <v>148</v>
      </c>
      <c r="M2178" t="s">
        <v>67</v>
      </c>
      <c r="N2178" s="1">
        <v>44362</v>
      </c>
      <c r="O2178" s="1">
        <v>44510</v>
      </c>
      <c r="P2178">
        <v>319</v>
      </c>
      <c r="Q2178">
        <v>72.180000000000007</v>
      </c>
      <c r="R2178">
        <v>23025.42</v>
      </c>
      <c r="S2178" t="s">
        <v>30</v>
      </c>
      <c r="T2178" t="s">
        <v>31</v>
      </c>
      <c r="U2178">
        <v>175</v>
      </c>
      <c r="V2178">
        <v>40.11</v>
      </c>
      <c r="W2178">
        <v>135.16</v>
      </c>
      <c r="X2178" s="2">
        <v>23025.42</v>
      </c>
      <c r="Y2178" s="2">
        <v>13179.25</v>
      </c>
      <c r="Z2178" s="2">
        <v>10178.9</v>
      </c>
      <c r="AA2178" s="14"/>
    </row>
    <row r="2179" spans="1:27" x14ac:dyDescent="0.3">
      <c r="A2179" t="s">
        <v>49</v>
      </c>
      <c r="B2179">
        <v>720.23</v>
      </c>
      <c r="C2179">
        <v>36</v>
      </c>
      <c r="D2179" t="s">
        <v>26</v>
      </c>
      <c r="E2179" s="1">
        <v>44015</v>
      </c>
      <c r="F2179">
        <v>1</v>
      </c>
      <c r="G2179" t="s">
        <v>34</v>
      </c>
      <c r="H2179" t="s">
        <v>35</v>
      </c>
      <c r="I2179">
        <v>227.16</v>
      </c>
      <c r="J2179">
        <v>45.53</v>
      </c>
      <c r="K2179">
        <v>10342.59</v>
      </c>
      <c r="L2179">
        <v>21</v>
      </c>
      <c r="M2179" t="s">
        <v>36</v>
      </c>
      <c r="N2179" s="1">
        <v>43960</v>
      </c>
      <c r="O2179" s="1">
        <v>43981</v>
      </c>
      <c r="P2179">
        <v>208</v>
      </c>
      <c r="Q2179">
        <v>44.24</v>
      </c>
      <c r="R2179">
        <v>9201.92</v>
      </c>
      <c r="S2179" t="s">
        <v>58</v>
      </c>
      <c r="T2179" t="s">
        <v>41</v>
      </c>
      <c r="U2179">
        <v>19</v>
      </c>
      <c r="V2179">
        <v>28.02</v>
      </c>
      <c r="W2179">
        <v>53.76</v>
      </c>
      <c r="X2179" s="2">
        <v>9201.92</v>
      </c>
      <c r="Y2179" s="2">
        <v>865.07</v>
      </c>
      <c r="Z2179" s="2">
        <v>2447.69</v>
      </c>
      <c r="AA2179" s="14"/>
    </row>
    <row r="2180" spans="1:27" x14ac:dyDescent="0.3">
      <c r="A2180" t="s">
        <v>56</v>
      </c>
      <c r="B2180">
        <v>654.80999999999995</v>
      </c>
      <c r="C2180">
        <v>32</v>
      </c>
      <c r="D2180" t="s">
        <v>42</v>
      </c>
      <c r="E2180" s="1">
        <v>44004</v>
      </c>
      <c r="F2180">
        <v>2</v>
      </c>
      <c r="G2180" t="s">
        <v>68</v>
      </c>
      <c r="H2180" t="s">
        <v>69</v>
      </c>
      <c r="I2180">
        <v>728.55</v>
      </c>
      <c r="J2180">
        <v>11.2</v>
      </c>
      <c r="K2180">
        <v>8159.7599999999902</v>
      </c>
      <c r="L2180">
        <v>38</v>
      </c>
      <c r="M2180" t="s">
        <v>40</v>
      </c>
      <c r="N2180" s="1">
        <v>43987</v>
      </c>
      <c r="O2180" s="1">
        <v>44025</v>
      </c>
      <c r="P2180">
        <v>131</v>
      </c>
      <c r="Q2180">
        <v>11.82</v>
      </c>
      <c r="R2180">
        <v>1548.42</v>
      </c>
      <c r="S2180" t="s">
        <v>53</v>
      </c>
      <c r="T2180" t="s">
        <v>31</v>
      </c>
      <c r="U2180">
        <v>597</v>
      </c>
      <c r="V2180">
        <v>76.760000000000005</v>
      </c>
      <c r="W2180">
        <v>26.51</v>
      </c>
      <c r="X2180" s="2">
        <v>1548.42</v>
      </c>
      <c r="Y2180" s="2">
        <v>6686.4</v>
      </c>
      <c r="Z2180" s="2">
        <v>296.91000000000003</v>
      </c>
      <c r="AA2180" s="14"/>
    </row>
    <row r="2181" spans="1:27" x14ac:dyDescent="0.3">
      <c r="A2181" t="s">
        <v>30</v>
      </c>
      <c r="B2181">
        <v>302.45999999999998</v>
      </c>
      <c r="C2181">
        <v>77</v>
      </c>
      <c r="D2181" t="s">
        <v>33</v>
      </c>
      <c r="E2181" s="1">
        <v>44923</v>
      </c>
      <c r="F2181">
        <v>10</v>
      </c>
      <c r="G2181" t="s">
        <v>66</v>
      </c>
      <c r="H2181" t="s">
        <v>35</v>
      </c>
      <c r="I2181">
        <v>870.32</v>
      </c>
      <c r="J2181">
        <v>29.24</v>
      </c>
      <c r="K2181">
        <v>25448.16</v>
      </c>
      <c r="L2181">
        <v>147</v>
      </c>
      <c r="M2181" t="s">
        <v>67</v>
      </c>
      <c r="N2181" s="1">
        <v>44916</v>
      </c>
      <c r="O2181" s="1">
        <v>45063</v>
      </c>
      <c r="P2181">
        <v>448</v>
      </c>
      <c r="Q2181">
        <v>32.49</v>
      </c>
      <c r="R2181">
        <v>14555.52</v>
      </c>
      <c r="S2181" t="s">
        <v>49</v>
      </c>
      <c r="T2181" t="s">
        <v>31</v>
      </c>
      <c r="U2181">
        <v>422</v>
      </c>
      <c r="V2181">
        <v>36.409999999999997</v>
      </c>
      <c r="W2181">
        <v>168.17</v>
      </c>
      <c r="X2181" s="2">
        <v>14555.52</v>
      </c>
      <c r="Y2181" s="2">
        <v>12339.28</v>
      </c>
      <c r="Z2181" s="2">
        <v>4917.29</v>
      </c>
      <c r="AA2181" s="14"/>
    </row>
    <row r="2182" spans="1:27" x14ac:dyDescent="0.3">
      <c r="A2182" t="s">
        <v>60</v>
      </c>
      <c r="B2182">
        <v>550.38</v>
      </c>
      <c r="C2182">
        <v>50</v>
      </c>
      <c r="D2182" t="s">
        <v>42</v>
      </c>
      <c r="E2182" s="1">
        <v>44624</v>
      </c>
      <c r="F2182">
        <v>9</v>
      </c>
      <c r="G2182" t="s">
        <v>57</v>
      </c>
      <c r="H2182" t="s">
        <v>62</v>
      </c>
      <c r="I2182">
        <v>317.33</v>
      </c>
      <c r="J2182">
        <v>51</v>
      </c>
      <c r="K2182">
        <v>16183.83</v>
      </c>
      <c r="L2182">
        <v>9</v>
      </c>
      <c r="M2182" t="s">
        <v>40</v>
      </c>
      <c r="N2182" s="1">
        <v>44611</v>
      </c>
      <c r="O2182" s="1">
        <v>44620</v>
      </c>
      <c r="P2182">
        <v>143</v>
      </c>
      <c r="Q2182">
        <v>46.19</v>
      </c>
      <c r="R2182">
        <v>6605.17</v>
      </c>
      <c r="S2182" t="s">
        <v>25</v>
      </c>
      <c r="T2182" t="s">
        <v>41</v>
      </c>
      <c r="U2182">
        <v>174</v>
      </c>
      <c r="V2182">
        <v>21.27</v>
      </c>
      <c r="W2182">
        <v>70.86</v>
      </c>
      <c r="X2182" s="2">
        <v>6605.17</v>
      </c>
      <c r="Y2182" s="2">
        <v>8874</v>
      </c>
      <c r="Z2182" s="2">
        <v>3613.86</v>
      </c>
      <c r="AA2182" s="14"/>
    </row>
    <row r="2183" spans="1:27" x14ac:dyDescent="0.3">
      <c r="A2183" t="s">
        <v>59</v>
      </c>
      <c r="B2183">
        <v>293.77</v>
      </c>
      <c r="C2183">
        <v>31</v>
      </c>
      <c r="D2183" t="s">
        <v>26</v>
      </c>
      <c r="E2183" s="1">
        <v>43984</v>
      </c>
      <c r="F2183">
        <v>3</v>
      </c>
      <c r="G2183" t="s">
        <v>43</v>
      </c>
      <c r="H2183" t="s">
        <v>35</v>
      </c>
      <c r="I2183">
        <v>946.42</v>
      </c>
      <c r="J2183">
        <v>12.66</v>
      </c>
      <c r="K2183">
        <v>11981.68</v>
      </c>
      <c r="L2183">
        <v>65</v>
      </c>
      <c r="M2183" t="s">
        <v>40</v>
      </c>
      <c r="N2183" s="1">
        <v>43964</v>
      </c>
      <c r="O2183" s="1">
        <v>44029</v>
      </c>
      <c r="P2183">
        <v>862</v>
      </c>
      <c r="Q2183">
        <v>15.52</v>
      </c>
      <c r="R2183">
        <v>13378.24</v>
      </c>
      <c r="S2183" t="s">
        <v>54</v>
      </c>
      <c r="T2183" t="s">
        <v>31</v>
      </c>
      <c r="U2183">
        <v>84</v>
      </c>
      <c r="V2183">
        <v>60.01</v>
      </c>
      <c r="W2183">
        <v>67.53</v>
      </c>
      <c r="X2183" s="2">
        <v>13378.24</v>
      </c>
      <c r="Y2183" s="2">
        <v>1063.44</v>
      </c>
      <c r="Z2183" s="2">
        <v>854.93</v>
      </c>
      <c r="AA2183" s="14"/>
    </row>
    <row r="2184" spans="1:27" x14ac:dyDescent="0.3">
      <c r="A2184" t="s">
        <v>53</v>
      </c>
      <c r="B2184">
        <v>586.29</v>
      </c>
      <c r="C2184">
        <v>84</v>
      </c>
      <c r="D2184" t="s">
        <v>33</v>
      </c>
      <c r="E2184" s="1">
        <v>44855</v>
      </c>
      <c r="F2184">
        <v>8</v>
      </c>
      <c r="G2184" t="s">
        <v>47</v>
      </c>
      <c r="H2184" t="s">
        <v>52</v>
      </c>
      <c r="I2184">
        <v>345.37</v>
      </c>
      <c r="J2184">
        <v>90.63</v>
      </c>
      <c r="K2184">
        <v>31300.880000000001</v>
      </c>
      <c r="L2184">
        <v>8</v>
      </c>
      <c r="M2184" t="s">
        <v>40</v>
      </c>
      <c r="N2184" s="1">
        <v>44803</v>
      </c>
      <c r="O2184" s="1">
        <v>44811</v>
      </c>
      <c r="P2184">
        <v>153</v>
      </c>
      <c r="Q2184">
        <v>91.51</v>
      </c>
      <c r="R2184">
        <v>14001.03</v>
      </c>
      <c r="S2184" t="s">
        <v>56</v>
      </c>
      <c r="T2184" t="s">
        <v>41</v>
      </c>
      <c r="U2184">
        <v>192</v>
      </c>
      <c r="V2184">
        <v>99.31</v>
      </c>
      <c r="W2184">
        <v>173.95</v>
      </c>
      <c r="X2184" s="2">
        <v>14001.03</v>
      </c>
      <c r="Y2184" s="2">
        <v>17400.96</v>
      </c>
      <c r="Z2184" s="2">
        <v>15765.09</v>
      </c>
      <c r="AA2184" s="14"/>
    </row>
    <row r="2185" spans="1:27" x14ac:dyDescent="0.3">
      <c r="A2185" t="s">
        <v>38</v>
      </c>
      <c r="B2185">
        <v>618.77</v>
      </c>
      <c r="C2185">
        <v>26</v>
      </c>
      <c r="D2185" t="s">
        <v>33</v>
      </c>
      <c r="E2185" s="1">
        <v>43634</v>
      </c>
      <c r="F2185">
        <v>8</v>
      </c>
      <c r="G2185" t="s">
        <v>47</v>
      </c>
      <c r="H2185" t="s">
        <v>52</v>
      </c>
      <c r="I2185">
        <v>892.25</v>
      </c>
      <c r="J2185">
        <v>33.18</v>
      </c>
      <c r="K2185">
        <v>29604.86</v>
      </c>
      <c r="L2185">
        <v>8</v>
      </c>
      <c r="M2185" t="s">
        <v>40</v>
      </c>
      <c r="N2185" s="1">
        <v>43603</v>
      </c>
      <c r="O2185" s="1">
        <v>43611</v>
      </c>
      <c r="P2185">
        <v>230</v>
      </c>
      <c r="Q2185">
        <v>31.06</v>
      </c>
      <c r="R2185">
        <v>7143.8</v>
      </c>
      <c r="S2185" t="s">
        <v>60</v>
      </c>
      <c r="T2185" t="s">
        <v>50</v>
      </c>
      <c r="U2185">
        <v>662</v>
      </c>
      <c r="V2185">
        <v>79.27</v>
      </c>
      <c r="W2185">
        <v>185.2</v>
      </c>
      <c r="X2185" s="2">
        <v>7143.8</v>
      </c>
      <c r="Y2185" s="2">
        <v>21965.16</v>
      </c>
      <c r="Z2185" s="2">
        <v>6144.94</v>
      </c>
      <c r="AA2185" s="14"/>
    </row>
    <row r="2186" spans="1:27" x14ac:dyDescent="0.3">
      <c r="A2186" t="s">
        <v>54</v>
      </c>
      <c r="B2186">
        <v>239.86</v>
      </c>
      <c r="C2186">
        <v>15</v>
      </c>
      <c r="D2186" t="s">
        <v>42</v>
      </c>
      <c r="E2186" s="1">
        <v>43486</v>
      </c>
      <c r="F2186">
        <v>6</v>
      </c>
      <c r="G2186" t="s">
        <v>51</v>
      </c>
      <c r="H2186" t="s">
        <v>52</v>
      </c>
      <c r="I2186">
        <v>85.88</v>
      </c>
      <c r="J2186">
        <v>29.46</v>
      </c>
      <c r="K2186">
        <v>2530.02</v>
      </c>
      <c r="L2186">
        <v>7</v>
      </c>
      <c r="M2186" t="s">
        <v>40</v>
      </c>
      <c r="N2186" s="1">
        <v>43428</v>
      </c>
      <c r="O2186" s="1">
        <v>43435</v>
      </c>
      <c r="P2186">
        <v>72</v>
      </c>
      <c r="Q2186">
        <v>27.4</v>
      </c>
      <c r="R2186">
        <v>1972.8</v>
      </c>
      <c r="S2186" t="s">
        <v>37</v>
      </c>
      <c r="T2186" t="s">
        <v>50</v>
      </c>
      <c r="U2186">
        <v>13</v>
      </c>
      <c r="V2186">
        <v>95.81</v>
      </c>
      <c r="W2186">
        <v>146.74</v>
      </c>
      <c r="X2186" s="2">
        <v>1972.8</v>
      </c>
      <c r="Y2186" s="2">
        <v>382.98</v>
      </c>
      <c r="Z2186" s="2">
        <v>4322.96</v>
      </c>
      <c r="AA2186" s="14"/>
    </row>
    <row r="2187" spans="1:27" x14ac:dyDescent="0.3">
      <c r="A2187" t="s">
        <v>30</v>
      </c>
      <c r="B2187">
        <v>603.29999999999995</v>
      </c>
      <c r="C2187">
        <v>25</v>
      </c>
      <c r="D2187" t="s">
        <v>26</v>
      </c>
      <c r="E2187" s="1">
        <v>43901</v>
      </c>
      <c r="F2187">
        <v>6</v>
      </c>
      <c r="G2187" t="s">
        <v>51</v>
      </c>
      <c r="H2187" t="s">
        <v>62</v>
      </c>
      <c r="I2187">
        <v>379.96</v>
      </c>
      <c r="J2187">
        <v>68.14</v>
      </c>
      <c r="K2187">
        <v>25890.47</v>
      </c>
      <c r="L2187">
        <v>6</v>
      </c>
      <c r="M2187" t="s">
        <v>40</v>
      </c>
      <c r="N2187" s="1">
        <v>43852</v>
      </c>
      <c r="O2187" s="1">
        <v>43858</v>
      </c>
      <c r="P2187">
        <v>139</v>
      </c>
      <c r="Q2187">
        <v>71.59</v>
      </c>
      <c r="R2187">
        <v>9951.01</v>
      </c>
      <c r="S2187" t="s">
        <v>25</v>
      </c>
      <c r="T2187" t="s">
        <v>41</v>
      </c>
      <c r="U2187">
        <v>240</v>
      </c>
      <c r="V2187">
        <v>87.45</v>
      </c>
      <c r="W2187">
        <v>99.43</v>
      </c>
      <c r="X2187" s="2">
        <v>9951.01</v>
      </c>
      <c r="Y2187" s="2">
        <v>16353.6</v>
      </c>
      <c r="Z2187" s="2">
        <v>6775.16</v>
      </c>
      <c r="AA2187" s="14"/>
    </row>
    <row r="2188" spans="1:27" x14ac:dyDescent="0.3">
      <c r="A2188" t="s">
        <v>38</v>
      </c>
      <c r="B2188">
        <v>41.78</v>
      </c>
      <c r="C2188">
        <v>90</v>
      </c>
      <c r="D2188" t="s">
        <v>42</v>
      </c>
      <c r="E2188" s="1">
        <v>44076</v>
      </c>
      <c r="F2188">
        <v>5</v>
      </c>
      <c r="G2188" t="s">
        <v>27</v>
      </c>
      <c r="H2188" t="s">
        <v>48</v>
      </c>
      <c r="I2188">
        <v>753.06</v>
      </c>
      <c r="J2188">
        <v>97.09</v>
      </c>
      <c r="K2188">
        <v>73114.595399999904</v>
      </c>
      <c r="L2188">
        <v>28</v>
      </c>
      <c r="M2188" t="s">
        <v>29</v>
      </c>
      <c r="N2188" s="1">
        <v>44049</v>
      </c>
      <c r="O2188" s="1">
        <v>44077</v>
      </c>
      <c r="P2188">
        <v>58</v>
      </c>
      <c r="Q2188">
        <v>96.18</v>
      </c>
      <c r="R2188">
        <v>5578.44</v>
      </c>
      <c r="S2188" t="s">
        <v>60</v>
      </c>
      <c r="T2188" t="s">
        <v>50</v>
      </c>
      <c r="U2188">
        <v>695</v>
      </c>
      <c r="V2188">
        <v>54.81</v>
      </c>
      <c r="W2188">
        <v>23.76</v>
      </c>
      <c r="X2188" s="2">
        <v>5578.44</v>
      </c>
      <c r="Y2188" s="2">
        <v>67477.55</v>
      </c>
      <c r="Z2188" s="2">
        <v>2306.86</v>
      </c>
      <c r="AA2188" s="14"/>
    </row>
    <row r="2189" spans="1:27" x14ac:dyDescent="0.3">
      <c r="A2189" t="s">
        <v>53</v>
      </c>
      <c r="B2189">
        <v>538.58000000000004</v>
      </c>
      <c r="C2189">
        <v>76</v>
      </c>
      <c r="D2189" t="s">
        <v>33</v>
      </c>
      <c r="E2189" s="1">
        <v>43618</v>
      </c>
      <c r="F2189">
        <v>2</v>
      </c>
      <c r="G2189" t="s">
        <v>68</v>
      </c>
      <c r="H2189" t="s">
        <v>48</v>
      </c>
      <c r="I2189">
        <v>509.7</v>
      </c>
      <c r="J2189">
        <v>50.87</v>
      </c>
      <c r="K2189">
        <v>25928.44</v>
      </c>
      <c r="L2189">
        <v>30</v>
      </c>
      <c r="M2189" t="s">
        <v>40</v>
      </c>
      <c r="N2189" s="1">
        <v>43607</v>
      </c>
      <c r="O2189" s="1">
        <v>43637</v>
      </c>
      <c r="P2189">
        <v>74</v>
      </c>
      <c r="Q2189">
        <v>48.99</v>
      </c>
      <c r="R2189">
        <v>3625.26</v>
      </c>
      <c r="S2189" t="s">
        <v>49</v>
      </c>
      <c r="T2189" t="s">
        <v>31</v>
      </c>
      <c r="U2189">
        <v>435</v>
      </c>
      <c r="V2189">
        <v>41.44</v>
      </c>
      <c r="W2189">
        <v>92.42</v>
      </c>
      <c r="X2189" s="2">
        <v>3625.26</v>
      </c>
      <c r="Y2189" s="2">
        <v>22128.45</v>
      </c>
      <c r="Z2189" s="2">
        <v>4701.41</v>
      </c>
      <c r="AA2189" s="14"/>
    </row>
    <row r="2190" spans="1:27" x14ac:dyDescent="0.3">
      <c r="A2190" t="s">
        <v>60</v>
      </c>
      <c r="B2190">
        <v>337.7</v>
      </c>
      <c r="C2190">
        <v>47</v>
      </c>
      <c r="D2190" t="s">
        <v>33</v>
      </c>
      <c r="E2190" s="1">
        <v>44418</v>
      </c>
      <c r="F2190">
        <v>9</v>
      </c>
      <c r="G2190" t="s">
        <v>57</v>
      </c>
      <c r="H2190" t="s">
        <v>35</v>
      </c>
      <c r="I2190">
        <v>884.96</v>
      </c>
      <c r="J2190">
        <v>58.57</v>
      </c>
      <c r="K2190">
        <v>51832.107199999999</v>
      </c>
      <c r="L2190">
        <v>11</v>
      </c>
      <c r="M2190" t="s">
        <v>40</v>
      </c>
      <c r="N2190" s="1">
        <v>44369</v>
      </c>
      <c r="O2190" s="1">
        <v>44380</v>
      </c>
      <c r="P2190">
        <v>728</v>
      </c>
      <c r="Q2190">
        <v>59.05</v>
      </c>
      <c r="R2190">
        <v>42988.4</v>
      </c>
      <c r="S2190" t="s">
        <v>53</v>
      </c>
      <c r="T2190" t="s">
        <v>50</v>
      </c>
      <c r="U2190">
        <v>156</v>
      </c>
      <c r="V2190">
        <v>56.4</v>
      </c>
      <c r="W2190">
        <v>185.61</v>
      </c>
      <c r="X2190" s="2">
        <v>42988.4</v>
      </c>
      <c r="Y2190" s="2">
        <v>9136.92</v>
      </c>
      <c r="Z2190" s="2">
        <v>10871.18</v>
      </c>
      <c r="AA2190" s="14"/>
    </row>
    <row r="2191" spans="1:27" x14ac:dyDescent="0.3">
      <c r="A2191" t="s">
        <v>25</v>
      </c>
      <c r="B2191">
        <v>889.47</v>
      </c>
      <c r="C2191">
        <v>45</v>
      </c>
      <c r="D2191" t="s">
        <v>42</v>
      </c>
      <c r="E2191" s="1">
        <v>44191</v>
      </c>
      <c r="F2191">
        <v>8</v>
      </c>
      <c r="G2191" t="s">
        <v>47</v>
      </c>
      <c r="H2191" t="s">
        <v>48</v>
      </c>
      <c r="I2191">
        <v>271.56</v>
      </c>
      <c r="J2191">
        <v>89.95</v>
      </c>
      <c r="K2191">
        <v>24426.82</v>
      </c>
      <c r="L2191">
        <v>13</v>
      </c>
      <c r="M2191" t="s">
        <v>40</v>
      </c>
      <c r="N2191" s="1">
        <v>44183</v>
      </c>
      <c r="O2191" s="1">
        <v>44196</v>
      </c>
      <c r="P2191">
        <v>73</v>
      </c>
      <c r="Q2191">
        <v>94.26</v>
      </c>
      <c r="R2191">
        <v>6880.98</v>
      </c>
      <c r="S2191" t="s">
        <v>63</v>
      </c>
      <c r="T2191" t="s">
        <v>31</v>
      </c>
      <c r="U2191">
        <v>198</v>
      </c>
      <c r="V2191">
        <v>53.71</v>
      </c>
      <c r="W2191">
        <v>190.92</v>
      </c>
      <c r="X2191" s="2">
        <v>6880.98</v>
      </c>
      <c r="Y2191" s="2">
        <v>17810.099999999999</v>
      </c>
      <c r="Z2191" s="2">
        <v>17173.25</v>
      </c>
      <c r="AA2191" s="14"/>
    </row>
    <row r="2192" spans="1:27" x14ac:dyDescent="0.3">
      <c r="A2192" t="s">
        <v>60</v>
      </c>
      <c r="B2192">
        <v>738.43</v>
      </c>
      <c r="C2192">
        <v>69</v>
      </c>
      <c r="D2192" t="s">
        <v>42</v>
      </c>
      <c r="E2192" s="1">
        <v>43776</v>
      </c>
      <c r="F2192">
        <v>2</v>
      </c>
      <c r="G2192" t="s">
        <v>68</v>
      </c>
      <c r="H2192" t="s">
        <v>35</v>
      </c>
      <c r="I2192">
        <v>818.21</v>
      </c>
      <c r="J2192">
        <v>72.36</v>
      </c>
      <c r="K2192">
        <v>59205.68</v>
      </c>
      <c r="L2192">
        <v>29</v>
      </c>
      <c r="M2192" t="s">
        <v>40</v>
      </c>
      <c r="N2192" s="1">
        <v>43742</v>
      </c>
      <c r="O2192" s="1">
        <v>43771</v>
      </c>
      <c r="P2192">
        <v>299</v>
      </c>
      <c r="Q2192">
        <v>67.78</v>
      </c>
      <c r="R2192">
        <v>20266.22</v>
      </c>
      <c r="S2192" t="s">
        <v>58</v>
      </c>
      <c r="T2192" t="s">
        <v>41</v>
      </c>
      <c r="U2192">
        <v>519</v>
      </c>
      <c r="V2192">
        <v>33.369999999999997</v>
      </c>
      <c r="W2192">
        <v>154.27000000000001</v>
      </c>
      <c r="X2192" s="2">
        <v>20266.22</v>
      </c>
      <c r="Y2192" s="2">
        <v>37554.839999999997</v>
      </c>
      <c r="Z2192" s="2">
        <v>11162.98</v>
      </c>
      <c r="AA2192" s="14"/>
    </row>
    <row r="2193" spans="1:27" x14ac:dyDescent="0.3">
      <c r="A2193" t="s">
        <v>32</v>
      </c>
      <c r="B2193">
        <v>613.54</v>
      </c>
      <c r="C2193">
        <v>47</v>
      </c>
      <c r="D2193" t="s">
        <v>42</v>
      </c>
      <c r="E2193" s="1">
        <v>43587</v>
      </c>
      <c r="F2193">
        <v>9</v>
      </c>
      <c r="G2193" t="s">
        <v>57</v>
      </c>
      <c r="H2193" t="s">
        <v>35</v>
      </c>
      <c r="I2193">
        <v>549.05999999999995</v>
      </c>
      <c r="J2193">
        <v>55.63</v>
      </c>
      <c r="K2193">
        <v>30544.21</v>
      </c>
      <c r="L2193">
        <v>13</v>
      </c>
      <c r="M2193" t="s">
        <v>40</v>
      </c>
      <c r="N2193" s="1">
        <v>43560</v>
      </c>
      <c r="O2193" s="1">
        <v>43573</v>
      </c>
      <c r="P2193">
        <v>502</v>
      </c>
      <c r="Q2193">
        <v>52.04</v>
      </c>
      <c r="R2193">
        <v>26124.080000000002</v>
      </c>
      <c r="S2193" t="s">
        <v>56</v>
      </c>
      <c r="T2193" t="s">
        <v>31</v>
      </c>
      <c r="U2193">
        <v>47</v>
      </c>
      <c r="V2193">
        <v>12.31</v>
      </c>
      <c r="W2193">
        <v>41.76</v>
      </c>
      <c r="X2193" s="2">
        <v>26124.080000000002</v>
      </c>
      <c r="Y2193" s="2">
        <v>2614.61</v>
      </c>
      <c r="Z2193" s="2">
        <v>2323.11</v>
      </c>
      <c r="AA2193" s="14"/>
    </row>
    <row r="2194" spans="1:27" x14ac:dyDescent="0.3">
      <c r="A2194" t="s">
        <v>30</v>
      </c>
      <c r="B2194">
        <v>553.21</v>
      </c>
      <c r="C2194">
        <v>68</v>
      </c>
      <c r="D2194" t="s">
        <v>42</v>
      </c>
      <c r="E2194" s="1">
        <v>43753</v>
      </c>
      <c r="F2194">
        <v>2</v>
      </c>
      <c r="G2194" t="s">
        <v>68</v>
      </c>
      <c r="H2194" t="s">
        <v>69</v>
      </c>
      <c r="I2194">
        <v>913.81</v>
      </c>
      <c r="J2194">
        <v>96.21</v>
      </c>
      <c r="K2194">
        <v>87917.66</v>
      </c>
      <c r="L2194">
        <v>33</v>
      </c>
      <c r="M2194" t="s">
        <v>29</v>
      </c>
      <c r="N2194" s="1">
        <v>43704</v>
      </c>
      <c r="O2194" s="1">
        <v>43737</v>
      </c>
      <c r="P2194">
        <v>244</v>
      </c>
      <c r="Q2194">
        <v>98.05</v>
      </c>
      <c r="R2194">
        <v>23924.2</v>
      </c>
      <c r="S2194" t="s">
        <v>56</v>
      </c>
      <c r="T2194" t="s">
        <v>31</v>
      </c>
      <c r="U2194">
        <v>669</v>
      </c>
      <c r="V2194">
        <v>32.93</v>
      </c>
      <c r="W2194">
        <v>170.94</v>
      </c>
      <c r="X2194" s="2">
        <v>23924.2</v>
      </c>
      <c r="Y2194" s="2">
        <v>64364.49</v>
      </c>
      <c r="Z2194" s="2">
        <v>16446.14</v>
      </c>
      <c r="AA2194" s="14"/>
    </row>
    <row r="2195" spans="1:27" x14ac:dyDescent="0.3">
      <c r="A2195" t="s">
        <v>59</v>
      </c>
      <c r="B2195">
        <v>835.48</v>
      </c>
      <c r="C2195">
        <v>29</v>
      </c>
      <c r="D2195" t="s">
        <v>26</v>
      </c>
      <c r="E2195" s="1">
        <v>43626</v>
      </c>
      <c r="F2195">
        <v>6</v>
      </c>
      <c r="G2195" t="s">
        <v>51</v>
      </c>
      <c r="H2195" t="s">
        <v>48</v>
      </c>
      <c r="I2195">
        <v>836.96</v>
      </c>
      <c r="J2195">
        <v>14.98</v>
      </c>
      <c r="K2195">
        <v>12537.6608</v>
      </c>
      <c r="L2195">
        <v>5</v>
      </c>
      <c r="M2195" t="s">
        <v>40</v>
      </c>
      <c r="N2195" s="1">
        <v>43573</v>
      </c>
      <c r="O2195" s="1">
        <v>43578</v>
      </c>
      <c r="P2195">
        <v>80</v>
      </c>
      <c r="Q2195">
        <v>17.36</v>
      </c>
      <c r="R2195">
        <v>1388.8</v>
      </c>
      <c r="S2195" t="s">
        <v>46</v>
      </c>
      <c r="T2195" t="s">
        <v>31</v>
      </c>
      <c r="U2195">
        <v>756</v>
      </c>
      <c r="V2195">
        <v>17.28</v>
      </c>
      <c r="W2195">
        <v>124.65</v>
      </c>
      <c r="X2195" s="2">
        <v>1388.8</v>
      </c>
      <c r="Y2195" s="2">
        <v>11324.88</v>
      </c>
      <c r="Z2195" s="2">
        <v>1867.26</v>
      </c>
      <c r="AA2195" s="14"/>
    </row>
    <row r="2196" spans="1:27" x14ac:dyDescent="0.3">
      <c r="A2196" t="s">
        <v>45</v>
      </c>
      <c r="B2196">
        <v>246.06</v>
      </c>
      <c r="C2196">
        <v>54</v>
      </c>
      <c r="D2196" t="s">
        <v>26</v>
      </c>
      <c r="E2196" s="1">
        <v>44183</v>
      </c>
      <c r="F2196">
        <v>3</v>
      </c>
      <c r="G2196" t="s">
        <v>43</v>
      </c>
      <c r="H2196" t="s">
        <v>55</v>
      </c>
      <c r="I2196">
        <v>811.97</v>
      </c>
      <c r="J2196">
        <v>12.22</v>
      </c>
      <c r="K2196">
        <v>9922.27</v>
      </c>
      <c r="L2196">
        <v>46</v>
      </c>
      <c r="M2196" t="s">
        <v>40</v>
      </c>
      <c r="N2196" s="1">
        <v>44144</v>
      </c>
      <c r="O2196" s="1">
        <v>44190</v>
      </c>
      <c r="P2196">
        <v>388</v>
      </c>
      <c r="Q2196">
        <v>12.22</v>
      </c>
      <c r="R2196">
        <v>4741.3599999999997</v>
      </c>
      <c r="S2196" t="s">
        <v>60</v>
      </c>
      <c r="T2196" t="s">
        <v>50</v>
      </c>
      <c r="U2196">
        <v>423</v>
      </c>
      <c r="V2196">
        <v>89.94</v>
      </c>
      <c r="W2196">
        <v>166.38</v>
      </c>
      <c r="X2196" s="2">
        <v>4741.3599999999997</v>
      </c>
      <c r="Y2196" s="2">
        <v>5169.0600000000004</v>
      </c>
      <c r="Z2196" s="2">
        <v>2033.16</v>
      </c>
      <c r="AA2196" s="14"/>
    </row>
    <row r="2197" spans="1:27" x14ac:dyDescent="0.3">
      <c r="A2197" t="s">
        <v>32</v>
      </c>
      <c r="B2197">
        <v>393.92</v>
      </c>
      <c r="C2197">
        <v>38</v>
      </c>
      <c r="D2197" t="s">
        <v>26</v>
      </c>
      <c r="E2197" s="1">
        <v>44526</v>
      </c>
      <c r="F2197">
        <v>1</v>
      </c>
      <c r="G2197" t="s">
        <v>34</v>
      </c>
      <c r="H2197" t="s">
        <v>62</v>
      </c>
      <c r="I2197">
        <v>502.46</v>
      </c>
      <c r="J2197">
        <v>62.03</v>
      </c>
      <c r="K2197">
        <v>31167.59</v>
      </c>
      <c r="L2197">
        <v>2</v>
      </c>
      <c r="M2197" t="s">
        <v>65</v>
      </c>
      <c r="N2197" s="1">
        <v>44515</v>
      </c>
      <c r="O2197" s="1">
        <v>44517</v>
      </c>
      <c r="P2197">
        <v>251</v>
      </c>
      <c r="Q2197">
        <v>64.34</v>
      </c>
      <c r="R2197">
        <v>16149.34</v>
      </c>
      <c r="S2197" t="s">
        <v>49</v>
      </c>
      <c r="T2197" t="s">
        <v>31</v>
      </c>
      <c r="U2197">
        <v>251</v>
      </c>
      <c r="V2197">
        <v>72.61</v>
      </c>
      <c r="W2197">
        <v>32.409999999999997</v>
      </c>
      <c r="X2197" s="2">
        <v>16149.34</v>
      </c>
      <c r="Y2197" s="2">
        <v>15569.53</v>
      </c>
      <c r="Z2197" s="2">
        <v>2010.39</v>
      </c>
      <c r="AA2197" s="14"/>
    </row>
    <row r="2198" spans="1:27" x14ac:dyDescent="0.3">
      <c r="A2198" t="s">
        <v>53</v>
      </c>
      <c r="B2198">
        <v>952.67</v>
      </c>
      <c r="C2198">
        <v>63</v>
      </c>
      <c r="D2198" t="s">
        <v>33</v>
      </c>
      <c r="E2198" s="1">
        <v>43937</v>
      </c>
      <c r="F2198">
        <v>1</v>
      </c>
      <c r="G2198" t="s">
        <v>34</v>
      </c>
      <c r="H2198" t="s">
        <v>48</v>
      </c>
      <c r="I2198">
        <v>908.35</v>
      </c>
      <c r="J2198">
        <v>11.04</v>
      </c>
      <c r="K2198">
        <v>10028.18</v>
      </c>
      <c r="L2198">
        <v>29</v>
      </c>
      <c r="M2198" t="s">
        <v>36</v>
      </c>
      <c r="N2198" s="1">
        <v>43883</v>
      </c>
      <c r="O2198" s="1">
        <v>43912</v>
      </c>
      <c r="P2198">
        <v>199</v>
      </c>
      <c r="Q2198">
        <v>14.65</v>
      </c>
      <c r="R2198">
        <v>2915.35</v>
      </c>
      <c r="S2198" t="s">
        <v>63</v>
      </c>
      <c r="T2198" t="s">
        <v>31</v>
      </c>
      <c r="U2198">
        <v>709</v>
      </c>
      <c r="V2198">
        <v>82.72</v>
      </c>
      <c r="W2198">
        <v>149.13999999999999</v>
      </c>
      <c r="X2198" s="2">
        <v>2915.35</v>
      </c>
      <c r="Y2198" s="2">
        <v>7827.36</v>
      </c>
      <c r="Z2198" s="2">
        <v>1646.51</v>
      </c>
      <c r="AA2198" s="14"/>
    </row>
    <row r="2199" spans="1:27" x14ac:dyDescent="0.3">
      <c r="A2199" t="s">
        <v>30</v>
      </c>
      <c r="B2199">
        <v>681.32</v>
      </c>
      <c r="C2199">
        <v>15</v>
      </c>
      <c r="D2199" t="s">
        <v>42</v>
      </c>
      <c r="E2199" s="1">
        <v>44598</v>
      </c>
      <c r="F2199">
        <v>7</v>
      </c>
      <c r="G2199" t="s">
        <v>61</v>
      </c>
      <c r="H2199" t="s">
        <v>52</v>
      </c>
      <c r="I2199">
        <v>628.72</v>
      </c>
      <c r="J2199">
        <v>74.3</v>
      </c>
      <c r="K2199">
        <v>46713.9</v>
      </c>
      <c r="L2199">
        <v>13</v>
      </c>
      <c r="M2199" t="s">
        <v>40</v>
      </c>
      <c r="N2199" s="1">
        <v>44587</v>
      </c>
      <c r="O2199" s="1">
        <v>44600</v>
      </c>
      <c r="P2199">
        <v>302</v>
      </c>
      <c r="Q2199">
        <v>74.599999999999994</v>
      </c>
      <c r="R2199">
        <v>22529.200000000001</v>
      </c>
      <c r="S2199" t="s">
        <v>32</v>
      </c>
      <c r="T2199" t="s">
        <v>41</v>
      </c>
      <c r="U2199">
        <v>326</v>
      </c>
      <c r="V2199">
        <v>97.54</v>
      </c>
      <c r="W2199">
        <v>192.15</v>
      </c>
      <c r="X2199" s="2">
        <v>22529.200000000001</v>
      </c>
      <c r="Y2199" s="2">
        <v>24221.8</v>
      </c>
      <c r="Z2199" s="2">
        <v>14276.75</v>
      </c>
      <c r="AA2199" s="14"/>
    </row>
    <row r="2200" spans="1:27" x14ac:dyDescent="0.3">
      <c r="A2200" t="s">
        <v>30</v>
      </c>
      <c r="B2200">
        <v>947.33</v>
      </c>
      <c r="C2200">
        <v>82</v>
      </c>
      <c r="D2200" t="s">
        <v>33</v>
      </c>
      <c r="E2200" s="1">
        <v>43868</v>
      </c>
      <c r="F2200">
        <v>5</v>
      </c>
      <c r="G2200" t="s">
        <v>27</v>
      </c>
      <c r="H2200" t="s">
        <v>35</v>
      </c>
      <c r="I2200">
        <v>673.22</v>
      </c>
      <c r="J2200">
        <v>21.87</v>
      </c>
      <c r="K2200">
        <v>14723.32</v>
      </c>
      <c r="L2200">
        <v>30</v>
      </c>
      <c r="M2200" t="s">
        <v>29</v>
      </c>
      <c r="N2200" s="1">
        <v>43852</v>
      </c>
      <c r="O2200" s="1">
        <v>43882</v>
      </c>
      <c r="P2200">
        <v>325</v>
      </c>
      <c r="Q2200">
        <v>23.67</v>
      </c>
      <c r="R2200">
        <v>7692.75</v>
      </c>
      <c r="S2200" t="s">
        <v>63</v>
      </c>
      <c r="T2200" t="s">
        <v>41</v>
      </c>
      <c r="U2200">
        <v>348</v>
      </c>
      <c r="V2200">
        <v>18.96</v>
      </c>
      <c r="W2200">
        <v>148.94</v>
      </c>
      <c r="X2200" s="2">
        <v>7692.75</v>
      </c>
      <c r="Y2200" s="2">
        <v>7610.76</v>
      </c>
      <c r="Z2200" s="2">
        <v>3257.32</v>
      </c>
      <c r="AA2200" s="14"/>
    </row>
    <row r="2201" spans="1:27" x14ac:dyDescent="0.3">
      <c r="A2201" t="s">
        <v>53</v>
      </c>
      <c r="B2201">
        <v>403.47</v>
      </c>
      <c r="C2201">
        <v>86</v>
      </c>
      <c r="D2201" t="s">
        <v>26</v>
      </c>
      <c r="E2201" s="1">
        <v>44701</v>
      </c>
      <c r="F2201">
        <v>1</v>
      </c>
      <c r="G2201" t="s">
        <v>34</v>
      </c>
      <c r="H2201" t="s">
        <v>62</v>
      </c>
      <c r="I2201">
        <v>96.73</v>
      </c>
      <c r="J2201">
        <v>93.41</v>
      </c>
      <c r="K2201">
        <v>9035.5499999999993</v>
      </c>
      <c r="L2201">
        <v>1</v>
      </c>
      <c r="M2201" t="s">
        <v>65</v>
      </c>
      <c r="N2201" s="1">
        <v>44698</v>
      </c>
      <c r="O2201" s="1">
        <v>44699</v>
      </c>
      <c r="P2201">
        <v>41</v>
      </c>
      <c r="Q2201">
        <v>97.36</v>
      </c>
      <c r="R2201">
        <v>3991.76</v>
      </c>
      <c r="S2201" t="s">
        <v>45</v>
      </c>
      <c r="T2201" t="s">
        <v>50</v>
      </c>
      <c r="U2201">
        <v>55</v>
      </c>
      <c r="V2201">
        <v>59.83</v>
      </c>
      <c r="W2201">
        <v>84.9</v>
      </c>
      <c r="X2201" s="2">
        <v>3991.76</v>
      </c>
      <c r="Y2201" s="2">
        <v>5137.55</v>
      </c>
      <c r="Z2201" s="2">
        <v>7930.51</v>
      </c>
      <c r="AA2201" s="14"/>
    </row>
    <row r="2202" spans="1:27" x14ac:dyDescent="0.3">
      <c r="A2202" t="s">
        <v>56</v>
      </c>
      <c r="B2202">
        <v>911.08</v>
      </c>
      <c r="C2202">
        <v>14</v>
      </c>
      <c r="D2202" t="s">
        <v>26</v>
      </c>
      <c r="E2202" s="1">
        <v>44905</v>
      </c>
      <c r="F2202">
        <v>4</v>
      </c>
      <c r="G2202" t="s">
        <v>39</v>
      </c>
      <c r="H2202" t="s">
        <v>48</v>
      </c>
      <c r="I2202">
        <v>312.43</v>
      </c>
      <c r="J2202">
        <v>46.94</v>
      </c>
      <c r="K2202">
        <v>14665.46</v>
      </c>
      <c r="L2202">
        <v>24</v>
      </c>
      <c r="M2202" t="s">
        <v>40</v>
      </c>
      <c r="N2202" s="1">
        <v>44898</v>
      </c>
      <c r="O2202" s="1">
        <v>44922</v>
      </c>
      <c r="P2202">
        <v>5</v>
      </c>
      <c r="Q2202">
        <v>45.87</v>
      </c>
      <c r="R2202">
        <v>229.35</v>
      </c>
      <c r="S2202" t="s">
        <v>32</v>
      </c>
      <c r="T2202" t="s">
        <v>41</v>
      </c>
      <c r="U2202">
        <v>307</v>
      </c>
      <c r="V2202">
        <v>92.79</v>
      </c>
      <c r="W2202">
        <v>82.66</v>
      </c>
      <c r="X2202" s="2">
        <v>229.35</v>
      </c>
      <c r="Y2202" s="2">
        <v>14410.58</v>
      </c>
      <c r="Z2202" s="2">
        <v>3880.06</v>
      </c>
      <c r="AA2202" s="14"/>
    </row>
    <row r="2203" spans="1:27" x14ac:dyDescent="0.3">
      <c r="A2203" t="s">
        <v>38</v>
      </c>
      <c r="B2203">
        <v>345.39</v>
      </c>
      <c r="C2203">
        <v>61</v>
      </c>
      <c r="D2203" t="s">
        <v>33</v>
      </c>
      <c r="E2203" s="1">
        <v>43544</v>
      </c>
      <c r="F2203">
        <v>3</v>
      </c>
      <c r="G2203" t="s">
        <v>43</v>
      </c>
      <c r="H2203" t="s">
        <v>55</v>
      </c>
      <c r="I2203">
        <v>395.11</v>
      </c>
      <c r="J2203">
        <v>14.21</v>
      </c>
      <c r="K2203">
        <v>5614.51</v>
      </c>
      <c r="L2203">
        <v>89</v>
      </c>
      <c r="M2203" t="s">
        <v>29</v>
      </c>
      <c r="N2203" s="1">
        <v>43511</v>
      </c>
      <c r="O2203" s="1">
        <v>43600</v>
      </c>
      <c r="P2203">
        <v>322</v>
      </c>
      <c r="Q2203">
        <v>10.72</v>
      </c>
      <c r="R2203">
        <v>3451.84</v>
      </c>
      <c r="S2203" t="s">
        <v>32</v>
      </c>
      <c r="T2203" t="s">
        <v>31</v>
      </c>
      <c r="U2203">
        <v>73</v>
      </c>
      <c r="V2203">
        <v>86.59</v>
      </c>
      <c r="W2203">
        <v>98.34</v>
      </c>
      <c r="X2203" s="2">
        <v>3451.84</v>
      </c>
      <c r="Y2203" s="2">
        <v>1037.33</v>
      </c>
      <c r="Z2203" s="2">
        <v>1397.41</v>
      </c>
      <c r="AA2203" s="14"/>
    </row>
    <row r="2204" spans="1:27" x14ac:dyDescent="0.3">
      <c r="A2204" t="s">
        <v>54</v>
      </c>
      <c r="B2204">
        <v>620.6</v>
      </c>
      <c r="C2204">
        <v>62</v>
      </c>
      <c r="D2204" t="s">
        <v>33</v>
      </c>
      <c r="E2204" s="1">
        <v>44442</v>
      </c>
      <c r="F2204">
        <v>10</v>
      </c>
      <c r="G2204" t="s">
        <v>66</v>
      </c>
      <c r="H2204" t="s">
        <v>62</v>
      </c>
      <c r="I2204">
        <v>109.52</v>
      </c>
      <c r="J2204">
        <v>13.6</v>
      </c>
      <c r="K2204">
        <v>1489.47</v>
      </c>
      <c r="L2204">
        <v>116</v>
      </c>
      <c r="M2204" t="s">
        <v>67</v>
      </c>
      <c r="N2204" s="1">
        <v>44424</v>
      </c>
      <c r="O2204" s="1">
        <v>44540</v>
      </c>
      <c r="P2204">
        <v>42</v>
      </c>
      <c r="Q2204">
        <v>8.84</v>
      </c>
      <c r="R2204">
        <v>371.28</v>
      </c>
      <c r="S2204" t="s">
        <v>30</v>
      </c>
      <c r="T2204" t="s">
        <v>41</v>
      </c>
      <c r="U2204">
        <v>67</v>
      </c>
      <c r="V2204">
        <v>20.7</v>
      </c>
      <c r="W2204">
        <v>42.63</v>
      </c>
      <c r="X2204" s="2">
        <v>371.28</v>
      </c>
      <c r="Y2204" s="2">
        <v>911.2</v>
      </c>
      <c r="Z2204" s="2">
        <v>579.77</v>
      </c>
      <c r="AA2204" s="14"/>
    </row>
    <row r="2205" spans="1:27" x14ac:dyDescent="0.3">
      <c r="A2205" t="s">
        <v>30</v>
      </c>
      <c r="B2205">
        <v>882.8</v>
      </c>
      <c r="C2205">
        <v>52</v>
      </c>
      <c r="D2205" t="s">
        <v>26</v>
      </c>
      <c r="E2205" s="1">
        <v>44266</v>
      </c>
      <c r="F2205">
        <v>10</v>
      </c>
      <c r="G2205" t="s">
        <v>66</v>
      </c>
      <c r="H2205" t="s">
        <v>35</v>
      </c>
      <c r="I2205">
        <v>706.76</v>
      </c>
      <c r="J2205">
        <v>28.84</v>
      </c>
      <c r="K2205">
        <v>20382.96</v>
      </c>
      <c r="L2205">
        <v>118</v>
      </c>
      <c r="M2205" t="s">
        <v>67</v>
      </c>
      <c r="N2205" s="1">
        <v>44248</v>
      </c>
      <c r="O2205" s="1">
        <v>44366</v>
      </c>
      <c r="P2205">
        <v>310</v>
      </c>
      <c r="Q2205">
        <v>28.51</v>
      </c>
      <c r="R2205">
        <v>8838.1</v>
      </c>
      <c r="S2205" t="s">
        <v>60</v>
      </c>
      <c r="T2205" t="s">
        <v>50</v>
      </c>
      <c r="U2205">
        <v>396</v>
      </c>
      <c r="V2205">
        <v>76.64</v>
      </c>
      <c r="W2205">
        <v>77.17</v>
      </c>
      <c r="X2205" s="2">
        <v>8838.1</v>
      </c>
      <c r="Y2205" s="2">
        <v>11420.64</v>
      </c>
      <c r="Z2205" s="2">
        <v>2225.58</v>
      </c>
      <c r="AA2205" s="14"/>
    </row>
    <row r="2206" spans="1:27" x14ac:dyDescent="0.3">
      <c r="A2206" t="s">
        <v>46</v>
      </c>
      <c r="B2206">
        <v>285.44</v>
      </c>
      <c r="C2206">
        <v>18</v>
      </c>
      <c r="D2206" t="s">
        <v>26</v>
      </c>
      <c r="E2206" s="1">
        <v>44129</v>
      </c>
      <c r="F2206">
        <v>5</v>
      </c>
      <c r="G2206" t="s">
        <v>27</v>
      </c>
      <c r="H2206" t="s">
        <v>48</v>
      </c>
      <c r="I2206">
        <v>907.45</v>
      </c>
      <c r="J2206">
        <v>46.82</v>
      </c>
      <c r="K2206">
        <v>42486.81</v>
      </c>
      <c r="L2206">
        <v>25</v>
      </c>
      <c r="M2206" t="s">
        <v>29</v>
      </c>
      <c r="N2206" s="1">
        <v>44070</v>
      </c>
      <c r="O2206" s="1">
        <v>44095</v>
      </c>
      <c r="P2206">
        <v>552</v>
      </c>
      <c r="Q2206">
        <v>51.13</v>
      </c>
      <c r="R2206">
        <v>28223.759999999998</v>
      </c>
      <c r="S2206" t="s">
        <v>25</v>
      </c>
      <c r="T2206" t="s">
        <v>50</v>
      </c>
      <c r="U2206">
        <v>355</v>
      </c>
      <c r="V2206">
        <v>29.32</v>
      </c>
      <c r="W2206">
        <v>53.63</v>
      </c>
      <c r="X2206" s="2">
        <v>28223.759999999998</v>
      </c>
      <c r="Y2206" s="2">
        <v>16621.099999999999</v>
      </c>
      <c r="Z2206" s="2">
        <v>2510.96</v>
      </c>
      <c r="AA2206" s="14"/>
    </row>
    <row r="2207" spans="1:27" x14ac:dyDescent="0.3">
      <c r="A2207" t="s">
        <v>63</v>
      </c>
      <c r="B2207">
        <v>454.56</v>
      </c>
      <c r="C2207">
        <v>74</v>
      </c>
      <c r="D2207" t="s">
        <v>42</v>
      </c>
      <c r="E2207" s="1">
        <v>44659</v>
      </c>
      <c r="F2207">
        <v>2</v>
      </c>
      <c r="G2207" t="s">
        <v>68</v>
      </c>
      <c r="H2207" t="s">
        <v>69</v>
      </c>
      <c r="I2207">
        <v>476.45</v>
      </c>
      <c r="J2207">
        <v>53.37</v>
      </c>
      <c r="K2207">
        <v>25428.136499999899</v>
      </c>
      <c r="L2207">
        <v>28</v>
      </c>
      <c r="M2207" t="s">
        <v>40</v>
      </c>
      <c r="N2207" s="1">
        <v>44613</v>
      </c>
      <c r="O2207" s="1">
        <v>44641</v>
      </c>
      <c r="P2207">
        <v>302</v>
      </c>
      <c r="Q2207">
        <v>54.16</v>
      </c>
      <c r="R2207">
        <v>16356.32</v>
      </c>
      <c r="S2207" t="s">
        <v>37</v>
      </c>
      <c r="T2207" t="s">
        <v>41</v>
      </c>
      <c r="U2207">
        <v>174</v>
      </c>
      <c r="V2207">
        <v>63.86</v>
      </c>
      <c r="W2207">
        <v>106.19</v>
      </c>
      <c r="X2207" s="2">
        <v>16356.32</v>
      </c>
      <c r="Y2207" s="2">
        <v>9286.3799999999992</v>
      </c>
      <c r="Z2207" s="2">
        <v>5667.36</v>
      </c>
      <c r="AA2207" s="14"/>
    </row>
    <row r="2208" spans="1:27" x14ac:dyDescent="0.3">
      <c r="A2208" t="s">
        <v>38</v>
      </c>
      <c r="B2208">
        <v>786.45</v>
      </c>
      <c r="C2208">
        <v>18</v>
      </c>
      <c r="D2208" t="s">
        <v>42</v>
      </c>
      <c r="E2208" s="1">
        <v>44307</v>
      </c>
      <c r="F2208">
        <v>7</v>
      </c>
      <c r="G2208" t="s">
        <v>61</v>
      </c>
      <c r="H2208" t="s">
        <v>48</v>
      </c>
      <c r="I2208">
        <v>921.67</v>
      </c>
      <c r="J2208">
        <v>91.29</v>
      </c>
      <c r="K2208">
        <v>84139.25</v>
      </c>
      <c r="L2208">
        <v>14</v>
      </c>
      <c r="M2208" t="s">
        <v>40</v>
      </c>
      <c r="N2208" s="1">
        <v>44279</v>
      </c>
      <c r="O2208" s="1">
        <v>44293</v>
      </c>
      <c r="P2208">
        <v>274</v>
      </c>
      <c r="Q2208">
        <v>91.69</v>
      </c>
      <c r="R2208">
        <v>25123.06</v>
      </c>
      <c r="S2208" t="s">
        <v>60</v>
      </c>
      <c r="T2208" t="s">
        <v>50</v>
      </c>
      <c r="U2208">
        <v>647</v>
      </c>
      <c r="V2208">
        <v>15.88</v>
      </c>
      <c r="W2208">
        <v>177.76</v>
      </c>
      <c r="X2208" s="2">
        <v>25123.06</v>
      </c>
      <c r="Y2208" s="2">
        <v>59064.63</v>
      </c>
      <c r="Z2208" s="2">
        <v>16227.71</v>
      </c>
      <c r="AA2208" s="14"/>
    </row>
    <row r="2209" spans="1:27" x14ac:dyDescent="0.3">
      <c r="A2209" t="s">
        <v>37</v>
      </c>
      <c r="B2209">
        <v>529.98</v>
      </c>
      <c r="C2209">
        <v>62</v>
      </c>
      <c r="D2209" t="s">
        <v>33</v>
      </c>
      <c r="E2209" s="1">
        <v>44060</v>
      </c>
      <c r="F2209">
        <v>5</v>
      </c>
      <c r="G2209" t="s">
        <v>27</v>
      </c>
      <c r="H2209" t="s">
        <v>70</v>
      </c>
      <c r="I2209">
        <v>250.94</v>
      </c>
      <c r="J2209">
        <v>44.67</v>
      </c>
      <c r="K2209">
        <v>11209.489799999999</v>
      </c>
      <c r="L2209">
        <v>22</v>
      </c>
      <c r="M2209" t="s">
        <v>29</v>
      </c>
      <c r="N2209" s="1">
        <v>44034</v>
      </c>
      <c r="O2209" s="1">
        <v>44056</v>
      </c>
      <c r="P2209">
        <v>144</v>
      </c>
      <c r="Q2209">
        <v>43.76</v>
      </c>
      <c r="R2209">
        <v>6301.44</v>
      </c>
      <c r="S2209" t="s">
        <v>60</v>
      </c>
      <c r="T2209" t="s">
        <v>31</v>
      </c>
      <c r="U2209">
        <v>106</v>
      </c>
      <c r="V2209">
        <v>61.28</v>
      </c>
      <c r="W2209">
        <v>133.07</v>
      </c>
      <c r="X2209" s="2">
        <v>6301.44</v>
      </c>
      <c r="Y2209" s="2">
        <v>4735.0200000000004</v>
      </c>
      <c r="Z2209" s="2">
        <v>5944.24</v>
      </c>
      <c r="AA2209" s="14"/>
    </row>
    <row r="2210" spans="1:27" x14ac:dyDescent="0.3">
      <c r="A2210" t="s">
        <v>60</v>
      </c>
      <c r="B2210">
        <v>284.91000000000003</v>
      </c>
      <c r="C2210">
        <v>13</v>
      </c>
      <c r="D2210" t="s">
        <v>33</v>
      </c>
      <c r="E2210" s="1">
        <v>43999</v>
      </c>
      <c r="F2210">
        <v>8</v>
      </c>
      <c r="G2210" t="s">
        <v>47</v>
      </c>
      <c r="H2210" t="s">
        <v>35</v>
      </c>
      <c r="I2210">
        <v>181.24</v>
      </c>
      <c r="J2210">
        <v>92.26</v>
      </c>
      <c r="K2210">
        <v>16721.202399999998</v>
      </c>
      <c r="L2210">
        <v>11</v>
      </c>
      <c r="M2210" t="s">
        <v>40</v>
      </c>
      <c r="N2210" s="1">
        <v>43961</v>
      </c>
      <c r="O2210" s="1">
        <v>43972</v>
      </c>
      <c r="P2210">
        <v>90</v>
      </c>
      <c r="Q2210">
        <v>95.74</v>
      </c>
      <c r="R2210">
        <v>8616.6</v>
      </c>
      <c r="S2210" t="s">
        <v>63</v>
      </c>
      <c r="T2210" t="s">
        <v>50</v>
      </c>
      <c r="U2210">
        <v>91</v>
      </c>
      <c r="V2210">
        <v>63.87</v>
      </c>
      <c r="W2210">
        <v>31.72</v>
      </c>
      <c r="X2210" s="2">
        <v>8616.6</v>
      </c>
      <c r="Y2210" s="2">
        <v>8395.66</v>
      </c>
      <c r="Z2210" s="2">
        <v>2926.49</v>
      </c>
      <c r="AA2210" s="14"/>
    </row>
    <row r="2211" spans="1:27" x14ac:dyDescent="0.3">
      <c r="A2211" t="s">
        <v>38</v>
      </c>
      <c r="B2211">
        <v>939.4</v>
      </c>
      <c r="C2211">
        <v>26</v>
      </c>
      <c r="D2211" t="s">
        <v>33</v>
      </c>
      <c r="E2211" s="1">
        <v>44839</v>
      </c>
      <c r="F2211">
        <v>9</v>
      </c>
      <c r="G2211" t="s">
        <v>57</v>
      </c>
      <c r="H2211" t="s">
        <v>52</v>
      </c>
      <c r="I2211">
        <v>939.68</v>
      </c>
      <c r="J2211">
        <v>42.34</v>
      </c>
      <c r="K2211">
        <v>39786.050000000003</v>
      </c>
      <c r="L2211">
        <v>11</v>
      </c>
      <c r="M2211" t="s">
        <v>40</v>
      </c>
      <c r="N2211" s="1">
        <v>44836</v>
      </c>
      <c r="O2211" s="1">
        <v>44847</v>
      </c>
      <c r="P2211">
        <v>777</v>
      </c>
      <c r="Q2211">
        <v>44.26</v>
      </c>
      <c r="R2211">
        <v>34390.019999999997</v>
      </c>
      <c r="S2211" t="s">
        <v>54</v>
      </c>
      <c r="T2211" t="s">
        <v>31</v>
      </c>
      <c r="U2211">
        <v>162</v>
      </c>
      <c r="V2211">
        <v>86.68</v>
      </c>
      <c r="W2211">
        <v>63.48</v>
      </c>
      <c r="X2211" s="2">
        <v>34390.019999999997</v>
      </c>
      <c r="Y2211" s="2">
        <v>6859.08</v>
      </c>
      <c r="Z2211" s="2">
        <v>2687.74</v>
      </c>
      <c r="AA2211" s="14"/>
    </row>
    <row r="2212" spans="1:27" x14ac:dyDescent="0.3">
      <c r="A2212" t="s">
        <v>25</v>
      </c>
      <c r="B2212">
        <v>240.29</v>
      </c>
      <c r="C2212">
        <v>28</v>
      </c>
      <c r="D2212" t="s">
        <v>42</v>
      </c>
      <c r="E2212" s="1">
        <v>44460</v>
      </c>
      <c r="F2212">
        <v>7</v>
      </c>
      <c r="G2212" t="s">
        <v>61</v>
      </c>
      <c r="H2212" t="s">
        <v>62</v>
      </c>
      <c r="I2212">
        <v>162.9</v>
      </c>
      <c r="J2212">
        <v>31.17</v>
      </c>
      <c r="K2212">
        <v>5077.5929999999998</v>
      </c>
      <c r="L2212">
        <v>15</v>
      </c>
      <c r="M2212" t="s">
        <v>40</v>
      </c>
      <c r="N2212" s="1">
        <v>44408</v>
      </c>
      <c r="O2212" s="1">
        <v>44423</v>
      </c>
      <c r="P2212">
        <v>92</v>
      </c>
      <c r="Q2212">
        <v>28.74</v>
      </c>
      <c r="R2212">
        <v>2644.08</v>
      </c>
      <c r="S2212" t="s">
        <v>37</v>
      </c>
      <c r="T2212" t="s">
        <v>41</v>
      </c>
      <c r="U2212">
        <v>70</v>
      </c>
      <c r="V2212">
        <v>51.82</v>
      </c>
      <c r="W2212">
        <v>25.01</v>
      </c>
      <c r="X2212" s="2">
        <v>2644.08</v>
      </c>
      <c r="Y2212" s="2">
        <v>2181.9</v>
      </c>
      <c r="Z2212" s="2">
        <v>779.56</v>
      </c>
      <c r="AA2212" s="14"/>
    </row>
    <row r="2213" spans="1:27" x14ac:dyDescent="0.3">
      <c r="A2213" t="s">
        <v>49</v>
      </c>
      <c r="B2213">
        <v>992.95</v>
      </c>
      <c r="C2213">
        <v>84</v>
      </c>
      <c r="D2213" t="s">
        <v>42</v>
      </c>
      <c r="E2213" s="1">
        <v>44539</v>
      </c>
      <c r="F2213">
        <v>8</v>
      </c>
      <c r="G2213" t="s">
        <v>47</v>
      </c>
      <c r="H2213" t="s">
        <v>52</v>
      </c>
      <c r="I2213">
        <v>661.21</v>
      </c>
      <c r="J2213">
        <v>16.940000000000001</v>
      </c>
      <c r="K2213">
        <v>11200.8974</v>
      </c>
      <c r="L2213">
        <v>7</v>
      </c>
      <c r="M2213" t="s">
        <v>40</v>
      </c>
      <c r="N2213" s="1">
        <v>44536</v>
      </c>
      <c r="O2213" s="1">
        <v>44543</v>
      </c>
      <c r="P2213">
        <v>115</v>
      </c>
      <c r="Q2213">
        <v>14.06</v>
      </c>
      <c r="R2213">
        <v>1616.9</v>
      </c>
      <c r="S2213" t="s">
        <v>46</v>
      </c>
      <c r="T2213" t="s">
        <v>31</v>
      </c>
      <c r="U2213">
        <v>546</v>
      </c>
      <c r="V2213">
        <v>28.33</v>
      </c>
      <c r="W2213">
        <v>170.9</v>
      </c>
      <c r="X2213" s="2">
        <v>1616.9</v>
      </c>
      <c r="Y2213" s="2">
        <v>9249.24</v>
      </c>
      <c r="Z2213" s="2">
        <v>2895.05</v>
      </c>
      <c r="AA2213" s="14"/>
    </row>
    <row r="2214" spans="1:27" x14ac:dyDescent="0.3">
      <c r="A2214" t="s">
        <v>45</v>
      </c>
      <c r="B2214">
        <v>801.41</v>
      </c>
      <c r="C2214">
        <v>66</v>
      </c>
      <c r="D2214" t="s">
        <v>33</v>
      </c>
      <c r="E2214" s="1">
        <v>44845</v>
      </c>
      <c r="F2214">
        <v>5</v>
      </c>
      <c r="G2214" t="s">
        <v>27</v>
      </c>
      <c r="H2214" t="s">
        <v>35</v>
      </c>
      <c r="I2214">
        <v>239.74</v>
      </c>
      <c r="J2214">
        <v>14.71</v>
      </c>
      <c r="K2214">
        <v>3526.58</v>
      </c>
      <c r="L2214">
        <v>25</v>
      </c>
      <c r="M2214" t="s">
        <v>29</v>
      </c>
      <c r="N2214" s="1">
        <v>44817</v>
      </c>
      <c r="O2214" s="1">
        <v>44842</v>
      </c>
      <c r="P2214">
        <v>106</v>
      </c>
      <c r="Q2214">
        <v>17.21</v>
      </c>
      <c r="R2214">
        <v>1824.26</v>
      </c>
      <c r="S2214" t="s">
        <v>60</v>
      </c>
      <c r="T2214" t="s">
        <v>41</v>
      </c>
      <c r="U2214">
        <v>133</v>
      </c>
      <c r="V2214">
        <v>32.6</v>
      </c>
      <c r="W2214">
        <v>24.4</v>
      </c>
      <c r="X2214" s="2">
        <v>1824.26</v>
      </c>
      <c r="Y2214" s="2">
        <v>1956.43</v>
      </c>
      <c r="Z2214" s="2">
        <v>358.92</v>
      </c>
      <c r="AA2214" s="14"/>
    </row>
    <row r="2215" spans="1:27" x14ac:dyDescent="0.3">
      <c r="A2215" t="s">
        <v>32</v>
      </c>
      <c r="B2215">
        <v>953.33</v>
      </c>
      <c r="C2215">
        <v>33</v>
      </c>
      <c r="D2215" t="s">
        <v>26</v>
      </c>
      <c r="E2215" s="1">
        <v>44213</v>
      </c>
      <c r="F2215">
        <v>6</v>
      </c>
      <c r="G2215" t="s">
        <v>51</v>
      </c>
      <c r="H2215" t="s">
        <v>35</v>
      </c>
      <c r="I2215">
        <v>1.58</v>
      </c>
      <c r="J2215">
        <v>46.39</v>
      </c>
      <c r="K2215">
        <v>73.3</v>
      </c>
      <c r="L2215">
        <v>6</v>
      </c>
      <c r="M2215" t="s">
        <v>40</v>
      </c>
      <c r="N2215" s="1">
        <v>44162</v>
      </c>
      <c r="O2215" s="1">
        <v>44168</v>
      </c>
      <c r="P2215">
        <v>1</v>
      </c>
      <c r="Q2215">
        <v>48.12</v>
      </c>
      <c r="R2215">
        <v>48.12</v>
      </c>
      <c r="S2215" t="s">
        <v>54</v>
      </c>
      <c r="T2215" t="s">
        <v>50</v>
      </c>
      <c r="U2215">
        <v>0</v>
      </c>
      <c r="V2215">
        <v>85.53</v>
      </c>
      <c r="W2215">
        <v>173.2</v>
      </c>
      <c r="X2215" s="2">
        <v>48.12</v>
      </c>
      <c r="Y2215" s="2">
        <v>0</v>
      </c>
      <c r="Z2215" s="2">
        <v>8034.75</v>
      </c>
      <c r="AA2215" s="14"/>
    </row>
    <row r="2216" spans="1:27" x14ac:dyDescent="0.3">
      <c r="A2216" t="s">
        <v>37</v>
      </c>
      <c r="B2216">
        <v>663.52</v>
      </c>
      <c r="C2216">
        <v>35</v>
      </c>
      <c r="D2216" t="s">
        <v>33</v>
      </c>
      <c r="E2216" s="1">
        <v>44911</v>
      </c>
      <c r="F2216">
        <v>8</v>
      </c>
      <c r="G2216" t="s">
        <v>47</v>
      </c>
      <c r="H2216" t="s">
        <v>52</v>
      </c>
      <c r="I2216">
        <v>718.71</v>
      </c>
      <c r="J2216">
        <v>94.86</v>
      </c>
      <c r="K2216">
        <v>68176.83</v>
      </c>
      <c r="L2216">
        <v>12</v>
      </c>
      <c r="M2216" t="s">
        <v>40</v>
      </c>
      <c r="N2216" s="1">
        <v>44875</v>
      </c>
      <c r="O2216" s="1">
        <v>44887</v>
      </c>
      <c r="P2216">
        <v>131</v>
      </c>
      <c r="Q2216">
        <v>90.14</v>
      </c>
      <c r="R2216">
        <v>11808.34</v>
      </c>
      <c r="S2216" t="s">
        <v>59</v>
      </c>
      <c r="T2216" t="s">
        <v>50</v>
      </c>
      <c r="U2216">
        <v>587</v>
      </c>
      <c r="V2216">
        <v>47.86</v>
      </c>
      <c r="W2216">
        <v>98.88</v>
      </c>
      <c r="X2216" s="2">
        <v>11808.34</v>
      </c>
      <c r="Y2216" s="2">
        <v>55682.82</v>
      </c>
      <c r="Z2216" s="2">
        <v>9379.76</v>
      </c>
      <c r="AA2216" s="14"/>
    </row>
    <row r="2217" spans="1:27" x14ac:dyDescent="0.3">
      <c r="A2217" t="s">
        <v>38</v>
      </c>
      <c r="B2217">
        <v>779.67</v>
      </c>
      <c r="C2217">
        <v>37</v>
      </c>
      <c r="D2217" t="s">
        <v>33</v>
      </c>
      <c r="E2217" s="1">
        <v>43491</v>
      </c>
      <c r="F2217">
        <v>1</v>
      </c>
      <c r="G2217" t="s">
        <v>34</v>
      </c>
      <c r="H2217" t="s">
        <v>48</v>
      </c>
      <c r="I2217">
        <v>864.53</v>
      </c>
      <c r="J2217">
        <v>55.28</v>
      </c>
      <c r="K2217">
        <v>47791.22</v>
      </c>
      <c r="L2217">
        <v>2</v>
      </c>
      <c r="M2217" t="s">
        <v>65</v>
      </c>
      <c r="N2217" s="1">
        <v>43486</v>
      </c>
      <c r="O2217" s="1">
        <v>43488</v>
      </c>
      <c r="P2217">
        <v>611</v>
      </c>
      <c r="Q2217">
        <v>58.33</v>
      </c>
      <c r="R2217">
        <v>35639.629999999997</v>
      </c>
      <c r="S2217" t="s">
        <v>46</v>
      </c>
      <c r="T2217" t="s">
        <v>41</v>
      </c>
      <c r="U2217">
        <v>253</v>
      </c>
      <c r="V2217">
        <v>64.989999999999995</v>
      </c>
      <c r="W2217">
        <v>34.11</v>
      </c>
      <c r="X2217" s="2">
        <v>35639.629999999997</v>
      </c>
      <c r="Y2217" s="2">
        <v>13985.84</v>
      </c>
      <c r="Z2217" s="2">
        <v>1885.6</v>
      </c>
      <c r="AA2217" s="14"/>
    </row>
    <row r="2218" spans="1:27" x14ac:dyDescent="0.3">
      <c r="A2218" t="s">
        <v>45</v>
      </c>
      <c r="B2218">
        <v>268.91000000000003</v>
      </c>
      <c r="C2218">
        <v>90</v>
      </c>
      <c r="D2218" t="s">
        <v>26</v>
      </c>
      <c r="E2218" s="1">
        <v>43914</v>
      </c>
      <c r="F2218">
        <v>5</v>
      </c>
      <c r="G2218" t="s">
        <v>27</v>
      </c>
      <c r="H2218" t="s">
        <v>70</v>
      </c>
      <c r="I2218">
        <v>170.53</v>
      </c>
      <c r="J2218">
        <v>46.3</v>
      </c>
      <c r="K2218">
        <v>7895.54</v>
      </c>
      <c r="L2218">
        <v>29</v>
      </c>
      <c r="M2218" t="s">
        <v>29</v>
      </c>
      <c r="N2218" s="1">
        <v>43911</v>
      </c>
      <c r="O2218" s="1">
        <v>43940</v>
      </c>
      <c r="P2218">
        <v>96</v>
      </c>
      <c r="Q2218">
        <v>50.75</v>
      </c>
      <c r="R2218">
        <v>4872</v>
      </c>
      <c r="S2218" t="s">
        <v>49</v>
      </c>
      <c r="T2218" t="s">
        <v>50</v>
      </c>
      <c r="U2218">
        <v>74</v>
      </c>
      <c r="V2218">
        <v>86.5</v>
      </c>
      <c r="W2218">
        <v>21.95</v>
      </c>
      <c r="X2218" s="2">
        <v>4872</v>
      </c>
      <c r="Y2218" s="2">
        <v>3426.2</v>
      </c>
      <c r="Z2218" s="2">
        <v>1016.29</v>
      </c>
      <c r="AA2218" s="14"/>
    </row>
    <row r="2219" spans="1:27" x14ac:dyDescent="0.3">
      <c r="A2219" t="s">
        <v>25</v>
      </c>
      <c r="B2219">
        <v>442.84</v>
      </c>
      <c r="C2219">
        <v>54</v>
      </c>
      <c r="D2219" t="s">
        <v>42</v>
      </c>
      <c r="E2219" s="1">
        <v>43787</v>
      </c>
      <c r="F2219">
        <v>10</v>
      </c>
      <c r="G2219" t="s">
        <v>66</v>
      </c>
      <c r="H2219" t="s">
        <v>62</v>
      </c>
      <c r="I2219">
        <v>437.14</v>
      </c>
      <c r="J2219">
        <v>44.8</v>
      </c>
      <c r="K2219">
        <v>19583.87</v>
      </c>
      <c r="L2219">
        <v>138</v>
      </c>
      <c r="M2219" t="s">
        <v>67</v>
      </c>
      <c r="N2219" s="1">
        <v>43748</v>
      </c>
      <c r="O2219" s="1">
        <v>43886</v>
      </c>
      <c r="P2219">
        <v>49</v>
      </c>
      <c r="Q2219">
        <v>46.58</v>
      </c>
      <c r="R2219">
        <v>2282.42</v>
      </c>
      <c r="S2219" t="s">
        <v>59</v>
      </c>
      <c r="T2219" t="s">
        <v>50</v>
      </c>
      <c r="U2219">
        <v>388</v>
      </c>
      <c r="V2219">
        <v>60.56</v>
      </c>
      <c r="W2219">
        <v>50.46</v>
      </c>
      <c r="X2219" s="2">
        <v>2282.42</v>
      </c>
      <c r="Y2219" s="2">
        <v>17382.400000000001</v>
      </c>
      <c r="Z2219" s="2">
        <v>2260.61</v>
      </c>
      <c r="AA2219" s="14"/>
    </row>
    <row r="2220" spans="1:27" x14ac:dyDescent="0.3">
      <c r="A2220" t="s">
        <v>46</v>
      </c>
      <c r="B2220">
        <v>123.11</v>
      </c>
      <c r="C2220">
        <v>94</v>
      </c>
      <c r="D2220" t="s">
        <v>42</v>
      </c>
      <c r="E2220" s="1">
        <v>44190</v>
      </c>
      <c r="F2220">
        <v>4</v>
      </c>
      <c r="G2220" t="s">
        <v>39</v>
      </c>
      <c r="H2220" t="s">
        <v>48</v>
      </c>
      <c r="I2220">
        <v>580.88</v>
      </c>
      <c r="J2220">
        <v>78.16</v>
      </c>
      <c r="K2220">
        <v>45401.580799999902</v>
      </c>
      <c r="L2220">
        <v>21</v>
      </c>
      <c r="M2220" t="s">
        <v>40</v>
      </c>
      <c r="N2220" s="1">
        <v>44158</v>
      </c>
      <c r="O2220" s="1">
        <v>44179</v>
      </c>
      <c r="P2220">
        <v>190</v>
      </c>
      <c r="Q2220">
        <v>76.33</v>
      </c>
      <c r="R2220">
        <v>14502.7</v>
      </c>
      <c r="S2220" t="s">
        <v>56</v>
      </c>
      <c r="T2220" t="s">
        <v>31</v>
      </c>
      <c r="U2220">
        <v>390</v>
      </c>
      <c r="V2220">
        <v>87.82</v>
      </c>
      <c r="W2220">
        <v>194.6</v>
      </c>
      <c r="X2220" s="2">
        <v>14502.7</v>
      </c>
      <c r="Y2220" s="2">
        <v>30482.400000000001</v>
      </c>
      <c r="Z2220" s="2">
        <v>15209.94</v>
      </c>
      <c r="AA2220" s="14"/>
    </row>
    <row r="2221" spans="1:27" x14ac:dyDescent="0.3">
      <c r="A2221" t="s">
        <v>56</v>
      </c>
      <c r="B2221">
        <v>219.74</v>
      </c>
      <c r="C2221">
        <v>25</v>
      </c>
      <c r="D2221" t="s">
        <v>33</v>
      </c>
      <c r="E2221" s="1">
        <v>44896</v>
      </c>
      <c r="F2221">
        <v>8</v>
      </c>
      <c r="G2221" t="s">
        <v>47</v>
      </c>
      <c r="H2221" t="s">
        <v>35</v>
      </c>
      <c r="I2221">
        <v>478.35</v>
      </c>
      <c r="J2221">
        <v>89.4</v>
      </c>
      <c r="K2221">
        <v>42764.49</v>
      </c>
      <c r="L2221">
        <v>10</v>
      </c>
      <c r="M2221" t="s">
        <v>40</v>
      </c>
      <c r="N2221" s="1">
        <v>44861</v>
      </c>
      <c r="O2221" s="1">
        <v>44871</v>
      </c>
      <c r="P2221">
        <v>52</v>
      </c>
      <c r="Q2221">
        <v>86.44</v>
      </c>
      <c r="R2221">
        <v>4494.88</v>
      </c>
      <c r="S2221" t="s">
        <v>30</v>
      </c>
      <c r="T2221" t="s">
        <v>31</v>
      </c>
      <c r="U2221">
        <v>426</v>
      </c>
      <c r="V2221">
        <v>15.36</v>
      </c>
      <c r="W2221">
        <v>86.12</v>
      </c>
      <c r="X2221" s="2">
        <v>4494.88</v>
      </c>
      <c r="Y2221" s="2">
        <v>38084.400000000001</v>
      </c>
      <c r="Z2221" s="2">
        <v>7699.13</v>
      </c>
      <c r="AA2221" s="14"/>
    </row>
    <row r="2222" spans="1:27" x14ac:dyDescent="0.3">
      <c r="A2222" t="s">
        <v>25</v>
      </c>
      <c r="B2222">
        <v>228.08</v>
      </c>
      <c r="C2222">
        <v>71</v>
      </c>
      <c r="D2222" t="s">
        <v>42</v>
      </c>
      <c r="E2222" s="1">
        <v>43595</v>
      </c>
      <c r="F2222">
        <v>10</v>
      </c>
      <c r="G2222" t="s">
        <v>66</v>
      </c>
      <c r="H2222" t="s">
        <v>48</v>
      </c>
      <c r="I2222">
        <v>697.01</v>
      </c>
      <c r="J2222">
        <v>87.06</v>
      </c>
      <c r="K2222">
        <v>60681.69</v>
      </c>
      <c r="L2222">
        <v>149</v>
      </c>
      <c r="M2222" t="s">
        <v>67</v>
      </c>
      <c r="N2222" s="1">
        <v>43593</v>
      </c>
      <c r="O2222" s="1">
        <v>43742</v>
      </c>
      <c r="P2222">
        <v>312</v>
      </c>
      <c r="Q2222">
        <v>87.34</v>
      </c>
      <c r="R2222">
        <v>27250.080000000002</v>
      </c>
      <c r="S2222" t="s">
        <v>38</v>
      </c>
      <c r="T2222" t="s">
        <v>50</v>
      </c>
      <c r="U2222">
        <v>385</v>
      </c>
      <c r="V2222">
        <v>95.46</v>
      </c>
      <c r="W2222">
        <v>32.82</v>
      </c>
      <c r="X2222" s="2">
        <v>27250.080000000002</v>
      </c>
      <c r="Y2222" s="2">
        <v>33518.1</v>
      </c>
      <c r="Z2222" s="2">
        <v>2857.31</v>
      </c>
      <c r="AA2222" s="14"/>
    </row>
    <row r="2223" spans="1:27" x14ac:dyDescent="0.3">
      <c r="A2223" t="s">
        <v>46</v>
      </c>
      <c r="B2223">
        <v>221.51</v>
      </c>
      <c r="C2223">
        <v>21</v>
      </c>
      <c r="D2223" t="s">
        <v>26</v>
      </c>
      <c r="E2223" s="1">
        <v>43590</v>
      </c>
      <c r="F2223">
        <v>10</v>
      </c>
      <c r="G2223" t="s">
        <v>66</v>
      </c>
      <c r="H2223" t="s">
        <v>62</v>
      </c>
      <c r="I2223">
        <v>768.5</v>
      </c>
      <c r="J2223">
        <v>16.239999999999998</v>
      </c>
      <c r="K2223">
        <v>12480.4399999999</v>
      </c>
      <c r="L2223">
        <v>70</v>
      </c>
      <c r="M2223" t="s">
        <v>67</v>
      </c>
      <c r="N2223" s="1">
        <v>43551</v>
      </c>
      <c r="O2223" s="1">
        <v>43621</v>
      </c>
      <c r="P2223">
        <v>652</v>
      </c>
      <c r="Q2223">
        <v>12.22</v>
      </c>
      <c r="R2223">
        <v>7967.44</v>
      </c>
      <c r="S2223" t="s">
        <v>56</v>
      </c>
      <c r="T2223" t="s">
        <v>31</v>
      </c>
      <c r="U2223">
        <v>116</v>
      </c>
      <c r="V2223">
        <v>22.65</v>
      </c>
      <c r="W2223">
        <v>169.41</v>
      </c>
      <c r="X2223" s="2">
        <v>7967.44</v>
      </c>
      <c r="Y2223" s="2">
        <v>1883.84</v>
      </c>
      <c r="Z2223" s="2">
        <v>2751.22</v>
      </c>
      <c r="AA2223" s="14"/>
    </row>
    <row r="2224" spans="1:27" x14ac:dyDescent="0.3">
      <c r="A2224" t="s">
        <v>60</v>
      </c>
      <c r="B2224">
        <v>777.72</v>
      </c>
      <c r="C2224">
        <v>61</v>
      </c>
      <c r="D2224" t="s">
        <v>26</v>
      </c>
      <c r="E2224" s="1">
        <v>44578</v>
      </c>
      <c r="F2224">
        <v>5</v>
      </c>
      <c r="G2224" t="s">
        <v>27</v>
      </c>
      <c r="H2224" t="s">
        <v>28</v>
      </c>
      <c r="I2224">
        <v>609.29</v>
      </c>
      <c r="J2224">
        <v>55.09</v>
      </c>
      <c r="K2224">
        <v>33565.79</v>
      </c>
      <c r="L2224">
        <v>23</v>
      </c>
      <c r="M2224" t="s">
        <v>29</v>
      </c>
      <c r="N2224" s="1">
        <v>44569</v>
      </c>
      <c r="O2224" s="1">
        <v>44592</v>
      </c>
      <c r="P2224">
        <v>578</v>
      </c>
      <c r="Q2224">
        <v>57.88</v>
      </c>
      <c r="R2224">
        <v>33454.639999999999</v>
      </c>
      <c r="S2224" t="s">
        <v>53</v>
      </c>
      <c r="T2224" t="s">
        <v>41</v>
      </c>
      <c r="U2224">
        <v>31</v>
      </c>
      <c r="V2224">
        <v>56.6</v>
      </c>
      <c r="W2224">
        <v>143</v>
      </c>
      <c r="X2224" s="2">
        <v>33454.639999999999</v>
      </c>
      <c r="Y2224" s="2">
        <v>1707.79</v>
      </c>
      <c r="Z2224" s="2">
        <v>7877.87</v>
      </c>
      <c r="AA2224" s="14"/>
    </row>
    <row r="2225" spans="1:27" x14ac:dyDescent="0.3">
      <c r="A2225" t="s">
        <v>58</v>
      </c>
      <c r="B2225">
        <v>896.34</v>
      </c>
      <c r="C2225">
        <v>50</v>
      </c>
      <c r="D2225" t="s">
        <v>26</v>
      </c>
      <c r="E2225" s="1">
        <v>43666</v>
      </c>
      <c r="F2225">
        <v>6</v>
      </c>
      <c r="G2225" t="s">
        <v>51</v>
      </c>
      <c r="H2225" t="s">
        <v>52</v>
      </c>
      <c r="I2225">
        <v>82.1</v>
      </c>
      <c r="J2225">
        <v>78.91</v>
      </c>
      <c r="K2225">
        <v>6478.5109999999904</v>
      </c>
      <c r="L2225">
        <v>5</v>
      </c>
      <c r="M2225" t="s">
        <v>40</v>
      </c>
      <c r="N2225" s="1">
        <v>43653</v>
      </c>
      <c r="O2225" s="1">
        <v>43658</v>
      </c>
      <c r="P2225">
        <v>68</v>
      </c>
      <c r="Q2225">
        <v>74.7</v>
      </c>
      <c r="R2225">
        <v>5079.6000000000004</v>
      </c>
      <c r="S2225" t="s">
        <v>25</v>
      </c>
      <c r="T2225" t="s">
        <v>50</v>
      </c>
      <c r="U2225">
        <v>14</v>
      </c>
      <c r="V2225">
        <v>11.32</v>
      </c>
      <c r="W2225">
        <v>172.14</v>
      </c>
      <c r="X2225" s="2">
        <v>5079.6000000000004</v>
      </c>
      <c r="Y2225" s="2">
        <v>1104.74</v>
      </c>
      <c r="Z2225" s="2">
        <v>13583.57</v>
      </c>
      <c r="AA2225" s="14"/>
    </row>
    <row r="2226" spans="1:27" x14ac:dyDescent="0.3">
      <c r="A2226" t="s">
        <v>54</v>
      </c>
      <c r="B2226">
        <v>426.68</v>
      </c>
      <c r="C2226">
        <v>65</v>
      </c>
      <c r="D2226" t="s">
        <v>42</v>
      </c>
      <c r="E2226" s="1">
        <v>44145</v>
      </c>
      <c r="F2226">
        <v>3</v>
      </c>
      <c r="G2226" t="s">
        <v>43</v>
      </c>
      <c r="H2226" t="s">
        <v>35</v>
      </c>
      <c r="I2226">
        <v>879.54</v>
      </c>
      <c r="J2226">
        <v>92.99</v>
      </c>
      <c r="K2226">
        <v>81788.42</v>
      </c>
      <c r="L2226">
        <v>34</v>
      </c>
      <c r="M2226" t="s">
        <v>29</v>
      </c>
      <c r="N2226" s="1">
        <v>44110</v>
      </c>
      <c r="O2226" s="1">
        <v>44144</v>
      </c>
      <c r="P2226">
        <v>101</v>
      </c>
      <c r="Q2226">
        <v>88.75</v>
      </c>
      <c r="R2226">
        <v>8963.75</v>
      </c>
      <c r="S2226" t="s">
        <v>37</v>
      </c>
      <c r="T2226" t="s">
        <v>31</v>
      </c>
      <c r="U2226">
        <v>778</v>
      </c>
      <c r="V2226">
        <v>25.39</v>
      </c>
      <c r="W2226">
        <v>129.6</v>
      </c>
      <c r="X2226" s="2">
        <v>8963.75</v>
      </c>
      <c r="Y2226" s="2">
        <v>72346.22</v>
      </c>
      <c r="Z2226" s="2">
        <v>12051.5</v>
      </c>
      <c r="AA2226" s="14"/>
    </row>
    <row r="2227" spans="1:27" x14ac:dyDescent="0.3">
      <c r="A2227" t="s">
        <v>25</v>
      </c>
      <c r="B2227">
        <v>286.42</v>
      </c>
      <c r="C2227">
        <v>56</v>
      </c>
      <c r="D2227" t="s">
        <v>26</v>
      </c>
      <c r="E2227" s="1">
        <v>44584</v>
      </c>
      <c r="F2227">
        <v>8</v>
      </c>
      <c r="G2227" t="s">
        <v>47</v>
      </c>
      <c r="H2227" t="s">
        <v>52</v>
      </c>
      <c r="I2227">
        <v>337.03</v>
      </c>
      <c r="J2227">
        <v>94.48</v>
      </c>
      <c r="K2227">
        <v>31842.5943999999</v>
      </c>
      <c r="L2227">
        <v>11</v>
      </c>
      <c r="M2227" t="s">
        <v>40</v>
      </c>
      <c r="N2227" s="1">
        <v>44570</v>
      </c>
      <c r="O2227" s="1">
        <v>44581</v>
      </c>
      <c r="P2227">
        <v>247</v>
      </c>
      <c r="Q2227">
        <v>95.21</v>
      </c>
      <c r="R2227">
        <v>23516.87</v>
      </c>
      <c r="S2227" t="s">
        <v>63</v>
      </c>
      <c r="T2227" t="s">
        <v>41</v>
      </c>
      <c r="U2227">
        <v>90</v>
      </c>
      <c r="V2227">
        <v>68.02</v>
      </c>
      <c r="W2227">
        <v>66.260000000000005</v>
      </c>
      <c r="X2227" s="2">
        <v>23516.87</v>
      </c>
      <c r="Y2227" s="2">
        <v>8503.2000000000007</v>
      </c>
      <c r="Z2227" s="2">
        <v>6260.24</v>
      </c>
      <c r="AA2227" s="14"/>
    </row>
    <row r="2228" spans="1:27" x14ac:dyDescent="0.3">
      <c r="A2228" t="s">
        <v>60</v>
      </c>
      <c r="B2228">
        <v>414.48</v>
      </c>
      <c r="C2228">
        <v>69</v>
      </c>
      <c r="D2228" t="s">
        <v>42</v>
      </c>
      <c r="E2228" s="1">
        <v>44076</v>
      </c>
      <c r="F2228">
        <v>3</v>
      </c>
      <c r="G2228" t="s">
        <v>43</v>
      </c>
      <c r="H2228" t="s">
        <v>55</v>
      </c>
      <c r="I2228">
        <v>235.09</v>
      </c>
      <c r="J2228">
        <v>87.57</v>
      </c>
      <c r="K2228">
        <v>20586.8312999999</v>
      </c>
      <c r="L2228">
        <v>26</v>
      </c>
      <c r="M2228" t="s">
        <v>29</v>
      </c>
      <c r="N2228" s="1">
        <v>44056</v>
      </c>
      <c r="O2228" s="1">
        <v>44082</v>
      </c>
      <c r="P2228">
        <v>116</v>
      </c>
      <c r="Q2228">
        <v>87.86</v>
      </c>
      <c r="R2228">
        <v>10191.76</v>
      </c>
      <c r="S2228" t="s">
        <v>37</v>
      </c>
      <c r="T2228" t="s">
        <v>41</v>
      </c>
      <c r="U2228">
        <v>119</v>
      </c>
      <c r="V2228">
        <v>58.64</v>
      </c>
      <c r="W2228">
        <v>103.93</v>
      </c>
      <c r="X2228" s="2">
        <v>10191.76</v>
      </c>
      <c r="Y2228" s="2">
        <v>10420.83</v>
      </c>
      <c r="Z2228" s="2">
        <v>9101.15</v>
      </c>
      <c r="AA2228" s="14"/>
    </row>
    <row r="2229" spans="1:27" x14ac:dyDescent="0.3">
      <c r="A2229" t="s">
        <v>63</v>
      </c>
      <c r="B2229">
        <v>229.21</v>
      </c>
      <c r="C2229">
        <v>54</v>
      </c>
      <c r="D2229" t="s">
        <v>42</v>
      </c>
      <c r="E2229" s="1">
        <v>44145</v>
      </c>
      <c r="F2229">
        <v>6</v>
      </c>
      <c r="G2229" t="s">
        <v>51</v>
      </c>
      <c r="H2229" t="s">
        <v>48</v>
      </c>
      <c r="I2229">
        <v>200.02</v>
      </c>
      <c r="J2229">
        <v>62.76</v>
      </c>
      <c r="K2229">
        <v>12553.26</v>
      </c>
      <c r="L2229">
        <v>6</v>
      </c>
      <c r="M2229" t="s">
        <v>40</v>
      </c>
      <c r="N2229" s="1">
        <v>44093</v>
      </c>
      <c r="O2229" s="1">
        <v>44099</v>
      </c>
      <c r="P2229">
        <v>198</v>
      </c>
      <c r="Q2229">
        <v>61.84</v>
      </c>
      <c r="R2229">
        <v>12244.32</v>
      </c>
      <c r="S2229" t="s">
        <v>38</v>
      </c>
      <c r="T2229" t="s">
        <v>50</v>
      </c>
      <c r="U2229">
        <v>2</v>
      </c>
      <c r="V2229">
        <v>46.37</v>
      </c>
      <c r="W2229">
        <v>65.84</v>
      </c>
      <c r="X2229" s="2">
        <v>12244.32</v>
      </c>
      <c r="Y2229" s="2">
        <v>125.52</v>
      </c>
      <c r="Z2229" s="2">
        <v>4132.12</v>
      </c>
      <c r="AA2229" s="14"/>
    </row>
    <row r="2230" spans="1:27" x14ac:dyDescent="0.3">
      <c r="A2230" t="s">
        <v>25</v>
      </c>
      <c r="B2230">
        <v>299.75</v>
      </c>
      <c r="C2230">
        <v>82</v>
      </c>
      <c r="D2230" t="s">
        <v>33</v>
      </c>
      <c r="E2230" s="1">
        <v>44120</v>
      </c>
      <c r="F2230">
        <v>8</v>
      </c>
      <c r="G2230" t="s">
        <v>47</v>
      </c>
      <c r="H2230" t="s">
        <v>35</v>
      </c>
      <c r="I2230">
        <v>803.57</v>
      </c>
      <c r="J2230">
        <v>51.08</v>
      </c>
      <c r="K2230">
        <v>41046.36</v>
      </c>
      <c r="L2230">
        <v>12</v>
      </c>
      <c r="M2230" t="s">
        <v>40</v>
      </c>
      <c r="N2230" s="1">
        <v>44077</v>
      </c>
      <c r="O2230" s="1">
        <v>44089</v>
      </c>
      <c r="P2230">
        <v>205</v>
      </c>
      <c r="Q2230">
        <v>51.67</v>
      </c>
      <c r="R2230">
        <v>10592.35</v>
      </c>
      <c r="S2230" t="s">
        <v>54</v>
      </c>
      <c r="T2230" t="s">
        <v>31</v>
      </c>
      <c r="U2230">
        <v>598</v>
      </c>
      <c r="V2230">
        <v>79.569999999999993</v>
      </c>
      <c r="W2230">
        <v>20.04</v>
      </c>
      <c r="X2230" s="2">
        <v>10592.35</v>
      </c>
      <c r="Y2230" s="2">
        <v>30545.84</v>
      </c>
      <c r="Z2230" s="2">
        <v>1023.64</v>
      </c>
      <c r="AA2230" s="14"/>
    </row>
    <row r="2231" spans="1:27" x14ac:dyDescent="0.3">
      <c r="A2231" t="s">
        <v>53</v>
      </c>
      <c r="B2231">
        <v>262.38</v>
      </c>
      <c r="C2231">
        <v>93</v>
      </c>
      <c r="D2231" t="s">
        <v>42</v>
      </c>
      <c r="E2231" s="1">
        <v>44379</v>
      </c>
      <c r="F2231">
        <v>9</v>
      </c>
      <c r="G2231" t="s">
        <v>57</v>
      </c>
      <c r="H2231" t="s">
        <v>48</v>
      </c>
      <c r="I2231">
        <v>377.18</v>
      </c>
      <c r="J2231">
        <v>17.079999999999998</v>
      </c>
      <c r="K2231">
        <v>6442.2343999999903</v>
      </c>
      <c r="L2231">
        <v>13</v>
      </c>
      <c r="M2231" t="s">
        <v>40</v>
      </c>
      <c r="N2231" s="1">
        <v>44376</v>
      </c>
      <c r="O2231" s="1">
        <v>44389</v>
      </c>
      <c r="P2231">
        <v>41</v>
      </c>
      <c r="Q2231">
        <v>21.89</v>
      </c>
      <c r="R2231">
        <v>897.49</v>
      </c>
      <c r="S2231" t="s">
        <v>58</v>
      </c>
      <c r="T2231" t="s">
        <v>31</v>
      </c>
      <c r="U2231">
        <v>336</v>
      </c>
      <c r="V2231">
        <v>72.819999999999993</v>
      </c>
      <c r="W2231">
        <v>25.6</v>
      </c>
      <c r="X2231" s="2">
        <v>897.49</v>
      </c>
      <c r="Y2231" s="2">
        <v>5738.88</v>
      </c>
      <c r="Z2231" s="2">
        <v>437.25</v>
      </c>
      <c r="AA2231" s="14"/>
    </row>
    <row r="2232" spans="1:27" x14ac:dyDescent="0.3">
      <c r="A2232" t="s">
        <v>59</v>
      </c>
      <c r="B2232">
        <v>134.28</v>
      </c>
      <c r="C2232">
        <v>43</v>
      </c>
      <c r="D2232" t="s">
        <v>33</v>
      </c>
      <c r="E2232" s="1">
        <v>43525</v>
      </c>
      <c r="F2232">
        <v>9</v>
      </c>
      <c r="G2232" t="s">
        <v>57</v>
      </c>
      <c r="H2232" t="s">
        <v>52</v>
      </c>
      <c r="I2232">
        <v>740.8</v>
      </c>
      <c r="J2232">
        <v>53.67</v>
      </c>
      <c r="K2232">
        <v>39758.74</v>
      </c>
      <c r="L2232">
        <v>8</v>
      </c>
      <c r="M2232" t="s">
        <v>40</v>
      </c>
      <c r="N2232" s="1">
        <v>43492</v>
      </c>
      <c r="O2232" s="1">
        <v>43500</v>
      </c>
      <c r="P2232">
        <v>619</v>
      </c>
      <c r="Q2232">
        <v>50.19</v>
      </c>
      <c r="R2232">
        <v>31067.61</v>
      </c>
      <c r="S2232" t="s">
        <v>46</v>
      </c>
      <c r="T2232" t="s">
        <v>50</v>
      </c>
      <c r="U2232">
        <v>121</v>
      </c>
      <c r="V2232">
        <v>92.14</v>
      </c>
      <c r="W2232">
        <v>175.28</v>
      </c>
      <c r="X2232" s="2">
        <v>31067.61</v>
      </c>
      <c r="Y2232" s="2">
        <v>6494.07</v>
      </c>
      <c r="Z2232" s="2">
        <v>9407.2800000000007</v>
      </c>
      <c r="AA2232" s="14"/>
    </row>
    <row r="2233" spans="1:27" x14ac:dyDescent="0.3">
      <c r="A2233" t="s">
        <v>38</v>
      </c>
      <c r="B2233">
        <v>821.24</v>
      </c>
      <c r="C2233">
        <v>23</v>
      </c>
      <c r="D2233" t="s">
        <v>33</v>
      </c>
      <c r="E2233" s="1">
        <v>43735</v>
      </c>
      <c r="F2233">
        <v>6</v>
      </c>
      <c r="G2233" t="s">
        <v>51</v>
      </c>
      <c r="H2233" t="s">
        <v>48</v>
      </c>
      <c r="I2233">
        <v>678.68</v>
      </c>
      <c r="J2233">
        <v>58.51</v>
      </c>
      <c r="K2233">
        <v>39709.566799999899</v>
      </c>
      <c r="L2233">
        <v>5</v>
      </c>
      <c r="M2233" t="s">
        <v>40</v>
      </c>
      <c r="N2233" s="1">
        <v>43710</v>
      </c>
      <c r="O2233" s="1">
        <v>43715</v>
      </c>
      <c r="P2233">
        <v>139</v>
      </c>
      <c r="Q2233">
        <v>60.62</v>
      </c>
      <c r="R2233">
        <v>8426.18</v>
      </c>
      <c r="S2233" t="s">
        <v>60</v>
      </c>
      <c r="T2233" t="s">
        <v>31</v>
      </c>
      <c r="U2233">
        <v>539</v>
      </c>
      <c r="V2233">
        <v>55.24</v>
      </c>
      <c r="W2233">
        <v>179.61</v>
      </c>
      <c r="X2233" s="2">
        <v>8426.18</v>
      </c>
      <c r="Y2233" s="2">
        <v>31536.89</v>
      </c>
      <c r="Z2233" s="2">
        <v>10508.98</v>
      </c>
      <c r="AA2233" s="14"/>
    </row>
    <row r="2234" spans="1:27" x14ac:dyDescent="0.3">
      <c r="A2234" t="s">
        <v>53</v>
      </c>
      <c r="B2234">
        <v>589.9</v>
      </c>
      <c r="C2234">
        <v>18</v>
      </c>
      <c r="D2234" t="s">
        <v>26</v>
      </c>
      <c r="E2234" s="1">
        <v>43571</v>
      </c>
      <c r="F2234">
        <v>10</v>
      </c>
      <c r="G2234" t="s">
        <v>66</v>
      </c>
      <c r="H2234" t="s">
        <v>48</v>
      </c>
      <c r="I2234">
        <v>959.51</v>
      </c>
      <c r="J2234">
        <v>24.14</v>
      </c>
      <c r="K2234">
        <v>23162.57</v>
      </c>
      <c r="L2234">
        <v>139</v>
      </c>
      <c r="M2234" t="s">
        <v>67</v>
      </c>
      <c r="N2234" s="1">
        <v>43551</v>
      </c>
      <c r="O2234" s="1">
        <v>43690</v>
      </c>
      <c r="P2234">
        <v>176</v>
      </c>
      <c r="Q2234">
        <v>27.26</v>
      </c>
      <c r="R2234">
        <v>4797.76</v>
      </c>
      <c r="S2234" t="s">
        <v>56</v>
      </c>
      <c r="T2234" t="s">
        <v>31</v>
      </c>
      <c r="U2234">
        <v>783</v>
      </c>
      <c r="V2234">
        <v>77.48</v>
      </c>
      <c r="W2234">
        <v>28.11</v>
      </c>
      <c r="X2234" s="2">
        <v>4797.76</v>
      </c>
      <c r="Y2234" s="2">
        <v>18901.62</v>
      </c>
      <c r="Z2234" s="2">
        <v>678.58</v>
      </c>
      <c r="AA2234" s="14"/>
    </row>
    <row r="2235" spans="1:27" x14ac:dyDescent="0.3">
      <c r="A2235" t="s">
        <v>60</v>
      </c>
      <c r="B2235">
        <v>909.94</v>
      </c>
      <c r="C2235">
        <v>56</v>
      </c>
      <c r="D2235" t="s">
        <v>42</v>
      </c>
      <c r="E2235" s="1">
        <v>44657</v>
      </c>
      <c r="F2235">
        <v>6</v>
      </c>
      <c r="G2235" t="s">
        <v>51</v>
      </c>
      <c r="H2235" t="s">
        <v>35</v>
      </c>
      <c r="I2235">
        <v>999.16</v>
      </c>
      <c r="J2235">
        <v>69.22</v>
      </c>
      <c r="K2235">
        <v>69161.855199999904</v>
      </c>
      <c r="L2235">
        <v>5</v>
      </c>
      <c r="M2235" t="s">
        <v>40</v>
      </c>
      <c r="N2235" s="1">
        <v>44634</v>
      </c>
      <c r="O2235" s="1">
        <v>44639</v>
      </c>
      <c r="P2235">
        <v>756</v>
      </c>
      <c r="Q2235">
        <v>64.33</v>
      </c>
      <c r="R2235">
        <v>48633.48</v>
      </c>
      <c r="S2235" t="s">
        <v>38</v>
      </c>
      <c r="T2235" t="s">
        <v>50</v>
      </c>
      <c r="U2235">
        <v>243</v>
      </c>
      <c r="V2235">
        <v>67.64</v>
      </c>
      <c r="W2235">
        <v>70.05</v>
      </c>
      <c r="X2235" s="2">
        <v>48633.48</v>
      </c>
      <c r="Y2235" s="2">
        <v>16820.46</v>
      </c>
      <c r="Z2235" s="2">
        <v>4848.8599999999997</v>
      </c>
      <c r="AA2235" s="14"/>
    </row>
    <row r="2236" spans="1:27" x14ac:dyDescent="0.3">
      <c r="A2236" t="s">
        <v>30</v>
      </c>
      <c r="B2236">
        <v>186.24</v>
      </c>
      <c r="C2236">
        <v>46</v>
      </c>
      <c r="D2236" t="s">
        <v>42</v>
      </c>
      <c r="E2236" s="1">
        <v>43744</v>
      </c>
      <c r="F2236">
        <v>8</v>
      </c>
      <c r="G2236" t="s">
        <v>47</v>
      </c>
      <c r="H2236" t="s">
        <v>62</v>
      </c>
      <c r="I2236">
        <v>941.86</v>
      </c>
      <c r="J2236">
        <v>36.5</v>
      </c>
      <c r="K2236">
        <v>34377.89</v>
      </c>
      <c r="L2236">
        <v>7</v>
      </c>
      <c r="M2236" t="s">
        <v>40</v>
      </c>
      <c r="N2236" s="1">
        <v>43709</v>
      </c>
      <c r="O2236" s="1">
        <v>43716</v>
      </c>
      <c r="P2236">
        <v>146</v>
      </c>
      <c r="Q2236">
        <v>41.46</v>
      </c>
      <c r="R2236">
        <v>6053.16</v>
      </c>
      <c r="S2236" t="s">
        <v>25</v>
      </c>
      <c r="T2236" t="s">
        <v>31</v>
      </c>
      <c r="U2236">
        <v>795</v>
      </c>
      <c r="V2236">
        <v>42.72</v>
      </c>
      <c r="W2236">
        <v>94.55</v>
      </c>
      <c r="X2236" s="2">
        <v>6053.16</v>
      </c>
      <c r="Y2236" s="2">
        <v>29017.5</v>
      </c>
      <c r="Z2236" s="2">
        <v>3451.08</v>
      </c>
      <c r="AA2236" s="14"/>
    </row>
    <row r="2237" spans="1:27" x14ac:dyDescent="0.3">
      <c r="A2237" t="s">
        <v>54</v>
      </c>
      <c r="B2237">
        <v>970.72</v>
      </c>
      <c r="C2237">
        <v>25</v>
      </c>
      <c r="D2237" t="s">
        <v>26</v>
      </c>
      <c r="E2237" s="1">
        <v>44197</v>
      </c>
      <c r="F2237">
        <v>7</v>
      </c>
      <c r="G2237" t="s">
        <v>61</v>
      </c>
      <c r="H2237" t="s">
        <v>35</v>
      </c>
      <c r="I2237">
        <v>30.51</v>
      </c>
      <c r="J2237">
        <v>21.86</v>
      </c>
      <c r="K2237">
        <v>666.95</v>
      </c>
      <c r="L2237">
        <v>17</v>
      </c>
      <c r="M2237" t="s">
        <v>40</v>
      </c>
      <c r="N2237" s="1">
        <v>44180</v>
      </c>
      <c r="O2237" s="1">
        <v>44197</v>
      </c>
      <c r="P2237">
        <v>15</v>
      </c>
      <c r="Q2237">
        <v>17.190000000000001</v>
      </c>
      <c r="R2237">
        <v>257.85000000000002</v>
      </c>
      <c r="S2237" t="s">
        <v>58</v>
      </c>
      <c r="T2237" t="s">
        <v>50</v>
      </c>
      <c r="U2237">
        <v>15</v>
      </c>
      <c r="V2237">
        <v>30.86</v>
      </c>
      <c r="W2237">
        <v>191.85</v>
      </c>
      <c r="X2237" s="2">
        <v>257.85000000000002</v>
      </c>
      <c r="Y2237" s="2">
        <v>327.9</v>
      </c>
      <c r="Z2237" s="2">
        <v>4193.84</v>
      </c>
      <c r="AA2237" s="14"/>
    </row>
    <row r="2238" spans="1:27" x14ac:dyDescent="0.3">
      <c r="A2238" t="s">
        <v>53</v>
      </c>
      <c r="B2238">
        <v>864.93</v>
      </c>
      <c r="C2238">
        <v>40</v>
      </c>
      <c r="D2238" t="s">
        <v>26</v>
      </c>
      <c r="E2238" s="1">
        <v>43672</v>
      </c>
      <c r="F2238">
        <v>4</v>
      </c>
      <c r="G2238" t="s">
        <v>39</v>
      </c>
      <c r="H2238" t="s">
        <v>35</v>
      </c>
      <c r="I2238">
        <v>301.07</v>
      </c>
      <c r="J2238">
        <v>16.11</v>
      </c>
      <c r="K2238">
        <v>4850.24</v>
      </c>
      <c r="L2238">
        <v>26</v>
      </c>
      <c r="M2238" t="s">
        <v>29</v>
      </c>
      <c r="N2238" s="1">
        <v>43624</v>
      </c>
      <c r="O2238" s="1">
        <v>43650</v>
      </c>
      <c r="P2238">
        <v>226</v>
      </c>
      <c r="Q2238">
        <v>18.920000000000002</v>
      </c>
      <c r="R2238">
        <v>4275.92</v>
      </c>
      <c r="S2238" t="s">
        <v>60</v>
      </c>
      <c r="T2238" t="s">
        <v>31</v>
      </c>
      <c r="U2238">
        <v>75</v>
      </c>
      <c r="V2238">
        <v>13.22</v>
      </c>
      <c r="W2238">
        <v>136.19</v>
      </c>
      <c r="X2238" s="2">
        <v>4275.92</v>
      </c>
      <c r="Y2238" s="2">
        <v>1208.25</v>
      </c>
      <c r="Z2238" s="2">
        <v>2194.02</v>
      </c>
      <c r="AA2238" s="14"/>
    </row>
    <row r="2239" spans="1:27" x14ac:dyDescent="0.3">
      <c r="A2239" t="s">
        <v>46</v>
      </c>
      <c r="B2239">
        <v>238.36</v>
      </c>
      <c r="C2239">
        <v>93</v>
      </c>
      <c r="D2239" t="s">
        <v>26</v>
      </c>
      <c r="E2239" s="1">
        <v>43988</v>
      </c>
      <c r="F2239">
        <v>8</v>
      </c>
      <c r="G2239" t="s">
        <v>47</v>
      </c>
      <c r="H2239" t="s">
        <v>52</v>
      </c>
      <c r="I2239">
        <v>791.47</v>
      </c>
      <c r="J2239">
        <v>59.12</v>
      </c>
      <c r="K2239">
        <v>46791.71</v>
      </c>
      <c r="L2239">
        <v>14</v>
      </c>
      <c r="M2239" t="s">
        <v>40</v>
      </c>
      <c r="N2239" s="1">
        <v>43930</v>
      </c>
      <c r="O2239" s="1">
        <v>43944</v>
      </c>
      <c r="P2239">
        <v>111</v>
      </c>
      <c r="Q2239">
        <v>63.44</v>
      </c>
      <c r="R2239">
        <v>7041.84</v>
      </c>
      <c r="S2239" t="s">
        <v>60</v>
      </c>
      <c r="T2239" t="s">
        <v>31</v>
      </c>
      <c r="U2239">
        <v>680</v>
      </c>
      <c r="V2239">
        <v>87.33</v>
      </c>
      <c r="W2239">
        <v>73.75</v>
      </c>
      <c r="X2239" s="2">
        <v>7041.84</v>
      </c>
      <c r="Y2239" s="2">
        <v>40201.599999999999</v>
      </c>
      <c r="Z2239" s="2">
        <v>4360.1000000000004</v>
      </c>
      <c r="AA2239" s="14"/>
    </row>
    <row r="2240" spans="1:27" x14ac:dyDescent="0.3">
      <c r="A2240" t="s">
        <v>37</v>
      </c>
      <c r="B2240">
        <v>109.94</v>
      </c>
      <c r="C2240">
        <v>26</v>
      </c>
      <c r="D2240" t="s">
        <v>42</v>
      </c>
      <c r="E2240" s="1">
        <v>44240</v>
      </c>
      <c r="F2240">
        <v>3</v>
      </c>
      <c r="G2240" t="s">
        <v>43</v>
      </c>
      <c r="H2240" t="s">
        <v>35</v>
      </c>
      <c r="I2240">
        <v>3.23</v>
      </c>
      <c r="J2240">
        <v>29</v>
      </c>
      <c r="K2240">
        <v>93.67</v>
      </c>
      <c r="L2240">
        <v>84</v>
      </c>
      <c r="M2240" t="s">
        <v>40</v>
      </c>
      <c r="N2240" s="1">
        <v>44232</v>
      </c>
      <c r="O2240" s="1">
        <v>44316</v>
      </c>
      <c r="P2240">
        <v>1</v>
      </c>
      <c r="Q2240">
        <v>27.58</v>
      </c>
      <c r="R2240">
        <v>27.58</v>
      </c>
      <c r="S2240" t="s">
        <v>63</v>
      </c>
      <c r="T2240" t="s">
        <v>31</v>
      </c>
      <c r="U2240">
        <v>2</v>
      </c>
      <c r="V2240">
        <v>83.75</v>
      </c>
      <c r="W2240">
        <v>101.68</v>
      </c>
      <c r="X2240" s="2">
        <v>27.58</v>
      </c>
      <c r="Y2240" s="2">
        <v>58</v>
      </c>
      <c r="Z2240" s="2">
        <v>2948.72</v>
      </c>
      <c r="AA2240" s="14"/>
    </row>
    <row r="2241" spans="1:27" x14ac:dyDescent="0.3">
      <c r="A2241" t="s">
        <v>25</v>
      </c>
      <c r="B2241">
        <v>623.92999999999995</v>
      </c>
      <c r="C2241">
        <v>74</v>
      </c>
      <c r="D2241" t="s">
        <v>33</v>
      </c>
      <c r="E2241" s="1">
        <v>43523</v>
      </c>
      <c r="F2241">
        <v>7</v>
      </c>
      <c r="G2241" t="s">
        <v>61</v>
      </c>
      <c r="H2241" t="s">
        <v>52</v>
      </c>
      <c r="I2241">
        <v>885.52</v>
      </c>
      <c r="J2241">
        <v>57.83</v>
      </c>
      <c r="K2241">
        <v>51209.62</v>
      </c>
      <c r="L2241">
        <v>14</v>
      </c>
      <c r="M2241" t="s">
        <v>40</v>
      </c>
      <c r="N2241" s="1">
        <v>43495</v>
      </c>
      <c r="O2241" s="1">
        <v>43509</v>
      </c>
      <c r="P2241">
        <v>766</v>
      </c>
      <c r="Q2241">
        <v>54.52</v>
      </c>
      <c r="R2241">
        <v>41762.32</v>
      </c>
      <c r="S2241" t="s">
        <v>25</v>
      </c>
      <c r="T2241" t="s">
        <v>50</v>
      </c>
      <c r="U2241">
        <v>119</v>
      </c>
      <c r="V2241">
        <v>43.11</v>
      </c>
      <c r="W2241">
        <v>184.39</v>
      </c>
      <c r="X2241" s="2">
        <v>41762.32</v>
      </c>
      <c r="Y2241" s="2">
        <v>6881.77</v>
      </c>
      <c r="Z2241" s="2">
        <v>10663.27</v>
      </c>
      <c r="AA2241" s="14"/>
    </row>
    <row r="2242" spans="1:27" x14ac:dyDescent="0.3">
      <c r="A2242" t="s">
        <v>63</v>
      </c>
      <c r="B2242">
        <v>809.45</v>
      </c>
      <c r="C2242">
        <v>34</v>
      </c>
      <c r="D2242" t="s">
        <v>33</v>
      </c>
      <c r="E2242" s="1">
        <v>44219</v>
      </c>
      <c r="F2242">
        <v>6</v>
      </c>
      <c r="G2242" t="s">
        <v>51</v>
      </c>
      <c r="H2242" t="s">
        <v>62</v>
      </c>
      <c r="I2242">
        <v>330.91</v>
      </c>
      <c r="J2242">
        <v>78.3</v>
      </c>
      <c r="K2242">
        <v>25910.25</v>
      </c>
      <c r="L2242">
        <v>5</v>
      </c>
      <c r="M2242" t="s">
        <v>40</v>
      </c>
      <c r="N2242" s="1">
        <v>44199</v>
      </c>
      <c r="O2242" s="1">
        <v>44204</v>
      </c>
      <c r="P2242">
        <v>160</v>
      </c>
      <c r="Q2242">
        <v>77.069999999999993</v>
      </c>
      <c r="R2242">
        <v>12331.2</v>
      </c>
      <c r="S2242" t="s">
        <v>32</v>
      </c>
      <c r="T2242" t="s">
        <v>50</v>
      </c>
      <c r="U2242">
        <v>170</v>
      </c>
      <c r="V2242">
        <v>89.61</v>
      </c>
      <c r="W2242">
        <v>44.21</v>
      </c>
      <c r="X2242" s="2">
        <v>12331.2</v>
      </c>
      <c r="Y2242" s="2">
        <v>13311</v>
      </c>
      <c r="Z2242" s="2">
        <v>3461.64</v>
      </c>
      <c r="AA2242" s="14"/>
    </row>
    <row r="2243" spans="1:27" x14ac:dyDescent="0.3">
      <c r="A2243" t="s">
        <v>56</v>
      </c>
      <c r="B2243">
        <v>161.43</v>
      </c>
      <c r="C2243">
        <v>82</v>
      </c>
      <c r="D2243" t="s">
        <v>33</v>
      </c>
      <c r="E2243" s="1">
        <v>44495</v>
      </c>
      <c r="F2243">
        <v>4</v>
      </c>
      <c r="G2243" t="s">
        <v>39</v>
      </c>
      <c r="H2243" t="s">
        <v>48</v>
      </c>
      <c r="I2243">
        <v>394.31</v>
      </c>
      <c r="J2243">
        <v>64.5</v>
      </c>
      <c r="K2243">
        <v>25433</v>
      </c>
      <c r="L2243">
        <v>22</v>
      </c>
      <c r="M2243" t="s">
        <v>40</v>
      </c>
      <c r="N2243" s="1">
        <v>44444</v>
      </c>
      <c r="O2243" s="1">
        <v>44466</v>
      </c>
      <c r="P2243">
        <v>159</v>
      </c>
      <c r="Q2243">
        <v>62.58</v>
      </c>
      <c r="R2243">
        <v>9950.2199999999993</v>
      </c>
      <c r="S2243" t="s">
        <v>56</v>
      </c>
      <c r="T2243" t="s">
        <v>31</v>
      </c>
      <c r="U2243">
        <v>235</v>
      </c>
      <c r="V2243">
        <v>77.47</v>
      </c>
      <c r="W2243">
        <v>188.03</v>
      </c>
      <c r="X2243" s="2">
        <v>9950.2199999999993</v>
      </c>
      <c r="Y2243" s="2">
        <v>15157.5</v>
      </c>
      <c r="Z2243" s="2">
        <v>12127.94</v>
      </c>
      <c r="AA2243" s="14"/>
    </row>
    <row r="2244" spans="1:27" x14ac:dyDescent="0.3">
      <c r="A2244" t="s">
        <v>30</v>
      </c>
      <c r="B2244">
        <v>827.61</v>
      </c>
      <c r="C2244">
        <v>94</v>
      </c>
      <c r="D2244" t="s">
        <v>42</v>
      </c>
      <c r="E2244" s="1">
        <v>44690</v>
      </c>
      <c r="F2244">
        <v>3</v>
      </c>
      <c r="G2244" t="s">
        <v>43</v>
      </c>
      <c r="H2244" t="s">
        <v>44</v>
      </c>
      <c r="I2244">
        <v>608.88</v>
      </c>
      <c r="J2244">
        <v>54.68</v>
      </c>
      <c r="K2244">
        <v>33293.56</v>
      </c>
      <c r="L2244">
        <v>72</v>
      </c>
      <c r="M2244" t="s">
        <v>40</v>
      </c>
      <c r="N2244" s="1">
        <v>44638</v>
      </c>
      <c r="O2244" s="1">
        <v>44710</v>
      </c>
      <c r="P2244">
        <v>531</v>
      </c>
      <c r="Q2244">
        <v>52.27</v>
      </c>
      <c r="R2244">
        <v>27755.37</v>
      </c>
      <c r="S2244" t="s">
        <v>63</v>
      </c>
      <c r="T2244" t="s">
        <v>31</v>
      </c>
      <c r="U2244">
        <v>77</v>
      </c>
      <c r="V2244">
        <v>78.67</v>
      </c>
      <c r="W2244">
        <v>181.35</v>
      </c>
      <c r="X2244" s="2">
        <v>27755.37</v>
      </c>
      <c r="Y2244" s="2">
        <v>4210.3599999999997</v>
      </c>
      <c r="Z2244" s="2">
        <v>9916.2199999999993</v>
      </c>
      <c r="AA2244" s="14"/>
    </row>
    <row r="2245" spans="1:27" x14ac:dyDescent="0.3">
      <c r="A2245" t="s">
        <v>49</v>
      </c>
      <c r="B2245">
        <v>234.73</v>
      </c>
      <c r="C2245">
        <v>98</v>
      </c>
      <c r="D2245" t="s">
        <v>33</v>
      </c>
      <c r="E2245" s="1">
        <v>44100</v>
      </c>
      <c r="F2245">
        <v>4</v>
      </c>
      <c r="G2245" t="s">
        <v>39</v>
      </c>
      <c r="H2245" t="s">
        <v>28</v>
      </c>
      <c r="I2245">
        <v>443.55</v>
      </c>
      <c r="J2245">
        <v>97.56</v>
      </c>
      <c r="K2245">
        <v>43272.737999999998</v>
      </c>
      <c r="L2245">
        <v>22</v>
      </c>
      <c r="M2245" t="s">
        <v>40</v>
      </c>
      <c r="N2245" s="1">
        <v>44045</v>
      </c>
      <c r="O2245" s="1">
        <v>44067</v>
      </c>
      <c r="P2245">
        <v>223</v>
      </c>
      <c r="Q2245">
        <v>99.25</v>
      </c>
      <c r="R2245">
        <v>22132.75</v>
      </c>
      <c r="S2245" t="s">
        <v>37</v>
      </c>
      <c r="T2245" t="s">
        <v>31</v>
      </c>
      <c r="U2245">
        <v>220</v>
      </c>
      <c r="V2245">
        <v>23.21</v>
      </c>
      <c r="W2245">
        <v>35.159999999999997</v>
      </c>
      <c r="X2245" s="2">
        <v>22132.75</v>
      </c>
      <c r="Y2245" s="2">
        <v>21463.200000000001</v>
      </c>
      <c r="Z2245" s="2">
        <v>3430.21</v>
      </c>
      <c r="AA2245" s="14"/>
    </row>
    <row r="2246" spans="1:27" x14ac:dyDescent="0.3">
      <c r="A2246" t="s">
        <v>49</v>
      </c>
      <c r="B2246">
        <v>765.34</v>
      </c>
      <c r="C2246">
        <v>94</v>
      </c>
      <c r="D2246" t="s">
        <v>33</v>
      </c>
      <c r="E2246" s="1">
        <v>44822</v>
      </c>
      <c r="F2246">
        <v>7</v>
      </c>
      <c r="G2246" t="s">
        <v>61</v>
      </c>
      <c r="H2246" t="s">
        <v>35</v>
      </c>
      <c r="I2246">
        <v>198.63</v>
      </c>
      <c r="J2246">
        <v>12.12</v>
      </c>
      <c r="K2246">
        <v>2407.4</v>
      </c>
      <c r="L2246">
        <v>17</v>
      </c>
      <c r="M2246" t="s">
        <v>40</v>
      </c>
      <c r="N2246" s="1">
        <v>44779</v>
      </c>
      <c r="O2246" s="1">
        <v>44796</v>
      </c>
      <c r="P2246">
        <v>55</v>
      </c>
      <c r="Q2246">
        <v>8.7899999999999991</v>
      </c>
      <c r="R2246">
        <v>483.45</v>
      </c>
      <c r="S2246" t="s">
        <v>63</v>
      </c>
      <c r="T2246" t="s">
        <v>31</v>
      </c>
      <c r="U2246">
        <v>143</v>
      </c>
      <c r="V2246">
        <v>19.8</v>
      </c>
      <c r="W2246">
        <v>173.6</v>
      </c>
      <c r="X2246" s="2">
        <v>483.45</v>
      </c>
      <c r="Y2246" s="2">
        <v>1733.16</v>
      </c>
      <c r="Z2246" s="2">
        <v>2104.0300000000002</v>
      </c>
      <c r="AA2246" s="14"/>
    </row>
    <row r="2247" spans="1:27" x14ac:dyDescent="0.3">
      <c r="A2247" t="s">
        <v>63</v>
      </c>
      <c r="B2247">
        <v>835.74</v>
      </c>
      <c r="C2247">
        <v>97</v>
      </c>
      <c r="D2247" t="s">
        <v>33</v>
      </c>
      <c r="E2247" s="1">
        <v>43577</v>
      </c>
      <c r="F2247">
        <v>2</v>
      </c>
      <c r="G2247" t="s">
        <v>68</v>
      </c>
      <c r="H2247" t="s">
        <v>69</v>
      </c>
      <c r="I2247">
        <v>952.72</v>
      </c>
      <c r="J2247">
        <v>81.84</v>
      </c>
      <c r="K2247">
        <v>77970.600000000006</v>
      </c>
      <c r="L2247">
        <v>39</v>
      </c>
      <c r="M2247" t="s">
        <v>29</v>
      </c>
      <c r="N2247" s="1">
        <v>43576</v>
      </c>
      <c r="O2247" s="1">
        <v>43615</v>
      </c>
      <c r="P2247">
        <v>786</v>
      </c>
      <c r="Q2247">
        <v>84.13</v>
      </c>
      <c r="R2247">
        <v>66126.179999999993</v>
      </c>
      <c r="S2247" t="s">
        <v>49</v>
      </c>
      <c r="T2247" t="s">
        <v>31</v>
      </c>
      <c r="U2247">
        <v>166</v>
      </c>
      <c r="V2247">
        <v>48.97</v>
      </c>
      <c r="W2247">
        <v>182.15</v>
      </c>
      <c r="X2247" s="2">
        <v>66126.179999999993</v>
      </c>
      <c r="Y2247" s="2">
        <v>13585.44</v>
      </c>
      <c r="Z2247" s="2">
        <v>14907.16</v>
      </c>
      <c r="AA2247" s="14"/>
    </row>
    <row r="2248" spans="1:27" x14ac:dyDescent="0.3">
      <c r="A2248" t="s">
        <v>53</v>
      </c>
      <c r="B2248">
        <v>144.63999999999999</v>
      </c>
      <c r="C2248">
        <v>67</v>
      </c>
      <c r="D2248" t="s">
        <v>26</v>
      </c>
      <c r="E2248" s="1">
        <v>44826</v>
      </c>
      <c r="F2248">
        <v>6</v>
      </c>
      <c r="G2248" t="s">
        <v>51</v>
      </c>
      <c r="H2248" t="s">
        <v>62</v>
      </c>
      <c r="I2248">
        <v>434.19</v>
      </c>
      <c r="J2248">
        <v>73.959999999999994</v>
      </c>
      <c r="K2248">
        <v>32112.692399999902</v>
      </c>
      <c r="L2248">
        <v>7</v>
      </c>
      <c r="M2248" t="s">
        <v>40</v>
      </c>
      <c r="N2248" s="1">
        <v>44777</v>
      </c>
      <c r="O2248" s="1">
        <v>44784</v>
      </c>
      <c r="P2248">
        <v>163</v>
      </c>
      <c r="Q2248">
        <v>78.69</v>
      </c>
      <c r="R2248">
        <v>12826.47</v>
      </c>
      <c r="S2248" t="s">
        <v>53</v>
      </c>
      <c r="T2248" t="s">
        <v>50</v>
      </c>
      <c r="U2248">
        <v>271</v>
      </c>
      <c r="V2248">
        <v>26.92</v>
      </c>
      <c r="W2248">
        <v>116.72</v>
      </c>
      <c r="X2248" s="2">
        <v>12826.47</v>
      </c>
      <c r="Y2248" s="2">
        <v>20043.16</v>
      </c>
      <c r="Z2248" s="2">
        <v>8632.61</v>
      </c>
      <c r="AA2248" s="14"/>
    </row>
    <row r="2249" spans="1:27" x14ac:dyDescent="0.3">
      <c r="A2249" t="s">
        <v>32</v>
      </c>
      <c r="B2249">
        <v>874.36</v>
      </c>
      <c r="C2249">
        <v>44</v>
      </c>
      <c r="D2249" t="s">
        <v>33</v>
      </c>
      <c r="E2249" s="1">
        <v>43705</v>
      </c>
      <c r="F2249">
        <v>3</v>
      </c>
      <c r="G2249" t="s">
        <v>43</v>
      </c>
      <c r="H2249" t="s">
        <v>35</v>
      </c>
      <c r="I2249">
        <v>275.61</v>
      </c>
      <c r="J2249">
        <v>63.99</v>
      </c>
      <c r="K2249">
        <v>17636.283899999999</v>
      </c>
      <c r="L2249">
        <v>66</v>
      </c>
      <c r="M2249" t="s">
        <v>40</v>
      </c>
      <c r="N2249" s="1">
        <v>43662</v>
      </c>
      <c r="O2249" s="1">
        <v>43728</v>
      </c>
      <c r="P2249">
        <v>210</v>
      </c>
      <c r="Q2249">
        <v>63.07</v>
      </c>
      <c r="R2249">
        <v>13244.7</v>
      </c>
      <c r="S2249" t="s">
        <v>53</v>
      </c>
      <c r="T2249" t="s">
        <v>31</v>
      </c>
      <c r="U2249">
        <v>65</v>
      </c>
      <c r="V2249">
        <v>84.5</v>
      </c>
      <c r="W2249">
        <v>105.58</v>
      </c>
      <c r="X2249" s="2">
        <v>13244.7</v>
      </c>
      <c r="Y2249" s="2">
        <v>4159.3500000000004</v>
      </c>
      <c r="Z2249" s="2">
        <v>6756.06</v>
      </c>
      <c r="AA2249" s="14"/>
    </row>
    <row r="2250" spans="1:27" x14ac:dyDescent="0.3">
      <c r="A2250" t="s">
        <v>60</v>
      </c>
      <c r="B2250">
        <v>890.62</v>
      </c>
      <c r="C2250">
        <v>95</v>
      </c>
      <c r="D2250" t="s">
        <v>26</v>
      </c>
      <c r="E2250" s="1">
        <v>44614</v>
      </c>
      <c r="F2250">
        <v>2</v>
      </c>
      <c r="G2250" t="s">
        <v>68</v>
      </c>
      <c r="H2250" t="s">
        <v>71</v>
      </c>
      <c r="I2250">
        <v>12.5</v>
      </c>
      <c r="J2250">
        <v>92.08</v>
      </c>
      <c r="K2250">
        <v>1151</v>
      </c>
      <c r="L2250">
        <v>27</v>
      </c>
      <c r="M2250" t="s">
        <v>40</v>
      </c>
      <c r="N2250" s="1">
        <v>44574</v>
      </c>
      <c r="O2250" s="1">
        <v>44601</v>
      </c>
      <c r="P2250">
        <v>10</v>
      </c>
      <c r="Q2250">
        <v>92.69</v>
      </c>
      <c r="R2250">
        <v>926.9</v>
      </c>
      <c r="S2250" t="s">
        <v>60</v>
      </c>
      <c r="T2250" t="s">
        <v>41</v>
      </c>
      <c r="U2250">
        <v>2</v>
      </c>
      <c r="V2250">
        <v>81.739999999999995</v>
      </c>
      <c r="W2250">
        <v>69.290000000000006</v>
      </c>
      <c r="X2250" s="2">
        <v>926.9</v>
      </c>
      <c r="Y2250" s="2">
        <v>184.16</v>
      </c>
      <c r="Z2250" s="2">
        <v>6380.22</v>
      </c>
      <c r="AA2250" s="14"/>
    </row>
    <row r="2251" spans="1:27" x14ac:dyDescent="0.3">
      <c r="A2251" t="s">
        <v>58</v>
      </c>
      <c r="B2251">
        <v>396.02</v>
      </c>
      <c r="C2251">
        <v>90</v>
      </c>
      <c r="D2251" t="s">
        <v>42</v>
      </c>
      <c r="E2251" s="1">
        <v>43888</v>
      </c>
      <c r="F2251">
        <v>7</v>
      </c>
      <c r="G2251" t="s">
        <v>61</v>
      </c>
      <c r="H2251" t="s">
        <v>62</v>
      </c>
      <c r="I2251">
        <v>979.36</v>
      </c>
      <c r="J2251">
        <v>63.55</v>
      </c>
      <c r="K2251">
        <v>62238.33</v>
      </c>
      <c r="L2251">
        <v>16</v>
      </c>
      <c r="M2251" t="s">
        <v>40</v>
      </c>
      <c r="N2251" s="1">
        <v>43875</v>
      </c>
      <c r="O2251" s="1">
        <v>43891</v>
      </c>
      <c r="P2251">
        <v>282</v>
      </c>
      <c r="Q2251">
        <v>59.29</v>
      </c>
      <c r="R2251">
        <v>16719.78</v>
      </c>
      <c r="S2251" t="s">
        <v>25</v>
      </c>
      <c r="T2251" t="s">
        <v>50</v>
      </c>
      <c r="U2251">
        <v>697</v>
      </c>
      <c r="V2251">
        <v>16.670000000000002</v>
      </c>
      <c r="W2251">
        <v>151.22</v>
      </c>
      <c r="X2251" s="2">
        <v>16719.78</v>
      </c>
      <c r="Y2251" s="2">
        <v>44294.35</v>
      </c>
      <c r="Z2251" s="2">
        <v>9610.0300000000007</v>
      </c>
      <c r="AA2251" s="14"/>
    </row>
    <row r="2252" spans="1:27" x14ac:dyDescent="0.3">
      <c r="A2252" t="s">
        <v>37</v>
      </c>
      <c r="B2252">
        <v>957.18</v>
      </c>
      <c r="C2252">
        <v>36</v>
      </c>
      <c r="D2252" t="s">
        <v>42</v>
      </c>
      <c r="E2252" s="1">
        <v>44013</v>
      </c>
      <c r="F2252">
        <v>5</v>
      </c>
      <c r="G2252" t="s">
        <v>27</v>
      </c>
      <c r="H2252" t="s">
        <v>28</v>
      </c>
      <c r="I2252">
        <v>322.41000000000003</v>
      </c>
      <c r="J2252">
        <v>64.62</v>
      </c>
      <c r="K2252">
        <v>20834.1342</v>
      </c>
      <c r="L2252">
        <v>30</v>
      </c>
      <c r="M2252" t="s">
        <v>29</v>
      </c>
      <c r="N2252" s="1">
        <v>43968</v>
      </c>
      <c r="O2252" s="1">
        <v>43998</v>
      </c>
      <c r="P2252">
        <v>14</v>
      </c>
      <c r="Q2252">
        <v>61.98</v>
      </c>
      <c r="R2252">
        <v>867.72</v>
      </c>
      <c r="S2252" t="s">
        <v>45</v>
      </c>
      <c r="T2252" t="s">
        <v>31</v>
      </c>
      <c r="U2252">
        <v>308</v>
      </c>
      <c r="V2252">
        <v>92.48</v>
      </c>
      <c r="W2252">
        <v>149.61000000000001</v>
      </c>
      <c r="X2252" s="2">
        <v>867.72</v>
      </c>
      <c r="Y2252" s="2">
        <v>19902.96</v>
      </c>
      <c r="Z2252" s="2">
        <v>9667.7999999999993</v>
      </c>
      <c r="AA2252" s="14"/>
    </row>
    <row r="2253" spans="1:27" x14ac:dyDescent="0.3">
      <c r="A2253" t="s">
        <v>60</v>
      </c>
      <c r="B2253">
        <v>865.66</v>
      </c>
      <c r="C2253">
        <v>100</v>
      </c>
      <c r="D2253" t="s">
        <v>26</v>
      </c>
      <c r="E2253" s="1">
        <v>43597</v>
      </c>
      <c r="F2253">
        <v>6</v>
      </c>
      <c r="G2253" t="s">
        <v>51</v>
      </c>
      <c r="H2253" t="s">
        <v>35</v>
      </c>
      <c r="I2253">
        <v>63.26</v>
      </c>
      <c r="J2253">
        <v>38.64</v>
      </c>
      <c r="K2253">
        <v>2444.37</v>
      </c>
      <c r="L2253">
        <v>5</v>
      </c>
      <c r="M2253" t="s">
        <v>40</v>
      </c>
      <c r="N2253" s="1">
        <v>43592</v>
      </c>
      <c r="O2253" s="1">
        <v>43597</v>
      </c>
      <c r="P2253">
        <v>3</v>
      </c>
      <c r="Q2253">
        <v>43.26</v>
      </c>
      <c r="R2253">
        <v>129.78</v>
      </c>
      <c r="S2253" t="s">
        <v>25</v>
      </c>
      <c r="T2253" t="s">
        <v>50</v>
      </c>
      <c r="U2253">
        <v>60</v>
      </c>
      <c r="V2253">
        <v>37.78</v>
      </c>
      <c r="W2253">
        <v>20.38</v>
      </c>
      <c r="X2253" s="2">
        <v>129.78</v>
      </c>
      <c r="Y2253" s="2">
        <v>2318.4</v>
      </c>
      <c r="Z2253" s="2">
        <v>787.48</v>
      </c>
      <c r="AA2253" s="14"/>
    </row>
    <row r="2254" spans="1:27" x14ac:dyDescent="0.3">
      <c r="A2254" t="s">
        <v>37</v>
      </c>
      <c r="B2254">
        <v>711.08</v>
      </c>
      <c r="C2254">
        <v>42</v>
      </c>
      <c r="D2254" t="s">
        <v>33</v>
      </c>
      <c r="E2254" s="1">
        <v>43751</v>
      </c>
      <c r="F2254">
        <v>2</v>
      </c>
      <c r="G2254" t="s">
        <v>68</v>
      </c>
      <c r="H2254" t="s">
        <v>48</v>
      </c>
      <c r="I2254">
        <v>750.75</v>
      </c>
      <c r="J2254">
        <v>87.9</v>
      </c>
      <c r="K2254">
        <v>65990.929999999993</v>
      </c>
      <c r="L2254">
        <v>40</v>
      </c>
      <c r="M2254" t="s">
        <v>29</v>
      </c>
      <c r="N2254" s="1">
        <v>43701</v>
      </c>
      <c r="O2254" s="1">
        <v>43741</v>
      </c>
      <c r="P2254">
        <v>331</v>
      </c>
      <c r="Q2254">
        <v>87.74</v>
      </c>
      <c r="R2254">
        <v>29041.94</v>
      </c>
      <c r="S2254" t="s">
        <v>49</v>
      </c>
      <c r="T2254" t="s">
        <v>50</v>
      </c>
      <c r="U2254">
        <v>419</v>
      </c>
      <c r="V2254">
        <v>84.92</v>
      </c>
      <c r="W2254">
        <v>124.7</v>
      </c>
      <c r="X2254" s="2">
        <v>29041.94</v>
      </c>
      <c r="Y2254" s="2">
        <v>36830.1</v>
      </c>
      <c r="Z2254" s="2">
        <v>10961.13</v>
      </c>
      <c r="AA2254" s="14"/>
    </row>
    <row r="2255" spans="1:27" x14ac:dyDescent="0.3">
      <c r="A2255" t="s">
        <v>56</v>
      </c>
      <c r="B2255">
        <v>22.83</v>
      </c>
      <c r="C2255">
        <v>72</v>
      </c>
      <c r="D2255" t="s">
        <v>42</v>
      </c>
      <c r="E2255" s="1">
        <v>44900</v>
      </c>
      <c r="F2255">
        <v>6</v>
      </c>
      <c r="G2255" t="s">
        <v>51</v>
      </c>
      <c r="H2255" t="s">
        <v>35</v>
      </c>
      <c r="I2255">
        <v>991.29</v>
      </c>
      <c r="J2255">
        <v>39.299999999999997</v>
      </c>
      <c r="K2255">
        <v>38957.696999999898</v>
      </c>
      <c r="L2255">
        <v>5</v>
      </c>
      <c r="M2255" t="s">
        <v>40</v>
      </c>
      <c r="N2255" s="1">
        <v>44875</v>
      </c>
      <c r="O2255" s="1">
        <v>44880</v>
      </c>
      <c r="P2255">
        <v>464</v>
      </c>
      <c r="Q2255">
        <v>35.479999999999997</v>
      </c>
      <c r="R2255">
        <v>16462.72</v>
      </c>
      <c r="S2255" t="s">
        <v>53</v>
      </c>
      <c r="T2255" t="s">
        <v>31</v>
      </c>
      <c r="U2255">
        <v>527</v>
      </c>
      <c r="V2255">
        <v>15.79</v>
      </c>
      <c r="W2255">
        <v>78.58</v>
      </c>
      <c r="X2255" s="2">
        <v>16462.72</v>
      </c>
      <c r="Y2255" s="2">
        <v>20711.099999999999</v>
      </c>
      <c r="Z2255" s="2">
        <v>3088.19</v>
      </c>
      <c r="AA2255" s="14"/>
    </row>
    <row r="2256" spans="1:27" x14ac:dyDescent="0.3">
      <c r="A2256" t="s">
        <v>25</v>
      </c>
      <c r="B2256">
        <v>19.53</v>
      </c>
      <c r="C2256">
        <v>94</v>
      </c>
      <c r="D2256" t="s">
        <v>42</v>
      </c>
      <c r="E2256" s="1">
        <v>44412</v>
      </c>
      <c r="F2256">
        <v>8</v>
      </c>
      <c r="G2256" t="s">
        <v>47</v>
      </c>
      <c r="H2256" t="s">
        <v>48</v>
      </c>
      <c r="I2256">
        <v>920.46</v>
      </c>
      <c r="J2256">
        <v>60.35</v>
      </c>
      <c r="K2256">
        <v>55549.760999999999</v>
      </c>
      <c r="L2256">
        <v>10</v>
      </c>
      <c r="M2256" t="s">
        <v>40</v>
      </c>
      <c r="N2256" s="1">
        <v>44409</v>
      </c>
      <c r="O2256" s="1">
        <v>44419</v>
      </c>
      <c r="P2256">
        <v>572</v>
      </c>
      <c r="Q2256">
        <v>55.76</v>
      </c>
      <c r="R2256">
        <v>31894.720000000001</v>
      </c>
      <c r="S2256" t="s">
        <v>63</v>
      </c>
      <c r="T2256" t="s">
        <v>41</v>
      </c>
      <c r="U2256">
        <v>348</v>
      </c>
      <c r="V2256">
        <v>89.48</v>
      </c>
      <c r="W2256">
        <v>142.88999999999999</v>
      </c>
      <c r="X2256" s="2">
        <v>31894.720000000001</v>
      </c>
      <c r="Y2256" s="2">
        <v>21001.8</v>
      </c>
      <c r="Z2256" s="2">
        <v>8623.41</v>
      </c>
      <c r="AA2256" s="14"/>
    </row>
    <row r="2257" spans="1:27" x14ac:dyDescent="0.3">
      <c r="A2257" t="s">
        <v>53</v>
      </c>
      <c r="B2257">
        <v>587.38</v>
      </c>
      <c r="C2257">
        <v>98</v>
      </c>
      <c r="D2257" t="s">
        <v>26</v>
      </c>
      <c r="E2257" s="1">
        <v>43847</v>
      </c>
      <c r="F2257">
        <v>4</v>
      </c>
      <c r="G2257" t="s">
        <v>39</v>
      </c>
      <c r="H2257" t="s">
        <v>28</v>
      </c>
      <c r="I2257">
        <v>232.85</v>
      </c>
      <c r="J2257">
        <v>82.4</v>
      </c>
      <c r="K2257">
        <v>19186.84</v>
      </c>
      <c r="L2257">
        <v>24</v>
      </c>
      <c r="M2257" t="s">
        <v>40</v>
      </c>
      <c r="N2257" s="1">
        <v>43795</v>
      </c>
      <c r="O2257" s="1">
        <v>43819</v>
      </c>
      <c r="P2257">
        <v>123</v>
      </c>
      <c r="Q2257">
        <v>81</v>
      </c>
      <c r="R2257">
        <v>9963</v>
      </c>
      <c r="S2257" t="s">
        <v>59</v>
      </c>
      <c r="T2257" t="s">
        <v>41</v>
      </c>
      <c r="U2257">
        <v>109</v>
      </c>
      <c r="V2257">
        <v>95.07</v>
      </c>
      <c r="W2257">
        <v>192.52</v>
      </c>
      <c r="X2257" s="2">
        <v>9963</v>
      </c>
      <c r="Y2257" s="2">
        <v>8981.6</v>
      </c>
      <c r="Z2257" s="2">
        <v>15863.65</v>
      </c>
      <c r="AA2257" s="14"/>
    </row>
    <row r="2258" spans="1:27" x14ac:dyDescent="0.3">
      <c r="A2258" t="s">
        <v>60</v>
      </c>
      <c r="B2258">
        <v>152</v>
      </c>
      <c r="C2258">
        <v>79</v>
      </c>
      <c r="D2258" t="s">
        <v>26</v>
      </c>
      <c r="E2258" s="1">
        <v>44418</v>
      </c>
      <c r="F2258">
        <v>7</v>
      </c>
      <c r="G2258" t="s">
        <v>61</v>
      </c>
      <c r="H2258" t="s">
        <v>52</v>
      </c>
      <c r="I2258">
        <v>520.48</v>
      </c>
      <c r="J2258">
        <v>40.69</v>
      </c>
      <c r="K2258">
        <v>21178.33</v>
      </c>
      <c r="L2258">
        <v>14</v>
      </c>
      <c r="M2258" t="s">
        <v>40</v>
      </c>
      <c r="N2258" s="1">
        <v>44362</v>
      </c>
      <c r="O2258" s="1">
        <v>44376</v>
      </c>
      <c r="P2258">
        <v>230</v>
      </c>
      <c r="Q2258">
        <v>45.34</v>
      </c>
      <c r="R2258">
        <v>10428.200000000001</v>
      </c>
      <c r="S2258" t="s">
        <v>30</v>
      </c>
      <c r="T2258" t="s">
        <v>41</v>
      </c>
      <c r="U2258">
        <v>290</v>
      </c>
      <c r="V2258">
        <v>33.57</v>
      </c>
      <c r="W2258">
        <v>40.299999999999997</v>
      </c>
      <c r="X2258" s="2">
        <v>10428.200000000001</v>
      </c>
      <c r="Y2258" s="2">
        <v>11800.1</v>
      </c>
      <c r="Z2258" s="2">
        <v>1639.81</v>
      </c>
      <c r="AA2258" s="14"/>
    </row>
    <row r="2259" spans="1:27" x14ac:dyDescent="0.3">
      <c r="A2259" t="s">
        <v>60</v>
      </c>
      <c r="B2259">
        <v>947.36</v>
      </c>
      <c r="C2259">
        <v>58</v>
      </c>
      <c r="D2259" t="s">
        <v>26</v>
      </c>
      <c r="E2259" s="1">
        <v>43605</v>
      </c>
      <c r="F2259">
        <v>6</v>
      </c>
      <c r="G2259" t="s">
        <v>51</v>
      </c>
      <c r="H2259" t="s">
        <v>52</v>
      </c>
      <c r="I2259">
        <v>79.36</v>
      </c>
      <c r="J2259">
        <v>70.959999999999994</v>
      </c>
      <c r="K2259">
        <v>5631.39</v>
      </c>
      <c r="L2259">
        <v>5</v>
      </c>
      <c r="M2259" t="s">
        <v>40</v>
      </c>
      <c r="N2259" s="1">
        <v>43557</v>
      </c>
      <c r="O2259" s="1">
        <v>43562</v>
      </c>
      <c r="P2259">
        <v>20</v>
      </c>
      <c r="Q2259">
        <v>69.12</v>
      </c>
      <c r="R2259">
        <v>1382.4</v>
      </c>
      <c r="S2259" t="s">
        <v>37</v>
      </c>
      <c r="T2259" t="s">
        <v>31</v>
      </c>
      <c r="U2259">
        <v>59</v>
      </c>
      <c r="V2259">
        <v>95.02</v>
      </c>
      <c r="W2259">
        <v>71.66</v>
      </c>
      <c r="X2259" s="2">
        <v>1382.4</v>
      </c>
      <c r="Y2259" s="2">
        <v>4186.6400000000003</v>
      </c>
      <c r="Z2259" s="2">
        <v>5084.99</v>
      </c>
      <c r="AA2259" s="14"/>
    </row>
    <row r="2260" spans="1:27" x14ac:dyDescent="0.3">
      <c r="A2260" t="s">
        <v>58</v>
      </c>
      <c r="B2260">
        <v>729.65</v>
      </c>
      <c r="C2260">
        <v>87</v>
      </c>
      <c r="D2260" t="s">
        <v>33</v>
      </c>
      <c r="E2260" s="1">
        <v>44700</v>
      </c>
      <c r="F2260">
        <v>1</v>
      </c>
      <c r="G2260" t="s">
        <v>34</v>
      </c>
      <c r="H2260" t="s">
        <v>35</v>
      </c>
      <c r="I2260">
        <v>125.31</v>
      </c>
      <c r="J2260">
        <v>35.159999999999997</v>
      </c>
      <c r="K2260">
        <v>4405.8999999999996</v>
      </c>
      <c r="L2260">
        <v>28</v>
      </c>
      <c r="M2260" t="s">
        <v>36</v>
      </c>
      <c r="N2260" s="1">
        <v>44657</v>
      </c>
      <c r="O2260" s="1">
        <v>44685</v>
      </c>
      <c r="P2260">
        <v>115</v>
      </c>
      <c r="Q2260">
        <v>33.08</v>
      </c>
      <c r="R2260">
        <v>3804.2</v>
      </c>
      <c r="S2260" t="s">
        <v>49</v>
      </c>
      <c r="T2260" t="s">
        <v>31</v>
      </c>
      <c r="U2260">
        <v>10</v>
      </c>
      <c r="V2260">
        <v>68.790000000000006</v>
      </c>
      <c r="W2260">
        <v>143.09</v>
      </c>
      <c r="X2260" s="2">
        <v>3804.2</v>
      </c>
      <c r="Y2260" s="2">
        <v>351.6</v>
      </c>
      <c r="Z2260" s="2">
        <v>5031.04</v>
      </c>
      <c r="AA2260" s="14"/>
    </row>
    <row r="2261" spans="1:27" x14ac:dyDescent="0.3">
      <c r="A2261" t="s">
        <v>37</v>
      </c>
      <c r="B2261">
        <v>311.02999999999997</v>
      </c>
      <c r="C2261">
        <v>68</v>
      </c>
      <c r="D2261" t="s">
        <v>42</v>
      </c>
      <c r="E2261" s="1">
        <v>44276</v>
      </c>
      <c r="F2261">
        <v>7</v>
      </c>
      <c r="G2261" t="s">
        <v>61</v>
      </c>
      <c r="H2261" t="s">
        <v>52</v>
      </c>
      <c r="I2261">
        <v>386.63</v>
      </c>
      <c r="J2261">
        <v>70.41</v>
      </c>
      <c r="K2261">
        <v>27222.62</v>
      </c>
      <c r="L2261">
        <v>14</v>
      </c>
      <c r="M2261" t="s">
        <v>40</v>
      </c>
      <c r="N2261" s="1">
        <v>44253</v>
      </c>
      <c r="O2261" s="1">
        <v>44267</v>
      </c>
      <c r="P2261">
        <v>217</v>
      </c>
      <c r="Q2261">
        <v>75.2</v>
      </c>
      <c r="R2261">
        <v>16318.4</v>
      </c>
      <c r="S2261" t="s">
        <v>45</v>
      </c>
      <c r="T2261" t="s">
        <v>31</v>
      </c>
      <c r="U2261">
        <v>169</v>
      </c>
      <c r="V2261">
        <v>25.66</v>
      </c>
      <c r="W2261">
        <v>44.34</v>
      </c>
      <c r="X2261" s="2">
        <v>16318.4</v>
      </c>
      <c r="Y2261" s="2">
        <v>11899.29</v>
      </c>
      <c r="Z2261" s="2">
        <v>3121.98</v>
      </c>
      <c r="AA2261" s="14"/>
    </row>
    <row r="2262" spans="1:27" x14ac:dyDescent="0.3">
      <c r="A2262" t="s">
        <v>37</v>
      </c>
      <c r="B2262">
        <v>557.52</v>
      </c>
      <c r="C2262">
        <v>49</v>
      </c>
      <c r="D2262" t="s">
        <v>42</v>
      </c>
      <c r="E2262" s="1">
        <v>44224</v>
      </c>
      <c r="F2262">
        <v>6</v>
      </c>
      <c r="G2262" t="s">
        <v>51</v>
      </c>
      <c r="H2262" t="s">
        <v>35</v>
      </c>
      <c r="I2262">
        <v>85.73</v>
      </c>
      <c r="J2262">
        <v>15.04</v>
      </c>
      <c r="K2262">
        <v>1289.3800000000001</v>
      </c>
      <c r="L2262">
        <v>7</v>
      </c>
      <c r="M2262" t="s">
        <v>40</v>
      </c>
      <c r="N2262" s="1">
        <v>44192</v>
      </c>
      <c r="O2262" s="1">
        <v>44199</v>
      </c>
      <c r="P2262">
        <v>74</v>
      </c>
      <c r="Q2262">
        <v>19.8</v>
      </c>
      <c r="R2262">
        <v>1465.2</v>
      </c>
      <c r="S2262" t="s">
        <v>32</v>
      </c>
      <c r="T2262" t="s">
        <v>50</v>
      </c>
      <c r="U2262">
        <v>11</v>
      </c>
      <c r="V2262">
        <v>63.94</v>
      </c>
      <c r="W2262">
        <v>78.48</v>
      </c>
      <c r="X2262" s="2">
        <v>1465.2</v>
      </c>
      <c r="Y2262" s="2">
        <v>165.44</v>
      </c>
      <c r="Z2262" s="2">
        <v>1180.3399999999999</v>
      </c>
      <c r="AA2262" s="14"/>
    </row>
    <row r="2263" spans="1:27" x14ac:dyDescent="0.3">
      <c r="A2263" t="s">
        <v>60</v>
      </c>
      <c r="B2263">
        <v>477.31</v>
      </c>
      <c r="C2263">
        <v>61</v>
      </c>
      <c r="D2263" t="s">
        <v>42</v>
      </c>
      <c r="E2263" s="1">
        <v>44916</v>
      </c>
      <c r="F2263">
        <v>5</v>
      </c>
      <c r="G2263" t="s">
        <v>27</v>
      </c>
      <c r="H2263" t="s">
        <v>28</v>
      </c>
      <c r="I2263">
        <v>485.54</v>
      </c>
      <c r="J2263">
        <v>40.47</v>
      </c>
      <c r="K2263">
        <v>19649.8</v>
      </c>
      <c r="L2263">
        <v>24</v>
      </c>
      <c r="M2263" t="s">
        <v>29</v>
      </c>
      <c r="N2263" s="1">
        <v>44909</v>
      </c>
      <c r="O2263" s="1">
        <v>44933</v>
      </c>
      <c r="P2263">
        <v>297</v>
      </c>
      <c r="Q2263">
        <v>35.64</v>
      </c>
      <c r="R2263">
        <v>10585.08</v>
      </c>
      <c r="S2263" t="s">
        <v>25</v>
      </c>
      <c r="T2263" t="s">
        <v>31</v>
      </c>
      <c r="U2263">
        <v>188</v>
      </c>
      <c r="V2263">
        <v>91.08</v>
      </c>
      <c r="W2263">
        <v>83.95</v>
      </c>
      <c r="X2263" s="2">
        <v>10585.08</v>
      </c>
      <c r="Y2263" s="2">
        <v>7608.36</v>
      </c>
      <c r="Z2263" s="2">
        <v>3397.46</v>
      </c>
      <c r="AA2263" s="14"/>
    </row>
    <row r="2264" spans="1:27" x14ac:dyDescent="0.3">
      <c r="A2264" t="s">
        <v>30</v>
      </c>
      <c r="B2264">
        <v>919.63</v>
      </c>
      <c r="C2264">
        <v>13</v>
      </c>
      <c r="D2264" t="s">
        <v>26</v>
      </c>
      <c r="E2264" s="1">
        <v>43578</v>
      </c>
      <c r="F2264">
        <v>2</v>
      </c>
      <c r="G2264" t="s">
        <v>68</v>
      </c>
      <c r="H2264" t="s">
        <v>71</v>
      </c>
      <c r="I2264">
        <v>497.43</v>
      </c>
      <c r="J2264">
        <v>81.02</v>
      </c>
      <c r="K2264">
        <v>40301.78</v>
      </c>
      <c r="L2264">
        <v>40</v>
      </c>
      <c r="M2264" t="s">
        <v>40</v>
      </c>
      <c r="N2264" s="1">
        <v>43525</v>
      </c>
      <c r="O2264" s="1">
        <v>43565</v>
      </c>
      <c r="P2264">
        <v>175</v>
      </c>
      <c r="Q2264">
        <v>76.45</v>
      </c>
      <c r="R2264">
        <v>13378.75</v>
      </c>
      <c r="S2264" t="s">
        <v>32</v>
      </c>
      <c r="T2264" t="s">
        <v>50</v>
      </c>
      <c r="U2264">
        <v>322</v>
      </c>
      <c r="V2264">
        <v>60.78</v>
      </c>
      <c r="W2264">
        <v>29.55</v>
      </c>
      <c r="X2264" s="2">
        <v>13378.75</v>
      </c>
      <c r="Y2264" s="2">
        <v>26088.44</v>
      </c>
      <c r="Z2264" s="2">
        <v>2394.14</v>
      </c>
      <c r="AA2264" s="14"/>
    </row>
    <row r="2265" spans="1:27" x14ac:dyDescent="0.3">
      <c r="A2265" t="s">
        <v>25</v>
      </c>
      <c r="B2265">
        <v>43.65</v>
      </c>
      <c r="C2265">
        <v>21</v>
      </c>
      <c r="D2265" t="s">
        <v>33</v>
      </c>
      <c r="E2265" s="1">
        <v>43806</v>
      </c>
      <c r="F2265">
        <v>6</v>
      </c>
      <c r="G2265" t="s">
        <v>51</v>
      </c>
      <c r="H2265" t="s">
        <v>62</v>
      </c>
      <c r="I2265">
        <v>735.54</v>
      </c>
      <c r="J2265">
        <v>93.12</v>
      </c>
      <c r="K2265">
        <v>68493.48</v>
      </c>
      <c r="L2265">
        <v>5</v>
      </c>
      <c r="M2265" t="s">
        <v>40</v>
      </c>
      <c r="N2265" s="1">
        <v>43755</v>
      </c>
      <c r="O2265" s="1">
        <v>43760</v>
      </c>
      <c r="P2265">
        <v>388</v>
      </c>
      <c r="Q2265">
        <v>90.83</v>
      </c>
      <c r="R2265">
        <v>35242.04</v>
      </c>
      <c r="S2265" t="s">
        <v>45</v>
      </c>
      <c r="T2265" t="s">
        <v>50</v>
      </c>
      <c r="U2265">
        <v>347</v>
      </c>
      <c r="V2265">
        <v>11.09</v>
      </c>
      <c r="W2265">
        <v>156.44</v>
      </c>
      <c r="X2265" s="2">
        <v>35242.04</v>
      </c>
      <c r="Y2265" s="2">
        <v>32312.639999999999</v>
      </c>
      <c r="Z2265" s="2">
        <v>14567.69</v>
      </c>
      <c r="AA2265" s="14"/>
    </row>
    <row r="2266" spans="1:27" x14ac:dyDescent="0.3">
      <c r="A2266" t="s">
        <v>49</v>
      </c>
      <c r="B2266">
        <v>245.89</v>
      </c>
      <c r="C2266">
        <v>94</v>
      </c>
      <c r="D2266" t="s">
        <v>33</v>
      </c>
      <c r="E2266" s="1">
        <v>43967</v>
      </c>
      <c r="F2266">
        <v>3</v>
      </c>
      <c r="G2266" t="s">
        <v>43</v>
      </c>
      <c r="H2266" t="s">
        <v>35</v>
      </c>
      <c r="I2266">
        <v>611.17999999999995</v>
      </c>
      <c r="J2266">
        <v>81.77</v>
      </c>
      <c r="K2266">
        <v>49976.188599999899</v>
      </c>
      <c r="L2266">
        <v>55</v>
      </c>
      <c r="M2266" t="s">
        <v>29</v>
      </c>
      <c r="N2266" s="1">
        <v>43956</v>
      </c>
      <c r="O2266" s="1">
        <v>44011</v>
      </c>
      <c r="P2266">
        <v>86</v>
      </c>
      <c r="Q2266">
        <v>86.06</v>
      </c>
      <c r="R2266">
        <v>7401.16</v>
      </c>
      <c r="S2266" t="s">
        <v>45</v>
      </c>
      <c r="T2266" t="s">
        <v>31</v>
      </c>
      <c r="U2266">
        <v>525</v>
      </c>
      <c r="V2266">
        <v>91.35</v>
      </c>
      <c r="W2266">
        <v>190.37</v>
      </c>
      <c r="X2266" s="2">
        <v>7401.16</v>
      </c>
      <c r="Y2266" s="2">
        <v>42929.25</v>
      </c>
      <c r="Z2266" s="2">
        <v>15566.55</v>
      </c>
      <c r="AA2266" s="14"/>
    </row>
    <row r="2267" spans="1:27" x14ac:dyDescent="0.3">
      <c r="A2267" t="s">
        <v>37</v>
      </c>
      <c r="B2267">
        <v>482.75</v>
      </c>
      <c r="C2267">
        <v>74</v>
      </c>
      <c r="D2267" t="s">
        <v>33</v>
      </c>
      <c r="E2267" s="1">
        <v>44005</v>
      </c>
      <c r="F2267">
        <v>9</v>
      </c>
      <c r="G2267" t="s">
        <v>57</v>
      </c>
      <c r="H2267" t="s">
        <v>48</v>
      </c>
      <c r="I2267">
        <v>677.95</v>
      </c>
      <c r="J2267">
        <v>16.13</v>
      </c>
      <c r="K2267">
        <v>10935.33</v>
      </c>
      <c r="L2267">
        <v>12</v>
      </c>
      <c r="M2267" t="s">
        <v>40</v>
      </c>
      <c r="N2267" s="1">
        <v>43972</v>
      </c>
      <c r="O2267" s="1">
        <v>43984</v>
      </c>
      <c r="P2267">
        <v>473</v>
      </c>
      <c r="Q2267">
        <v>14.21</v>
      </c>
      <c r="R2267">
        <v>6721.33</v>
      </c>
      <c r="S2267" t="s">
        <v>58</v>
      </c>
      <c r="T2267" t="s">
        <v>41</v>
      </c>
      <c r="U2267">
        <v>204</v>
      </c>
      <c r="V2267">
        <v>43.2</v>
      </c>
      <c r="W2267">
        <v>32.119999999999997</v>
      </c>
      <c r="X2267" s="2">
        <v>6721.33</v>
      </c>
      <c r="Y2267" s="2">
        <v>3290.52</v>
      </c>
      <c r="Z2267" s="2">
        <v>518.1</v>
      </c>
      <c r="AA2267" s="14"/>
    </row>
    <row r="2268" spans="1:27" x14ac:dyDescent="0.3">
      <c r="A2268" t="s">
        <v>45</v>
      </c>
      <c r="B2268">
        <v>802.68</v>
      </c>
      <c r="C2268">
        <v>48</v>
      </c>
      <c r="D2268" t="s">
        <v>42</v>
      </c>
      <c r="E2268" s="1">
        <v>44214</v>
      </c>
      <c r="F2268">
        <v>6</v>
      </c>
      <c r="G2268" t="s">
        <v>51</v>
      </c>
      <c r="H2268" t="s">
        <v>52</v>
      </c>
      <c r="I2268">
        <v>936.12</v>
      </c>
      <c r="J2268">
        <v>61.5</v>
      </c>
      <c r="K2268">
        <v>57571.38</v>
      </c>
      <c r="L2268">
        <v>6</v>
      </c>
      <c r="M2268" t="s">
        <v>40</v>
      </c>
      <c r="N2268" s="1">
        <v>44162</v>
      </c>
      <c r="O2268" s="1">
        <v>44168</v>
      </c>
      <c r="P2268">
        <v>157</v>
      </c>
      <c r="Q2268">
        <v>59.44</v>
      </c>
      <c r="R2268">
        <v>9332.08</v>
      </c>
      <c r="S2268" t="s">
        <v>53</v>
      </c>
      <c r="T2268" t="s">
        <v>50</v>
      </c>
      <c r="U2268">
        <v>779</v>
      </c>
      <c r="V2268">
        <v>65.92</v>
      </c>
      <c r="W2268">
        <v>153.37</v>
      </c>
      <c r="X2268" s="2">
        <v>9332.08</v>
      </c>
      <c r="Y2268" s="2">
        <v>47908.5</v>
      </c>
      <c r="Z2268" s="2">
        <v>9432.26</v>
      </c>
      <c r="AA2268" s="14"/>
    </row>
    <row r="2269" spans="1:27" x14ac:dyDescent="0.3">
      <c r="A2269" t="s">
        <v>58</v>
      </c>
      <c r="B2269">
        <v>474.83</v>
      </c>
      <c r="C2269">
        <v>68</v>
      </c>
      <c r="D2269" t="s">
        <v>26</v>
      </c>
      <c r="E2269" s="1">
        <v>44884</v>
      </c>
      <c r="F2269">
        <v>5</v>
      </c>
      <c r="G2269" t="s">
        <v>27</v>
      </c>
      <c r="H2269" t="s">
        <v>28</v>
      </c>
      <c r="I2269">
        <v>552.22</v>
      </c>
      <c r="J2269">
        <v>72.17</v>
      </c>
      <c r="K2269">
        <v>39853.72</v>
      </c>
      <c r="L2269">
        <v>25</v>
      </c>
      <c r="M2269" t="s">
        <v>29</v>
      </c>
      <c r="N2269" s="1">
        <v>44875</v>
      </c>
      <c r="O2269" s="1">
        <v>44900</v>
      </c>
      <c r="P2269">
        <v>546</v>
      </c>
      <c r="Q2269">
        <v>67.39</v>
      </c>
      <c r="R2269">
        <v>36794.94</v>
      </c>
      <c r="S2269" t="s">
        <v>63</v>
      </c>
      <c r="T2269" t="s">
        <v>41</v>
      </c>
      <c r="U2269">
        <v>6</v>
      </c>
      <c r="V2269">
        <v>42.19</v>
      </c>
      <c r="W2269">
        <v>136.22</v>
      </c>
      <c r="X2269" s="2">
        <v>36794.94</v>
      </c>
      <c r="Y2269" s="2">
        <v>433.02</v>
      </c>
      <c r="Z2269" s="2">
        <v>9831</v>
      </c>
      <c r="AA2269" s="14"/>
    </row>
    <row r="2270" spans="1:27" x14ac:dyDescent="0.3">
      <c r="A2270" t="s">
        <v>45</v>
      </c>
      <c r="B2270">
        <v>519.91</v>
      </c>
      <c r="C2270">
        <v>26</v>
      </c>
      <c r="D2270" t="s">
        <v>26</v>
      </c>
      <c r="E2270" s="1">
        <v>44740</v>
      </c>
      <c r="F2270">
        <v>7</v>
      </c>
      <c r="G2270" t="s">
        <v>61</v>
      </c>
      <c r="H2270" t="s">
        <v>52</v>
      </c>
      <c r="I2270">
        <v>828.56</v>
      </c>
      <c r="J2270">
        <v>60.13</v>
      </c>
      <c r="K2270">
        <v>49821.31</v>
      </c>
      <c r="L2270">
        <v>17</v>
      </c>
      <c r="M2270" t="s">
        <v>40</v>
      </c>
      <c r="N2270" s="1">
        <v>44728</v>
      </c>
      <c r="O2270" s="1">
        <v>44745</v>
      </c>
      <c r="P2270">
        <v>477</v>
      </c>
      <c r="Q2270">
        <v>63.42</v>
      </c>
      <c r="R2270">
        <v>30251.34</v>
      </c>
      <c r="S2270" t="s">
        <v>38</v>
      </c>
      <c r="T2270" t="s">
        <v>31</v>
      </c>
      <c r="U2270">
        <v>351</v>
      </c>
      <c r="V2270">
        <v>64.11</v>
      </c>
      <c r="W2270">
        <v>64.56</v>
      </c>
      <c r="X2270" s="2">
        <v>30251.34</v>
      </c>
      <c r="Y2270" s="2">
        <v>21105.63</v>
      </c>
      <c r="Z2270" s="2">
        <v>3881.99</v>
      </c>
      <c r="AA2270" s="14"/>
    </row>
    <row r="2271" spans="1:27" x14ac:dyDescent="0.3">
      <c r="A2271" t="s">
        <v>60</v>
      </c>
      <c r="B2271">
        <v>227.03</v>
      </c>
      <c r="C2271">
        <v>58</v>
      </c>
      <c r="D2271" t="s">
        <v>26</v>
      </c>
      <c r="E2271" s="1">
        <v>44121</v>
      </c>
      <c r="F2271">
        <v>1</v>
      </c>
      <c r="G2271" t="s">
        <v>34</v>
      </c>
      <c r="H2271" t="s">
        <v>48</v>
      </c>
      <c r="I2271">
        <v>474.75</v>
      </c>
      <c r="J2271">
        <v>17.25</v>
      </c>
      <c r="K2271">
        <v>8189.44</v>
      </c>
      <c r="L2271">
        <v>25</v>
      </c>
      <c r="M2271" t="s">
        <v>36</v>
      </c>
      <c r="N2271" s="1">
        <v>44087</v>
      </c>
      <c r="O2271" s="1">
        <v>44112</v>
      </c>
      <c r="P2271">
        <v>227</v>
      </c>
      <c r="Q2271">
        <v>17.22</v>
      </c>
      <c r="R2271">
        <v>3908.94</v>
      </c>
      <c r="S2271" t="s">
        <v>63</v>
      </c>
      <c r="T2271" t="s">
        <v>41</v>
      </c>
      <c r="U2271">
        <v>247</v>
      </c>
      <c r="V2271">
        <v>23.33</v>
      </c>
      <c r="W2271">
        <v>191.3</v>
      </c>
      <c r="X2271" s="2">
        <v>3908.94</v>
      </c>
      <c r="Y2271" s="2">
        <v>4260.75</v>
      </c>
      <c r="Z2271" s="2">
        <v>3299.93</v>
      </c>
      <c r="AA2271" s="14"/>
    </row>
    <row r="2272" spans="1:27" x14ac:dyDescent="0.3">
      <c r="A2272" t="s">
        <v>32</v>
      </c>
      <c r="B2272">
        <v>940.06</v>
      </c>
      <c r="C2272">
        <v>37</v>
      </c>
      <c r="D2272" t="s">
        <v>26</v>
      </c>
      <c r="E2272" s="1">
        <v>44123</v>
      </c>
      <c r="F2272">
        <v>10</v>
      </c>
      <c r="G2272" t="s">
        <v>66</v>
      </c>
      <c r="H2272" t="s">
        <v>48</v>
      </c>
      <c r="I2272">
        <v>393.46</v>
      </c>
      <c r="J2272">
        <v>65.37</v>
      </c>
      <c r="K2272">
        <v>25720.48</v>
      </c>
      <c r="L2272">
        <v>115</v>
      </c>
      <c r="M2272" t="s">
        <v>67</v>
      </c>
      <c r="N2272" s="1">
        <v>44097</v>
      </c>
      <c r="O2272" s="1">
        <v>44212</v>
      </c>
      <c r="P2272">
        <v>4</v>
      </c>
      <c r="Q2272">
        <v>69.37</v>
      </c>
      <c r="R2272">
        <v>277.48</v>
      </c>
      <c r="S2272" t="s">
        <v>63</v>
      </c>
      <c r="T2272" t="s">
        <v>31</v>
      </c>
      <c r="U2272">
        <v>389</v>
      </c>
      <c r="V2272">
        <v>84.18</v>
      </c>
      <c r="W2272">
        <v>128.32</v>
      </c>
      <c r="X2272" s="2">
        <v>277.48</v>
      </c>
      <c r="Y2272" s="2">
        <v>25428.93</v>
      </c>
      <c r="Z2272" s="2">
        <v>8388.2800000000007</v>
      </c>
      <c r="AA2272" s="14"/>
    </row>
    <row r="2273" spans="1:27" x14ac:dyDescent="0.3">
      <c r="A2273" t="s">
        <v>60</v>
      </c>
      <c r="B2273">
        <v>960.88</v>
      </c>
      <c r="C2273">
        <v>90</v>
      </c>
      <c r="D2273" t="s">
        <v>33</v>
      </c>
      <c r="E2273" s="1">
        <v>44313</v>
      </c>
      <c r="F2273">
        <v>7</v>
      </c>
      <c r="G2273" t="s">
        <v>61</v>
      </c>
      <c r="H2273" t="s">
        <v>48</v>
      </c>
      <c r="I2273">
        <v>508.65</v>
      </c>
      <c r="J2273">
        <v>92.9</v>
      </c>
      <c r="K2273">
        <v>47253.59</v>
      </c>
      <c r="L2273">
        <v>13</v>
      </c>
      <c r="M2273" t="s">
        <v>40</v>
      </c>
      <c r="N2273" s="1">
        <v>44278</v>
      </c>
      <c r="O2273" s="1">
        <v>44291</v>
      </c>
      <c r="P2273">
        <v>456</v>
      </c>
      <c r="Q2273">
        <v>89.34</v>
      </c>
      <c r="R2273">
        <v>40739.040000000001</v>
      </c>
      <c r="S2273" t="s">
        <v>59</v>
      </c>
      <c r="T2273" t="s">
        <v>31</v>
      </c>
      <c r="U2273">
        <v>52</v>
      </c>
      <c r="V2273">
        <v>82.56</v>
      </c>
      <c r="W2273">
        <v>71.02</v>
      </c>
      <c r="X2273" s="2">
        <v>40739.040000000001</v>
      </c>
      <c r="Y2273" s="2">
        <v>4830.8</v>
      </c>
      <c r="Z2273" s="2">
        <v>6597.76</v>
      </c>
      <c r="AA2273" s="14"/>
    </row>
    <row r="2274" spans="1:27" x14ac:dyDescent="0.3">
      <c r="A2274" t="s">
        <v>56</v>
      </c>
      <c r="B2274">
        <v>887.07</v>
      </c>
      <c r="C2274">
        <v>78</v>
      </c>
      <c r="D2274" t="s">
        <v>33</v>
      </c>
      <c r="E2274" s="1">
        <v>44427</v>
      </c>
      <c r="F2274">
        <v>7</v>
      </c>
      <c r="G2274" t="s">
        <v>61</v>
      </c>
      <c r="H2274" t="s">
        <v>52</v>
      </c>
      <c r="I2274">
        <v>685.96</v>
      </c>
      <c r="J2274">
        <v>65.22</v>
      </c>
      <c r="K2274">
        <v>44738.311199999996</v>
      </c>
      <c r="L2274">
        <v>13</v>
      </c>
      <c r="M2274" t="s">
        <v>40</v>
      </c>
      <c r="N2274" s="1">
        <v>44372</v>
      </c>
      <c r="O2274" s="1">
        <v>44385</v>
      </c>
      <c r="P2274">
        <v>639</v>
      </c>
      <c r="Q2274">
        <v>65.680000000000007</v>
      </c>
      <c r="R2274">
        <v>41969.52</v>
      </c>
      <c r="S2274" t="s">
        <v>25</v>
      </c>
      <c r="T2274" t="s">
        <v>41</v>
      </c>
      <c r="U2274">
        <v>46</v>
      </c>
      <c r="V2274">
        <v>52.73</v>
      </c>
      <c r="W2274">
        <v>172.32</v>
      </c>
      <c r="X2274" s="2">
        <v>41969.52</v>
      </c>
      <c r="Y2274" s="2">
        <v>3000.12</v>
      </c>
      <c r="Z2274" s="2">
        <v>11238.71</v>
      </c>
      <c r="AA2274" s="14"/>
    </row>
    <row r="2275" spans="1:27" x14ac:dyDescent="0.3">
      <c r="A2275" t="s">
        <v>30</v>
      </c>
      <c r="B2275">
        <v>829.54</v>
      </c>
      <c r="C2275">
        <v>46</v>
      </c>
      <c r="D2275" t="s">
        <v>26</v>
      </c>
      <c r="E2275" s="1">
        <v>43957</v>
      </c>
      <c r="F2275">
        <v>6</v>
      </c>
      <c r="G2275" t="s">
        <v>51</v>
      </c>
      <c r="H2275" t="s">
        <v>35</v>
      </c>
      <c r="I2275">
        <v>791.43</v>
      </c>
      <c r="J2275">
        <v>83.3</v>
      </c>
      <c r="K2275">
        <v>65926.118999999904</v>
      </c>
      <c r="L2275">
        <v>7</v>
      </c>
      <c r="M2275" t="s">
        <v>40</v>
      </c>
      <c r="N2275" s="1">
        <v>43911</v>
      </c>
      <c r="O2275" s="1">
        <v>43918</v>
      </c>
      <c r="P2275">
        <v>538</v>
      </c>
      <c r="Q2275">
        <v>80.55</v>
      </c>
      <c r="R2275">
        <v>43335.9</v>
      </c>
      <c r="S2275" t="s">
        <v>56</v>
      </c>
      <c r="T2275" t="s">
        <v>31</v>
      </c>
      <c r="U2275">
        <v>253</v>
      </c>
      <c r="V2275">
        <v>66.42</v>
      </c>
      <c r="W2275">
        <v>59.81</v>
      </c>
      <c r="X2275" s="2">
        <v>43335.9</v>
      </c>
      <c r="Y2275" s="2">
        <v>21074.9</v>
      </c>
      <c r="Z2275" s="2">
        <v>4982.17</v>
      </c>
      <c r="AA2275" s="14"/>
    </row>
    <row r="2276" spans="1:27" x14ac:dyDescent="0.3">
      <c r="A2276" t="s">
        <v>56</v>
      </c>
      <c r="B2276">
        <v>56.34</v>
      </c>
      <c r="C2276">
        <v>52</v>
      </c>
      <c r="D2276" t="s">
        <v>26</v>
      </c>
      <c r="E2276" s="1">
        <v>44707</v>
      </c>
      <c r="F2276">
        <v>10</v>
      </c>
      <c r="G2276" t="s">
        <v>66</v>
      </c>
      <c r="H2276" t="s">
        <v>35</v>
      </c>
      <c r="I2276">
        <v>895.66</v>
      </c>
      <c r="J2276">
        <v>94.77</v>
      </c>
      <c r="K2276">
        <v>84881.7</v>
      </c>
      <c r="L2276">
        <v>100</v>
      </c>
      <c r="M2276" t="s">
        <v>67</v>
      </c>
      <c r="N2276" s="1">
        <v>44686</v>
      </c>
      <c r="O2276" s="1">
        <v>44786</v>
      </c>
      <c r="P2276">
        <v>408</v>
      </c>
      <c r="Q2276">
        <v>97.51</v>
      </c>
      <c r="R2276">
        <v>39784.080000000002</v>
      </c>
      <c r="S2276" t="s">
        <v>37</v>
      </c>
      <c r="T2276" t="s">
        <v>31</v>
      </c>
      <c r="U2276">
        <v>487</v>
      </c>
      <c r="V2276">
        <v>51.07</v>
      </c>
      <c r="W2276">
        <v>77.36</v>
      </c>
      <c r="X2276" s="2">
        <v>39784.080000000002</v>
      </c>
      <c r="Y2276" s="2">
        <v>46152.99</v>
      </c>
      <c r="Z2276" s="2">
        <v>7331.41</v>
      </c>
      <c r="AA2276" s="14"/>
    </row>
    <row r="2277" spans="1:27" x14ac:dyDescent="0.3">
      <c r="A2277" t="s">
        <v>56</v>
      </c>
      <c r="B2277">
        <v>627.25</v>
      </c>
      <c r="C2277">
        <v>28</v>
      </c>
      <c r="D2277" t="s">
        <v>42</v>
      </c>
      <c r="E2277" s="1">
        <v>44906</v>
      </c>
      <c r="F2277">
        <v>6</v>
      </c>
      <c r="G2277" t="s">
        <v>51</v>
      </c>
      <c r="H2277" t="s">
        <v>52</v>
      </c>
      <c r="I2277">
        <v>759.06</v>
      </c>
      <c r="J2277">
        <v>48.25</v>
      </c>
      <c r="K2277">
        <v>36624.65</v>
      </c>
      <c r="L2277">
        <v>7</v>
      </c>
      <c r="M2277" t="s">
        <v>40</v>
      </c>
      <c r="N2277" s="1">
        <v>44861</v>
      </c>
      <c r="O2277" s="1">
        <v>44868</v>
      </c>
      <c r="P2277">
        <v>125</v>
      </c>
      <c r="Q2277">
        <v>49.08</v>
      </c>
      <c r="R2277">
        <v>6135</v>
      </c>
      <c r="S2277" t="s">
        <v>63</v>
      </c>
      <c r="T2277" t="s">
        <v>50</v>
      </c>
      <c r="U2277">
        <v>634</v>
      </c>
      <c r="V2277">
        <v>63.35</v>
      </c>
      <c r="W2277">
        <v>118.3</v>
      </c>
      <c r="X2277" s="2">
        <v>6135</v>
      </c>
      <c r="Y2277" s="2">
        <v>30590.5</v>
      </c>
      <c r="Z2277" s="2">
        <v>5707.98</v>
      </c>
      <c r="AA2277" s="14"/>
    </row>
    <row r="2278" spans="1:27" x14ac:dyDescent="0.3">
      <c r="A2278" t="s">
        <v>63</v>
      </c>
      <c r="B2278">
        <v>598.17999999999995</v>
      </c>
      <c r="C2278">
        <v>47</v>
      </c>
      <c r="D2278" t="s">
        <v>33</v>
      </c>
      <c r="E2278" s="1">
        <v>43835</v>
      </c>
      <c r="F2278">
        <v>6</v>
      </c>
      <c r="G2278" t="s">
        <v>51</v>
      </c>
      <c r="H2278" t="s">
        <v>62</v>
      </c>
      <c r="I2278">
        <v>372.64</v>
      </c>
      <c r="J2278">
        <v>57.47</v>
      </c>
      <c r="K2278">
        <v>21415.62</v>
      </c>
      <c r="L2278">
        <v>6</v>
      </c>
      <c r="M2278" t="s">
        <v>40</v>
      </c>
      <c r="N2278" s="1">
        <v>43806</v>
      </c>
      <c r="O2278" s="1">
        <v>43812</v>
      </c>
      <c r="P2278">
        <v>46</v>
      </c>
      <c r="Q2278">
        <v>53.01</v>
      </c>
      <c r="R2278">
        <v>2438.46</v>
      </c>
      <c r="S2278" t="s">
        <v>46</v>
      </c>
      <c r="T2278" t="s">
        <v>31</v>
      </c>
      <c r="U2278">
        <v>326</v>
      </c>
      <c r="V2278">
        <v>58.39</v>
      </c>
      <c r="W2278">
        <v>181.38</v>
      </c>
      <c r="X2278" s="2">
        <v>2438.46</v>
      </c>
      <c r="Y2278" s="2">
        <v>18735.22</v>
      </c>
      <c r="Z2278" s="2">
        <v>10423.91</v>
      </c>
      <c r="AA2278" s="14"/>
    </row>
    <row r="2279" spans="1:27" x14ac:dyDescent="0.3">
      <c r="A2279" t="s">
        <v>49</v>
      </c>
      <c r="B2279">
        <v>463.98</v>
      </c>
      <c r="C2279">
        <v>63</v>
      </c>
      <c r="D2279" t="s">
        <v>42</v>
      </c>
      <c r="E2279" s="1">
        <v>43549</v>
      </c>
      <c r="F2279">
        <v>8</v>
      </c>
      <c r="G2279" t="s">
        <v>47</v>
      </c>
      <c r="H2279" t="s">
        <v>48</v>
      </c>
      <c r="I2279">
        <v>950.47</v>
      </c>
      <c r="J2279">
        <v>84.15</v>
      </c>
      <c r="K2279">
        <v>79982.050499999998</v>
      </c>
      <c r="L2279">
        <v>7</v>
      </c>
      <c r="M2279" t="s">
        <v>40</v>
      </c>
      <c r="N2279" s="1">
        <v>43495</v>
      </c>
      <c r="O2279" s="1">
        <v>43502</v>
      </c>
      <c r="P2279">
        <v>945</v>
      </c>
      <c r="Q2279">
        <v>88.82</v>
      </c>
      <c r="R2279">
        <v>83934.9</v>
      </c>
      <c r="S2279" t="s">
        <v>38</v>
      </c>
      <c r="T2279" t="s">
        <v>50</v>
      </c>
      <c r="U2279">
        <v>5</v>
      </c>
      <c r="V2279">
        <v>81.010000000000005</v>
      </c>
      <c r="W2279">
        <v>94.86</v>
      </c>
      <c r="X2279" s="2">
        <v>83934.9</v>
      </c>
      <c r="Y2279" s="2">
        <v>420.75</v>
      </c>
      <c r="Z2279" s="2">
        <v>7982.47</v>
      </c>
      <c r="AA2279" s="14"/>
    </row>
    <row r="2280" spans="1:27" x14ac:dyDescent="0.3">
      <c r="A2280" t="s">
        <v>63</v>
      </c>
      <c r="B2280">
        <v>27.86</v>
      </c>
      <c r="C2280">
        <v>78</v>
      </c>
      <c r="D2280" t="s">
        <v>33</v>
      </c>
      <c r="E2280" s="1">
        <v>43472</v>
      </c>
      <c r="F2280">
        <v>7</v>
      </c>
      <c r="G2280" t="s">
        <v>61</v>
      </c>
      <c r="H2280" t="s">
        <v>35</v>
      </c>
      <c r="I2280">
        <v>844.86</v>
      </c>
      <c r="J2280">
        <v>72.849999999999994</v>
      </c>
      <c r="K2280">
        <v>61548.05</v>
      </c>
      <c r="L2280">
        <v>12</v>
      </c>
      <c r="M2280" t="s">
        <v>40</v>
      </c>
      <c r="N2280" s="1">
        <v>43469</v>
      </c>
      <c r="O2280" s="1">
        <v>43481</v>
      </c>
      <c r="P2280">
        <v>501</v>
      </c>
      <c r="Q2280">
        <v>68.680000000000007</v>
      </c>
      <c r="R2280">
        <v>34408.68</v>
      </c>
      <c r="S2280" t="s">
        <v>30</v>
      </c>
      <c r="T2280" t="s">
        <v>50</v>
      </c>
      <c r="U2280">
        <v>343</v>
      </c>
      <c r="V2280">
        <v>97.48</v>
      </c>
      <c r="W2280">
        <v>25.58</v>
      </c>
      <c r="X2280" s="2">
        <v>34408.68</v>
      </c>
      <c r="Y2280" s="2">
        <v>24987.55</v>
      </c>
      <c r="Z2280" s="2">
        <v>1863.5</v>
      </c>
      <c r="AA2280" s="14"/>
    </row>
    <row r="2281" spans="1:27" x14ac:dyDescent="0.3">
      <c r="A2281" t="s">
        <v>32</v>
      </c>
      <c r="B2281">
        <v>967.56</v>
      </c>
      <c r="C2281">
        <v>64</v>
      </c>
      <c r="D2281" t="s">
        <v>42</v>
      </c>
      <c r="E2281" s="1">
        <v>43505</v>
      </c>
      <c r="F2281">
        <v>7</v>
      </c>
      <c r="G2281" t="s">
        <v>61</v>
      </c>
      <c r="H2281" t="s">
        <v>35</v>
      </c>
      <c r="I2281">
        <v>386.56</v>
      </c>
      <c r="J2281">
        <v>44.37</v>
      </c>
      <c r="K2281">
        <v>17151.669999999998</v>
      </c>
      <c r="L2281">
        <v>14</v>
      </c>
      <c r="M2281" t="s">
        <v>40</v>
      </c>
      <c r="N2281" s="1">
        <v>43454</v>
      </c>
      <c r="O2281" s="1">
        <v>43468</v>
      </c>
      <c r="P2281">
        <v>137</v>
      </c>
      <c r="Q2281">
        <v>45.36</v>
      </c>
      <c r="R2281">
        <v>6214.32</v>
      </c>
      <c r="S2281" t="s">
        <v>45</v>
      </c>
      <c r="T2281" t="s">
        <v>31</v>
      </c>
      <c r="U2281">
        <v>249</v>
      </c>
      <c r="V2281">
        <v>44.46</v>
      </c>
      <c r="W2281">
        <v>75.540000000000006</v>
      </c>
      <c r="X2281" s="2">
        <v>6214.32</v>
      </c>
      <c r="Y2281" s="2">
        <v>11048.13</v>
      </c>
      <c r="Z2281" s="2">
        <v>3351.71</v>
      </c>
      <c r="AA2281" s="14"/>
    </row>
    <row r="2282" spans="1:27" x14ac:dyDescent="0.3">
      <c r="A2282" t="s">
        <v>32</v>
      </c>
      <c r="B2282">
        <v>722.43</v>
      </c>
      <c r="C2282">
        <v>12</v>
      </c>
      <c r="D2282" t="s">
        <v>42</v>
      </c>
      <c r="E2282" s="1">
        <v>44562</v>
      </c>
      <c r="F2282">
        <v>8</v>
      </c>
      <c r="G2282" t="s">
        <v>47</v>
      </c>
      <c r="H2282" t="s">
        <v>35</v>
      </c>
      <c r="I2282">
        <v>152.66</v>
      </c>
      <c r="J2282">
        <v>37.89</v>
      </c>
      <c r="K2282">
        <v>5784.29</v>
      </c>
      <c r="L2282">
        <v>11</v>
      </c>
      <c r="M2282" t="s">
        <v>40</v>
      </c>
      <c r="N2282" s="1">
        <v>44502</v>
      </c>
      <c r="O2282" s="1">
        <v>44513</v>
      </c>
      <c r="P2282">
        <v>6</v>
      </c>
      <c r="Q2282">
        <v>34.520000000000003</v>
      </c>
      <c r="R2282">
        <v>207.12</v>
      </c>
      <c r="S2282" t="s">
        <v>63</v>
      </c>
      <c r="T2282" t="s">
        <v>31</v>
      </c>
      <c r="U2282">
        <v>146</v>
      </c>
      <c r="V2282">
        <v>49.23</v>
      </c>
      <c r="W2282">
        <v>26.86</v>
      </c>
      <c r="X2282" s="2">
        <v>207.12</v>
      </c>
      <c r="Y2282" s="2">
        <v>5531.94</v>
      </c>
      <c r="Z2282" s="2">
        <v>1017.73</v>
      </c>
      <c r="AA2282" s="14"/>
    </row>
    <row r="2283" spans="1:27" x14ac:dyDescent="0.3">
      <c r="A2283" t="s">
        <v>38</v>
      </c>
      <c r="B2283">
        <v>67.95</v>
      </c>
      <c r="C2283">
        <v>73</v>
      </c>
      <c r="D2283" t="s">
        <v>33</v>
      </c>
      <c r="E2283" s="1">
        <v>43630</v>
      </c>
      <c r="F2283">
        <v>7</v>
      </c>
      <c r="G2283" t="s">
        <v>61</v>
      </c>
      <c r="H2283" t="s">
        <v>52</v>
      </c>
      <c r="I2283">
        <v>344.29</v>
      </c>
      <c r="J2283">
        <v>62.25</v>
      </c>
      <c r="K2283">
        <v>21432.05</v>
      </c>
      <c r="L2283">
        <v>18</v>
      </c>
      <c r="M2283" t="s">
        <v>40</v>
      </c>
      <c r="N2283" s="1">
        <v>43577</v>
      </c>
      <c r="O2283" s="1">
        <v>43595</v>
      </c>
      <c r="P2283">
        <v>3</v>
      </c>
      <c r="Q2283">
        <v>66.53</v>
      </c>
      <c r="R2283">
        <v>199.59</v>
      </c>
      <c r="S2283" t="s">
        <v>46</v>
      </c>
      <c r="T2283" t="s">
        <v>41</v>
      </c>
      <c r="U2283">
        <v>341</v>
      </c>
      <c r="V2283">
        <v>39.6</v>
      </c>
      <c r="W2283">
        <v>171.96</v>
      </c>
      <c r="X2283" s="2">
        <v>199.59</v>
      </c>
      <c r="Y2283" s="2">
        <v>21227.25</v>
      </c>
      <c r="Z2283" s="2">
        <v>10704.51</v>
      </c>
      <c r="AA2283" s="14"/>
    </row>
    <row r="2284" spans="1:27" x14ac:dyDescent="0.3">
      <c r="A2284" t="s">
        <v>53</v>
      </c>
      <c r="B2284">
        <v>786.39</v>
      </c>
      <c r="C2284">
        <v>69</v>
      </c>
      <c r="D2284" t="s">
        <v>26</v>
      </c>
      <c r="E2284" s="1">
        <v>44425</v>
      </c>
      <c r="F2284">
        <v>4</v>
      </c>
      <c r="G2284" t="s">
        <v>39</v>
      </c>
      <c r="H2284" t="s">
        <v>48</v>
      </c>
      <c r="I2284">
        <v>664.07</v>
      </c>
      <c r="J2284">
        <v>80.489999999999995</v>
      </c>
      <c r="K2284">
        <v>53450.99</v>
      </c>
      <c r="L2284">
        <v>21</v>
      </c>
      <c r="M2284" t="s">
        <v>40</v>
      </c>
      <c r="N2284" s="1">
        <v>44417</v>
      </c>
      <c r="O2284" s="1">
        <v>44438</v>
      </c>
      <c r="P2284">
        <v>224</v>
      </c>
      <c r="Q2284">
        <v>79.08</v>
      </c>
      <c r="R2284">
        <v>17713.919999999998</v>
      </c>
      <c r="S2284" t="s">
        <v>58</v>
      </c>
      <c r="T2284" t="s">
        <v>41</v>
      </c>
      <c r="U2284">
        <v>440</v>
      </c>
      <c r="V2284">
        <v>79</v>
      </c>
      <c r="W2284">
        <v>174.18</v>
      </c>
      <c r="X2284" s="2">
        <v>17713.919999999998</v>
      </c>
      <c r="Y2284" s="2">
        <v>35415.599999999999</v>
      </c>
      <c r="Z2284" s="2">
        <v>14019.75</v>
      </c>
      <c r="AA2284" s="14"/>
    </row>
    <row r="2285" spans="1:27" x14ac:dyDescent="0.3">
      <c r="A2285" t="s">
        <v>25</v>
      </c>
      <c r="B2285">
        <v>380.68</v>
      </c>
      <c r="C2285">
        <v>93</v>
      </c>
      <c r="D2285" t="s">
        <v>26</v>
      </c>
      <c r="E2285" s="1">
        <v>44076</v>
      </c>
      <c r="F2285">
        <v>8</v>
      </c>
      <c r="G2285" t="s">
        <v>47</v>
      </c>
      <c r="H2285" t="s">
        <v>52</v>
      </c>
      <c r="I2285">
        <v>656.71</v>
      </c>
      <c r="J2285">
        <v>30.12</v>
      </c>
      <c r="K2285">
        <v>19780.11</v>
      </c>
      <c r="L2285">
        <v>7</v>
      </c>
      <c r="M2285" t="s">
        <v>40</v>
      </c>
      <c r="N2285" s="1">
        <v>44017</v>
      </c>
      <c r="O2285" s="1">
        <v>44024</v>
      </c>
      <c r="P2285">
        <v>480</v>
      </c>
      <c r="Q2285">
        <v>30.26</v>
      </c>
      <c r="R2285">
        <v>14524.8</v>
      </c>
      <c r="S2285" t="s">
        <v>60</v>
      </c>
      <c r="T2285" t="s">
        <v>31</v>
      </c>
      <c r="U2285">
        <v>176</v>
      </c>
      <c r="V2285">
        <v>51.75</v>
      </c>
      <c r="W2285">
        <v>145.81</v>
      </c>
      <c r="X2285" s="2">
        <v>14524.8</v>
      </c>
      <c r="Y2285" s="2">
        <v>5301.12</v>
      </c>
      <c r="Z2285" s="2">
        <v>4391.8</v>
      </c>
      <c r="AA2285" s="14"/>
    </row>
    <row r="2286" spans="1:27" x14ac:dyDescent="0.3">
      <c r="A2286" t="s">
        <v>53</v>
      </c>
      <c r="B2286">
        <v>41.71</v>
      </c>
      <c r="C2286">
        <v>74</v>
      </c>
      <c r="D2286" t="s">
        <v>33</v>
      </c>
      <c r="E2286" s="1">
        <v>43748</v>
      </c>
      <c r="F2286">
        <v>3</v>
      </c>
      <c r="G2286" t="s">
        <v>43</v>
      </c>
      <c r="H2286" t="s">
        <v>55</v>
      </c>
      <c r="I2286">
        <v>859.17</v>
      </c>
      <c r="J2286">
        <v>33.119999999999997</v>
      </c>
      <c r="K2286">
        <v>28455.710399999902</v>
      </c>
      <c r="L2286">
        <v>28</v>
      </c>
      <c r="M2286" t="s">
        <v>40</v>
      </c>
      <c r="N2286" s="1">
        <v>43706</v>
      </c>
      <c r="O2286" s="1">
        <v>43734</v>
      </c>
      <c r="P2286">
        <v>487</v>
      </c>
      <c r="Q2286">
        <v>37.619999999999997</v>
      </c>
      <c r="R2286">
        <v>18320.939999999999</v>
      </c>
      <c r="S2286" t="s">
        <v>56</v>
      </c>
      <c r="T2286" t="s">
        <v>41</v>
      </c>
      <c r="U2286">
        <v>372</v>
      </c>
      <c r="V2286">
        <v>67.260000000000005</v>
      </c>
      <c r="W2286">
        <v>66.62</v>
      </c>
      <c r="X2286" s="2">
        <v>18320.939999999999</v>
      </c>
      <c r="Y2286" s="2">
        <v>12320.64</v>
      </c>
      <c r="Z2286" s="2">
        <v>2206.4499999999998</v>
      </c>
      <c r="AA2286" s="14"/>
    </row>
    <row r="2287" spans="1:27" x14ac:dyDescent="0.3">
      <c r="A2287" t="s">
        <v>37</v>
      </c>
      <c r="B2287">
        <v>782.82</v>
      </c>
      <c r="C2287">
        <v>39</v>
      </c>
      <c r="D2287" t="s">
        <v>42</v>
      </c>
      <c r="E2287" s="1">
        <v>43877</v>
      </c>
      <c r="F2287">
        <v>4</v>
      </c>
      <c r="G2287" t="s">
        <v>39</v>
      </c>
      <c r="H2287" t="s">
        <v>35</v>
      </c>
      <c r="I2287">
        <v>145.07</v>
      </c>
      <c r="J2287">
        <v>77.180000000000007</v>
      </c>
      <c r="K2287">
        <v>11196.5</v>
      </c>
      <c r="L2287">
        <v>29</v>
      </c>
      <c r="M2287" t="s">
        <v>29</v>
      </c>
      <c r="N2287" s="1">
        <v>43852</v>
      </c>
      <c r="O2287" s="1">
        <v>43881</v>
      </c>
      <c r="P2287">
        <v>84</v>
      </c>
      <c r="Q2287">
        <v>80.760000000000005</v>
      </c>
      <c r="R2287">
        <v>6783.84</v>
      </c>
      <c r="S2287" t="s">
        <v>37</v>
      </c>
      <c r="T2287" t="s">
        <v>31</v>
      </c>
      <c r="U2287">
        <v>61</v>
      </c>
      <c r="V2287">
        <v>78.16</v>
      </c>
      <c r="W2287">
        <v>103.77</v>
      </c>
      <c r="X2287" s="2">
        <v>6783.84</v>
      </c>
      <c r="Y2287" s="2">
        <v>4707.9799999999996</v>
      </c>
      <c r="Z2287" s="2">
        <v>8008.97</v>
      </c>
      <c r="AA2287" s="14"/>
    </row>
    <row r="2288" spans="1:27" x14ac:dyDescent="0.3">
      <c r="A2288" t="s">
        <v>38</v>
      </c>
      <c r="B2288">
        <v>880.65</v>
      </c>
      <c r="C2288">
        <v>13</v>
      </c>
      <c r="D2288" t="s">
        <v>42</v>
      </c>
      <c r="E2288" s="1">
        <v>43922</v>
      </c>
      <c r="F2288">
        <v>3</v>
      </c>
      <c r="G2288" t="s">
        <v>43</v>
      </c>
      <c r="H2288" t="s">
        <v>55</v>
      </c>
      <c r="I2288">
        <v>339.9</v>
      </c>
      <c r="J2288">
        <v>30.57</v>
      </c>
      <c r="K2288">
        <v>10390.7429999999</v>
      </c>
      <c r="L2288">
        <v>74</v>
      </c>
      <c r="M2288" t="s">
        <v>40</v>
      </c>
      <c r="N2288" s="1">
        <v>43866</v>
      </c>
      <c r="O2288" s="1">
        <v>43940</v>
      </c>
      <c r="P2288">
        <v>224</v>
      </c>
      <c r="Q2288">
        <v>33.090000000000003</v>
      </c>
      <c r="R2288">
        <v>7412.16</v>
      </c>
      <c r="S2288" t="s">
        <v>49</v>
      </c>
      <c r="T2288" t="s">
        <v>31</v>
      </c>
      <c r="U2288">
        <v>115</v>
      </c>
      <c r="V2288">
        <v>49.64</v>
      </c>
      <c r="W2288">
        <v>118.39</v>
      </c>
      <c r="X2288" s="2">
        <v>7412.16</v>
      </c>
      <c r="Y2288" s="2">
        <v>3515.55</v>
      </c>
      <c r="Z2288" s="2">
        <v>3619.18</v>
      </c>
      <c r="AA2288" s="14"/>
    </row>
    <row r="2289" spans="1:27" x14ac:dyDescent="0.3">
      <c r="A2289" t="s">
        <v>53</v>
      </c>
      <c r="B2289">
        <v>631.78</v>
      </c>
      <c r="C2289">
        <v>36</v>
      </c>
      <c r="D2289" t="s">
        <v>26</v>
      </c>
      <c r="E2289" s="1">
        <v>44740</v>
      </c>
      <c r="F2289">
        <v>2</v>
      </c>
      <c r="G2289" t="s">
        <v>68</v>
      </c>
      <c r="H2289" t="s">
        <v>48</v>
      </c>
      <c r="I2289">
        <v>495.39</v>
      </c>
      <c r="J2289">
        <v>23.29</v>
      </c>
      <c r="K2289">
        <v>11537.63</v>
      </c>
      <c r="L2289">
        <v>27</v>
      </c>
      <c r="M2289" t="s">
        <v>29</v>
      </c>
      <c r="N2289" s="1">
        <v>44722</v>
      </c>
      <c r="O2289" s="1">
        <v>44749</v>
      </c>
      <c r="P2289">
        <v>65</v>
      </c>
      <c r="Q2289">
        <v>23.62</v>
      </c>
      <c r="R2289">
        <v>1535.3</v>
      </c>
      <c r="S2289" t="s">
        <v>45</v>
      </c>
      <c r="T2289" t="s">
        <v>41</v>
      </c>
      <c r="U2289">
        <v>430</v>
      </c>
      <c r="V2289">
        <v>57.18</v>
      </c>
      <c r="W2289">
        <v>115.59</v>
      </c>
      <c r="X2289" s="2">
        <v>1535.3</v>
      </c>
      <c r="Y2289" s="2">
        <v>10014.700000000001</v>
      </c>
      <c r="Z2289" s="2">
        <v>2692.09</v>
      </c>
      <c r="AA2289" s="14"/>
    </row>
    <row r="2290" spans="1:27" x14ac:dyDescent="0.3">
      <c r="A2290" t="s">
        <v>59</v>
      </c>
      <c r="B2290">
        <v>724.85</v>
      </c>
      <c r="C2290">
        <v>61</v>
      </c>
      <c r="D2290" t="s">
        <v>42</v>
      </c>
      <c r="E2290" s="1">
        <v>44027</v>
      </c>
      <c r="F2290">
        <v>6</v>
      </c>
      <c r="G2290" t="s">
        <v>51</v>
      </c>
      <c r="H2290" t="s">
        <v>48</v>
      </c>
      <c r="I2290">
        <v>186.26</v>
      </c>
      <c r="J2290">
        <v>18.010000000000002</v>
      </c>
      <c r="K2290">
        <v>3354.54</v>
      </c>
      <c r="L2290">
        <v>7</v>
      </c>
      <c r="M2290" t="s">
        <v>40</v>
      </c>
      <c r="N2290" s="1">
        <v>43992</v>
      </c>
      <c r="O2290" s="1">
        <v>43999</v>
      </c>
      <c r="P2290">
        <v>52</v>
      </c>
      <c r="Q2290">
        <v>14.94</v>
      </c>
      <c r="R2290">
        <v>776.88</v>
      </c>
      <c r="S2290" t="s">
        <v>25</v>
      </c>
      <c r="T2290" t="s">
        <v>50</v>
      </c>
      <c r="U2290">
        <v>134</v>
      </c>
      <c r="V2290">
        <v>15.37</v>
      </c>
      <c r="W2290">
        <v>62.23</v>
      </c>
      <c r="X2290" s="2">
        <v>776.88</v>
      </c>
      <c r="Y2290" s="2">
        <v>2413.34</v>
      </c>
      <c r="Z2290" s="2">
        <v>1120.76</v>
      </c>
      <c r="AA2290" s="14"/>
    </row>
    <row r="2291" spans="1:27" x14ac:dyDescent="0.3">
      <c r="A2291" t="s">
        <v>46</v>
      </c>
      <c r="B2291">
        <v>845.35</v>
      </c>
      <c r="C2291">
        <v>52</v>
      </c>
      <c r="D2291" t="s">
        <v>42</v>
      </c>
      <c r="E2291" s="1">
        <v>43854</v>
      </c>
      <c r="F2291">
        <v>6</v>
      </c>
      <c r="G2291" t="s">
        <v>51</v>
      </c>
      <c r="H2291" t="s">
        <v>35</v>
      </c>
      <c r="I2291">
        <v>643.42999999999995</v>
      </c>
      <c r="J2291">
        <v>86.32</v>
      </c>
      <c r="K2291">
        <v>55540.877599999898</v>
      </c>
      <c r="L2291">
        <v>5</v>
      </c>
      <c r="M2291" t="s">
        <v>40</v>
      </c>
      <c r="N2291" s="1">
        <v>43830</v>
      </c>
      <c r="O2291" s="1">
        <v>43835</v>
      </c>
      <c r="P2291">
        <v>437</v>
      </c>
      <c r="Q2291">
        <v>87.95</v>
      </c>
      <c r="R2291">
        <v>38434.15</v>
      </c>
      <c r="S2291" t="s">
        <v>60</v>
      </c>
      <c r="T2291" t="s">
        <v>41</v>
      </c>
      <c r="U2291">
        <v>206</v>
      </c>
      <c r="V2291">
        <v>25.88</v>
      </c>
      <c r="W2291">
        <v>67.38</v>
      </c>
      <c r="X2291" s="2">
        <v>38434.15</v>
      </c>
      <c r="Y2291" s="2">
        <v>17781.919999999998</v>
      </c>
      <c r="Z2291" s="2">
        <v>5816.24</v>
      </c>
      <c r="AA2291" s="14"/>
    </row>
    <row r="2292" spans="1:27" x14ac:dyDescent="0.3">
      <c r="A2292" t="s">
        <v>54</v>
      </c>
      <c r="B2292">
        <v>350.87</v>
      </c>
      <c r="C2292">
        <v>11</v>
      </c>
      <c r="D2292" t="s">
        <v>26</v>
      </c>
      <c r="E2292" s="1">
        <v>44718</v>
      </c>
      <c r="F2292">
        <v>3</v>
      </c>
      <c r="G2292" t="s">
        <v>43</v>
      </c>
      <c r="H2292" t="s">
        <v>44</v>
      </c>
      <c r="I2292">
        <v>432.39</v>
      </c>
      <c r="J2292">
        <v>29.68</v>
      </c>
      <c r="K2292">
        <v>12833.34</v>
      </c>
      <c r="L2292">
        <v>73</v>
      </c>
      <c r="M2292" t="s">
        <v>40</v>
      </c>
      <c r="N2292" s="1">
        <v>44684</v>
      </c>
      <c r="O2292" s="1">
        <v>44757</v>
      </c>
      <c r="P2292">
        <v>157</v>
      </c>
      <c r="Q2292">
        <v>29.95</v>
      </c>
      <c r="R2292">
        <v>4702.1499999999996</v>
      </c>
      <c r="S2292" t="s">
        <v>25</v>
      </c>
      <c r="T2292" t="s">
        <v>31</v>
      </c>
      <c r="U2292">
        <v>275</v>
      </c>
      <c r="V2292">
        <v>87.36</v>
      </c>
      <c r="W2292">
        <v>34.86</v>
      </c>
      <c r="X2292" s="2">
        <v>4702.1499999999996</v>
      </c>
      <c r="Y2292" s="2">
        <v>8162</v>
      </c>
      <c r="Z2292" s="2">
        <v>1034.6400000000001</v>
      </c>
      <c r="AA2292" s="14"/>
    </row>
    <row r="2293" spans="1:27" x14ac:dyDescent="0.3">
      <c r="A2293" t="s">
        <v>60</v>
      </c>
      <c r="B2293">
        <v>956.62</v>
      </c>
      <c r="C2293">
        <v>100</v>
      </c>
      <c r="D2293" t="s">
        <v>26</v>
      </c>
      <c r="E2293" s="1">
        <v>43785</v>
      </c>
      <c r="F2293">
        <v>1</v>
      </c>
      <c r="G2293" t="s">
        <v>34</v>
      </c>
      <c r="H2293" t="s">
        <v>52</v>
      </c>
      <c r="I2293">
        <v>760.19</v>
      </c>
      <c r="J2293">
        <v>82.01</v>
      </c>
      <c r="K2293">
        <v>62343.181900000003</v>
      </c>
      <c r="L2293">
        <v>22</v>
      </c>
      <c r="M2293" t="s">
        <v>36</v>
      </c>
      <c r="N2293" s="1">
        <v>43758</v>
      </c>
      <c r="O2293" s="1">
        <v>43780</v>
      </c>
      <c r="P2293">
        <v>710</v>
      </c>
      <c r="Q2293">
        <v>80.72</v>
      </c>
      <c r="R2293">
        <v>57311.199999999997</v>
      </c>
      <c r="S2293" t="s">
        <v>60</v>
      </c>
      <c r="T2293" t="s">
        <v>31</v>
      </c>
      <c r="U2293">
        <v>50</v>
      </c>
      <c r="V2293">
        <v>31.44</v>
      </c>
      <c r="W2293">
        <v>94.86</v>
      </c>
      <c r="X2293" s="2">
        <v>57311.199999999997</v>
      </c>
      <c r="Y2293" s="2">
        <v>4100.5</v>
      </c>
      <c r="Z2293" s="2">
        <v>7779.47</v>
      </c>
      <c r="AA2293" s="14"/>
    </row>
    <row r="2294" spans="1:27" x14ac:dyDescent="0.3">
      <c r="A2294" t="s">
        <v>45</v>
      </c>
      <c r="B2294">
        <v>439.03</v>
      </c>
      <c r="C2294">
        <v>44</v>
      </c>
      <c r="D2294" t="s">
        <v>42</v>
      </c>
      <c r="E2294" s="1">
        <v>43755</v>
      </c>
      <c r="F2294">
        <v>6</v>
      </c>
      <c r="G2294" t="s">
        <v>51</v>
      </c>
      <c r="H2294" t="s">
        <v>35</v>
      </c>
      <c r="I2294">
        <v>432.3</v>
      </c>
      <c r="J2294">
        <v>17.02</v>
      </c>
      <c r="K2294">
        <v>7357.75</v>
      </c>
      <c r="L2294">
        <v>7</v>
      </c>
      <c r="M2294" t="s">
        <v>40</v>
      </c>
      <c r="N2294" s="1">
        <v>43721</v>
      </c>
      <c r="O2294" s="1">
        <v>43728</v>
      </c>
      <c r="P2294">
        <v>403</v>
      </c>
      <c r="Q2294">
        <v>16.329999999999998</v>
      </c>
      <c r="R2294">
        <v>6580.99</v>
      </c>
      <c r="S2294" t="s">
        <v>58</v>
      </c>
      <c r="T2294" t="s">
        <v>31</v>
      </c>
      <c r="U2294">
        <v>29</v>
      </c>
      <c r="V2294">
        <v>84.19</v>
      </c>
      <c r="W2294">
        <v>172.21</v>
      </c>
      <c r="X2294" s="2">
        <v>6580.99</v>
      </c>
      <c r="Y2294" s="2">
        <v>493.58</v>
      </c>
      <c r="Z2294" s="2">
        <v>2931.01</v>
      </c>
      <c r="AA2294" s="14"/>
    </row>
    <row r="2295" spans="1:27" x14ac:dyDescent="0.3">
      <c r="A2295" t="s">
        <v>49</v>
      </c>
      <c r="B2295">
        <v>635.72</v>
      </c>
      <c r="C2295">
        <v>85</v>
      </c>
      <c r="D2295" t="s">
        <v>33</v>
      </c>
      <c r="E2295" s="1">
        <v>43591</v>
      </c>
      <c r="F2295">
        <v>3</v>
      </c>
      <c r="G2295" t="s">
        <v>43</v>
      </c>
      <c r="H2295" t="s">
        <v>44</v>
      </c>
      <c r="I2295">
        <v>89.44</v>
      </c>
      <c r="J2295">
        <v>25.37</v>
      </c>
      <c r="K2295">
        <v>2269.09</v>
      </c>
      <c r="L2295">
        <v>29</v>
      </c>
      <c r="M2295" t="s">
        <v>29</v>
      </c>
      <c r="N2295" s="1">
        <v>43582</v>
      </c>
      <c r="O2295" s="1">
        <v>43611</v>
      </c>
      <c r="P2295">
        <v>79</v>
      </c>
      <c r="Q2295">
        <v>24.31</v>
      </c>
      <c r="R2295">
        <v>1920.49</v>
      </c>
      <c r="S2295" t="s">
        <v>56</v>
      </c>
      <c r="T2295" t="s">
        <v>31</v>
      </c>
      <c r="U2295">
        <v>10</v>
      </c>
      <c r="V2295">
        <v>96.18</v>
      </c>
      <c r="W2295">
        <v>20.12</v>
      </c>
      <c r="X2295" s="2">
        <v>1920.49</v>
      </c>
      <c r="Y2295" s="2">
        <v>253.7</v>
      </c>
      <c r="Z2295" s="2">
        <v>510.44</v>
      </c>
      <c r="AA2295" s="14"/>
    </row>
    <row r="2296" spans="1:27" x14ac:dyDescent="0.3">
      <c r="A2296" t="s">
        <v>60</v>
      </c>
      <c r="B2296">
        <v>451.45</v>
      </c>
      <c r="C2296">
        <v>73</v>
      </c>
      <c r="D2296" t="s">
        <v>26</v>
      </c>
      <c r="E2296" s="1">
        <v>43972</v>
      </c>
      <c r="F2296">
        <v>5</v>
      </c>
      <c r="G2296" t="s">
        <v>27</v>
      </c>
      <c r="H2296" t="s">
        <v>28</v>
      </c>
      <c r="I2296">
        <v>442.01</v>
      </c>
      <c r="J2296">
        <v>50.38</v>
      </c>
      <c r="K2296">
        <v>22268.46</v>
      </c>
      <c r="L2296">
        <v>21</v>
      </c>
      <c r="M2296" t="s">
        <v>29</v>
      </c>
      <c r="N2296" s="1">
        <v>43916</v>
      </c>
      <c r="O2296" s="1">
        <v>43937</v>
      </c>
      <c r="P2296">
        <v>435</v>
      </c>
      <c r="Q2296">
        <v>54.26</v>
      </c>
      <c r="R2296">
        <v>23603.1</v>
      </c>
      <c r="S2296" t="s">
        <v>32</v>
      </c>
      <c r="T2296" t="s">
        <v>50</v>
      </c>
      <c r="U2296">
        <v>7</v>
      </c>
      <c r="V2296">
        <v>20.32</v>
      </c>
      <c r="W2296">
        <v>84.27</v>
      </c>
      <c r="X2296" s="2">
        <v>23603.1</v>
      </c>
      <c r="Y2296" s="2">
        <v>352.66</v>
      </c>
      <c r="Z2296" s="2">
        <v>4245.5200000000004</v>
      </c>
      <c r="AA2296" s="14"/>
    </row>
    <row r="2297" spans="1:27" x14ac:dyDescent="0.3">
      <c r="A2297" t="s">
        <v>58</v>
      </c>
      <c r="B2297">
        <v>791.04</v>
      </c>
      <c r="C2297">
        <v>15</v>
      </c>
      <c r="D2297" t="s">
        <v>26</v>
      </c>
      <c r="E2297" s="1">
        <v>44028</v>
      </c>
      <c r="F2297">
        <v>4</v>
      </c>
      <c r="G2297" t="s">
        <v>39</v>
      </c>
      <c r="H2297" t="s">
        <v>28</v>
      </c>
      <c r="I2297">
        <v>668.32</v>
      </c>
      <c r="J2297">
        <v>88.11</v>
      </c>
      <c r="K2297">
        <v>58885.675199999998</v>
      </c>
      <c r="L2297">
        <v>21</v>
      </c>
      <c r="M2297" t="s">
        <v>40</v>
      </c>
      <c r="N2297" s="1">
        <v>44002</v>
      </c>
      <c r="O2297" s="1">
        <v>44023</v>
      </c>
      <c r="P2297">
        <v>105</v>
      </c>
      <c r="Q2297">
        <v>89.29</v>
      </c>
      <c r="R2297">
        <v>9375.4500000000007</v>
      </c>
      <c r="S2297" t="s">
        <v>30</v>
      </c>
      <c r="T2297" t="s">
        <v>41</v>
      </c>
      <c r="U2297">
        <v>563</v>
      </c>
      <c r="V2297">
        <v>41.99</v>
      </c>
      <c r="W2297">
        <v>73.73</v>
      </c>
      <c r="X2297" s="2">
        <v>9375.4500000000007</v>
      </c>
      <c r="Y2297" s="2">
        <v>49605.93</v>
      </c>
      <c r="Z2297" s="2">
        <v>6496.35</v>
      </c>
      <c r="AA2297" s="14"/>
    </row>
    <row r="2298" spans="1:27" x14ac:dyDescent="0.3">
      <c r="A2298" t="s">
        <v>54</v>
      </c>
      <c r="B2298">
        <v>419.37</v>
      </c>
      <c r="C2298">
        <v>38</v>
      </c>
      <c r="D2298" t="s">
        <v>26</v>
      </c>
      <c r="E2298" s="1">
        <v>43886</v>
      </c>
      <c r="F2298">
        <v>3</v>
      </c>
      <c r="G2298" t="s">
        <v>43</v>
      </c>
      <c r="H2298" t="s">
        <v>55</v>
      </c>
      <c r="I2298">
        <v>166.24</v>
      </c>
      <c r="J2298">
        <v>22.53</v>
      </c>
      <c r="K2298">
        <v>3745.3872000000001</v>
      </c>
      <c r="L2298">
        <v>37</v>
      </c>
      <c r="M2298" t="s">
        <v>29</v>
      </c>
      <c r="N2298" s="1">
        <v>43854</v>
      </c>
      <c r="O2298" s="1">
        <v>43891</v>
      </c>
      <c r="P2298">
        <v>62</v>
      </c>
      <c r="Q2298">
        <v>20.59</v>
      </c>
      <c r="R2298">
        <v>1276.58</v>
      </c>
      <c r="S2298" t="s">
        <v>63</v>
      </c>
      <c r="T2298" t="s">
        <v>50</v>
      </c>
      <c r="U2298">
        <v>104</v>
      </c>
      <c r="V2298">
        <v>60.58</v>
      </c>
      <c r="W2298">
        <v>197.18</v>
      </c>
      <c r="X2298" s="2">
        <v>1276.58</v>
      </c>
      <c r="Y2298" s="2">
        <v>2343.12</v>
      </c>
      <c r="Z2298" s="2">
        <v>4442.47</v>
      </c>
      <c r="AA2298" s="14"/>
    </row>
    <row r="2299" spans="1:27" x14ac:dyDescent="0.3">
      <c r="A2299" t="s">
        <v>54</v>
      </c>
      <c r="B2299">
        <v>790.82</v>
      </c>
      <c r="C2299">
        <v>73</v>
      </c>
      <c r="D2299" t="s">
        <v>42</v>
      </c>
      <c r="E2299" s="1">
        <v>43467</v>
      </c>
      <c r="F2299">
        <v>6</v>
      </c>
      <c r="G2299" t="s">
        <v>51</v>
      </c>
      <c r="H2299" t="s">
        <v>52</v>
      </c>
      <c r="I2299">
        <v>884.74</v>
      </c>
      <c r="J2299">
        <v>89.7</v>
      </c>
      <c r="K2299">
        <v>79361.179999999993</v>
      </c>
      <c r="L2299">
        <v>5</v>
      </c>
      <c r="M2299" t="s">
        <v>40</v>
      </c>
      <c r="N2299" s="1">
        <v>43413</v>
      </c>
      <c r="O2299" s="1">
        <v>43418</v>
      </c>
      <c r="P2299">
        <v>107</v>
      </c>
      <c r="Q2299">
        <v>86.63</v>
      </c>
      <c r="R2299">
        <v>9269.41</v>
      </c>
      <c r="S2299" t="s">
        <v>30</v>
      </c>
      <c r="T2299" t="s">
        <v>50</v>
      </c>
      <c r="U2299">
        <v>777</v>
      </c>
      <c r="V2299">
        <v>45.72</v>
      </c>
      <c r="W2299">
        <v>128.46</v>
      </c>
      <c r="X2299" s="2">
        <v>9269.41</v>
      </c>
      <c r="Y2299" s="2">
        <v>69696.899999999994</v>
      </c>
      <c r="Z2299" s="2">
        <v>11522.86</v>
      </c>
      <c r="AA2299" s="14"/>
    </row>
    <row r="2300" spans="1:27" x14ac:dyDescent="0.3">
      <c r="A2300" t="s">
        <v>56</v>
      </c>
      <c r="B2300">
        <v>907.86</v>
      </c>
      <c r="C2300">
        <v>23</v>
      </c>
      <c r="D2300" t="s">
        <v>33</v>
      </c>
      <c r="E2300" s="1">
        <v>44831</v>
      </c>
      <c r="F2300">
        <v>7</v>
      </c>
      <c r="G2300" t="s">
        <v>61</v>
      </c>
      <c r="H2300" t="s">
        <v>35</v>
      </c>
      <c r="I2300">
        <v>219.7</v>
      </c>
      <c r="J2300">
        <v>27.55</v>
      </c>
      <c r="K2300">
        <v>6052.74</v>
      </c>
      <c r="L2300">
        <v>13</v>
      </c>
      <c r="M2300" t="s">
        <v>40</v>
      </c>
      <c r="N2300" s="1">
        <v>44810</v>
      </c>
      <c r="O2300" s="1">
        <v>44823</v>
      </c>
      <c r="P2300">
        <v>67</v>
      </c>
      <c r="Q2300">
        <v>29.34</v>
      </c>
      <c r="R2300">
        <v>1965.78</v>
      </c>
      <c r="S2300" t="s">
        <v>54</v>
      </c>
      <c r="T2300" t="s">
        <v>41</v>
      </c>
      <c r="U2300">
        <v>152</v>
      </c>
      <c r="V2300">
        <v>95.05</v>
      </c>
      <c r="W2300">
        <v>110.15</v>
      </c>
      <c r="X2300" s="2">
        <v>1965.78</v>
      </c>
      <c r="Y2300" s="2">
        <v>4187.6000000000004</v>
      </c>
      <c r="Z2300" s="2">
        <v>3034.63</v>
      </c>
      <c r="AA2300" s="14"/>
    </row>
    <row r="2301" spans="1:27" x14ac:dyDescent="0.3">
      <c r="A2301" t="s">
        <v>54</v>
      </c>
      <c r="B2301">
        <v>386.51</v>
      </c>
      <c r="C2301">
        <v>82</v>
      </c>
      <c r="D2301" t="s">
        <v>26</v>
      </c>
      <c r="E2301" s="1">
        <v>44140</v>
      </c>
      <c r="F2301">
        <v>6</v>
      </c>
      <c r="G2301" t="s">
        <v>51</v>
      </c>
      <c r="H2301" t="s">
        <v>48</v>
      </c>
      <c r="I2301">
        <v>544.97</v>
      </c>
      <c r="J2301">
        <v>15.37</v>
      </c>
      <c r="K2301">
        <v>8376.19</v>
      </c>
      <c r="L2301">
        <v>6</v>
      </c>
      <c r="M2301" t="s">
        <v>40</v>
      </c>
      <c r="N2301" s="1">
        <v>44090</v>
      </c>
      <c r="O2301" s="1">
        <v>44096</v>
      </c>
      <c r="P2301">
        <v>509</v>
      </c>
      <c r="Q2301">
        <v>11.51</v>
      </c>
      <c r="R2301">
        <v>5858.59</v>
      </c>
      <c r="S2301" t="s">
        <v>53</v>
      </c>
      <c r="T2301" t="s">
        <v>50</v>
      </c>
      <c r="U2301">
        <v>35</v>
      </c>
      <c r="V2301">
        <v>76.37</v>
      </c>
      <c r="W2301">
        <v>106.13</v>
      </c>
      <c r="X2301" s="2">
        <v>5858.59</v>
      </c>
      <c r="Y2301" s="2">
        <v>537.95000000000005</v>
      </c>
      <c r="Z2301" s="2">
        <v>1631.22</v>
      </c>
      <c r="AA2301" s="14"/>
    </row>
    <row r="2302" spans="1:27" x14ac:dyDescent="0.3">
      <c r="A2302" t="s">
        <v>54</v>
      </c>
      <c r="B2302">
        <v>597.71</v>
      </c>
      <c r="C2302">
        <v>36</v>
      </c>
      <c r="D2302" t="s">
        <v>33</v>
      </c>
      <c r="E2302" s="1">
        <v>44557</v>
      </c>
      <c r="F2302">
        <v>3</v>
      </c>
      <c r="G2302" t="s">
        <v>43</v>
      </c>
      <c r="H2302" t="s">
        <v>44</v>
      </c>
      <c r="I2302">
        <v>493.42</v>
      </c>
      <c r="J2302">
        <v>84.83</v>
      </c>
      <c r="K2302">
        <v>41856.82</v>
      </c>
      <c r="L2302">
        <v>45</v>
      </c>
      <c r="M2302" t="s">
        <v>40</v>
      </c>
      <c r="N2302" s="1">
        <v>44499</v>
      </c>
      <c r="O2302" s="1">
        <v>44544</v>
      </c>
      <c r="P2302">
        <v>330</v>
      </c>
      <c r="Q2302">
        <v>82.77</v>
      </c>
      <c r="R2302">
        <v>27314.1</v>
      </c>
      <c r="S2302" t="s">
        <v>58</v>
      </c>
      <c r="T2302" t="s">
        <v>41</v>
      </c>
      <c r="U2302">
        <v>163</v>
      </c>
      <c r="V2302">
        <v>39.86</v>
      </c>
      <c r="W2302">
        <v>92.29</v>
      </c>
      <c r="X2302" s="2">
        <v>27314.1</v>
      </c>
      <c r="Y2302" s="2">
        <v>13827.29</v>
      </c>
      <c r="Z2302" s="2">
        <v>7828.96</v>
      </c>
      <c r="AA2302" s="14"/>
    </row>
    <row r="2303" spans="1:27" x14ac:dyDescent="0.3">
      <c r="A2303" t="s">
        <v>63</v>
      </c>
      <c r="B2303">
        <v>402.15</v>
      </c>
      <c r="C2303">
        <v>86</v>
      </c>
      <c r="D2303" t="s">
        <v>33</v>
      </c>
      <c r="E2303" s="1">
        <v>44264</v>
      </c>
      <c r="F2303">
        <v>4</v>
      </c>
      <c r="G2303" t="s">
        <v>39</v>
      </c>
      <c r="H2303" t="s">
        <v>28</v>
      </c>
      <c r="I2303">
        <v>433.13</v>
      </c>
      <c r="J2303">
        <v>61.44</v>
      </c>
      <c r="K2303">
        <v>26611.51</v>
      </c>
      <c r="L2303">
        <v>30</v>
      </c>
      <c r="M2303" t="s">
        <v>29</v>
      </c>
      <c r="N2303" s="1">
        <v>44212</v>
      </c>
      <c r="O2303" s="1">
        <v>44242</v>
      </c>
      <c r="P2303">
        <v>413</v>
      </c>
      <c r="Q2303">
        <v>59.56</v>
      </c>
      <c r="R2303">
        <v>24598.28</v>
      </c>
      <c r="S2303" t="s">
        <v>63</v>
      </c>
      <c r="T2303" t="s">
        <v>31</v>
      </c>
      <c r="U2303">
        <v>20</v>
      </c>
      <c r="V2303">
        <v>83.76</v>
      </c>
      <c r="W2303">
        <v>30.38</v>
      </c>
      <c r="X2303" s="2">
        <v>24598.28</v>
      </c>
      <c r="Y2303" s="2">
        <v>1228.8</v>
      </c>
      <c r="Z2303" s="2">
        <v>1866.55</v>
      </c>
      <c r="AA2303" s="14"/>
    </row>
    <row r="2304" spans="1:27" x14ac:dyDescent="0.3">
      <c r="A2304" t="s">
        <v>38</v>
      </c>
      <c r="B2304">
        <v>683.51</v>
      </c>
      <c r="C2304">
        <v>39</v>
      </c>
      <c r="D2304" t="s">
        <v>26</v>
      </c>
      <c r="E2304" s="1">
        <v>44460</v>
      </c>
      <c r="F2304">
        <v>10</v>
      </c>
      <c r="G2304" t="s">
        <v>66</v>
      </c>
      <c r="H2304" t="s">
        <v>35</v>
      </c>
      <c r="I2304">
        <v>792.04</v>
      </c>
      <c r="J2304">
        <v>53.22</v>
      </c>
      <c r="K2304">
        <v>42152.37</v>
      </c>
      <c r="L2304">
        <v>63</v>
      </c>
      <c r="M2304" t="s">
        <v>67</v>
      </c>
      <c r="N2304" s="1">
        <v>44422</v>
      </c>
      <c r="O2304" s="1">
        <v>44485</v>
      </c>
      <c r="P2304">
        <v>423</v>
      </c>
      <c r="Q2304">
        <v>54.15</v>
      </c>
      <c r="R2304">
        <v>22905.45</v>
      </c>
      <c r="S2304" t="s">
        <v>49</v>
      </c>
      <c r="T2304" t="s">
        <v>50</v>
      </c>
      <c r="U2304">
        <v>369</v>
      </c>
      <c r="V2304">
        <v>21.84</v>
      </c>
      <c r="W2304">
        <v>146.22999999999999</v>
      </c>
      <c r="X2304" s="2">
        <v>22905.45</v>
      </c>
      <c r="Y2304" s="2">
        <v>19638.18</v>
      </c>
      <c r="Z2304" s="2">
        <v>7782.36</v>
      </c>
      <c r="AA2304" s="14"/>
    </row>
    <row r="2305" spans="1:27" x14ac:dyDescent="0.3">
      <c r="A2305" t="s">
        <v>46</v>
      </c>
      <c r="B2305">
        <v>831.6</v>
      </c>
      <c r="C2305">
        <v>54</v>
      </c>
      <c r="D2305" t="s">
        <v>26</v>
      </c>
      <c r="E2305" s="1">
        <v>44535</v>
      </c>
      <c r="F2305">
        <v>6</v>
      </c>
      <c r="G2305" t="s">
        <v>51</v>
      </c>
      <c r="H2305" t="s">
        <v>35</v>
      </c>
      <c r="I2305">
        <v>228.65</v>
      </c>
      <c r="J2305">
        <v>58.93</v>
      </c>
      <c r="K2305">
        <v>13474.344499999999</v>
      </c>
      <c r="L2305">
        <v>6</v>
      </c>
      <c r="M2305" t="s">
        <v>40</v>
      </c>
      <c r="N2305" s="1">
        <v>44508</v>
      </c>
      <c r="O2305" s="1">
        <v>44514</v>
      </c>
      <c r="P2305">
        <v>224</v>
      </c>
      <c r="Q2305">
        <v>54.54</v>
      </c>
      <c r="R2305">
        <v>12216.96</v>
      </c>
      <c r="S2305" t="s">
        <v>49</v>
      </c>
      <c r="T2305" t="s">
        <v>50</v>
      </c>
      <c r="U2305">
        <v>4</v>
      </c>
      <c r="V2305">
        <v>40.6</v>
      </c>
      <c r="W2305">
        <v>35.96</v>
      </c>
      <c r="X2305" s="2">
        <v>12216.96</v>
      </c>
      <c r="Y2305" s="2">
        <v>235.72</v>
      </c>
      <c r="Z2305" s="2">
        <v>2119.12</v>
      </c>
      <c r="AA2305" s="14"/>
    </row>
    <row r="2306" spans="1:27" x14ac:dyDescent="0.3">
      <c r="A2306" t="s">
        <v>38</v>
      </c>
      <c r="B2306">
        <v>713.4</v>
      </c>
      <c r="C2306">
        <v>33</v>
      </c>
      <c r="D2306" t="s">
        <v>26</v>
      </c>
      <c r="E2306" s="1">
        <v>44080</v>
      </c>
      <c r="F2306">
        <v>7</v>
      </c>
      <c r="G2306" t="s">
        <v>61</v>
      </c>
      <c r="H2306" t="s">
        <v>35</v>
      </c>
      <c r="I2306">
        <v>448.15</v>
      </c>
      <c r="J2306">
        <v>27.75</v>
      </c>
      <c r="K2306">
        <v>12436.1624999999</v>
      </c>
      <c r="L2306">
        <v>14</v>
      </c>
      <c r="M2306" t="s">
        <v>40</v>
      </c>
      <c r="N2306" s="1">
        <v>44029</v>
      </c>
      <c r="O2306" s="1">
        <v>44043</v>
      </c>
      <c r="P2306">
        <v>348</v>
      </c>
      <c r="Q2306">
        <v>27.34</v>
      </c>
      <c r="R2306">
        <v>9514.32</v>
      </c>
      <c r="S2306" t="s">
        <v>38</v>
      </c>
      <c r="T2306" t="s">
        <v>50</v>
      </c>
      <c r="U2306">
        <v>100</v>
      </c>
      <c r="V2306">
        <v>75.040000000000006</v>
      </c>
      <c r="W2306">
        <v>110.45</v>
      </c>
      <c r="X2306" s="2">
        <v>9514.32</v>
      </c>
      <c r="Y2306" s="2">
        <v>2775</v>
      </c>
      <c r="Z2306" s="2">
        <v>3064.99</v>
      </c>
      <c r="AA2306" s="14"/>
    </row>
    <row r="2307" spans="1:27" x14ac:dyDescent="0.3">
      <c r="A2307" t="s">
        <v>53</v>
      </c>
      <c r="B2307">
        <v>833.13</v>
      </c>
      <c r="C2307">
        <v>29</v>
      </c>
      <c r="D2307" t="s">
        <v>33</v>
      </c>
      <c r="E2307" s="1">
        <v>43576</v>
      </c>
      <c r="F2307">
        <v>7</v>
      </c>
      <c r="G2307" t="s">
        <v>61</v>
      </c>
      <c r="H2307" t="s">
        <v>52</v>
      </c>
      <c r="I2307">
        <v>741.27</v>
      </c>
      <c r="J2307">
        <v>87.54</v>
      </c>
      <c r="K2307">
        <v>64890.78</v>
      </c>
      <c r="L2307">
        <v>12</v>
      </c>
      <c r="M2307" t="s">
        <v>40</v>
      </c>
      <c r="N2307" s="1">
        <v>43556</v>
      </c>
      <c r="O2307" s="1">
        <v>43568</v>
      </c>
      <c r="P2307">
        <v>49</v>
      </c>
      <c r="Q2307">
        <v>85.17</v>
      </c>
      <c r="R2307">
        <v>4173.33</v>
      </c>
      <c r="S2307" t="s">
        <v>63</v>
      </c>
      <c r="T2307" t="s">
        <v>31</v>
      </c>
      <c r="U2307">
        <v>692</v>
      </c>
      <c r="V2307">
        <v>61.27</v>
      </c>
      <c r="W2307">
        <v>43.16</v>
      </c>
      <c r="X2307" s="2">
        <v>4173.33</v>
      </c>
      <c r="Y2307" s="2">
        <v>60577.68</v>
      </c>
      <c r="Z2307" s="2">
        <v>3778.23</v>
      </c>
      <c r="AA2307" s="14"/>
    </row>
    <row r="2308" spans="1:27" x14ac:dyDescent="0.3">
      <c r="A2308" t="s">
        <v>25</v>
      </c>
      <c r="B2308">
        <v>877.8</v>
      </c>
      <c r="C2308">
        <v>30</v>
      </c>
      <c r="D2308" t="s">
        <v>26</v>
      </c>
      <c r="E2308" s="1">
        <v>43679</v>
      </c>
      <c r="F2308">
        <v>5</v>
      </c>
      <c r="G2308" t="s">
        <v>27</v>
      </c>
      <c r="H2308" t="s">
        <v>28</v>
      </c>
      <c r="I2308">
        <v>758.84</v>
      </c>
      <c r="J2308">
        <v>81.069999999999993</v>
      </c>
      <c r="K2308">
        <v>61519.16</v>
      </c>
      <c r="L2308">
        <v>29</v>
      </c>
      <c r="M2308" t="s">
        <v>29</v>
      </c>
      <c r="N2308" s="1">
        <v>43663</v>
      </c>
      <c r="O2308" s="1">
        <v>43692</v>
      </c>
      <c r="P2308">
        <v>654</v>
      </c>
      <c r="Q2308">
        <v>79.92</v>
      </c>
      <c r="R2308">
        <v>52267.68</v>
      </c>
      <c r="S2308" t="s">
        <v>56</v>
      </c>
      <c r="T2308" t="s">
        <v>50</v>
      </c>
      <c r="U2308">
        <v>104</v>
      </c>
      <c r="V2308">
        <v>13.09</v>
      </c>
      <c r="W2308">
        <v>45.74</v>
      </c>
      <c r="X2308" s="2">
        <v>52267.68</v>
      </c>
      <c r="Y2308" s="2">
        <v>8431.2800000000007</v>
      </c>
      <c r="Z2308" s="2">
        <v>3708.14</v>
      </c>
      <c r="AA2308" s="14"/>
    </row>
    <row r="2309" spans="1:27" x14ac:dyDescent="0.3">
      <c r="A2309" t="s">
        <v>56</v>
      </c>
      <c r="B2309">
        <v>297.02</v>
      </c>
      <c r="C2309">
        <v>52</v>
      </c>
      <c r="D2309" t="s">
        <v>33</v>
      </c>
      <c r="E2309" s="1">
        <v>43651</v>
      </c>
      <c r="F2309">
        <v>4</v>
      </c>
      <c r="G2309" t="s">
        <v>39</v>
      </c>
      <c r="H2309" t="s">
        <v>70</v>
      </c>
      <c r="I2309">
        <v>973.05</v>
      </c>
      <c r="J2309">
        <v>98.8</v>
      </c>
      <c r="K2309">
        <v>96137.34</v>
      </c>
      <c r="L2309">
        <v>22</v>
      </c>
      <c r="M2309" t="s">
        <v>40</v>
      </c>
      <c r="N2309" s="1">
        <v>43598</v>
      </c>
      <c r="O2309" s="1">
        <v>43620</v>
      </c>
      <c r="P2309">
        <v>592</v>
      </c>
      <c r="Q2309">
        <v>100.68</v>
      </c>
      <c r="R2309">
        <v>59602.559999999998</v>
      </c>
      <c r="S2309" t="s">
        <v>54</v>
      </c>
      <c r="T2309" t="s">
        <v>31</v>
      </c>
      <c r="U2309">
        <v>381</v>
      </c>
      <c r="V2309">
        <v>76.989999999999995</v>
      </c>
      <c r="W2309">
        <v>56.7</v>
      </c>
      <c r="X2309" s="2">
        <v>59602.559999999998</v>
      </c>
      <c r="Y2309" s="2">
        <v>37642.800000000003</v>
      </c>
      <c r="Z2309" s="2">
        <v>5601.96</v>
      </c>
      <c r="AA2309" s="14"/>
    </row>
    <row r="2310" spans="1:27" x14ac:dyDescent="0.3">
      <c r="A2310" t="s">
        <v>38</v>
      </c>
      <c r="B2310">
        <v>912.71</v>
      </c>
      <c r="C2310">
        <v>88</v>
      </c>
      <c r="D2310" t="s">
        <v>42</v>
      </c>
      <c r="E2310" s="1">
        <v>43894</v>
      </c>
      <c r="F2310">
        <v>5</v>
      </c>
      <c r="G2310" t="s">
        <v>27</v>
      </c>
      <c r="H2310" t="s">
        <v>35</v>
      </c>
      <c r="I2310">
        <v>987.59</v>
      </c>
      <c r="J2310">
        <v>32.56</v>
      </c>
      <c r="K2310">
        <v>32155.930400000001</v>
      </c>
      <c r="L2310">
        <v>30</v>
      </c>
      <c r="M2310" t="s">
        <v>29</v>
      </c>
      <c r="N2310" s="1">
        <v>43887</v>
      </c>
      <c r="O2310" s="1">
        <v>43917</v>
      </c>
      <c r="P2310">
        <v>795</v>
      </c>
      <c r="Q2310">
        <v>31.61</v>
      </c>
      <c r="R2310">
        <v>25129.95</v>
      </c>
      <c r="S2310" t="s">
        <v>53</v>
      </c>
      <c r="T2310" t="s">
        <v>31</v>
      </c>
      <c r="U2310">
        <v>192</v>
      </c>
      <c r="V2310">
        <v>38.28</v>
      </c>
      <c r="W2310">
        <v>92.47</v>
      </c>
      <c r="X2310" s="2">
        <v>25129.95</v>
      </c>
      <c r="Y2310" s="2">
        <v>6251.52</v>
      </c>
      <c r="Z2310" s="2">
        <v>3010.82</v>
      </c>
      <c r="AA2310" s="14"/>
    </row>
    <row r="2311" spans="1:27" x14ac:dyDescent="0.3">
      <c r="A2311" t="s">
        <v>30</v>
      </c>
      <c r="B2311">
        <v>498.58</v>
      </c>
      <c r="C2311">
        <v>79</v>
      </c>
      <c r="D2311" t="s">
        <v>26</v>
      </c>
      <c r="E2311" s="1">
        <v>44706</v>
      </c>
      <c r="F2311">
        <v>3</v>
      </c>
      <c r="G2311" t="s">
        <v>43</v>
      </c>
      <c r="H2311" t="s">
        <v>35</v>
      </c>
      <c r="I2311">
        <v>361.12</v>
      </c>
      <c r="J2311">
        <v>16.98</v>
      </c>
      <c r="K2311">
        <v>6131.82</v>
      </c>
      <c r="L2311">
        <v>44</v>
      </c>
      <c r="M2311" t="s">
        <v>40</v>
      </c>
      <c r="N2311" s="1">
        <v>44675</v>
      </c>
      <c r="O2311" s="1">
        <v>44719</v>
      </c>
      <c r="P2311">
        <v>233</v>
      </c>
      <c r="Q2311">
        <v>21.16</v>
      </c>
      <c r="R2311">
        <v>4930.28</v>
      </c>
      <c r="S2311" t="s">
        <v>30</v>
      </c>
      <c r="T2311" t="s">
        <v>41</v>
      </c>
      <c r="U2311">
        <v>128</v>
      </c>
      <c r="V2311">
        <v>24.73</v>
      </c>
      <c r="W2311">
        <v>109.36</v>
      </c>
      <c r="X2311" s="2">
        <v>4930.28</v>
      </c>
      <c r="Y2311" s="2">
        <v>2173.44</v>
      </c>
      <c r="Z2311" s="2">
        <v>1856.93</v>
      </c>
      <c r="AA2311" s="14"/>
    </row>
    <row r="2312" spans="1:27" x14ac:dyDescent="0.3">
      <c r="A2312" t="s">
        <v>38</v>
      </c>
      <c r="B2312">
        <v>944.53</v>
      </c>
      <c r="C2312">
        <v>13</v>
      </c>
      <c r="D2312" t="s">
        <v>42</v>
      </c>
      <c r="E2312" s="1">
        <v>44256</v>
      </c>
      <c r="F2312">
        <v>1</v>
      </c>
      <c r="G2312" t="s">
        <v>34</v>
      </c>
      <c r="H2312" t="s">
        <v>35</v>
      </c>
      <c r="I2312">
        <v>304.49</v>
      </c>
      <c r="J2312">
        <v>37.799999999999997</v>
      </c>
      <c r="K2312">
        <v>11509.72</v>
      </c>
      <c r="L2312">
        <v>1</v>
      </c>
      <c r="M2312" t="s">
        <v>65</v>
      </c>
      <c r="N2312" s="1">
        <v>44241</v>
      </c>
      <c r="O2312" s="1">
        <v>44242</v>
      </c>
      <c r="P2312">
        <v>244</v>
      </c>
      <c r="Q2312">
        <v>37.299999999999997</v>
      </c>
      <c r="R2312">
        <v>9101.2000000000007</v>
      </c>
      <c r="S2312" t="s">
        <v>59</v>
      </c>
      <c r="T2312" t="s">
        <v>41</v>
      </c>
      <c r="U2312">
        <v>60</v>
      </c>
      <c r="V2312">
        <v>39.03</v>
      </c>
      <c r="W2312">
        <v>80.540000000000006</v>
      </c>
      <c r="X2312" s="2">
        <v>9101.2000000000007</v>
      </c>
      <c r="Y2312" s="2">
        <v>2268</v>
      </c>
      <c r="Z2312" s="2">
        <v>3044.41</v>
      </c>
      <c r="AA2312" s="14"/>
    </row>
    <row r="2313" spans="1:27" x14ac:dyDescent="0.3">
      <c r="A2313" t="s">
        <v>56</v>
      </c>
      <c r="B2313">
        <v>58.59</v>
      </c>
      <c r="C2313">
        <v>15</v>
      </c>
      <c r="D2313" t="s">
        <v>26</v>
      </c>
      <c r="E2313" s="1">
        <v>44081</v>
      </c>
      <c r="F2313">
        <v>5</v>
      </c>
      <c r="G2313" t="s">
        <v>27</v>
      </c>
      <c r="H2313" t="s">
        <v>35</v>
      </c>
      <c r="I2313">
        <v>371.28</v>
      </c>
      <c r="J2313">
        <v>81.89</v>
      </c>
      <c r="K2313">
        <v>30404.119199999899</v>
      </c>
      <c r="L2313">
        <v>23</v>
      </c>
      <c r="M2313" t="s">
        <v>29</v>
      </c>
      <c r="N2313" s="1">
        <v>44080</v>
      </c>
      <c r="O2313" s="1">
        <v>44103</v>
      </c>
      <c r="P2313">
        <v>267</v>
      </c>
      <c r="Q2313">
        <v>81.56</v>
      </c>
      <c r="R2313">
        <v>21776.52</v>
      </c>
      <c r="S2313" t="s">
        <v>25</v>
      </c>
      <c r="T2313" t="s">
        <v>31</v>
      </c>
      <c r="U2313">
        <v>104</v>
      </c>
      <c r="V2313">
        <v>26.48</v>
      </c>
      <c r="W2313">
        <v>20.85</v>
      </c>
      <c r="X2313" s="2">
        <v>21776.52</v>
      </c>
      <c r="Y2313" s="2">
        <v>8516.56</v>
      </c>
      <c r="Z2313" s="2">
        <v>1707.41</v>
      </c>
      <c r="AA2313" s="14"/>
    </row>
    <row r="2314" spans="1:27" x14ac:dyDescent="0.3">
      <c r="A2314" t="s">
        <v>25</v>
      </c>
      <c r="B2314">
        <v>143.49</v>
      </c>
      <c r="C2314">
        <v>39</v>
      </c>
      <c r="D2314" t="s">
        <v>26</v>
      </c>
      <c r="E2314" s="1">
        <v>44176</v>
      </c>
      <c r="F2314">
        <v>9</v>
      </c>
      <c r="G2314" t="s">
        <v>57</v>
      </c>
      <c r="H2314" t="s">
        <v>52</v>
      </c>
      <c r="I2314">
        <v>69.78</v>
      </c>
      <c r="J2314">
        <v>46.87</v>
      </c>
      <c r="K2314">
        <v>3270.59</v>
      </c>
      <c r="L2314">
        <v>14</v>
      </c>
      <c r="M2314" t="s">
        <v>40</v>
      </c>
      <c r="N2314" s="1">
        <v>44166</v>
      </c>
      <c r="O2314" s="1">
        <v>44180</v>
      </c>
      <c r="P2314">
        <v>45</v>
      </c>
      <c r="Q2314">
        <v>50.2</v>
      </c>
      <c r="R2314">
        <v>2259</v>
      </c>
      <c r="S2314" t="s">
        <v>46</v>
      </c>
      <c r="T2314" t="s">
        <v>31</v>
      </c>
      <c r="U2314">
        <v>24</v>
      </c>
      <c r="V2314">
        <v>88.23</v>
      </c>
      <c r="W2314">
        <v>34.270000000000003</v>
      </c>
      <c r="X2314" s="2">
        <v>2259</v>
      </c>
      <c r="Y2314" s="2">
        <v>1124.8800000000001</v>
      </c>
      <c r="Z2314" s="2">
        <v>1606.23</v>
      </c>
      <c r="AA2314" s="14"/>
    </row>
    <row r="2315" spans="1:27" x14ac:dyDescent="0.3">
      <c r="A2315" t="s">
        <v>59</v>
      </c>
      <c r="B2315">
        <v>332.62</v>
      </c>
      <c r="C2315">
        <v>89</v>
      </c>
      <c r="D2315" t="s">
        <v>26</v>
      </c>
      <c r="E2315" s="1">
        <v>44129</v>
      </c>
      <c r="F2315">
        <v>7</v>
      </c>
      <c r="G2315" t="s">
        <v>61</v>
      </c>
      <c r="H2315" t="s">
        <v>52</v>
      </c>
      <c r="I2315">
        <v>459.11</v>
      </c>
      <c r="J2315">
        <v>29.93</v>
      </c>
      <c r="K2315">
        <v>13741.16</v>
      </c>
      <c r="L2315">
        <v>15</v>
      </c>
      <c r="M2315" t="s">
        <v>40</v>
      </c>
      <c r="N2315" s="1">
        <v>44102</v>
      </c>
      <c r="O2315" s="1">
        <v>44117</v>
      </c>
      <c r="P2315">
        <v>21</v>
      </c>
      <c r="Q2315">
        <v>34.29</v>
      </c>
      <c r="R2315">
        <v>720.09</v>
      </c>
      <c r="S2315" t="s">
        <v>60</v>
      </c>
      <c r="T2315" t="s">
        <v>31</v>
      </c>
      <c r="U2315">
        <v>438</v>
      </c>
      <c r="V2315">
        <v>36.79</v>
      </c>
      <c r="W2315">
        <v>74.91</v>
      </c>
      <c r="X2315" s="2">
        <v>720.09</v>
      </c>
      <c r="Y2315" s="2">
        <v>13109.34</v>
      </c>
      <c r="Z2315" s="2">
        <v>2242.06</v>
      </c>
      <c r="AA2315" s="14"/>
    </row>
    <row r="2316" spans="1:27" x14ac:dyDescent="0.3">
      <c r="A2316" t="s">
        <v>60</v>
      </c>
      <c r="B2316">
        <v>574.02</v>
      </c>
      <c r="C2316">
        <v>20</v>
      </c>
      <c r="D2316" t="s">
        <v>26</v>
      </c>
      <c r="E2316" s="1">
        <v>43927</v>
      </c>
      <c r="F2316">
        <v>1</v>
      </c>
      <c r="G2316" t="s">
        <v>34</v>
      </c>
      <c r="H2316" t="s">
        <v>62</v>
      </c>
      <c r="I2316">
        <v>475.94</v>
      </c>
      <c r="J2316">
        <v>61.47</v>
      </c>
      <c r="K2316">
        <v>29256.03</v>
      </c>
      <c r="L2316">
        <v>2</v>
      </c>
      <c r="M2316" t="s">
        <v>65</v>
      </c>
      <c r="N2316" s="1">
        <v>43917</v>
      </c>
      <c r="O2316" s="1">
        <v>43919</v>
      </c>
      <c r="P2316">
        <v>100</v>
      </c>
      <c r="Q2316">
        <v>58.19</v>
      </c>
      <c r="R2316">
        <v>5819</v>
      </c>
      <c r="S2316" t="s">
        <v>49</v>
      </c>
      <c r="T2316" t="s">
        <v>50</v>
      </c>
      <c r="U2316">
        <v>375</v>
      </c>
      <c r="V2316">
        <v>27.3</v>
      </c>
      <c r="W2316">
        <v>198.96</v>
      </c>
      <c r="X2316" s="2">
        <v>5819</v>
      </c>
      <c r="Y2316" s="2">
        <v>23051.25</v>
      </c>
      <c r="Z2316" s="2">
        <v>12230.07</v>
      </c>
      <c r="AA2316" s="14"/>
    </row>
    <row r="2317" spans="1:27" x14ac:dyDescent="0.3">
      <c r="A2317" t="s">
        <v>30</v>
      </c>
      <c r="B2317">
        <v>982.77</v>
      </c>
      <c r="C2317">
        <v>30</v>
      </c>
      <c r="D2317" t="s">
        <v>42</v>
      </c>
      <c r="E2317" s="1">
        <v>44797</v>
      </c>
      <c r="F2317">
        <v>1</v>
      </c>
      <c r="G2317" t="s">
        <v>34</v>
      </c>
      <c r="H2317" t="s">
        <v>35</v>
      </c>
      <c r="I2317">
        <v>630.73</v>
      </c>
      <c r="J2317">
        <v>39.24</v>
      </c>
      <c r="K2317">
        <v>24749.8452</v>
      </c>
      <c r="L2317">
        <v>1</v>
      </c>
      <c r="M2317" t="s">
        <v>65</v>
      </c>
      <c r="N2317" s="1">
        <v>44767</v>
      </c>
      <c r="O2317" s="1">
        <v>44768</v>
      </c>
      <c r="P2317">
        <v>8</v>
      </c>
      <c r="Q2317">
        <v>34.81</v>
      </c>
      <c r="R2317">
        <v>278.48</v>
      </c>
      <c r="S2317" t="s">
        <v>60</v>
      </c>
      <c r="T2317" t="s">
        <v>50</v>
      </c>
      <c r="U2317">
        <v>622</v>
      </c>
      <c r="V2317">
        <v>15.45</v>
      </c>
      <c r="W2317">
        <v>161.53</v>
      </c>
      <c r="X2317" s="2">
        <v>278.48</v>
      </c>
      <c r="Y2317" s="2">
        <v>24407.279999999999</v>
      </c>
      <c r="Z2317" s="2">
        <v>6338.44</v>
      </c>
      <c r="AA2317" s="14"/>
    </row>
    <row r="2318" spans="1:27" x14ac:dyDescent="0.3">
      <c r="A2318" t="s">
        <v>32</v>
      </c>
      <c r="B2318">
        <v>909.32</v>
      </c>
      <c r="C2318">
        <v>29</v>
      </c>
      <c r="D2318" t="s">
        <v>26</v>
      </c>
      <c r="E2318" s="1">
        <v>44819</v>
      </c>
      <c r="F2318">
        <v>9</v>
      </c>
      <c r="G2318" t="s">
        <v>57</v>
      </c>
      <c r="H2318" t="s">
        <v>48</v>
      </c>
      <c r="I2318">
        <v>53.11</v>
      </c>
      <c r="J2318">
        <v>43.11</v>
      </c>
      <c r="K2318">
        <v>2289.5700000000002</v>
      </c>
      <c r="L2318">
        <v>13</v>
      </c>
      <c r="M2318" t="s">
        <v>40</v>
      </c>
      <c r="N2318" s="1">
        <v>44798</v>
      </c>
      <c r="O2318" s="1">
        <v>44811</v>
      </c>
      <c r="P2318">
        <v>42</v>
      </c>
      <c r="Q2318">
        <v>39.03</v>
      </c>
      <c r="R2318">
        <v>1639.26</v>
      </c>
      <c r="S2318" t="s">
        <v>49</v>
      </c>
      <c r="T2318" t="s">
        <v>50</v>
      </c>
      <c r="U2318">
        <v>11</v>
      </c>
      <c r="V2318">
        <v>92.94</v>
      </c>
      <c r="W2318">
        <v>129.36000000000001</v>
      </c>
      <c r="X2318" s="2">
        <v>1639.26</v>
      </c>
      <c r="Y2318" s="2">
        <v>474.21</v>
      </c>
      <c r="Z2318" s="2">
        <v>5576.71</v>
      </c>
      <c r="AA2318" s="14"/>
    </row>
    <row r="2319" spans="1:27" x14ac:dyDescent="0.3">
      <c r="A2319" t="s">
        <v>59</v>
      </c>
      <c r="B2319">
        <v>276.7</v>
      </c>
      <c r="C2319">
        <v>82</v>
      </c>
      <c r="D2319" t="s">
        <v>26</v>
      </c>
      <c r="E2319" s="1">
        <v>44007</v>
      </c>
      <c r="F2319">
        <v>6</v>
      </c>
      <c r="G2319" t="s">
        <v>51</v>
      </c>
      <c r="H2319" t="s">
        <v>48</v>
      </c>
      <c r="I2319">
        <v>86.18</v>
      </c>
      <c r="J2319">
        <v>65.58</v>
      </c>
      <c r="K2319">
        <v>5651.68</v>
      </c>
      <c r="L2319">
        <v>5</v>
      </c>
      <c r="M2319" t="s">
        <v>40</v>
      </c>
      <c r="N2319" s="1">
        <v>43993</v>
      </c>
      <c r="O2319" s="1">
        <v>43998</v>
      </c>
      <c r="P2319">
        <v>53</v>
      </c>
      <c r="Q2319">
        <v>69.459999999999994</v>
      </c>
      <c r="R2319">
        <v>3681.38</v>
      </c>
      <c r="S2319" t="s">
        <v>37</v>
      </c>
      <c r="T2319" t="s">
        <v>41</v>
      </c>
      <c r="U2319">
        <v>33</v>
      </c>
      <c r="V2319">
        <v>52.04</v>
      </c>
      <c r="W2319">
        <v>174.72</v>
      </c>
      <c r="X2319" s="2">
        <v>3681.38</v>
      </c>
      <c r="Y2319" s="2">
        <v>2164.14</v>
      </c>
      <c r="Z2319" s="2">
        <v>11458.14</v>
      </c>
      <c r="AA2319" s="14"/>
    </row>
    <row r="2320" spans="1:27" x14ac:dyDescent="0.3">
      <c r="A2320" t="s">
        <v>38</v>
      </c>
      <c r="B2320">
        <v>167.55</v>
      </c>
      <c r="C2320">
        <v>46</v>
      </c>
      <c r="D2320" t="s">
        <v>42</v>
      </c>
      <c r="E2320" s="1">
        <v>44156</v>
      </c>
      <c r="F2320">
        <v>7</v>
      </c>
      <c r="G2320" t="s">
        <v>61</v>
      </c>
      <c r="H2320" t="s">
        <v>35</v>
      </c>
      <c r="I2320">
        <v>266.74</v>
      </c>
      <c r="J2320">
        <v>84.47</v>
      </c>
      <c r="K2320">
        <v>22531.53</v>
      </c>
      <c r="L2320">
        <v>18</v>
      </c>
      <c r="M2320" t="s">
        <v>40</v>
      </c>
      <c r="N2320" s="1">
        <v>44121</v>
      </c>
      <c r="O2320" s="1">
        <v>44139</v>
      </c>
      <c r="P2320">
        <v>218</v>
      </c>
      <c r="Q2320">
        <v>87.33</v>
      </c>
      <c r="R2320">
        <v>19037.939999999999</v>
      </c>
      <c r="S2320" t="s">
        <v>60</v>
      </c>
      <c r="T2320" t="s">
        <v>50</v>
      </c>
      <c r="U2320">
        <v>48</v>
      </c>
      <c r="V2320">
        <v>78.709999999999994</v>
      </c>
      <c r="W2320">
        <v>186.2</v>
      </c>
      <c r="X2320" s="2">
        <v>19037.939999999999</v>
      </c>
      <c r="Y2320" s="2">
        <v>4054.56</v>
      </c>
      <c r="Z2320" s="2">
        <v>15728.31</v>
      </c>
      <c r="AA2320" s="14"/>
    </row>
    <row r="2321" spans="1:27" x14ac:dyDescent="0.3">
      <c r="A2321" t="s">
        <v>59</v>
      </c>
      <c r="B2321">
        <v>85.86</v>
      </c>
      <c r="C2321">
        <v>29</v>
      </c>
      <c r="D2321" t="s">
        <v>26</v>
      </c>
      <c r="E2321" s="1">
        <v>44355</v>
      </c>
      <c r="F2321">
        <v>9</v>
      </c>
      <c r="G2321" t="s">
        <v>57</v>
      </c>
      <c r="H2321" t="s">
        <v>62</v>
      </c>
      <c r="I2321">
        <v>279.54000000000002</v>
      </c>
      <c r="J2321">
        <v>12.35</v>
      </c>
      <c r="K2321">
        <v>3452.32</v>
      </c>
      <c r="L2321">
        <v>10</v>
      </c>
      <c r="M2321" t="s">
        <v>40</v>
      </c>
      <c r="N2321" s="1">
        <v>44301</v>
      </c>
      <c r="O2321" s="1">
        <v>44311</v>
      </c>
      <c r="P2321">
        <v>201</v>
      </c>
      <c r="Q2321">
        <v>12.08</v>
      </c>
      <c r="R2321">
        <v>2428.08</v>
      </c>
      <c r="S2321" t="s">
        <v>37</v>
      </c>
      <c r="T2321" t="s">
        <v>50</v>
      </c>
      <c r="U2321">
        <v>78</v>
      </c>
      <c r="V2321">
        <v>28.69</v>
      </c>
      <c r="W2321">
        <v>122.62</v>
      </c>
      <c r="X2321" s="2">
        <v>2428.08</v>
      </c>
      <c r="Y2321" s="2">
        <v>963.3</v>
      </c>
      <c r="Z2321" s="2">
        <v>1514.36</v>
      </c>
      <c r="AA2321" s="14"/>
    </row>
    <row r="2322" spans="1:27" x14ac:dyDescent="0.3">
      <c r="A2322" t="s">
        <v>25</v>
      </c>
      <c r="B2322">
        <v>207.06</v>
      </c>
      <c r="C2322">
        <v>30</v>
      </c>
      <c r="D2322" t="s">
        <v>33</v>
      </c>
      <c r="E2322" s="1">
        <v>44526</v>
      </c>
      <c r="F2322">
        <v>9</v>
      </c>
      <c r="G2322" t="s">
        <v>57</v>
      </c>
      <c r="H2322" t="s">
        <v>62</v>
      </c>
      <c r="I2322">
        <v>885.61</v>
      </c>
      <c r="J2322">
        <v>15.88</v>
      </c>
      <c r="K2322">
        <v>14063.49</v>
      </c>
      <c r="L2322">
        <v>12</v>
      </c>
      <c r="M2322" t="s">
        <v>40</v>
      </c>
      <c r="N2322" s="1">
        <v>44506</v>
      </c>
      <c r="O2322" s="1">
        <v>44518</v>
      </c>
      <c r="P2322">
        <v>194</v>
      </c>
      <c r="Q2322">
        <v>18.5</v>
      </c>
      <c r="R2322">
        <v>3589</v>
      </c>
      <c r="S2322" t="s">
        <v>32</v>
      </c>
      <c r="T2322" t="s">
        <v>41</v>
      </c>
      <c r="U2322">
        <v>691</v>
      </c>
      <c r="V2322">
        <v>32.76</v>
      </c>
      <c r="W2322">
        <v>70.739999999999995</v>
      </c>
      <c r="X2322" s="2">
        <v>3589</v>
      </c>
      <c r="Y2322" s="2">
        <v>10973.08</v>
      </c>
      <c r="Z2322" s="2">
        <v>1123.3499999999999</v>
      </c>
      <c r="AA2322" s="14"/>
    </row>
    <row r="2323" spans="1:27" x14ac:dyDescent="0.3">
      <c r="A2323" t="s">
        <v>63</v>
      </c>
      <c r="B2323">
        <v>895.82</v>
      </c>
      <c r="C2323">
        <v>15</v>
      </c>
      <c r="D2323" t="s">
        <v>33</v>
      </c>
      <c r="E2323" s="1">
        <v>44901</v>
      </c>
      <c r="F2323">
        <v>3</v>
      </c>
      <c r="G2323" t="s">
        <v>43</v>
      </c>
      <c r="H2323" t="s">
        <v>55</v>
      </c>
      <c r="I2323">
        <v>704.15</v>
      </c>
      <c r="J2323">
        <v>82.63</v>
      </c>
      <c r="K2323">
        <v>58183.914499999897</v>
      </c>
      <c r="L2323">
        <v>74</v>
      </c>
      <c r="M2323" t="s">
        <v>29</v>
      </c>
      <c r="N2323" s="1">
        <v>44897</v>
      </c>
      <c r="O2323" s="1">
        <v>44971</v>
      </c>
      <c r="P2323">
        <v>149</v>
      </c>
      <c r="Q2323">
        <v>79.989999999999995</v>
      </c>
      <c r="R2323">
        <v>11918.51</v>
      </c>
      <c r="S2323" t="s">
        <v>30</v>
      </c>
      <c r="T2323" t="s">
        <v>50</v>
      </c>
      <c r="U2323">
        <v>555</v>
      </c>
      <c r="V2323">
        <v>70.09</v>
      </c>
      <c r="W2323">
        <v>79.739999999999995</v>
      </c>
      <c r="X2323" s="2">
        <v>11918.51</v>
      </c>
      <c r="Y2323" s="2">
        <v>45859.65</v>
      </c>
      <c r="Z2323" s="2">
        <v>6588.92</v>
      </c>
      <c r="AA2323" s="14"/>
    </row>
    <row r="2324" spans="1:27" x14ac:dyDescent="0.3">
      <c r="A2324" t="s">
        <v>60</v>
      </c>
      <c r="B2324">
        <v>721.98</v>
      </c>
      <c r="C2324">
        <v>82</v>
      </c>
      <c r="D2324" t="s">
        <v>33</v>
      </c>
      <c r="E2324" s="1">
        <v>43807</v>
      </c>
      <c r="F2324">
        <v>2</v>
      </c>
      <c r="G2324" t="s">
        <v>68</v>
      </c>
      <c r="H2324" t="s">
        <v>35</v>
      </c>
      <c r="I2324">
        <v>677.86</v>
      </c>
      <c r="J2324">
        <v>63.3</v>
      </c>
      <c r="K2324">
        <v>42908.54</v>
      </c>
      <c r="L2324">
        <v>37</v>
      </c>
      <c r="M2324" t="s">
        <v>40</v>
      </c>
      <c r="N2324" s="1">
        <v>43766</v>
      </c>
      <c r="O2324" s="1">
        <v>43803</v>
      </c>
      <c r="P2324">
        <v>307</v>
      </c>
      <c r="Q2324">
        <v>63.18</v>
      </c>
      <c r="R2324">
        <v>19396.259999999998</v>
      </c>
      <c r="S2324" t="s">
        <v>58</v>
      </c>
      <c r="T2324" t="s">
        <v>50</v>
      </c>
      <c r="U2324">
        <v>370</v>
      </c>
      <c r="V2324">
        <v>96.26</v>
      </c>
      <c r="W2324">
        <v>159.88999999999999</v>
      </c>
      <c r="X2324" s="2">
        <v>19396.259999999998</v>
      </c>
      <c r="Y2324" s="2">
        <v>23421</v>
      </c>
      <c r="Z2324" s="2">
        <v>10121.040000000001</v>
      </c>
      <c r="AA2324" s="14"/>
    </row>
    <row r="2325" spans="1:27" x14ac:dyDescent="0.3">
      <c r="A2325" t="s">
        <v>63</v>
      </c>
      <c r="B2325">
        <v>39.07</v>
      </c>
      <c r="C2325">
        <v>34</v>
      </c>
      <c r="D2325" t="s">
        <v>26</v>
      </c>
      <c r="E2325" s="1">
        <v>44818</v>
      </c>
      <c r="F2325">
        <v>7</v>
      </c>
      <c r="G2325" t="s">
        <v>61</v>
      </c>
      <c r="H2325" t="s">
        <v>35</v>
      </c>
      <c r="I2325">
        <v>474.05</v>
      </c>
      <c r="J2325">
        <v>12.67</v>
      </c>
      <c r="K2325">
        <v>6006.21</v>
      </c>
      <c r="L2325">
        <v>13</v>
      </c>
      <c r="M2325" t="s">
        <v>40</v>
      </c>
      <c r="N2325" s="1">
        <v>44787</v>
      </c>
      <c r="O2325" s="1">
        <v>44800</v>
      </c>
      <c r="P2325">
        <v>220</v>
      </c>
      <c r="Q2325">
        <v>8.4600000000000009</v>
      </c>
      <c r="R2325">
        <v>1861.2</v>
      </c>
      <c r="S2325" t="s">
        <v>63</v>
      </c>
      <c r="T2325" t="s">
        <v>31</v>
      </c>
      <c r="U2325">
        <v>254</v>
      </c>
      <c r="V2325">
        <v>83.49</v>
      </c>
      <c r="W2325">
        <v>98.3</v>
      </c>
      <c r="X2325" s="2">
        <v>1861.2</v>
      </c>
      <c r="Y2325" s="2">
        <v>3218.18</v>
      </c>
      <c r="Z2325" s="2">
        <v>1245.46</v>
      </c>
      <c r="AA2325" s="14"/>
    </row>
    <row r="2326" spans="1:27" x14ac:dyDescent="0.3">
      <c r="A2326" t="s">
        <v>46</v>
      </c>
      <c r="B2326">
        <v>408.66</v>
      </c>
      <c r="C2326">
        <v>80</v>
      </c>
      <c r="D2326" t="s">
        <v>33</v>
      </c>
      <c r="E2326" s="1">
        <v>44328</v>
      </c>
      <c r="F2326">
        <v>4</v>
      </c>
      <c r="G2326" t="s">
        <v>39</v>
      </c>
      <c r="H2326" t="s">
        <v>70</v>
      </c>
      <c r="I2326">
        <v>995.82</v>
      </c>
      <c r="J2326">
        <v>93.96</v>
      </c>
      <c r="K2326">
        <v>93567.25</v>
      </c>
      <c r="L2326">
        <v>29</v>
      </c>
      <c r="M2326" t="s">
        <v>29</v>
      </c>
      <c r="N2326" s="1">
        <v>44279</v>
      </c>
      <c r="O2326" s="1">
        <v>44308</v>
      </c>
      <c r="P2326">
        <v>718</v>
      </c>
      <c r="Q2326">
        <v>94.62</v>
      </c>
      <c r="R2326">
        <v>67937.16</v>
      </c>
      <c r="S2326" t="s">
        <v>45</v>
      </c>
      <c r="T2326" t="s">
        <v>41</v>
      </c>
      <c r="U2326">
        <v>277</v>
      </c>
      <c r="V2326">
        <v>39.83</v>
      </c>
      <c r="W2326">
        <v>190.19</v>
      </c>
      <c r="X2326" s="2">
        <v>67937.16</v>
      </c>
      <c r="Y2326" s="2">
        <v>26026.92</v>
      </c>
      <c r="Z2326" s="2">
        <v>17870.25</v>
      </c>
      <c r="AA2326" s="14"/>
    </row>
    <row r="2327" spans="1:27" x14ac:dyDescent="0.3">
      <c r="A2327" t="s">
        <v>32</v>
      </c>
      <c r="B2327">
        <v>225.87</v>
      </c>
      <c r="C2327">
        <v>95</v>
      </c>
      <c r="D2327" t="s">
        <v>26</v>
      </c>
      <c r="E2327" s="1">
        <v>44398</v>
      </c>
      <c r="F2327">
        <v>1</v>
      </c>
      <c r="G2327" t="s">
        <v>34</v>
      </c>
      <c r="H2327" t="s">
        <v>62</v>
      </c>
      <c r="I2327">
        <v>61.57</v>
      </c>
      <c r="J2327">
        <v>33.11</v>
      </c>
      <c r="K2327">
        <v>2038.58</v>
      </c>
      <c r="L2327">
        <v>1</v>
      </c>
      <c r="M2327" t="s">
        <v>65</v>
      </c>
      <c r="N2327" s="1">
        <v>44341</v>
      </c>
      <c r="O2327" s="1">
        <v>44342</v>
      </c>
      <c r="P2327">
        <v>13</v>
      </c>
      <c r="Q2327">
        <v>35.68</v>
      </c>
      <c r="R2327">
        <v>463.84</v>
      </c>
      <c r="S2327" t="s">
        <v>37</v>
      </c>
      <c r="T2327" t="s">
        <v>31</v>
      </c>
      <c r="U2327">
        <v>48</v>
      </c>
      <c r="V2327">
        <v>44.86</v>
      </c>
      <c r="W2327">
        <v>159.52000000000001</v>
      </c>
      <c r="X2327" s="2">
        <v>463.84</v>
      </c>
      <c r="Y2327" s="2">
        <v>1589.28</v>
      </c>
      <c r="Z2327" s="2">
        <v>5281.71</v>
      </c>
      <c r="AA2327" s="14"/>
    </row>
    <row r="2328" spans="1:27" x14ac:dyDescent="0.3">
      <c r="A2328" t="s">
        <v>60</v>
      </c>
      <c r="B2328">
        <v>363.62</v>
      </c>
      <c r="C2328">
        <v>83</v>
      </c>
      <c r="D2328" t="s">
        <v>26</v>
      </c>
      <c r="E2328" s="1">
        <v>43970</v>
      </c>
      <c r="F2328">
        <v>8</v>
      </c>
      <c r="G2328" t="s">
        <v>47</v>
      </c>
      <c r="H2328" t="s">
        <v>62</v>
      </c>
      <c r="I2328">
        <v>803.03</v>
      </c>
      <c r="J2328">
        <v>57.69</v>
      </c>
      <c r="K2328">
        <v>46326.8</v>
      </c>
      <c r="L2328">
        <v>7</v>
      </c>
      <c r="M2328" t="s">
        <v>40</v>
      </c>
      <c r="N2328" s="1">
        <v>43930</v>
      </c>
      <c r="O2328" s="1">
        <v>43937</v>
      </c>
      <c r="P2328">
        <v>6</v>
      </c>
      <c r="Q2328">
        <v>59.52</v>
      </c>
      <c r="R2328">
        <v>357.12</v>
      </c>
      <c r="S2328" t="s">
        <v>53</v>
      </c>
      <c r="T2328" t="s">
        <v>31</v>
      </c>
      <c r="U2328">
        <v>797</v>
      </c>
      <c r="V2328">
        <v>75.540000000000006</v>
      </c>
      <c r="W2328">
        <v>151.71</v>
      </c>
      <c r="X2328" s="2">
        <v>357.12</v>
      </c>
      <c r="Y2328" s="2">
        <v>45978.93</v>
      </c>
      <c r="Z2328" s="2">
        <v>8752.15</v>
      </c>
      <c r="AA2328" s="14"/>
    </row>
    <row r="2329" spans="1:27" x14ac:dyDescent="0.3">
      <c r="A2329" t="s">
        <v>25</v>
      </c>
      <c r="B2329">
        <v>953.28</v>
      </c>
      <c r="C2329">
        <v>46</v>
      </c>
      <c r="D2329" t="s">
        <v>26</v>
      </c>
      <c r="E2329" s="1">
        <v>44826</v>
      </c>
      <c r="F2329">
        <v>10</v>
      </c>
      <c r="G2329" t="s">
        <v>66</v>
      </c>
      <c r="H2329" t="s">
        <v>52</v>
      </c>
      <c r="I2329">
        <v>739.84</v>
      </c>
      <c r="J2329">
        <v>87.57</v>
      </c>
      <c r="K2329">
        <v>64787.7887999999</v>
      </c>
      <c r="L2329">
        <v>96</v>
      </c>
      <c r="M2329" t="s">
        <v>67</v>
      </c>
      <c r="N2329" s="1">
        <v>44796</v>
      </c>
      <c r="O2329" s="1">
        <v>44892</v>
      </c>
      <c r="P2329">
        <v>316</v>
      </c>
      <c r="Q2329">
        <v>86.66</v>
      </c>
      <c r="R2329">
        <v>27384.560000000001</v>
      </c>
      <c r="S2329" t="s">
        <v>32</v>
      </c>
      <c r="T2329" t="s">
        <v>31</v>
      </c>
      <c r="U2329">
        <v>423</v>
      </c>
      <c r="V2329">
        <v>22.71</v>
      </c>
      <c r="W2329">
        <v>170.85</v>
      </c>
      <c r="X2329" s="2">
        <v>27384.560000000001</v>
      </c>
      <c r="Y2329" s="2">
        <v>37042.11</v>
      </c>
      <c r="Z2329" s="2">
        <v>14961.33</v>
      </c>
      <c r="AA2329" s="14"/>
    </row>
    <row r="2330" spans="1:27" x14ac:dyDescent="0.3">
      <c r="A2330" t="s">
        <v>63</v>
      </c>
      <c r="B2330">
        <v>299.81</v>
      </c>
      <c r="C2330">
        <v>88</v>
      </c>
      <c r="D2330" t="s">
        <v>26</v>
      </c>
      <c r="E2330" s="1">
        <v>43774</v>
      </c>
      <c r="F2330">
        <v>10</v>
      </c>
      <c r="G2330" t="s">
        <v>66</v>
      </c>
      <c r="H2330" t="s">
        <v>35</v>
      </c>
      <c r="I2330">
        <v>55.99</v>
      </c>
      <c r="J2330">
        <v>89.19</v>
      </c>
      <c r="K2330">
        <v>4993.75</v>
      </c>
      <c r="L2330">
        <v>66</v>
      </c>
      <c r="M2330" t="s">
        <v>67</v>
      </c>
      <c r="N2330" s="1">
        <v>43763</v>
      </c>
      <c r="O2330" s="1">
        <v>43829</v>
      </c>
      <c r="P2330">
        <v>29</v>
      </c>
      <c r="Q2330">
        <v>92.23</v>
      </c>
      <c r="R2330">
        <v>2674.67</v>
      </c>
      <c r="S2330" t="s">
        <v>32</v>
      </c>
      <c r="T2330" t="s">
        <v>31</v>
      </c>
      <c r="U2330">
        <v>26</v>
      </c>
      <c r="V2330">
        <v>91.57</v>
      </c>
      <c r="W2330">
        <v>72.569999999999993</v>
      </c>
      <c r="X2330" s="2">
        <v>2674.67</v>
      </c>
      <c r="Y2330" s="2">
        <v>2318.94</v>
      </c>
      <c r="Z2330" s="2">
        <v>6472.52</v>
      </c>
      <c r="AA2330" s="14"/>
    </row>
    <row r="2331" spans="1:27" x14ac:dyDescent="0.3">
      <c r="A2331" t="s">
        <v>63</v>
      </c>
      <c r="B2331">
        <v>714.59</v>
      </c>
      <c r="C2331">
        <v>84</v>
      </c>
      <c r="D2331" t="s">
        <v>26</v>
      </c>
      <c r="E2331" s="1">
        <v>43756</v>
      </c>
      <c r="F2331">
        <v>9</v>
      </c>
      <c r="G2331" t="s">
        <v>57</v>
      </c>
      <c r="H2331" t="s">
        <v>52</v>
      </c>
      <c r="I2331">
        <v>239.11</v>
      </c>
      <c r="J2331">
        <v>92.7</v>
      </c>
      <c r="K2331">
        <v>22165.496999999999</v>
      </c>
      <c r="L2331">
        <v>12</v>
      </c>
      <c r="M2331" t="s">
        <v>40</v>
      </c>
      <c r="N2331" s="1">
        <v>43702</v>
      </c>
      <c r="O2331" s="1">
        <v>43714</v>
      </c>
      <c r="P2331">
        <v>206</v>
      </c>
      <c r="Q2331">
        <v>89.37</v>
      </c>
      <c r="R2331">
        <v>18410.22</v>
      </c>
      <c r="S2331" t="s">
        <v>32</v>
      </c>
      <c r="T2331" t="s">
        <v>31</v>
      </c>
      <c r="U2331">
        <v>33</v>
      </c>
      <c r="V2331">
        <v>95.05</v>
      </c>
      <c r="W2331">
        <v>59.75</v>
      </c>
      <c r="X2331" s="2">
        <v>18410.22</v>
      </c>
      <c r="Y2331" s="2">
        <v>3059.1</v>
      </c>
      <c r="Z2331" s="2">
        <v>5538.83</v>
      </c>
      <c r="AA2331" s="14"/>
    </row>
    <row r="2332" spans="1:27" x14ac:dyDescent="0.3">
      <c r="A2332" t="s">
        <v>63</v>
      </c>
      <c r="B2332">
        <v>399.85</v>
      </c>
      <c r="C2332">
        <v>37</v>
      </c>
      <c r="D2332" t="s">
        <v>42</v>
      </c>
      <c r="E2332" s="1">
        <v>43691</v>
      </c>
      <c r="F2332">
        <v>1</v>
      </c>
      <c r="G2332" t="s">
        <v>34</v>
      </c>
      <c r="H2332" t="s">
        <v>62</v>
      </c>
      <c r="I2332">
        <v>212.56</v>
      </c>
      <c r="J2332">
        <v>53.37</v>
      </c>
      <c r="K2332">
        <v>11344.33</v>
      </c>
      <c r="L2332">
        <v>2</v>
      </c>
      <c r="M2332" t="s">
        <v>65</v>
      </c>
      <c r="N2332" s="1">
        <v>43678</v>
      </c>
      <c r="O2332" s="1">
        <v>43680</v>
      </c>
      <c r="P2332">
        <v>165</v>
      </c>
      <c r="Q2332">
        <v>54.98</v>
      </c>
      <c r="R2332">
        <v>9071.7000000000007</v>
      </c>
      <c r="S2332" t="s">
        <v>32</v>
      </c>
      <c r="T2332" t="s">
        <v>31</v>
      </c>
      <c r="U2332">
        <v>47</v>
      </c>
      <c r="V2332">
        <v>53.6</v>
      </c>
      <c r="W2332">
        <v>101.92</v>
      </c>
      <c r="X2332" s="2">
        <v>9071.7000000000007</v>
      </c>
      <c r="Y2332" s="2">
        <v>2508.39</v>
      </c>
      <c r="Z2332" s="2">
        <v>5439.47</v>
      </c>
      <c r="AA2332" s="14"/>
    </row>
    <row r="2333" spans="1:27" x14ac:dyDescent="0.3">
      <c r="A2333" t="s">
        <v>56</v>
      </c>
      <c r="B2333">
        <v>614.12</v>
      </c>
      <c r="C2333">
        <v>46</v>
      </c>
      <c r="D2333" t="s">
        <v>42</v>
      </c>
      <c r="E2333" s="1">
        <v>43639</v>
      </c>
      <c r="F2333">
        <v>2</v>
      </c>
      <c r="G2333" t="s">
        <v>68</v>
      </c>
      <c r="H2333" t="s">
        <v>48</v>
      </c>
      <c r="I2333">
        <v>726.76</v>
      </c>
      <c r="J2333">
        <v>36.68</v>
      </c>
      <c r="K2333">
        <v>26657.56</v>
      </c>
      <c r="L2333">
        <v>37</v>
      </c>
      <c r="M2333" t="s">
        <v>40</v>
      </c>
      <c r="N2333" s="1">
        <v>43624</v>
      </c>
      <c r="O2333" s="1">
        <v>43661</v>
      </c>
      <c r="P2333">
        <v>304</v>
      </c>
      <c r="Q2333">
        <v>32.36</v>
      </c>
      <c r="R2333">
        <v>9837.44</v>
      </c>
      <c r="S2333" t="s">
        <v>46</v>
      </c>
      <c r="T2333" t="s">
        <v>50</v>
      </c>
      <c r="U2333">
        <v>422</v>
      </c>
      <c r="V2333">
        <v>59.57</v>
      </c>
      <c r="W2333">
        <v>156.30000000000001</v>
      </c>
      <c r="X2333" s="2">
        <v>9837.44</v>
      </c>
      <c r="Y2333" s="2">
        <v>15478.96</v>
      </c>
      <c r="Z2333" s="2">
        <v>5733.08</v>
      </c>
      <c r="AA2333" s="14"/>
    </row>
    <row r="2334" spans="1:27" x14ac:dyDescent="0.3">
      <c r="A2334" t="s">
        <v>53</v>
      </c>
      <c r="B2334">
        <v>512.09</v>
      </c>
      <c r="C2334">
        <v>78</v>
      </c>
      <c r="D2334" t="s">
        <v>42</v>
      </c>
      <c r="E2334" s="1">
        <v>44122</v>
      </c>
      <c r="F2334">
        <v>1</v>
      </c>
      <c r="G2334" t="s">
        <v>34</v>
      </c>
      <c r="H2334" t="s">
        <v>52</v>
      </c>
      <c r="I2334">
        <v>372.37</v>
      </c>
      <c r="J2334">
        <v>99.25</v>
      </c>
      <c r="K2334">
        <v>36957.72</v>
      </c>
      <c r="L2334">
        <v>28</v>
      </c>
      <c r="M2334" t="s">
        <v>36</v>
      </c>
      <c r="N2334" s="1">
        <v>44094</v>
      </c>
      <c r="O2334" s="1">
        <v>44122</v>
      </c>
      <c r="P2334">
        <v>80</v>
      </c>
      <c r="Q2334">
        <v>96.49</v>
      </c>
      <c r="R2334">
        <v>7719.2</v>
      </c>
      <c r="S2334" t="s">
        <v>60</v>
      </c>
      <c r="T2334" t="s">
        <v>31</v>
      </c>
      <c r="U2334">
        <v>292</v>
      </c>
      <c r="V2334">
        <v>47.01</v>
      </c>
      <c r="W2334">
        <v>114.99</v>
      </c>
      <c r="X2334" s="2">
        <v>7719.2</v>
      </c>
      <c r="Y2334" s="2">
        <v>28981</v>
      </c>
      <c r="Z2334" s="2">
        <v>11412.76</v>
      </c>
      <c r="AA2334" s="14"/>
    </row>
    <row r="2335" spans="1:27" x14ac:dyDescent="0.3">
      <c r="A2335" t="s">
        <v>56</v>
      </c>
      <c r="B2335">
        <v>281.68</v>
      </c>
      <c r="C2335">
        <v>88</v>
      </c>
      <c r="D2335" t="s">
        <v>42</v>
      </c>
      <c r="E2335" s="1">
        <v>44070</v>
      </c>
      <c r="F2335">
        <v>6</v>
      </c>
      <c r="G2335" t="s">
        <v>51</v>
      </c>
      <c r="H2335" t="s">
        <v>35</v>
      </c>
      <c r="I2335">
        <v>82.33</v>
      </c>
      <c r="J2335">
        <v>70.7</v>
      </c>
      <c r="K2335">
        <v>5820.73</v>
      </c>
      <c r="L2335">
        <v>6</v>
      </c>
      <c r="M2335" t="s">
        <v>40</v>
      </c>
      <c r="N2335" s="1">
        <v>44039</v>
      </c>
      <c r="O2335" s="1">
        <v>44045</v>
      </c>
      <c r="P2335">
        <v>2</v>
      </c>
      <c r="Q2335">
        <v>67.489999999999995</v>
      </c>
      <c r="R2335">
        <v>134.97999999999999</v>
      </c>
      <c r="S2335" t="s">
        <v>54</v>
      </c>
      <c r="T2335" t="s">
        <v>31</v>
      </c>
      <c r="U2335">
        <v>80</v>
      </c>
      <c r="V2335">
        <v>34.840000000000003</v>
      </c>
      <c r="W2335">
        <v>106.78</v>
      </c>
      <c r="X2335" s="2">
        <v>134.97999999999999</v>
      </c>
      <c r="Y2335" s="2">
        <v>5656</v>
      </c>
      <c r="Z2335" s="2">
        <v>7549.35</v>
      </c>
      <c r="AA2335" s="14"/>
    </row>
    <row r="2336" spans="1:27" x14ac:dyDescent="0.3">
      <c r="A2336" t="s">
        <v>46</v>
      </c>
      <c r="B2336">
        <v>80.94</v>
      </c>
      <c r="C2336">
        <v>93</v>
      </c>
      <c r="D2336" t="s">
        <v>42</v>
      </c>
      <c r="E2336" s="1">
        <v>43918</v>
      </c>
      <c r="F2336">
        <v>1</v>
      </c>
      <c r="G2336" t="s">
        <v>34</v>
      </c>
      <c r="H2336" t="s">
        <v>48</v>
      </c>
      <c r="I2336">
        <v>700.61</v>
      </c>
      <c r="J2336">
        <v>85.72</v>
      </c>
      <c r="K2336">
        <v>60056.29</v>
      </c>
      <c r="L2336">
        <v>1</v>
      </c>
      <c r="M2336" t="s">
        <v>65</v>
      </c>
      <c r="N2336" s="1">
        <v>43875</v>
      </c>
      <c r="O2336" s="1">
        <v>43876</v>
      </c>
      <c r="P2336">
        <v>255</v>
      </c>
      <c r="Q2336">
        <v>87.59</v>
      </c>
      <c r="R2336">
        <v>22335.45</v>
      </c>
      <c r="S2336" t="s">
        <v>60</v>
      </c>
      <c r="T2336" t="s">
        <v>31</v>
      </c>
      <c r="U2336">
        <v>445</v>
      </c>
      <c r="V2336">
        <v>94.79</v>
      </c>
      <c r="W2336">
        <v>166.99</v>
      </c>
      <c r="X2336" s="2">
        <v>22335.45</v>
      </c>
      <c r="Y2336" s="2">
        <v>38145.4</v>
      </c>
      <c r="Z2336" s="2">
        <v>14314.38</v>
      </c>
      <c r="AA2336" s="14"/>
    </row>
    <row r="2337" spans="1:27" x14ac:dyDescent="0.3">
      <c r="A2337" t="s">
        <v>63</v>
      </c>
      <c r="B2337">
        <v>128.82</v>
      </c>
      <c r="C2337">
        <v>56</v>
      </c>
      <c r="D2337" t="s">
        <v>26</v>
      </c>
      <c r="E2337" s="1">
        <v>44350</v>
      </c>
      <c r="F2337">
        <v>10</v>
      </c>
      <c r="G2337" t="s">
        <v>66</v>
      </c>
      <c r="H2337" t="s">
        <v>48</v>
      </c>
      <c r="I2337">
        <v>810.39</v>
      </c>
      <c r="J2337">
        <v>83.36</v>
      </c>
      <c r="K2337">
        <v>67554.11</v>
      </c>
      <c r="L2337">
        <v>143</v>
      </c>
      <c r="M2337" t="s">
        <v>67</v>
      </c>
      <c r="N2337" s="1">
        <v>44307</v>
      </c>
      <c r="O2337" s="1">
        <v>44450</v>
      </c>
      <c r="P2337">
        <v>282</v>
      </c>
      <c r="Q2337">
        <v>82.9</v>
      </c>
      <c r="R2337">
        <v>23377.8</v>
      </c>
      <c r="S2337" t="s">
        <v>32</v>
      </c>
      <c r="T2337" t="s">
        <v>31</v>
      </c>
      <c r="U2337">
        <v>528</v>
      </c>
      <c r="V2337">
        <v>26.97</v>
      </c>
      <c r="W2337">
        <v>39.42</v>
      </c>
      <c r="X2337" s="2">
        <v>23377.8</v>
      </c>
      <c r="Y2337" s="2">
        <v>44014.080000000002</v>
      </c>
      <c r="Z2337" s="2">
        <v>3286.05</v>
      </c>
      <c r="AA2337" s="14"/>
    </row>
    <row r="2338" spans="1:27" x14ac:dyDescent="0.3">
      <c r="A2338" t="s">
        <v>25</v>
      </c>
      <c r="B2338">
        <v>555.52</v>
      </c>
      <c r="C2338">
        <v>86</v>
      </c>
      <c r="D2338" t="s">
        <v>33</v>
      </c>
      <c r="E2338" s="1">
        <v>44728</v>
      </c>
      <c r="F2338">
        <v>4</v>
      </c>
      <c r="G2338" t="s">
        <v>39</v>
      </c>
      <c r="H2338" t="s">
        <v>35</v>
      </c>
      <c r="I2338">
        <v>763.13</v>
      </c>
      <c r="J2338">
        <v>45.74</v>
      </c>
      <c r="K2338">
        <v>34905.57</v>
      </c>
      <c r="L2338">
        <v>25</v>
      </c>
      <c r="M2338" t="s">
        <v>40</v>
      </c>
      <c r="N2338" s="1">
        <v>44713</v>
      </c>
      <c r="O2338" s="1">
        <v>44738</v>
      </c>
      <c r="P2338">
        <v>136</v>
      </c>
      <c r="Q2338">
        <v>44.69</v>
      </c>
      <c r="R2338">
        <v>6077.84</v>
      </c>
      <c r="S2338" t="s">
        <v>37</v>
      </c>
      <c r="T2338" t="s">
        <v>41</v>
      </c>
      <c r="U2338">
        <v>627</v>
      </c>
      <c r="V2338">
        <v>41.87</v>
      </c>
      <c r="W2338">
        <v>90.91</v>
      </c>
      <c r="X2338" s="2">
        <v>6077.84</v>
      </c>
      <c r="Y2338" s="2">
        <v>28678.98</v>
      </c>
      <c r="Z2338" s="2">
        <v>4158.22</v>
      </c>
      <c r="AA2338" s="14"/>
    </row>
    <row r="2339" spans="1:27" x14ac:dyDescent="0.3">
      <c r="A2339" t="s">
        <v>59</v>
      </c>
      <c r="B2339">
        <v>95.69</v>
      </c>
      <c r="C2339">
        <v>37</v>
      </c>
      <c r="D2339" t="s">
        <v>26</v>
      </c>
      <c r="E2339" s="1">
        <v>44545</v>
      </c>
      <c r="F2339">
        <v>8</v>
      </c>
      <c r="G2339" t="s">
        <v>47</v>
      </c>
      <c r="H2339" t="s">
        <v>48</v>
      </c>
      <c r="I2339">
        <v>954.98</v>
      </c>
      <c r="J2339">
        <v>55.34</v>
      </c>
      <c r="K2339">
        <v>52848.59</v>
      </c>
      <c r="L2339">
        <v>11</v>
      </c>
      <c r="M2339" t="s">
        <v>40</v>
      </c>
      <c r="N2339" s="1">
        <v>44517</v>
      </c>
      <c r="O2339" s="1">
        <v>44528</v>
      </c>
      <c r="P2339">
        <v>461</v>
      </c>
      <c r="Q2339">
        <v>52.85</v>
      </c>
      <c r="R2339">
        <v>24363.85</v>
      </c>
      <c r="S2339" t="s">
        <v>53</v>
      </c>
      <c r="T2339" t="s">
        <v>31</v>
      </c>
      <c r="U2339">
        <v>493</v>
      </c>
      <c r="V2339">
        <v>92.39</v>
      </c>
      <c r="W2339">
        <v>176.94</v>
      </c>
      <c r="X2339" s="2">
        <v>24363.85</v>
      </c>
      <c r="Y2339" s="2">
        <v>27282.62</v>
      </c>
      <c r="Z2339" s="2">
        <v>9791.86</v>
      </c>
      <c r="AA2339" s="14"/>
    </row>
    <row r="2340" spans="1:27" x14ac:dyDescent="0.3">
      <c r="A2340" t="s">
        <v>45</v>
      </c>
      <c r="B2340">
        <v>904.98</v>
      </c>
      <c r="C2340">
        <v>79</v>
      </c>
      <c r="D2340" t="s">
        <v>33</v>
      </c>
      <c r="E2340" s="1">
        <v>43899</v>
      </c>
      <c r="F2340">
        <v>8</v>
      </c>
      <c r="G2340" t="s">
        <v>47</v>
      </c>
      <c r="H2340" t="s">
        <v>48</v>
      </c>
      <c r="I2340">
        <v>133.63</v>
      </c>
      <c r="J2340">
        <v>67.819999999999993</v>
      </c>
      <c r="K2340">
        <v>9062.7900000000009</v>
      </c>
      <c r="L2340">
        <v>10</v>
      </c>
      <c r="M2340" t="s">
        <v>40</v>
      </c>
      <c r="N2340" s="1">
        <v>43896</v>
      </c>
      <c r="O2340" s="1">
        <v>43906</v>
      </c>
      <c r="P2340">
        <v>101</v>
      </c>
      <c r="Q2340">
        <v>65.42</v>
      </c>
      <c r="R2340">
        <v>6607.42</v>
      </c>
      <c r="S2340" t="s">
        <v>60</v>
      </c>
      <c r="T2340" t="s">
        <v>31</v>
      </c>
      <c r="U2340">
        <v>32</v>
      </c>
      <c r="V2340">
        <v>20.68</v>
      </c>
      <c r="W2340">
        <v>150.01</v>
      </c>
      <c r="X2340" s="2">
        <v>6607.42</v>
      </c>
      <c r="Y2340" s="2">
        <v>2170.2399999999998</v>
      </c>
      <c r="Z2340" s="2">
        <v>10173.68</v>
      </c>
      <c r="AA2340" s="14"/>
    </row>
    <row r="2341" spans="1:27" x14ac:dyDescent="0.3">
      <c r="A2341" t="s">
        <v>45</v>
      </c>
      <c r="B2341">
        <v>721.16</v>
      </c>
      <c r="C2341">
        <v>94</v>
      </c>
      <c r="D2341" t="s">
        <v>42</v>
      </c>
      <c r="E2341" s="1">
        <v>43681</v>
      </c>
      <c r="F2341">
        <v>1</v>
      </c>
      <c r="G2341" t="s">
        <v>34</v>
      </c>
      <c r="H2341" t="s">
        <v>62</v>
      </c>
      <c r="I2341">
        <v>45.51</v>
      </c>
      <c r="J2341">
        <v>26.99</v>
      </c>
      <c r="K2341">
        <v>1228.3148999999901</v>
      </c>
      <c r="L2341">
        <v>1</v>
      </c>
      <c r="M2341" t="s">
        <v>65</v>
      </c>
      <c r="N2341" s="1">
        <v>43627</v>
      </c>
      <c r="O2341" s="1">
        <v>43628</v>
      </c>
      <c r="P2341">
        <v>8</v>
      </c>
      <c r="Q2341">
        <v>30.59</v>
      </c>
      <c r="R2341">
        <v>244.72</v>
      </c>
      <c r="S2341" t="s">
        <v>54</v>
      </c>
      <c r="T2341" t="s">
        <v>50</v>
      </c>
      <c r="U2341">
        <v>37</v>
      </c>
      <c r="V2341">
        <v>18.04</v>
      </c>
      <c r="W2341">
        <v>107.99</v>
      </c>
      <c r="X2341" s="2">
        <v>244.72</v>
      </c>
      <c r="Y2341" s="2">
        <v>998.63</v>
      </c>
      <c r="Z2341" s="2">
        <v>2914.65</v>
      </c>
      <c r="AA2341" s="14"/>
    </row>
    <row r="2342" spans="1:27" x14ac:dyDescent="0.3">
      <c r="A2342" t="s">
        <v>46</v>
      </c>
      <c r="B2342">
        <v>291.68</v>
      </c>
      <c r="C2342">
        <v>16</v>
      </c>
      <c r="D2342" t="s">
        <v>42</v>
      </c>
      <c r="E2342" s="1">
        <v>44127</v>
      </c>
      <c r="F2342">
        <v>6</v>
      </c>
      <c r="G2342" t="s">
        <v>51</v>
      </c>
      <c r="H2342" t="s">
        <v>62</v>
      </c>
      <c r="I2342">
        <v>819.81</v>
      </c>
      <c r="J2342">
        <v>45.23</v>
      </c>
      <c r="K2342">
        <v>37080.006299999899</v>
      </c>
      <c r="L2342">
        <v>5</v>
      </c>
      <c r="M2342" t="s">
        <v>40</v>
      </c>
      <c r="N2342" s="1">
        <v>44091</v>
      </c>
      <c r="O2342" s="1">
        <v>44096</v>
      </c>
      <c r="P2342">
        <v>7</v>
      </c>
      <c r="Q2342">
        <v>40.39</v>
      </c>
      <c r="R2342">
        <v>282.73</v>
      </c>
      <c r="S2342" t="s">
        <v>63</v>
      </c>
      <c r="T2342" t="s">
        <v>31</v>
      </c>
      <c r="U2342">
        <v>812</v>
      </c>
      <c r="V2342">
        <v>63.26</v>
      </c>
      <c r="W2342">
        <v>62.05</v>
      </c>
      <c r="X2342" s="2">
        <v>282.73</v>
      </c>
      <c r="Y2342" s="2">
        <v>36726.76</v>
      </c>
      <c r="Z2342" s="2">
        <v>2806.52</v>
      </c>
      <c r="AA2342" s="14"/>
    </row>
    <row r="2343" spans="1:27" x14ac:dyDescent="0.3">
      <c r="A2343" t="s">
        <v>25</v>
      </c>
      <c r="B2343">
        <v>399.4</v>
      </c>
      <c r="C2343">
        <v>38</v>
      </c>
      <c r="D2343" t="s">
        <v>33</v>
      </c>
      <c r="E2343" s="1">
        <v>44511</v>
      </c>
      <c r="F2343">
        <v>1</v>
      </c>
      <c r="G2343" t="s">
        <v>34</v>
      </c>
      <c r="H2343" t="s">
        <v>48</v>
      </c>
      <c r="I2343">
        <v>275.72000000000003</v>
      </c>
      <c r="J2343">
        <v>19.14</v>
      </c>
      <c r="K2343">
        <v>5277.28</v>
      </c>
      <c r="L2343">
        <v>22</v>
      </c>
      <c r="M2343" t="s">
        <v>36</v>
      </c>
      <c r="N2343" s="1">
        <v>44462</v>
      </c>
      <c r="O2343" s="1">
        <v>44484</v>
      </c>
      <c r="P2343">
        <v>41</v>
      </c>
      <c r="Q2343">
        <v>17.739999999999998</v>
      </c>
      <c r="R2343">
        <v>727.34</v>
      </c>
      <c r="S2343" t="s">
        <v>60</v>
      </c>
      <c r="T2343" t="s">
        <v>41</v>
      </c>
      <c r="U2343">
        <v>234</v>
      </c>
      <c r="V2343">
        <v>97.28</v>
      </c>
      <c r="W2343">
        <v>127.07</v>
      </c>
      <c r="X2343" s="2">
        <v>727.34</v>
      </c>
      <c r="Y2343" s="2">
        <v>4478.76</v>
      </c>
      <c r="Z2343" s="2">
        <v>2432.12</v>
      </c>
      <c r="AA2343" s="14"/>
    </row>
    <row r="2344" spans="1:27" x14ac:dyDescent="0.3">
      <c r="A2344" t="s">
        <v>59</v>
      </c>
      <c r="B2344">
        <v>596.28</v>
      </c>
      <c r="C2344">
        <v>21</v>
      </c>
      <c r="D2344" t="s">
        <v>42</v>
      </c>
      <c r="E2344" s="1">
        <v>43806</v>
      </c>
      <c r="F2344">
        <v>8</v>
      </c>
      <c r="G2344" t="s">
        <v>47</v>
      </c>
      <c r="H2344" t="s">
        <v>35</v>
      </c>
      <c r="I2344">
        <v>369.94</v>
      </c>
      <c r="J2344">
        <v>93.37</v>
      </c>
      <c r="K2344">
        <v>34541.300000000003</v>
      </c>
      <c r="L2344">
        <v>13</v>
      </c>
      <c r="M2344" t="s">
        <v>40</v>
      </c>
      <c r="N2344" s="1">
        <v>43763</v>
      </c>
      <c r="O2344" s="1">
        <v>43776</v>
      </c>
      <c r="P2344">
        <v>145</v>
      </c>
      <c r="Q2344">
        <v>91.51</v>
      </c>
      <c r="R2344">
        <v>13268.95</v>
      </c>
      <c r="S2344" t="s">
        <v>60</v>
      </c>
      <c r="T2344" t="s">
        <v>31</v>
      </c>
      <c r="U2344">
        <v>224</v>
      </c>
      <c r="V2344">
        <v>17.16</v>
      </c>
      <c r="W2344">
        <v>97.17</v>
      </c>
      <c r="X2344" s="2">
        <v>13268.95</v>
      </c>
      <c r="Y2344" s="2">
        <v>20914.88</v>
      </c>
      <c r="Z2344" s="2">
        <v>9072.76</v>
      </c>
      <c r="AA2344" s="14"/>
    </row>
    <row r="2345" spans="1:27" x14ac:dyDescent="0.3">
      <c r="A2345" t="s">
        <v>54</v>
      </c>
      <c r="B2345">
        <v>708.9</v>
      </c>
      <c r="C2345">
        <v>67</v>
      </c>
      <c r="D2345" t="s">
        <v>33</v>
      </c>
      <c r="E2345" s="1">
        <v>44185</v>
      </c>
      <c r="F2345">
        <v>6</v>
      </c>
      <c r="G2345" t="s">
        <v>51</v>
      </c>
      <c r="H2345" t="s">
        <v>62</v>
      </c>
      <c r="I2345">
        <v>391.2</v>
      </c>
      <c r="J2345">
        <v>54.8</v>
      </c>
      <c r="K2345">
        <v>21437.759999999998</v>
      </c>
      <c r="L2345">
        <v>7</v>
      </c>
      <c r="M2345" t="s">
        <v>40</v>
      </c>
      <c r="N2345" s="1">
        <v>44145</v>
      </c>
      <c r="O2345" s="1">
        <v>44152</v>
      </c>
      <c r="P2345">
        <v>81</v>
      </c>
      <c r="Q2345">
        <v>52.84</v>
      </c>
      <c r="R2345">
        <v>4280.04</v>
      </c>
      <c r="S2345" t="s">
        <v>63</v>
      </c>
      <c r="T2345" t="s">
        <v>41</v>
      </c>
      <c r="U2345">
        <v>310</v>
      </c>
      <c r="V2345">
        <v>59.09</v>
      </c>
      <c r="W2345">
        <v>133.88</v>
      </c>
      <c r="X2345" s="2">
        <v>4280.04</v>
      </c>
      <c r="Y2345" s="2">
        <v>16988</v>
      </c>
      <c r="Z2345" s="2">
        <v>7336.62</v>
      </c>
      <c r="AA2345" s="14"/>
    </row>
    <row r="2346" spans="1:27" x14ac:dyDescent="0.3">
      <c r="A2346" t="s">
        <v>45</v>
      </c>
      <c r="B2346">
        <v>304.02</v>
      </c>
      <c r="C2346">
        <v>87</v>
      </c>
      <c r="D2346" t="s">
        <v>33</v>
      </c>
      <c r="E2346" s="1">
        <v>44540</v>
      </c>
      <c r="F2346">
        <v>9</v>
      </c>
      <c r="G2346" t="s">
        <v>57</v>
      </c>
      <c r="H2346" t="s">
        <v>62</v>
      </c>
      <c r="I2346">
        <v>240.66</v>
      </c>
      <c r="J2346">
        <v>87.46</v>
      </c>
      <c r="K2346">
        <v>21048.12</v>
      </c>
      <c r="L2346">
        <v>7</v>
      </c>
      <c r="M2346" t="s">
        <v>40</v>
      </c>
      <c r="N2346" s="1">
        <v>44504</v>
      </c>
      <c r="O2346" s="1">
        <v>44511</v>
      </c>
      <c r="P2346">
        <v>239</v>
      </c>
      <c r="Q2346">
        <v>86.95</v>
      </c>
      <c r="R2346">
        <v>20781.05</v>
      </c>
      <c r="S2346" t="s">
        <v>45</v>
      </c>
      <c r="T2346" t="s">
        <v>50</v>
      </c>
      <c r="U2346">
        <v>1</v>
      </c>
      <c r="V2346">
        <v>25.07</v>
      </c>
      <c r="W2346">
        <v>178.8</v>
      </c>
      <c r="X2346" s="2">
        <v>20781.05</v>
      </c>
      <c r="Y2346" s="2">
        <v>87.46</v>
      </c>
      <c r="Z2346" s="2">
        <v>15637.85</v>
      </c>
      <c r="AA2346" s="14"/>
    </row>
    <row r="2347" spans="1:27" x14ac:dyDescent="0.3">
      <c r="A2347" t="s">
        <v>32</v>
      </c>
      <c r="B2347">
        <v>758.87</v>
      </c>
      <c r="C2347">
        <v>94</v>
      </c>
      <c r="D2347" t="s">
        <v>42</v>
      </c>
      <c r="E2347" s="1">
        <v>44037</v>
      </c>
      <c r="F2347">
        <v>3</v>
      </c>
      <c r="G2347" t="s">
        <v>43</v>
      </c>
      <c r="H2347" t="s">
        <v>35</v>
      </c>
      <c r="I2347">
        <v>657.01</v>
      </c>
      <c r="J2347">
        <v>84.46</v>
      </c>
      <c r="K2347">
        <v>55491.06</v>
      </c>
      <c r="L2347">
        <v>64</v>
      </c>
      <c r="M2347" t="s">
        <v>40</v>
      </c>
      <c r="N2347" s="1">
        <v>43978</v>
      </c>
      <c r="O2347" s="1">
        <v>44042</v>
      </c>
      <c r="P2347">
        <v>42</v>
      </c>
      <c r="Q2347">
        <v>80.150000000000006</v>
      </c>
      <c r="R2347">
        <v>3366.3</v>
      </c>
      <c r="S2347" t="s">
        <v>30</v>
      </c>
      <c r="T2347" t="s">
        <v>41</v>
      </c>
      <c r="U2347">
        <v>615</v>
      </c>
      <c r="V2347">
        <v>59.6</v>
      </c>
      <c r="W2347">
        <v>73.680000000000007</v>
      </c>
      <c r="X2347" s="2">
        <v>3366.3</v>
      </c>
      <c r="Y2347" s="2">
        <v>51942.9</v>
      </c>
      <c r="Z2347" s="2">
        <v>6223.01</v>
      </c>
      <c r="AA2347" s="14"/>
    </row>
    <row r="2348" spans="1:27" x14ac:dyDescent="0.3">
      <c r="A2348" t="s">
        <v>45</v>
      </c>
      <c r="B2348">
        <v>227.65</v>
      </c>
      <c r="C2348">
        <v>20</v>
      </c>
      <c r="D2348" t="s">
        <v>26</v>
      </c>
      <c r="E2348" s="1">
        <v>43929</v>
      </c>
      <c r="F2348">
        <v>6</v>
      </c>
      <c r="G2348" t="s">
        <v>51</v>
      </c>
      <c r="H2348" t="s">
        <v>48</v>
      </c>
      <c r="I2348">
        <v>410.77</v>
      </c>
      <c r="J2348">
        <v>84.79</v>
      </c>
      <c r="K2348">
        <v>34829.19</v>
      </c>
      <c r="L2348">
        <v>7</v>
      </c>
      <c r="M2348" t="s">
        <v>40</v>
      </c>
      <c r="N2348" s="1">
        <v>43903</v>
      </c>
      <c r="O2348" s="1">
        <v>43910</v>
      </c>
      <c r="P2348">
        <v>292</v>
      </c>
      <c r="Q2348">
        <v>83.76</v>
      </c>
      <c r="R2348">
        <v>24457.919999999998</v>
      </c>
      <c r="S2348" t="s">
        <v>37</v>
      </c>
      <c r="T2348" t="s">
        <v>41</v>
      </c>
      <c r="U2348">
        <v>118</v>
      </c>
      <c r="V2348">
        <v>27.5</v>
      </c>
      <c r="W2348">
        <v>191.47</v>
      </c>
      <c r="X2348" s="2">
        <v>24457.919999999998</v>
      </c>
      <c r="Y2348" s="2">
        <v>10005.219999999999</v>
      </c>
      <c r="Z2348" s="2">
        <v>16234.74</v>
      </c>
      <c r="AA2348" s="14"/>
    </row>
    <row r="2349" spans="1:27" x14ac:dyDescent="0.3">
      <c r="A2349" t="s">
        <v>32</v>
      </c>
      <c r="B2349">
        <v>679.15</v>
      </c>
      <c r="C2349">
        <v>82</v>
      </c>
      <c r="D2349" t="s">
        <v>26</v>
      </c>
      <c r="E2349" s="1">
        <v>43468</v>
      </c>
      <c r="F2349">
        <v>2</v>
      </c>
      <c r="G2349" t="s">
        <v>68</v>
      </c>
      <c r="H2349" t="s">
        <v>71</v>
      </c>
      <c r="I2349">
        <v>514.72</v>
      </c>
      <c r="J2349">
        <v>56.53</v>
      </c>
      <c r="K2349">
        <v>29097.121599999999</v>
      </c>
      <c r="L2349">
        <v>30</v>
      </c>
      <c r="M2349" t="s">
        <v>40</v>
      </c>
      <c r="N2349" s="1">
        <v>43447</v>
      </c>
      <c r="O2349" s="1">
        <v>43477</v>
      </c>
      <c r="P2349">
        <v>173</v>
      </c>
      <c r="Q2349">
        <v>56.79</v>
      </c>
      <c r="R2349">
        <v>9824.67</v>
      </c>
      <c r="S2349" t="s">
        <v>38</v>
      </c>
      <c r="T2349" t="s">
        <v>41</v>
      </c>
      <c r="U2349">
        <v>341</v>
      </c>
      <c r="V2349">
        <v>53.01</v>
      </c>
      <c r="W2349">
        <v>187.95</v>
      </c>
      <c r="X2349" s="2">
        <v>9824.67</v>
      </c>
      <c r="Y2349" s="2">
        <v>19276.73</v>
      </c>
      <c r="Z2349" s="2">
        <v>10624.81</v>
      </c>
      <c r="AA2349" s="14"/>
    </row>
    <row r="2350" spans="1:27" x14ac:dyDescent="0.3">
      <c r="A2350" t="s">
        <v>25</v>
      </c>
      <c r="B2350">
        <v>984.43</v>
      </c>
      <c r="C2350">
        <v>95</v>
      </c>
      <c r="D2350" t="s">
        <v>26</v>
      </c>
      <c r="E2350" s="1">
        <v>43466</v>
      </c>
      <c r="F2350">
        <v>10</v>
      </c>
      <c r="G2350" t="s">
        <v>66</v>
      </c>
      <c r="H2350" t="s">
        <v>48</v>
      </c>
      <c r="I2350">
        <v>564.08000000000004</v>
      </c>
      <c r="J2350">
        <v>79.42</v>
      </c>
      <c r="K2350">
        <v>44799.2336</v>
      </c>
      <c r="L2350">
        <v>63</v>
      </c>
      <c r="M2350" t="s">
        <v>67</v>
      </c>
      <c r="N2350" s="1">
        <v>43444</v>
      </c>
      <c r="O2350" s="1">
        <v>43507</v>
      </c>
      <c r="P2350">
        <v>427</v>
      </c>
      <c r="Q2350">
        <v>77.209999999999994</v>
      </c>
      <c r="R2350">
        <v>32968.67</v>
      </c>
      <c r="S2350" t="s">
        <v>37</v>
      </c>
      <c r="T2350" t="s">
        <v>50</v>
      </c>
      <c r="U2350">
        <v>137</v>
      </c>
      <c r="V2350">
        <v>27.65</v>
      </c>
      <c r="W2350">
        <v>33.44</v>
      </c>
      <c r="X2350" s="2">
        <v>32968.67</v>
      </c>
      <c r="Y2350" s="2">
        <v>10880.54</v>
      </c>
      <c r="Z2350" s="2">
        <v>2655.8</v>
      </c>
      <c r="AA2350" s="14"/>
    </row>
    <row r="2351" spans="1:27" x14ac:dyDescent="0.3">
      <c r="A2351" t="s">
        <v>53</v>
      </c>
      <c r="B2351">
        <v>883.55</v>
      </c>
      <c r="C2351">
        <v>92</v>
      </c>
      <c r="D2351" t="s">
        <v>26</v>
      </c>
      <c r="E2351" s="1">
        <v>44053</v>
      </c>
      <c r="F2351">
        <v>3</v>
      </c>
      <c r="G2351" t="s">
        <v>43</v>
      </c>
      <c r="H2351" t="s">
        <v>64</v>
      </c>
      <c r="I2351">
        <v>992.52</v>
      </c>
      <c r="J2351">
        <v>31.8</v>
      </c>
      <c r="K2351">
        <v>31562.14</v>
      </c>
      <c r="L2351">
        <v>28</v>
      </c>
      <c r="M2351" t="s">
        <v>29</v>
      </c>
      <c r="N2351" s="1">
        <v>44052</v>
      </c>
      <c r="O2351" s="1">
        <v>44080</v>
      </c>
      <c r="P2351">
        <v>120</v>
      </c>
      <c r="Q2351">
        <v>33.42</v>
      </c>
      <c r="R2351">
        <v>4010.4</v>
      </c>
      <c r="S2351" t="s">
        <v>46</v>
      </c>
      <c r="T2351" t="s">
        <v>41</v>
      </c>
      <c r="U2351">
        <v>872</v>
      </c>
      <c r="V2351">
        <v>96.63</v>
      </c>
      <c r="W2351">
        <v>82.54</v>
      </c>
      <c r="X2351" s="2">
        <v>4010.4</v>
      </c>
      <c r="Y2351" s="2">
        <v>27729.599999999999</v>
      </c>
      <c r="Z2351" s="2">
        <v>2624.77</v>
      </c>
      <c r="AA2351" s="14"/>
    </row>
    <row r="2352" spans="1:27" x14ac:dyDescent="0.3">
      <c r="A2352" t="s">
        <v>25</v>
      </c>
      <c r="B2352">
        <v>874.77</v>
      </c>
      <c r="C2352">
        <v>48</v>
      </c>
      <c r="D2352" t="s">
        <v>26</v>
      </c>
      <c r="E2352" s="1">
        <v>43776</v>
      </c>
      <c r="F2352">
        <v>7</v>
      </c>
      <c r="G2352" t="s">
        <v>61</v>
      </c>
      <c r="H2352" t="s">
        <v>35</v>
      </c>
      <c r="I2352">
        <v>417.65</v>
      </c>
      <c r="J2352">
        <v>32.159999999999997</v>
      </c>
      <c r="K2352">
        <v>13431.6239999999</v>
      </c>
      <c r="L2352">
        <v>16</v>
      </c>
      <c r="M2352" t="s">
        <v>40</v>
      </c>
      <c r="N2352" s="1">
        <v>43734</v>
      </c>
      <c r="O2352" s="1">
        <v>43750</v>
      </c>
      <c r="P2352">
        <v>166</v>
      </c>
      <c r="Q2352">
        <v>31.02</v>
      </c>
      <c r="R2352">
        <v>5149.32</v>
      </c>
      <c r="S2352" t="s">
        <v>60</v>
      </c>
      <c r="T2352" t="s">
        <v>50</v>
      </c>
      <c r="U2352">
        <v>251</v>
      </c>
      <c r="V2352">
        <v>96.36</v>
      </c>
      <c r="W2352">
        <v>196.62</v>
      </c>
      <c r="X2352" s="2">
        <v>5149.32</v>
      </c>
      <c r="Y2352" s="2">
        <v>8072.16</v>
      </c>
      <c r="Z2352" s="2">
        <v>6323.3</v>
      </c>
      <c r="AA2352" s="14"/>
    </row>
    <row r="2353" spans="1:27" x14ac:dyDescent="0.3">
      <c r="A2353" t="s">
        <v>25</v>
      </c>
      <c r="B2353">
        <v>649.73</v>
      </c>
      <c r="C2353">
        <v>80</v>
      </c>
      <c r="D2353" t="s">
        <v>26</v>
      </c>
      <c r="E2353" s="1">
        <v>43854</v>
      </c>
      <c r="F2353">
        <v>4</v>
      </c>
      <c r="G2353" t="s">
        <v>39</v>
      </c>
      <c r="H2353" t="s">
        <v>28</v>
      </c>
      <c r="I2353">
        <v>186.63</v>
      </c>
      <c r="J2353">
        <v>48.43</v>
      </c>
      <c r="K2353">
        <v>9038.4908999999898</v>
      </c>
      <c r="L2353">
        <v>25</v>
      </c>
      <c r="M2353" t="s">
        <v>29</v>
      </c>
      <c r="N2353" s="1">
        <v>43849</v>
      </c>
      <c r="O2353" s="1">
        <v>43874</v>
      </c>
      <c r="P2353">
        <v>82</v>
      </c>
      <c r="Q2353">
        <v>44.83</v>
      </c>
      <c r="R2353">
        <v>3676.06</v>
      </c>
      <c r="S2353" t="s">
        <v>30</v>
      </c>
      <c r="T2353" t="s">
        <v>41</v>
      </c>
      <c r="U2353">
        <v>104</v>
      </c>
      <c r="V2353">
        <v>88.55</v>
      </c>
      <c r="W2353">
        <v>185.51</v>
      </c>
      <c r="X2353" s="2">
        <v>3676.06</v>
      </c>
      <c r="Y2353" s="2">
        <v>5036.72</v>
      </c>
      <c r="Z2353" s="2">
        <v>8984.25</v>
      </c>
      <c r="AA2353" s="14"/>
    </row>
    <row r="2354" spans="1:27" x14ac:dyDescent="0.3">
      <c r="A2354" t="s">
        <v>58</v>
      </c>
      <c r="B2354">
        <v>95.99</v>
      </c>
      <c r="C2354">
        <v>57</v>
      </c>
      <c r="D2354" t="s">
        <v>33</v>
      </c>
      <c r="E2354" s="1">
        <v>44111</v>
      </c>
      <c r="F2354">
        <v>7</v>
      </c>
      <c r="G2354" t="s">
        <v>61</v>
      </c>
      <c r="H2354" t="s">
        <v>48</v>
      </c>
      <c r="I2354">
        <v>804.16</v>
      </c>
      <c r="J2354">
        <v>15.14</v>
      </c>
      <c r="K2354">
        <v>12174.98</v>
      </c>
      <c r="L2354">
        <v>18</v>
      </c>
      <c r="M2354" t="s">
        <v>40</v>
      </c>
      <c r="N2354" s="1">
        <v>44090</v>
      </c>
      <c r="O2354" s="1">
        <v>44108</v>
      </c>
      <c r="P2354">
        <v>792</v>
      </c>
      <c r="Q2354">
        <v>12.64</v>
      </c>
      <c r="R2354">
        <v>10010.879999999999</v>
      </c>
      <c r="S2354" t="s">
        <v>54</v>
      </c>
      <c r="T2354" t="s">
        <v>31</v>
      </c>
      <c r="U2354">
        <v>12</v>
      </c>
      <c r="V2354">
        <v>34.979999999999997</v>
      </c>
      <c r="W2354">
        <v>108.42</v>
      </c>
      <c r="X2354" s="2">
        <v>10010.879999999999</v>
      </c>
      <c r="Y2354" s="2">
        <v>181.68</v>
      </c>
      <c r="Z2354" s="2">
        <v>1641.48</v>
      </c>
      <c r="AA2354" s="14"/>
    </row>
    <row r="2355" spans="1:27" x14ac:dyDescent="0.3">
      <c r="A2355" t="s">
        <v>53</v>
      </c>
      <c r="B2355">
        <v>100.78</v>
      </c>
      <c r="C2355">
        <v>39</v>
      </c>
      <c r="D2355" t="s">
        <v>33</v>
      </c>
      <c r="E2355" s="1">
        <v>44129</v>
      </c>
      <c r="F2355">
        <v>4</v>
      </c>
      <c r="G2355" t="s">
        <v>39</v>
      </c>
      <c r="H2355" t="s">
        <v>35</v>
      </c>
      <c r="I2355">
        <v>330.65</v>
      </c>
      <c r="J2355">
        <v>31.92</v>
      </c>
      <c r="K2355">
        <v>10554.35</v>
      </c>
      <c r="L2355">
        <v>28</v>
      </c>
      <c r="M2355" t="s">
        <v>29</v>
      </c>
      <c r="N2355" s="1">
        <v>44103</v>
      </c>
      <c r="O2355" s="1">
        <v>44131</v>
      </c>
      <c r="P2355">
        <v>180</v>
      </c>
      <c r="Q2355">
        <v>33.130000000000003</v>
      </c>
      <c r="R2355">
        <v>5963.4</v>
      </c>
      <c r="S2355" t="s">
        <v>60</v>
      </c>
      <c r="T2355" t="s">
        <v>31</v>
      </c>
      <c r="U2355">
        <v>150</v>
      </c>
      <c r="V2355">
        <v>45.63</v>
      </c>
      <c r="W2355">
        <v>41.63</v>
      </c>
      <c r="X2355" s="2">
        <v>5963.4</v>
      </c>
      <c r="Y2355" s="2">
        <v>4788</v>
      </c>
      <c r="Z2355" s="2">
        <v>1328.83</v>
      </c>
      <c r="AA2355" s="14"/>
    </row>
    <row r="2356" spans="1:27" x14ac:dyDescent="0.3">
      <c r="A2356" t="s">
        <v>59</v>
      </c>
      <c r="B2356">
        <v>316.89</v>
      </c>
      <c r="C2356">
        <v>35</v>
      </c>
      <c r="D2356" t="s">
        <v>33</v>
      </c>
      <c r="E2356" s="1">
        <v>44291</v>
      </c>
      <c r="F2356">
        <v>5</v>
      </c>
      <c r="G2356" t="s">
        <v>27</v>
      </c>
      <c r="H2356" t="s">
        <v>48</v>
      </c>
      <c r="I2356">
        <v>561.73</v>
      </c>
      <c r="J2356">
        <v>73.83</v>
      </c>
      <c r="K2356">
        <v>41472.53</v>
      </c>
      <c r="L2356">
        <v>24</v>
      </c>
      <c r="M2356" t="s">
        <v>29</v>
      </c>
      <c r="N2356" s="1">
        <v>44272</v>
      </c>
      <c r="O2356" s="1">
        <v>44296</v>
      </c>
      <c r="P2356">
        <v>473</v>
      </c>
      <c r="Q2356">
        <v>75</v>
      </c>
      <c r="R2356">
        <v>35475</v>
      </c>
      <c r="S2356" t="s">
        <v>38</v>
      </c>
      <c r="T2356" t="s">
        <v>50</v>
      </c>
      <c r="U2356">
        <v>88</v>
      </c>
      <c r="V2356">
        <v>68.180000000000007</v>
      </c>
      <c r="W2356">
        <v>74.53</v>
      </c>
      <c r="X2356" s="2">
        <v>35475</v>
      </c>
      <c r="Y2356" s="2">
        <v>6497.04</v>
      </c>
      <c r="Z2356" s="2">
        <v>5502.55</v>
      </c>
      <c r="AA2356" s="14"/>
    </row>
    <row r="2357" spans="1:27" x14ac:dyDescent="0.3">
      <c r="A2357" t="s">
        <v>56</v>
      </c>
      <c r="B2357">
        <v>451.47</v>
      </c>
      <c r="C2357">
        <v>24</v>
      </c>
      <c r="D2357" t="s">
        <v>33</v>
      </c>
      <c r="E2357" s="1">
        <v>44044</v>
      </c>
      <c r="F2357">
        <v>8</v>
      </c>
      <c r="G2357" t="s">
        <v>47</v>
      </c>
      <c r="H2357" t="s">
        <v>35</v>
      </c>
      <c r="I2357">
        <v>376.54</v>
      </c>
      <c r="J2357">
        <v>60.5</v>
      </c>
      <c r="K2357">
        <v>22780.67</v>
      </c>
      <c r="L2357">
        <v>14</v>
      </c>
      <c r="M2357" t="s">
        <v>40</v>
      </c>
      <c r="N2357" s="1">
        <v>44004</v>
      </c>
      <c r="O2357" s="1">
        <v>44018</v>
      </c>
      <c r="P2357">
        <v>287</v>
      </c>
      <c r="Q2357">
        <v>64.42</v>
      </c>
      <c r="R2357">
        <v>18488.54</v>
      </c>
      <c r="S2357" t="s">
        <v>45</v>
      </c>
      <c r="T2357" t="s">
        <v>41</v>
      </c>
      <c r="U2357">
        <v>89</v>
      </c>
      <c r="V2357">
        <v>97.93</v>
      </c>
      <c r="W2357">
        <v>192.93</v>
      </c>
      <c r="X2357" s="2">
        <v>18488.54</v>
      </c>
      <c r="Y2357" s="2">
        <v>5384.5</v>
      </c>
      <c r="Z2357" s="2">
        <v>11672.27</v>
      </c>
      <c r="AA2357" s="14"/>
    </row>
    <row r="2358" spans="1:27" x14ac:dyDescent="0.3">
      <c r="A2358" t="s">
        <v>54</v>
      </c>
      <c r="B2358">
        <v>832.1</v>
      </c>
      <c r="C2358">
        <v>59</v>
      </c>
      <c r="D2358" t="s">
        <v>26</v>
      </c>
      <c r="E2358" s="1">
        <v>43618</v>
      </c>
      <c r="F2358">
        <v>3</v>
      </c>
      <c r="G2358" t="s">
        <v>43</v>
      </c>
      <c r="H2358" t="s">
        <v>55</v>
      </c>
      <c r="I2358">
        <v>71.44</v>
      </c>
      <c r="J2358">
        <v>22.7</v>
      </c>
      <c r="K2358">
        <v>1621.6879999999901</v>
      </c>
      <c r="L2358">
        <v>87</v>
      </c>
      <c r="M2358" t="s">
        <v>40</v>
      </c>
      <c r="N2358" s="1">
        <v>43603</v>
      </c>
      <c r="O2358" s="1">
        <v>43690</v>
      </c>
      <c r="P2358">
        <v>39</v>
      </c>
      <c r="Q2358">
        <v>24.1</v>
      </c>
      <c r="R2358">
        <v>939.9</v>
      </c>
      <c r="S2358" t="s">
        <v>46</v>
      </c>
      <c r="T2358" t="s">
        <v>41</v>
      </c>
      <c r="U2358">
        <v>32</v>
      </c>
      <c r="V2358">
        <v>94.95</v>
      </c>
      <c r="W2358">
        <v>109.13</v>
      </c>
      <c r="X2358" s="2">
        <v>939.9</v>
      </c>
      <c r="Y2358" s="2">
        <v>726.4</v>
      </c>
      <c r="Z2358" s="2">
        <v>2477.25</v>
      </c>
      <c r="AA2358" s="14"/>
    </row>
    <row r="2359" spans="1:27" x14ac:dyDescent="0.3">
      <c r="A2359" t="s">
        <v>53</v>
      </c>
      <c r="B2359">
        <v>506.9</v>
      </c>
      <c r="C2359">
        <v>42</v>
      </c>
      <c r="D2359" t="s">
        <v>42</v>
      </c>
      <c r="E2359" s="1">
        <v>44888</v>
      </c>
      <c r="F2359">
        <v>3</v>
      </c>
      <c r="G2359" t="s">
        <v>43</v>
      </c>
      <c r="H2359" t="s">
        <v>35</v>
      </c>
      <c r="I2359">
        <v>297.88</v>
      </c>
      <c r="J2359">
        <v>11.34</v>
      </c>
      <c r="K2359">
        <v>3377.96</v>
      </c>
      <c r="L2359">
        <v>83</v>
      </c>
      <c r="M2359" t="s">
        <v>40</v>
      </c>
      <c r="N2359" s="1">
        <v>44845</v>
      </c>
      <c r="O2359" s="1">
        <v>44928</v>
      </c>
      <c r="P2359">
        <v>282</v>
      </c>
      <c r="Q2359">
        <v>12.71</v>
      </c>
      <c r="R2359">
        <v>3584.22</v>
      </c>
      <c r="S2359" t="s">
        <v>60</v>
      </c>
      <c r="T2359" t="s">
        <v>50</v>
      </c>
      <c r="U2359">
        <v>15</v>
      </c>
      <c r="V2359">
        <v>95.68</v>
      </c>
      <c r="W2359">
        <v>144.96</v>
      </c>
      <c r="X2359" s="2">
        <v>3584.22</v>
      </c>
      <c r="Y2359" s="2">
        <v>170.1</v>
      </c>
      <c r="Z2359" s="2">
        <v>1643.85</v>
      </c>
      <c r="AA2359" s="14"/>
    </row>
    <row r="2360" spans="1:27" x14ac:dyDescent="0.3">
      <c r="A2360" t="s">
        <v>45</v>
      </c>
      <c r="B2360">
        <v>335</v>
      </c>
      <c r="C2360">
        <v>76</v>
      </c>
      <c r="D2360" t="s">
        <v>33</v>
      </c>
      <c r="E2360" s="1">
        <v>44349</v>
      </c>
      <c r="F2360">
        <v>10</v>
      </c>
      <c r="G2360" t="s">
        <v>66</v>
      </c>
      <c r="H2360" t="s">
        <v>62</v>
      </c>
      <c r="I2360">
        <v>630.64</v>
      </c>
      <c r="J2360">
        <v>98.99</v>
      </c>
      <c r="K2360">
        <v>62427.053599999897</v>
      </c>
      <c r="L2360">
        <v>86</v>
      </c>
      <c r="M2360" t="s">
        <v>67</v>
      </c>
      <c r="N2360" s="1">
        <v>44340</v>
      </c>
      <c r="O2360" s="1">
        <v>44426</v>
      </c>
      <c r="P2360">
        <v>29</v>
      </c>
      <c r="Q2360">
        <v>100.41</v>
      </c>
      <c r="R2360">
        <v>2911.89</v>
      </c>
      <c r="S2360" t="s">
        <v>45</v>
      </c>
      <c r="T2360" t="s">
        <v>31</v>
      </c>
      <c r="U2360">
        <v>601</v>
      </c>
      <c r="V2360">
        <v>90.34</v>
      </c>
      <c r="W2360">
        <v>182.77</v>
      </c>
      <c r="X2360" s="2">
        <v>2911.89</v>
      </c>
      <c r="Y2360" s="2">
        <v>59492.99</v>
      </c>
      <c r="Z2360" s="2">
        <v>18092.400000000001</v>
      </c>
      <c r="AA2360" s="14"/>
    </row>
    <row r="2361" spans="1:27" x14ac:dyDescent="0.3">
      <c r="A2361" t="s">
        <v>54</v>
      </c>
      <c r="B2361">
        <v>610.54</v>
      </c>
      <c r="C2361">
        <v>90</v>
      </c>
      <c r="D2361" t="s">
        <v>33</v>
      </c>
      <c r="E2361" s="1">
        <v>44806</v>
      </c>
      <c r="F2361">
        <v>9</v>
      </c>
      <c r="G2361" t="s">
        <v>57</v>
      </c>
      <c r="H2361" t="s">
        <v>62</v>
      </c>
      <c r="I2361">
        <v>272.20999999999998</v>
      </c>
      <c r="J2361">
        <v>34.94</v>
      </c>
      <c r="K2361">
        <v>9511.0173999999897</v>
      </c>
      <c r="L2361">
        <v>13</v>
      </c>
      <c r="M2361" t="s">
        <v>40</v>
      </c>
      <c r="N2361" s="1">
        <v>44783</v>
      </c>
      <c r="O2361" s="1">
        <v>44796</v>
      </c>
      <c r="P2361">
        <v>82</v>
      </c>
      <c r="Q2361">
        <v>34.85</v>
      </c>
      <c r="R2361">
        <v>2857.7</v>
      </c>
      <c r="S2361" t="s">
        <v>45</v>
      </c>
      <c r="T2361" t="s">
        <v>50</v>
      </c>
      <c r="U2361">
        <v>190</v>
      </c>
      <c r="V2361">
        <v>75.569999999999993</v>
      </c>
      <c r="W2361">
        <v>161.13999999999999</v>
      </c>
      <c r="X2361" s="2">
        <v>2857.7</v>
      </c>
      <c r="Y2361" s="2">
        <v>6638.6</v>
      </c>
      <c r="Z2361" s="2">
        <v>5630.23</v>
      </c>
      <c r="AA2361" s="14"/>
    </row>
    <row r="2362" spans="1:27" x14ac:dyDescent="0.3">
      <c r="A2362" t="s">
        <v>60</v>
      </c>
      <c r="B2362">
        <v>633.47</v>
      </c>
      <c r="C2362">
        <v>35</v>
      </c>
      <c r="D2362" t="s">
        <v>26</v>
      </c>
      <c r="E2362" s="1">
        <v>44720</v>
      </c>
      <c r="F2362">
        <v>6</v>
      </c>
      <c r="G2362" t="s">
        <v>51</v>
      </c>
      <c r="H2362" t="s">
        <v>48</v>
      </c>
      <c r="I2362">
        <v>832.92</v>
      </c>
      <c r="J2362">
        <v>88.75</v>
      </c>
      <c r="K2362">
        <v>73921.649999999994</v>
      </c>
      <c r="L2362">
        <v>7</v>
      </c>
      <c r="M2362" t="s">
        <v>40</v>
      </c>
      <c r="N2362" s="1">
        <v>44712</v>
      </c>
      <c r="O2362" s="1">
        <v>44719</v>
      </c>
      <c r="P2362">
        <v>359</v>
      </c>
      <c r="Q2362">
        <v>85.71</v>
      </c>
      <c r="R2362">
        <v>30769.89</v>
      </c>
      <c r="S2362" t="s">
        <v>60</v>
      </c>
      <c r="T2362" t="s">
        <v>41</v>
      </c>
      <c r="U2362">
        <v>473</v>
      </c>
      <c r="V2362">
        <v>63.3</v>
      </c>
      <c r="W2362">
        <v>184.13</v>
      </c>
      <c r="X2362" s="2">
        <v>30769.89</v>
      </c>
      <c r="Y2362" s="2">
        <v>41978.75</v>
      </c>
      <c r="Z2362" s="2">
        <v>16341.54</v>
      </c>
      <c r="AA2362" s="14"/>
    </row>
    <row r="2363" spans="1:27" x14ac:dyDescent="0.3">
      <c r="A2363" t="s">
        <v>49</v>
      </c>
      <c r="B2363">
        <v>20.48</v>
      </c>
      <c r="C2363">
        <v>37</v>
      </c>
      <c r="D2363" t="s">
        <v>42</v>
      </c>
      <c r="E2363" s="1">
        <v>43701</v>
      </c>
      <c r="F2363">
        <v>7</v>
      </c>
      <c r="G2363" t="s">
        <v>61</v>
      </c>
      <c r="H2363" t="s">
        <v>48</v>
      </c>
      <c r="I2363">
        <v>80.94</v>
      </c>
      <c r="J2363">
        <v>57.97</v>
      </c>
      <c r="K2363">
        <v>4692.09</v>
      </c>
      <c r="L2363">
        <v>15</v>
      </c>
      <c r="M2363" t="s">
        <v>40</v>
      </c>
      <c r="N2363" s="1">
        <v>43679</v>
      </c>
      <c r="O2363" s="1">
        <v>43694</v>
      </c>
      <c r="P2363">
        <v>57</v>
      </c>
      <c r="Q2363">
        <v>60.35</v>
      </c>
      <c r="R2363">
        <v>3439.95</v>
      </c>
      <c r="S2363" t="s">
        <v>53</v>
      </c>
      <c r="T2363" t="s">
        <v>50</v>
      </c>
      <c r="U2363">
        <v>23</v>
      </c>
      <c r="V2363">
        <v>55.1</v>
      </c>
      <c r="W2363">
        <v>48.65</v>
      </c>
      <c r="X2363" s="2">
        <v>3439.95</v>
      </c>
      <c r="Y2363" s="2">
        <v>1333.31</v>
      </c>
      <c r="Z2363" s="2">
        <v>2820.24</v>
      </c>
      <c r="AA2363" s="14"/>
    </row>
    <row r="2364" spans="1:27" x14ac:dyDescent="0.3">
      <c r="A2364" t="s">
        <v>46</v>
      </c>
      <c r="B2364">
        <v>24.58</v>
      </c>
      <c r="C2364">
        <v>77</v>
      </c>
      <c r="D2364" t="s">
        <v>26</v>
      </c>
      <c r="E2364" s="1">
        <v>43628</v>
      </c>
      <c r="F2364">
        <v>10</v>
      </c>
      <c r="G2364" t="s">
        <v>66</v>
      </c>
      <c r="H2364" t="s">
        <v>48</v>
      </c>
      <c r="I2364">
        <v>322.23</v>
      </c>
      <c r="J2364">
        <v>38.229999999999997</v>
      </c>
      <c r="K2364">
        <v>12318.85</v>
      </c>
      <c r="L2364">
        <v>79</v>
      </c>
      <c r="M2364" t="s">
        <v>67</v>
      </c>
      <c r="N2364" s="1">
        <v>43613</v>
      </c>
      <c r="O2364" s="1">
        <v>43692</v>
      </c>
      <c r="P2364">
        <v>86</v>
      </c>
      <c r="Q2364">
        <v>42.22</v>
      </c>
      <c r="R2364">
        <v>3630.92</v>
      </c>
      <c r="S2364" t="s">
        <v>63</v>
      </c>
      <c r="T2364" t="s">
        <v>31</v>
      </c>
      <c r="U2364">
        <v>236</v>
      </c>
      <c r="V2364">
        <v>73.63</v>
      </c>
      <c r="W2364">
        <v>65.66</v>
      </c>
      <c r="X2364" s="2">
        <v>3630.92</v>
      </c>
      <c r="Y2364" s="2">
        <v>9022.2800000000007</v>
      </c>
      <c r="Z2364" s="2">
        <v>2510.1799999999998</v>
      </c>
      <c r="AA2364" s="14"/>
    </row>
    <row r="2365" spans="1:27" x14ac:dyDescent="0.3">
      <c r="A2365" t="s">
        <v>37</v>
      </c>
      <c r="B2365">
        <v>965.36</v>
      </c>
      <c r="C2365">
        <v>11</v>
      </c>
      <c r="D2365" t="s">
        <v>42</v>
      </c>
      <c r="E2365" s="1">
        <v>43680</v>
      </c>
      <c r="F2365">
        <v>1</v>
      </c>
      <c r="G2365" t="s">
        <v>34</v>
      </c>
      <c r="H2365" t="s">
        <v>35</v>
      </c>
      <c r="I2365">
        <v>380.1</v>
      </c>
      <c r="J2365">
        <v>84.9</v>
      </c>
      <c r="K2365">
        <v>32270.49</v>
      </c>
      <c r="L2365">
        <v>2</v>
      </c>
      <c r="M2365" t="s">
        <v>65</v>
      </c>
      <c r="N2365" s="1">
        <v>43640</v>
      </c>
      <c r="O2365" s="1">
        <v>43642</v>
      </c>
      <c r="P2365">
        <v>235</v>
      </c>
      <c r="Q2365">
        <v>80.97</v>
      </c>
      <c r="R2365">
        <v>19027.95</v>
      </c>
      <c r="S2365" t="s">
        <v>49</v>
      </c>
      <c r="T2365" t="s">
        <v>31</v>
      </c>
      <c r="U2365">
        <v>145</v>
      </c>
      <c r="V2365">
        <v>87.44</v>
      </c>
      <c r="W2365">
        <v>49.02</v>
      </c>
      <c r="X2365" s="2">
        <v>19027.95</v>
      </c>
      <c r="Y2365" s="2">
        <v>12310.5</v>
      </c>
      <c r="Z2365" s="2">
        <v>4161.8</v>
      </c>
      <c r="AA2365" s="14"/>
    </row>
    <row r="2366" spans="1:27" x14ac:dyDescent="0.3">
      <c r="A2366" t="s">
        <v>46</v>
      </c>
      <c r="B2366">
        <v>563.26</v>
      </c>
      <c r="C2366">
        <v>58</v>
      </c>
      <c r="D2366" t="s">
        <v>26</v>
      </c>
      <c r="E2366" s="1">
        <v>44878</v>
      </c>
      <c r="F2366">
        <v>5</v>
      </c>
      <c r="G2366" t="s">
        <v>27</v>
      </c>
      <c r="H2366" t="s">
        <v>48</v>
      </c>
      <c r="I2366">
        <v>23.55</v>
      </c>
      <c r="J2366">
        <v>55.98</v>
      </c>
      <c r="K2366">
        <v>1318.33</v>
      </c>
      <c r="L2366">
        <v>28</v>
      </c>
      <c r="M2366" t="s">
        <v>29</v>
      </c>
      <c r="N2366" s="1">
        <v>44851</v>
      </c>
      <c r="O2366" s="1">
        <v>44879</v>
      </c>
      <c r="P2366">
        <v>13</v>
      </c>
      <c r="Q2366">
        <v>51.98</v>
      </c>
      <c r="R2366">
        <v>675.74</v>
      </c>
      <c r="S2366" t="s">
        <v>49</v>
      </c>
      <c r="T2366" t="s">
        <v>41</v>
      </c>
      <c r="U2366">
        <v>10</v>
      </c>
      <c r="V2366">
        <v>97.64</v>
      </c>
      <c r="W2366">
        <v>102.02</v>
      </c>
      <c r="X2366" s="2">
        <v>675.74</v>
      </c>
      <c r="Y2366" s="2">
        <v>559.79999999999995</v>
      </c>
      <c r="Z2366" s="2">
        <v>5711.08</v>
      </c>
      <c r="AA2366" s="14"/>
    </row>
    <row r="2367" spans="1:27" x14ac:dyDescent="0.3">
      <c r="A2367" t="s">
        <v>58</v>
      </c>
      <c r="B2367">
        <v>931.46</v>
      </c>
      <c r="C2367">
        <v>73</v>
      </c>
      <c r="D2367" t="s">
        <v>26</v>
      </c>
      <c r="E2367" s="1">
        <v>44619</v>
      </c>
      <c r="F2367">
        <v>7</v>
      </c>
      <c r="G2367" t="s">
        <v>61</v>
      </c>
      <c r="H2367" t="s">
        <v>48</v>
      </c>
      <c r="I2367">
        <v>872.21</v>
      </c>
      <c r="J2367">
        <v>75.31</v>
      </c>
      <c r="K2367">
        <v>65686.14</v>
      </c>
      <c r="L2367">
        <v>15</v>
      </c>
      <c r="M2367" t="s">
        <v>40</v>
      </c>
      <c r="N2367" s="1">
        <v>44615</v>
      </c>
      <c r="O2367" s="1">
        <v>44630</v>
      </c>
      <c r="P2367">
        <v>175</v>
      </c>
      <c r="Q2367">
        <v>71.53</v>
      </c>
      <c r="R2367">
        <v>12517.75</v>
      </c>
      <c r="S2367" t="s">
        <v>63</v>
      </c>
      <c r="T2367" t="s">
        <v>50</v>
      </c>
      <c r="U2367">
        <v>697</v>
      </c>
      <c r="V2367">
        <v>12.03</v>
      </c>
      <c r="W2367">
        <v>147.72</v>
      </c>
      <c r="X2367" s="2">
        <v>12517.75</v>
      </c>
      <c r="Y2367" s="2">
        <v>52491.07</v>
      </c>
      <c r="Z2367" s="2">
        <v>11124.79</v>
      </c>
      <c r="AA2367" s="14"/>
    </row>
    <row r="2368" spans="1:27" x14ac:dyDescent="0.3">
      <c r="A2368" t="s">
        <v>54</v>
      </c>
      <c r="B2368">
        <v>936.12</v>
      </c>
      <c r="C2368">
        <v>92</v>
      </c>
      <c r="D2368" t="s">
        <v>33</v>
      </c>
      <c r="E2368" s="1">
        <v>44616</v>
      </c>
      <c r="F2368">
        <v>6</v>
      </c>
      <c r="G2368" t="s">
        <v>51</v>
      </c>
      <c r="H2368" t="s">
        <v>48</v>
      </c>
      <c r="I2368">
        <v>796.73</v>
      </c>
      <c r="J2368">
        <v>55.95</v>
      </c>
      <c r="K2368">
        <v>44577.04</v>
      </c>
      <c r="L2368">
        <v>7</v>
      </c>
      <c r="M2368" t="s">
        <v>40</v>
      </c>
      <c r="N2368" s="1">
        <v>44572</v>
      </c>
      <c r="O2368" s="1">
        <v>44579</v>
      </c>
      <c r="P2368">
        <v>320</v>
      </c>
      <c r="Q2368">
        <v>54.38</v>
      </c>
      <c r="R2368">
        <v>17401.599999999999</v>
      </c>
      <c r="S2368" t="s">
        <v>46</v>
      </c>
      <c r="T2368" t="s">
        <v>50</v>
      </c>
      <c r="U2368">
        <v>476</v>
      </c>
      <c r="V2368">
        <v>90.68</v>
      </c>
      <c r="W2368">
        <v>89.23</v>
      </c>
      <c r="X2368" s="2">
        <v>17401.599999999999</v>
      </c>
      <c r="Y2368" s="2">
        <v>26632.2</v>
      </c>
      <c r="Z2368" s="2">
        <v>4992.42</v>
      </c>
      <c r="AA2368" s="14"/>
    </row>
    <row r="2369" spans="1:27" x14ac:dyDescent="0.3">
      <c r="A2369" t="s">
        <v>37</v>
      </c>
      <c r="B2369">
        <v>281.43</v>
      </c>
      <c r="C2369">
        <v>13</v>
      </c>
      <c r="D2369" t="s">
        <v>26</v>
      </c>
      <c r="E2369" s="1">
        <v>43853</v>
      </c>
      <c r="F2369">
        <v>5</v>
      </c>
      <c r="G2369" t="s">
        <v>27</v>
      </c>
      <c r="H2369" t="s">
        <v>48</v>
      </c>
      <c r="I2369">
        <v>365.14</v>
      </c>
      <c r="J2369">
        <v>68.959999999999994</v>
      </c>
      <c r="K2369">
        <v>25180.054399999899</v>
      </c>
      <c r="L2369">
        <v>30</v>
      </c>
      <c r="M2369" t="s">
        <v>29</v>
      </c>
      <c r="N2369" s="1">
        <v>43819</v>
      </c>
      <c r="O2369" s="1">
        <v>43849</v>
      </c>
      <c r="P2369">
        <v>274</v>
      </c>
      <c r="Q2369">
        <v>65.319999999999993</v>
      </c>
      <c r="R2369">
        <v>17897.68</v>
      </c>
      <c r="S2369" t="s">
        <v>30</v>
      </c>
      <c r="T2369" t="s">
        <v>31</v>
      </c>
      <c r="U2369">
        <v>91</v>
      </c>
      <c r="V2369">
        <v>19.52</v>
      </c>
      <c r="W2369">
        <v>40.71</v>
      </c>
      <c r="X2369" s="2">
        <v>17897.68</v>
      </c>
      <c r="Y2369" s="2">
        <v>6275.36</v>
      </c>
      <c r="Z2369" s="2">
        <v>2807.36</v>
      </c>
      <c r="AA2369" s="14"/>
    </row>
    <row r="2370" spans="1:27" x14ac:dyDescent="0.3">
      <c r="A2370" t="s">
        <v>46</v>
      </c>
      <c r="B2370">
        <v>256.13</v>
      </c>
      <c r="C2370">
        <v>44</v>
      </c>
      <c r="D2370" t="s">
        <v>42</v>
      </c>
      <c r="E2370" s="1">
        <v>44785</v>
      </c>
      <c r="F2370">
        <v>5</v>
      </c>
      <c r="G2370" t="s">
        <v>27</v>
      </c>
      <c r="H2370" t="s">
        <v>28</v>
      </c>
      <c r="I2370">
        <v>205.77</v>
      </c>
      <c r="J2370">
        <v>34.46</v>
      </c>
      <c r="K2370">
        <v>7090.83</v>
      </c>
      <c r="L2370">
        <v>29</v>
      </c>
      <c r="M2370" t="s">
        <v>29</v>
      </c>
      <c r="N2370" s="1">
        <v>44732</v>
      </c>
      <c r="O2370" s="1">
        <v>44761</v>
      </c>
      <c r="P2370">
        <v>14</v>
      </c>
      <c r="Q2370">
        <v>30.15</v>
      </c>
      <c r="R2370">
        <v>422.1</v>
      </c>
      <c r="S2370" t="s">
        <v>49</v>
      </c>
      <c r="T2370" t="s">
        <v>50</v>
      </c>
      <c r="U2370">
        <v>191</v>
      </c>
      <c r="V2370">
        <v>11.67</v>
      </c>
      <c r="W2370">
        <v>36.18</v>
      </c>
      <c r="X2370" s="2">
        <v>422.1</v>
      </c>
      <c r="Y2370" s="2">
        <v>6581.86</v>
      </c>
      <c r="Z2370" s="2">
        <v>1246.76</v>
      </c>
      <c r="AA2370" s="14"/>
    </row>
    <row r="2371" spans="1:27" x14ac:dyDescent="0.3">
      <c r="A2371" t="s">
        <v>54</v>
      </c>
      <c r="B2371">
        <v>335.5</v>
      </c>
      <c r="C2371">
        <v>77</v>
      </c>
      <c r="D2371" t="s">
        <v>26</v>
      </c>
      <c r="E2371" s="1">
        <v>44403</v>
      </c>
      <c r="F2371">
        <v>9</v>
      </c>
      <c r="G2371" t="s">
        <v>57</v>
      </c>
      <c r="H2371" t="s">
        <v>48</v>
      </c>
      <c r="I2371">
        <v>421.74</v>
      </c>
      <c r="J2371">
        <v>78.56</v>
      </c>
      <c r="K2371">
        <v>33131.894399999997</v>
      </c>
      <c r="L2371">
        <v>7</v>
      </c>
      <c r="M2371" t="s">
        <v>40</v>
      </c>
      <c r="N2371" s="1">
        <v>44396</v>
      </c>
      <c r="O2371" s="1">
        <v>44403</v>
      </c>
      <c r="P2371">
        <v>127</v>
      </c>
      <c r="Q2371">
        <v>76.17</v>
      </c>
      <c r="R2371">
        <v>9673.59</v>
      </c>
      <c r="S2371" t="s">
        <v>56</v>
      </c>
      <c r="T2371" t="s">
        <v>31</v>
      </c>
      <c r="U2371">
        <v>294</v>
      </c>
      <c r="V2371">
        <v>97.59</v>
      </c>
      <c r="W2371">
        <v>105.83</v>
      </c>
      <c r="X2371" s="2">
        <v>9673.59</v>
      </c>
      <c r="Y2371" s="2">
        <v>23096.639999999999</v>
      </c>
      <c r="Z2371" s="2">
        <v>8314</v>
      </c>
      <c r="AA2371" s="14"/>
    </row>
    <row r="2372" spans="1:27" x14ac:dyDescent="0.3">
      <c r="A2372" t="s">
        <v>32</v>
      </c>
      <c r="B2372">
        <v>880.74</v>
      </c>
      <c r="C2372">
        <v>21</v>
      </c>
      <c r="D2372" t="s">
        <v>42</v>
      </c>
      <c r="E2372" s="1">
        <v>43498</v>
      </c>
      <c r="F2372">
        <v>2</v>
      </c>
      <c r="G2372" t="s">
        <v>68</v>
      </c>
      <c r="H2372" t="s">
        <v>35</v>
      </c>
      <c r="I2372">
        <v>844.47</v>
      </c>
      <c r="J2372">
        <v>95.38</v>
      </c>
      <c r="K2372">
        <v>80545.55</v>
      </c>
      <c r="L2372">
        <v>38</v>
      </c>
      <c r="M2372" t="s">
        <v>29</v>
      </c>
      <c r="N2372" s="1">
        <v>43467</v>
      </c>
      <c r="O2372" s="1">
        <v>43505</v>
      </c>
      <c r="P2372">
        <v>188</v>
      </c>
      <c r="Q2372">
        <v>90.64</v>
      </c>
      <c r="R2372">
        <v>17040.32</v>
      </c>
      <c r="S2372" t="s">
        <v>54</v>
      </c>
      <c r="T2372" t="s">
        <v>50</v>
      </c>
      <c r="U2372">
        <v>656</v>
      </c>
      <c r="V2372">
        <v>79.33</v>
      </c>
      <c r="W2372">
        <v>71.89</v>
      </c>
      <c r="X2372" s="2">
        <v>17040.32</v>
      </c>
      <c r="Y2372" s="2">
        <v>62569.279999999999</v>
      </c>
      <c r="Z2372" s="2">
        <v>6856.87</v>
      </c>
      <c r="AA2372" s="14"/>
    </row>
    <row r="2373" spans="1:27" x14ac:dyDescent="0.3">
      <c r="A2373" t="s">
        <v>60</v>
      </c>
      <c r="B2373">
        <v>563.1</v>
      </c>
      <c r="C2373">
        <v>81</v>
      </c>
      <c r="D2373" t="s">
        <v>42</v>
      </c>
      <c r="E2373" s="1">
        <v>44525</v>
      </c>
      <c r="F2373">
        <v>5</v>
      </c>
      <c r="G2373" t="s">
        <v>27</v>
      </c>
      <c r="H2373" t="s">
        <v>70</v>
      </c>
      <c r="I2373">
        <v>278.58</v>
      </c>
      <c r="J2373">
        <v>93.01</v>
      </c>
      <c r="K2373">
        <v>25910.73</v>
      </c>
      <c r="L2373">
        <v>27</v>
      </c>
      <c r="M2373" t="s">
        <v>29</v>
      </c>
      <c r="N2373" s="1">
        <v>44488</v>
      </c>
      <c r="O2373" s="1">
        <v>44515</v>
      </c>
      <c r="P2373">
        <v>109</v>
      </c>
      <c r="Q2373">
        <v>94.07</v>
      </c>
      <c r="R2373">
        <v>10253.629999999999</v>
      </c>
      <c r="S2373" t="s">
        <v>54</v>
      </c>
      <c r="T2373" t="s">
        <v>50</v>
      </c>
      <c r="U2373">
        <v>169</v>
      </c>
      <c r="V2373">
        <v>72.34</v>
      </c>
      <c r="W2373">
        <v>194.19</v>
      </c>
      <c r="X2373" s="2">
        <v>10253.629999999999</v>
      </c>
      <c r="Y2373" s="2">
        <v>15718.69</v>
      </c>
      <c r="Z2373" s="2">
        <v>18061.61</v>
      </c>
      <c r="AA2373" s="14"/>
    </row>
    <row r="2374" spans="1:27" x14ac:dyDescent="0.3">
      <c r="A2374" t="s">
        <v>58</v>
      </c>
      <c r="B2374">
        <v>869.53</v>
      </c>
      <c r="C2374">
        <v>29</v>
      </c>
      <c r="D2374" t="s">
        <v>26</v>
      </c>
      <c r="E2374" s="1">
        <v>43633</v>
      </c>
      <c r="F2374">
        <v>7</v>
      </c>
      <c r="G2374" t="s">
        <v>61</v>
      </c>
      <c r="H2374" t="s">
        <v>62</v>
      </c>
      <c r="I2374">
        <v>745.63</v>
      </c>
      <c r="J2374">
        <v>67.739999999999995</v>
      </c>
      <c r="K2374">
        <v>50508.98</v>
      </c>
      <c r="L2374">
        <v>12</v>
      </c>
      <c r="M2374" t="s">
        <v>40</v>
      </c>
      <c r="N2374" s="1">
        <v>43592</v>
      </c>
      <c r="O2374" s="1">
        <v>43604</v>
      </c>
      <c r="P2374">
        <v>388</v>
      </c>
      <c r="Q2374">
        <v>72.7</v>
      </c>
      <c r="R2374">
        <v>28207.599999999999</v>
      </c>
      <c r="S2374" t="s">
        <v>25</v>
      </c>
      <c r="T2374" t="s">
        <v>41</v>
      </c>
      <c r="U2374">
        <v>357</v>
      </c>
      <c r="V2374">
        <v>85.4</v>
      </c>
      <c r="W2374">
        <v>174.38</v>
      </c>
      <c r="X2374" s="2">
        <v>28207.599999999999</v>
      </c>
      <c r="Y2374" s="2">
        <v>24183.18</v>
      </c>
      <c r="Z2374" s="2">
        <v>11812.5</v>
      </c>
      <c r="AA2374" s="14"/>
    </row>
    <row r="2375" spans="1:27" x14ac:dyDescent="0.3">
      <c r="A2375" t="s">
        <v>53</v>
      </c>
      <c r="B2375">
        <v>424.88</v>
      </c>
      <c r="C2375">
        <v>36</v>
      </c>
      <c r="D2375" t="s">
        <v>26</v>
      </c>
      <c r="E2375" s="1">
        <v>43521</v>
      </c>
      <c r="F2375">
        <v>5</v>
      </c>
      <c r="G2375" t="s">
        <v>27</v>
      </c>
      <c r="H2375" t="s">
        <v>70</v>
      </c>
      <c r="I2375">
        <v>369.61</v>
      </c>
      <c r="J2375">
        <v>52.94</v>
      </c>
      <c r="K2375">
        <v>19567.150000000001</v>
      </c>
      <c r="L2375">
        <v>23</v>
      </c>
      <c r="M2375" t="s">
        <v>29</v>
      </c>
      <c r="N2375" s="1">
        <v>43514</v>
      </c>
      <c r="O2375" s="1">
        <v>43537</v>
      </c>
      <c r="P2375">
        <v>27</v>
      </c>
      <c r="Q2375">
        <v>52.21</v>
      </c>
      <c r="R2375">
        <v>1409.67</v>
      </c>
      <c r="S2375" t="s">
        <v>60</v>
      </c>
      <c r="T2375" t="s">
        <v>41</v>
      </c>
      <c r="U2375">
        <v>342</v>
      </c>
      <c r="V2375">
        <v>59.25</v>
      </c>
      <c r="W2375">
        <v>136.68</v>
      </c>
      <c r="X2375" s="2">
        <v>1409.67</v>
      </c>
      <c r="Y2375" s="2">
        <v>18105.48</v>
      </c>
      <c r="Z2375" s="2">
        <v>7235.84</v>
      </c>
      <c r="AA2375" s="14"/>
    </row>
    <row r="2376" spans="1:27" x14ac:dyDescent="0.3">
      <c r="A2376" t="s">
        <v>60</v>
      </c>
      <c r="B2376">
        <v>150.27000000000001</v>
      </c>
      <c r="C2376">
        <v>34</v>
      </c>
      <c r="D2376" t="s">
        <v>33</v>
      </c>
      <c r="E2376" s="1">
        <v>43907</v>
      </c>
      <c r="F2376">
        <v>6</v>
      </c>
      <c r="G2376" t="s">
        <v>51</v>
      </c>
      <c r="H2376" t="s">
        <v>48</v>
      </c>
      <c r="I2376">
        <v>26.85</v>
      </c>
      <c r="J2376">
        <v>21.19</v>
      </c>
      <c r="K2376">
        <v>568.95000000000005</v>
      </c>
      <c r="L2376">
        <v>5</v>
      </c>
      <c r="M2376" t="s">
        <v>40</v>
      </c>
      <c r="N2376" s="1">
        <v>43888</v>
      </c>
      <c r="O2376" s="1">
        <v>43893</v>
      </c>
      <c r="P2376">
        <v>5</v>
      </c>
      <c r="Q2376">
        <v>18.510000000000002</v>
      </c>
      <c r="R2376">
        <v>92.55</v>
      </c>
      <c r="S2376" t="s">
        <v>49</v>
      </c>
      <c r="T2376" t="s">
        <v>50</v>
      </c>
      <c r="U2376">
        <v>21</v>
      </c>
      <c r="V2376">
        <v>92.53</v>
      </c>
      <c r="W2376">
        <v>140.79</v>
      </c>
      <c r="X2376" s="2">
        <v>92.55</v>
      </c>
      <c r="Y2376" s="2">
        <v>444.99</v>
      </c>
      <c r="Z2376" s="2">
        <v>2983.34</v>
      </c>
      <c r="AA2376" s="14"/>
    </row>
    <row r="2377" spans="1:27" x14ac:dyDescent="0.3">
      <c r="A2377" t="s">
        <v>32</v>
      </c>
      <c r="B2377">
        <v>627.78</v>
      </c>
      <c r="C2377">
        <v>86</v>
      </c>
      <c r="D2377" t="s">
        <v>33</v>
      </c>
      <c r="E2377" s="1">
        <v>44344</v>
      </c>
      <c r="F2377">
        <v>10</v>
      </c>
      <c r="G2377" t="s">
        <v>66</v>
      </c>
      <c r="H2377" t="s">
        <v>48</v>
      </c>
      <c r="I2377">
        <v>817.19</v>
      </c>
      <c r="J2377">
        <v>74.83</v>
      </c>
      <c r="K2377">
        <v>61150.33</v>
      </c>
      <c r="L2377">
        <v>78</v>
      </c>
      <c r="M2377" t="s">
        <v>67</v>
      </c>
      <c r="N2377" s="1">
        <v>44299</v>
      </c>
      <c r="O2377" s="1">
        <v>44377</v>
      </c>
      <c r="P2377">
        <v>655</v>
      </c>
      <c r="Q2377">
        <v>72.69</v>
      </c>
      <c r="R2377">
        <v>47611.95</v>
      </c>
      <c r="S2377" t="s">
        <v>58</v>
      </c>
      <c r="T2377" t="s">
        <v>31</v>
      </c>
      <c r="U2377">
        <v>162</v>
      </c>
      <c r="V2377">
        <v>92.7</v>
      </c>
      <c r="W2377">
        <v>180.48</v>
      </c>
      <c r="X2377" s="2">
        <v>47611.95</v>
      </c>
      <c r="Y2377" s="2">
        <v>12122.46</v>
      </c>
      <c r="Z2377" s="2">
        <v>13505.32</v>
      </c>
      <c r="AA2377" s="14"/>
    </row>
    <row r="2378" spans="1:27" x14ac:dyDescent="0.3">
      <c r="A2378" t="s">
        <v>60</v>
      </c>
      <c r="B2378">
        <v>654.19000000000005</v>
      </c>
      <c r="C2378">
        <v>91</v>
      </c>
      <c r="D2378" t="s">
        <v>33</v>
      </c>
      <c r="E2378" s="1">
        <v>44580</v>
      </c>
      <c r="F2378">
        <v>8</v>
      </c>
      <c r="G2378" t="s">
        <v>47</v>
      </c>
      <c r="H2378" t="s">
        <v>48</v>
      </c>
      <c r="I2378">
        <v>584.94000000000005</v>
      </c>
      <c r="J2378">
        <v>76.239999999999995</v>
      </c>
      <c r="K2378">
        <v>44595.825599999996</v>
      </c>
      <c r="L2378">
        <v>8</v>
      </c>
      <c r="M2378" t="s">
        <v>40</v>
      </c>
      <c r="N2378" s="1">
        <v>44574</v>
      </c>
      <c r="O2378" s="1">
        <v>44582</v>
      </c>
      <c r="P2378">
        <v>66</v>
      </c>
      <c r="Q2378">
        <v>77.459999999999994</v>
      </c>
      <c r="R2378">
        <v>5112.3599999999997</v>
      </c>
      <c r="S2378" t="s">
        <v>49</v>
      </c>
      <c r="T2378" t="s">
        <v>41</v>
      </c>
      <c r="U2378">
        <v>518</v>
      </c>
      <c r="V2378">
        <v>16.899999999999999</v>
      </c>
      <c r="W2378">
        <v>186.62</v>
      </c>
      <c r="X2378" s="2">
        <v>5112.3599999999997</v>
      </c>
      <c r="Y2378" s="2">
        <v>39492.32</v>
      </c>
      <c r="Z2378" s="2">
        <v>14227.91</v>
      </c>
      <c r="AA2378" s="14"/>
    </row>
    <row r="2379" spans="1:27" x14ac:dyDescent="0.3">
      <c r="A2379" t="s">
        <v>54</v>
      </c>
      <c r="B2379">
        <v>568.48</v>
      </c>
      <c r="C2379">
        <v>19</v>
      </c>
      <c r="D2379" t="s">
        <v>33</v>
      </c>
      <c r="E2379" s="1">
        <v>44293</v>
      </c>
      <c r="F2379">
        <v>9</v>
      </c>
      <c r="G2379" t="s">
        <v>57</v>
      </c>
      <c r="H2379" t="s">
        <v>62</v>
      </c>
      <c r="I2379">
        <v>324.77999999999997</v>
      </c>
      <c r="J2379">
        <v>45.25</v>
      </c>
      <c r="K2379">
        <v>14696.2949999999</v>
      </c>
      <c r="L2379">
        <v>11</v>
      </c>
      <c r="M2379" t="s">
        <v>40</v>
      </c>
      <c r="N2379" s="1">
        <v>44290</v>
      </c>
      <c r="O2379" s="1">
        <v>44301</v>
      </c>
      <c r="P2379">
        <v>316</v>
      </c>
      <c r="Q2379">
        <v>45.46</v>
      </c>
      <c r="R2379">
        <v>14365.36</v>
      </c>
      <c r="S2379" t="s">
        <v>49</v>
      </c>
      <c r="T2379" t="s">
        <v>31</v>
      </c>
      <c r="U2379">
        <v>8</v>
      </c>
      <c r="V2379">
        <v>18.53</v>
      </c>
      <c r="W2379">
        <v>144.57</v>
      </c>
      <c r="X2379" s="2">
        <v>14365.36</v>
      </c>
      <c r="Y2379" s="2">
        <v>362</v>
      </c>
      <c r="Z2379" s="2">
        <v>6541.79</v>
      </c>
      <c r="AA2379" s="14"/>
    </row>
    <row r="2380" spans="1:27" x14ac:dyDescent="0.3">
      <c r="A2380" t="s">
        <v>45</v>
      </c>
      <c r="B2380">
        <v>943.81</v>
      </c>
      <c r="C2380">
        <v>47</v>
      </c>
      <c r="D2380" t="s">
        <v>33</v>
      </c>
      <c r="E2380" s="1">
        <v>44694</v>
      </c>
      <c r="F2380">
        <v>9</v>
      </c>
      <c r="G2380" t="s">
        <v>57</v>
      </c>
      <c r="H2380" t="s">
        <v>48</v>
      </c>
      <c r="I2380">
        <v>638.88</v>
      </c>
      <c r="J2380">
        <v>83.67</v>
      </c>
      <c r="K2380">
        <v>53455.09</v>
      </c>
      <c r="L2380">
        <v>7</v>
      </c>
      <c r="M2380" t="s">
        <v>40</v>
      </c>
      <c r="N2380" s="1">
        <v>44659</v>
      </c>
      <c r="O2380" s="1">
        <v>44666</v>
      </c>
      <c r="P2380">
        <v>331</v>
      </c>
      <c r="Q2380">
        <v>82.91</v>
      </c>
      <c r="R2380">
        <v>27443.21</v>
      </c>
      <c r="S2380" t="s">
        <v>30</v>
      </c>
      <c r="T2380" t="s">
        <v>41</v>
      </c>
      <c r="U2380">
        <v>307</v>
      </c>
      <c r="V2380">
        <v>92.03</v>
      </c>
      <c r="W2380">
        <v>167.28</v>
      </c>
      <c r="X2380" s="2">
        <v>27443.21</v>
      </c>
      <c r="Y2380" s="2">
        <v>25686.69</v>
      </c>
      <c r="Z2380" s="2">
        <v>13996.32</v>
      </c>
      <c r="AA2380" s="14"/>
    </row>
    <row r="2381" spans="1:27" x14ac:dyDescent="0.3">
      <c r="A2381" t="s">
        <v>30</v>
      </c>
      <c r="B2381">
        <v>353.38</v>
      </c>
      <c r="C2381">
        <v>36</v>
      </c>
      <c r="D2381" t="s">
        <v>26</v>
      </c>
      <c r="E2381" s="1">
        <v>43695</v>
      </c>
      <c r="F2381">
        <v>5</v>
      </c>
      <c r="G2381" t="s">
        <v>27</v>
      </c>
      <c r="H2381" t="s">
        <v>48</v>
      </c>
      <c r="I2381">
        <v>526.99</v>
      </c>
      <c r="J2381">
        <v>24.09</v>
      </c>
      <c r="K2381">
        <v>12695.19</v>
      </c>
      <c r="L2381">
        <v>24</v>
      </c>
      <c r="M2381" t="s">
        <v>29</v>
      </c>
      <c r="N2381" s="1">
        <v>43649</v>
      </c>
      <c r="O2381" s="1">
        <v>43673</v>
      </c>
      <c r="P2381">
        <v>219</v>
      </c>
      <c r="Q2381">
        <v>19.62</v>
      </c>
      <c r="R2381">
        <v>4296.78</v>
      </c>
      <c r="S2381" t="s">
        <v>54</v>
      </c>
      <c r="T2381" t="s">
        <v>41</v>
      </c>
      <c r="U2381">
        <v>307</v>
      </c>
      <c r="V2381">
        <v>19.13</v>
      </c>
      <c r="W2381">
        <v>65.27</v>
      </c>
      <c r="X2381" s="2">
        <v>4296.78</v>
      </c>
      <c r="Y2381" s="2">
        <v>7395.63</v>
      </c>
      <c r="Z2381" s="2">
        <v>1572.35</v>
      </c>
      <c r="AA2381" s="14"/>
    </row>
    <row r="2382" spans="1:27" x14ac:dyDescent="0.3">
      <c r="A2382" t="s">
        <v>59</v>
      </c>
      <c r="B2382">
        <v>272.14</v>
      </c>
      <c r="C2382">
        <v>52</v>
      </c>
      <c r="D2382" t="s">
        <v>26</v>
      </c>
      <c r="E2382" s="1">
        <v>44781</v>
      </c>
      <c r="F2382">
        <v>5</v>
      </c>
      <c r="G2382" t="s">
        <v>27</v>
      </c>
      <c r="H2382" t="s">
        <v>48</v>
      </c>
      <c r="I2382">
        <v>429.58</v>
      </c>
      <c r="J2382">
        <v>50.9</v>
      </c>
      <c r="K2382">
        <v>21865.62</v>
      </c>
      <c r="L2382">
        <v>25</v>
      </c>
      <c r="M2382" t="s">
        <v>29</v>
      </c>
      <c r="N2382" s="1">
        <v>44732</v>
      </c>
      <c r="O2382" s="1">
        <v>44757</v>
      </c>
      <c r="P2382">
        <v>156</v>
      </c>
      <c r="Q2382">
        <v>54.53</v>
      </c>
      <c r="R2382">
        <v>8506.68</v>
      </c>
      <c r="S2382" t="s">
        <v>45</v>
      </c>
      <c r="T2382" t="s">
        <v>41</v>
      </c>
      <c r="U2382">
        <v>273</v>
      </c>
      <c r="V2382">
        <v>12.95</v>
      </c>
      <c r="W2382">
        <v>131.5</v>
      </c>
      <c r="X2382" s="2">
        <v>8506.68</v>
      </c>
      <c r="Y2382" s="2">
        <v>13895.7</v>
      </c>
      <c r="Z2382" s="2">
        <v>6693.35</v>
      </c>
      <c r="AA2382" s="14"/>
    </row>
    <row r="2383" spans="1:27" x14ac:dyDescent="0.3">
      <c r="A2383" t="s">
        <v>63</v>
      </c>
      <c r="B2383">
        <v>523.54</v>
      </c>
      <c r="C2383">
        <v>46</v>
      </c>
      <c r="D2383" t="s">
        <v>42</v>
      </c>
      <c r="E2383" s="1">
        <v>44144</v>
      </c>
      <c r="F2383">
        <v>2</v>
      </c>
      <c r="G2383" t="s">
        <v>68</v>
      </c>
      <c r="H2383" t="s">
        <v>35</v>
      </c>
      <c r="I2383">
        <v>883.7</v>
      </c>
      <c r="J2383">
        <v>14.31</v>
      </c>
      <c r="K2383">
        <v>12645.746999999999</v>
      </c>
      <c r="L2383">
        <v>26</v>
      </c>
      <c r="M2383" t="s">
        <v>29</v>
      </c>
      <c r="N2383" s="1">
        <v>44096</v>
      </c>
      <c r="O2383" s="1">
        <v>44122</v>
      </c>
      <c r="P2383">
        <v>250</v>
      </c>
      <c r="Q2383">
        <v>17.28</v>
      </c>
      <c r="R2383">
        <v>4320</v>
      </c>
      <c r="S2383" t="s">
        <v>38</v>
      </c>
      <c r="T2383" t="s">
        <v>31</v>
      </c>
      <c r="U2383">
        <v>633</v>
      </c>
      <c r="V2383">
        <v>92.65</v>
      </c>
      <c r="W2383">
        <v>103.57</v>
      </c>
      <c r="X2383" s="2">
        <v>4320</v>
      </c>
      <c r="Y2383" s="2">
        <v>9058.23</v>
      </c>
      <c r="Z2383" s="2">
        <v>1482.09</v>
      </c>
      <c r="AA2383" s="14"/>
    </row>
    <row r="2384" spans="1:27" x14ac:dyDescent="0.3">
      <c r="A2384" t="s">
        <v>54</v>
      </c>
      <c r="B2384">
        <v>680.4</v>
      </c>
      <c r="C2384">
        <v>71</v>
      </c>
      <c r="D2384" t="s">
        <v>33</v>
      </c>
      <c r="E2384" s="1">
        <v>44426</v>
      </c>
      <c r="F2384">
        <v>6</v>
      </c>
      <c r="G2384" t="s">
        <v>51</v>
      </c>
      <c r="H2384" t="s">
        <v>62</v>
      </c>
      <c r="I2384">
        <v>658.24</v>
      </c>
      <c r="J2384">
        <v>49.69</v>
      </c>
      <c r="K2384">
        <v>32707.95</v>
      </c>
      <c r="L2384">
        <v>7</v>
      </c>
      <c r="M2384" t="s">
        <v>40</v>
      </c>
      <c r="N2384" s="1">
        <v>44369</v>
      </c>
      <c r="O2384" s="1">
        <v>44376</v>
      </c>
      <c r="P2384">
        <v>427</v>
      </c>
      <c r="Q2384">
        <v>50.98</v>
      </c>
      <c r="R2384">
        <v>21768.46</v>
      </c>
      <c r="S2384" t="s">
        <v>46</v>
      </c>
      <c r="T2384" t="s">
        <v>31</v>
      </c>
      <c r="U2384">
        <v>231</v>
      </c>
      <c r="V2384">
        <v>70.52</v>
      </c>
      <c r="W2384">
        <v>66.650000000000006</v>
      </c>
      <c r="X2384" s="2">
        <v>21768.46</v>
      </c>
      <c r="Y2384" s="2">
        <v>11478.39</v>
      </c>
      <c r="Z2384" s="2">
        <v>3311.84</v>
      </c>
      <c r="AA2384" s="14"/>
    </row>
    <row r="2385" spans="1:27" x14ac:dyDescent="0.3">
      <c r="A2385" t="s">
        <v>37</v>
      </c>
      <c r="B2385">
        <v>406.07</v>
      </c>
      <c r="C2385">
        <v>31</v>
      </c>
      <c r="D2385" t="s">
        <v>42</v>
      </c>
      <c r="E2385" s="1">
        <v>43872</v>
      </c>
      <c r="F2385">
        <v>1</v>
      </c>
      <c r="G2385" t="s">
        <v>34</v>
      </c>
      <c r="H2385" t="s">
        <v>48</v>
      </c>
      <c r="I2385">
        <v>644.41999999999996</v>
      </c>
      <c r="J2385">
        <v>51.21</v>
      </c>
      <c r="K2385">
        <v>33000.75</v>
      </c>
      <c r="L2385">
        <v>27</v>
      </c>
      <c r="M2385" t="s">
        <v>36</v>
      </c>
      <c r="N2385" s="1">
        <v>43848</v>
      </c>
      <c r="O2385" s="1">
        <v>43875</v>
      </c>
      <c r="P2385">
        <v>485</v>
      </c>
      <c r="Q2385">
        <v>50.86</v>
      </c>
      <c r="R2385">
        <v>24667.1</v>
      </c>
      <c r="S2385" t="s">
        <v>60</v>
      </c>
      <c r="T2385" t="s">
        <v>41</v>
      </c>
      <c r="U2385">
        <v>159</v>
      </c>
      <c r="V2385">
        <v>22.88</v>
      </c>
      <c r="W2385">
        <v>100.89</v>
      </c>
      <c r="X2385" s="2">
        <v>24667.1</v>
      </c>
      <c r="Y2385" s="2">
        <v>8142.39</v>
      </c>
      <c r="Z2385" s="2">
        <v>5166.58</v>
      </c>
      <c r="AA2385" s="14"/>
    </row>
    <row r="2386" spans="1:27" x14ac:dyDescent="0.3">
      <c r="A2386" t="s">
        <v>58</v>
      </c>
      <c r="B2386">
        <v>832.47</v>
      </c>
      <c r="C2386">
        <v>56</v>
      </c>
      <c r="D2386" t="s">
        <v>26</v>
      </c>
      <c r="E2386" s="1">
        <v>44758</v>
      </c>
      <c r="F2386">
        <v>9</v>
      </c>
      <c r="G2386" t="s">
        <v>57</v>
      </c>
      <c r="H2386" t="s">
        <v>62</v>
      </c>
      <c r="I2386">
        <v>202.73</v>
      </c>
      <c r="J2386">
        <v>91.03</v>
      </c>
      <c r="K2386">
        <v>18454.511899999899</v>
      </c>
      <c r="L2386">
        <v>14</v>
      </c>
      <c r="M2386" t="s">
        <v>40</v>
      </c>
      <c r="N2386" s="1">
        <v>44718</v>
      </c>
      <c r="O2386" s="1">
        <v>44732</v>
      </c>
      <c r="P2386">
        <v>95</v>
      </c>
      <c r="Q2386">
        <v>93.07</v>
      </c>
      <c r="R2386">
        <v>8841.65</v>
      </c>
      <c r="S2386" t="s">
        <v>54</v>
      </c>
      <c r="T2386" t="s">
        <v>50</v>
      </c>
      <c r="U2386">
        <v>107</v>
      </c>
      <c r="V2386">
        <v>21.96</v>
      </c>
      <c r="W2386">
        <v>98.8</v>
      </c>
      <c r="X2386" s="2">
        <v>8841.65</v>
      </c>
      <c r="Y2386" s="2">
        <v>9740.2099999999991</v>
      </c>
      <c r="Z2386" s="2">
        <v>8993.76</v>
      </c>
      <c r="AA2386" s="14"/>
    </row>
    <row r="2387" spans="1:27" x14ac:dyDescent="0.3">
      <c r="A2387" t="s">
        <v>63</v>
      </c>
      <c r="B2387">
        <v>797.53</v>
      </c>
      <c r="C2387">
        <v>52</v>
      </c>
      <c r="D2387" t="s">
        <v>42</v>
      </c>
      <c r="E2387" s="1">
        <v>43774</v>
      </c>
      <c r="F2387">
        <v>3</v>
      </c>
      <c r="G2387" t="s">
        <v>43</v>
      </c>
      <c r="H2387" t="s">
        <v>55</v>
      </c>
      <c r="I2387">
        <v>850.42</v>
      </c>
      <c r="J2387">
        <v>27.3</v>
      </c>
      <c r="K2387">
        <v>23216.47</v>
      </c>
      <c r="L2387">
        <v>58</v>
      </c>
      <c r="M2387" t="s">
        <v>29</v>
      </c>
      <c r="N2387" s="1">
        <v>43772</v>
      </c>
      <c r="O2387" s="1">
        <v>43830</v>
      </c>
      <c r="P2387">
        <v>638</v>
      </c>
      <c r="Q2387">
        <v>32.28</v>
      </c>
      <c r="R2387">
        <v>20594.64</v>
      </c>
      <c r="S2387" t="s">
        <v>32</v>
      </c>
      <c r="T2387" t="s">
        <v>50</v>
      </c>
      <c r="U2387">
        <v>212</v>
      </c>
      <c r="V2387">
        <v>32.340000000000003</v>
      </c>
      <c r="W2387">
        <v>78.569999999999993</v>
      </c>
      <c r="X2387" s="2">
        <v>20594.64</v>
      </c>
      <c r="Y2387" s="2">
        <v>5787.6</v>
      </c>
      <c r="Z2387" s="2">
        <v>2144.96</v>
      </c>
      <c r="AA2387" s="14"/>
    </row>
    <row r="2388" spans="1:27" x14ac:dyDescent="0.3">
      <c r="A2388" t="s">
        <v>45</v>
      </c>
      <c r="B2388">
        <v>325.06</v>
      </c>
      <c r="C2388">
        <v>23</v>
      </c>
      <c r="D2388" t="s">
        <v>42</v>
      </c>
      <c r="E2388" s="1">
        <v>43567</v>
      </c>
      <c r="F2388">
        <v>1</v>
      </c>
      <c r="G2388" t="s">
        <v>34</v>
      </c>
      <c r="H2388" t="s">
        <v>52</v>
      </c>
      <c r="I2388">
        <v>791.02</v>
      </c>
      <c r="J2388">
        <v>96.75</v>
      </c>
      <c r="K2388">
        <v>76531.19</v>
      </c>
      <c r="L2388">
        <v>26</v>
      </c>
      <c r="M2388" t="s">
        <v>36</v>
      </c>
      <c r="N2388" s="1">
        <v>43544</v>
      </c>
      <c r="O2388" s="1">
        <v>43570</v>
      </c>
      <c r="P2388">
        <v>762</v>
      </c>
      <c r="Q2388">
        <v>94.7</v>
      </c>
      <c r="R2388">
        <v>72161.399999999994</v>
      </c>
      <c r="S2388" t="s">
        <v>53</v>
      </c>
      <c r="T2388" t="s">
        <v>50</v>
      </c>
      <c r="U2388">
        <v>29</v>
      </c>
      <c r="V2388">
        <v>12.29</v>
      </c>
      <c r="W2388">
        <v>184.83</v>
      </c>
      <c r="X2388" s="2">
        <v>72161.399999999994</v>
      </c>
      <c r="Y2388" s="2">
        <v>2805.75</v>
      </c>
      <c r="Z2388" s="2">
        <v>17882.3</v>
      </c>
      <c r="AA2388" s="14"/>
    </row>
    <row r="2389" spans="1:27" x14ac:dyDescent="0.3">
      <c r="A2389" t="s">
        <v>63</v>
      </c>
      <c r="B2389">
        <v>643.13</v>
      </c>
      <c r="C2389">
        <v>49</v>
      </c>
      <c r="D2389" t="s">
        <v>42</v>
      </c>
      <c r="E2389" s="1">
        <v>44171</v>
      </c>
      <c r="F2389">
        <v>8</v>
      </c>
      <c r="G2389" t="s">
        <v>47</v>
      </c>
      <c r="H2389" t="s">
        <v>35</v>
      </c>
      <c r="I2389">
        <v>27.32</v>
      </c>
      <c r="J2389">
        <v>69.59</v>
      </c>
      <c r="K2389">
        <v>1901.1987999999999</v>
      </c>
      <c r="L2389">
        <v>12</v>
      </c>
      <c r="M2389" t="s">
        <v>40</v>
      </c>
      <c r="N2389" s="1">
        <v>44140</v>
      </c>
      <c r="O2389" s="1">
        <v>44152</v>
      </c>
      <c r="P2389">
        <v>25</v>
      </c>
      <c r="Q2389">
        <v>72.61</v>
      </c>
      <c r="R2389">
        <v>1815.25</v>
      </c>
      <c r="S2389" t="s">
        <v>60</v>
      </c>
      <c r="T2389" t="s">
        <v>41</v>
      </c>
      <c r="U2389">
        <v>2</v>
      </c>
      <c r="V2389">
        <v>39.24</v>
      </c>
      <c r="W2389">
        <v>77.09</v>
      </c>
      <c r="X2389" s="2">
        <v>1815.25</v>
      </c>
      <c r="Y2389" s="2">
        <v>139.18</v>
      </c>
      <c r="Z2389" s="2">
        <v>5364.69</v>
      </c>
      <c r="AA2389" s="14"/>
    </row>
    <row r="2390" spans="1:27" x14ac:dyDescent="0.3">
      <c r="A2390" t="s">
        <v>59</v>
      </c>
      <c r="B2390">
        <v>93.88</v>
      </c>
      <c r="C2390">
        <v>93</v>
      </c>
      <c r="D2390" t="s">
        <v>42</v>
      </c>
      <c r="E2390" s="1">
        <v>43593</v>
      </c>
      <c r="F2390">
        <v>7</v>
      </c>
      <c r="G2390" t="s">
        <v>61</v>
      </c>
      <c r="H2390" t="s">
        <v>35</v>
      </c>
      <c r="I2390">
        <v>123.8</v>
      </c>
      <c r="J2390">
        <v>14.2</v>
      </c>
      <c r="K2390">
        <v>1757.95999999999</v>
      </c>
      <c r="L2390">
        <v>13</v>
      </c>
      <c r="M2390" t="s">
        <v>40</v>
      </c>
      <c r="N2390" s="1">
        <v>43536</v>
      </c>
      <c r="O2390" s="1">
        <v>43549</v>
      </c>
      <c r="P2390">
        <v>39</v>
      </c>
      <c r="Q2390">
        <v>10.83</v>
      </c>
      <c r="R2390">
        <v>422.37</v>
      </c>
      <c r="S2390" t="s">
        <v>38</v>
      </c>
      <c r="T2390" t="s">
        <v>41</v>
      </c>
      <c r="U2390">
        <v>84</v>
      </c>
      <c r="V2390">
        <v>45.41</v>
      </c>
      <c r="W2390">
        <v>156.87</v>
      </c>
      <c r="X2390" s="2">
        <v>422.37</v>
      </c>
      <c r="Y2390" s="2">
        <v>1192.8</v>
      </c>
      <c r="Z2390" s="2">
        <v>2227.5500000000002</v>
      </c>
      <c r="AA2390" s="14"/>
    </row>
    <row r="2391" spans="1:27" x14ac:dyDescent="0.3">
      <c r="A2391" t="s">
        <v>49</v>
      </c>
      <c r="B2391">
        <v>535.21</v>
      </c>
      <c r="C2391">
        <v>58</v>
      </c>
      <c r="D2391" t="s">
        <v>26</v>
      </c>
      <c r="E2391" s="1">
        <v>43732</v>
      </c>
      <c r="F2391">
        <v>1</v>
      </c>
      <c r="G2391" t="s">
        <v>34</v>
      </c>
      <c r="H2391" t="s">
        <v>48</v>
      </c>
      <c r="I2391">
        <v>347.23</v>
      </c>
      <c r="J2391">
        <v>63.29</v>
      </c>
      <c r="K2391">
        <v>21976.186699999998</v>
      </c>
      <c r="L2391">
        <v>1</v>
      </c>
      <c r="M2391" t="s">
        <v>65</v>
      </c>
      <c r="N2391" s="1">
        <v>43721</v>
      </c>
      <c r="O2391" s="1">
        <v>43722</v>
      </c>
      <c r="P2391">
        <v>153</v>
      </c>
      <c r="Q2391">
        <v>63.02</v>
      </c>
      <c r="R2391">
        <v>9642.06</v>
      </c>
      <c r="S2391" t="s">
        <v>63</v>
      </c>
      <c r="T2391" t="s">
        <v>50</v>
      </c>
      <c r="U2391">
        <v>194</v>
      </c>
      <c r="V2391">
        <v>33.94</v>
      </c>
      <c r="W2391">
        <v>46.97</v>
      </c>
      <c r="X2391" s="2">
        <v>9642.06</v>
      </c>
      <c r="Y2391" s="2">
        <v>12278.26</v>
      </c>
      <c r="Z2391" s="2">
        <v>2972.73</v>
      </c>
      <c r="AA2391" s="14"/>
    </row>
    <row r="2392" spans="1:27" x14ac:dyDescent="0.3">
      <c r="A2392" t="s">
        <v>46</v>
      </c>
      <c r="B2392">
        <v>78.27</v>
      </c>
      <c r="C2392">
        <v>54</v>
      </c>
      <c r="D2392" t="s">
        <v>26</v>
      </c>
      <c r="E2392" s="1">
        <v>44159</v>
      </c>
      <c r="F2392">
        <v>1</v>
      </c>
      <c r="G2392" t="s">
        <v>34</v>
      </c>
      <c r="H2392" t="s">
        <v>52</v>
      </c>
      <c r="I2392">
        <v>895.75</v>
      </c>
      <c r="J2392">
        <v>12.05</v>
      </c>
      <c r="K2392">
        <v>10793.79</v>
      </c>
      <c r="L2392">
        <v>23</v>
      </c>
      <c r="M2392" t="s">
        <v>36</v>
      </c>
      <c r="N2392" s="1">
        <v>44116</v>
      </c>
      <c r="O2392" s="1">
        <v>44139</v>
      </c>
      <c r="P2392">
        <v>887</v>
      </c>
      <c r="Q2392">
        <v>16.07</v>
      </c>
      <c r="R2392">
        <v>14254.09</v>
      </c>
      <c r="S2392" t="s">
        <v>25</v>
      </c>
      <c r="T2392" t="s">
        <v>50</v>
      </c>
      <c r="U2392">
        <v>8</v>
      </c>
      <c r="V2392">
        <v>95</v>
      </c>
      <c r="W2392">
        <v>153.47999999999999</v>
      </c>
      <c r="X2392" s="2">
        <v>14254.09</v>
      </c>
      <c r="Y2392" s="2">
        <v>96.4</v>
      </c>
      <c r="Z2392" s="2">
        <v>1849.43</v>
      </c>
      <c r="AA2392" s="14"/>
    </row>
    <row r="2393" spans="1:27" x14ac:dyDescent="0.3">
      <c r="A2393" t="s">
        <v>46</v>
      </c>
      <c r="B2393">
        <v>594.49</v>
      </c>
      <c r="C2393">
        <v>12</v>
      </c>
      <c r="D2393" t="s">
        <v>42</v>
      </c>
      <c r="E2393" s="1">
        <v>44252</v>
      </c>
      <c r="F2393">
        <v>6</v>
      </c>
      <c r="G2393" t="s">
        <v>51</v>
      </c>
      <c r="H2393" t="s">
        <v>35</v>
      </c>
      <c r="I2393">
        <v>873.48</v>
      </c>
      <c r="J2393">
        <v>44.19</v>
      </c>
      <c r="K2393">
        <v>38599.08</v>
      </c>
      <c r="L2393">
        <v>5</v>
      </c>
      <c r="M2393" t="s">
        <v>40</v>
      </c>
      <c r="N2393" s="1">
        <v>44199</v>
      </c>
      <c r="O2393" s="1">
        <v>44204</v>
      </c>
      <c r="P2393">
        <v>348</v>
      </c>
      <c r="Q2393">
        <v>42.55</v>
      </c>
      <c r="R2393">
        <v>14807.4</v>
      </c>
      <c r="S2393" t="s">
        <v>25</v>
      </c>
      <c r="T2393" t="s">
        <v>41</v>
      </c>
      <c r="U2393">
        <v>525</v>
      </c>
      <c r="V2393">
        <v>25.68</v>
      </c>
      <c r="W2393">
        <v>183.83</v>
      </c>
      <c r="X2393" s="2">
        <v>14807.4</v>
      </c>
      <c r="Y2393" s="2">
        <v>23199.75</v>
      </c>
      <c r="Z2393" s="2">
        <v>8123.45</v>
      </c>
      <c r="AA2393" s="14"/>
    </row>
    <row r="2394" spans="1:27" x14ac:dyDescent="0.3">
      <c r="A2394" t="s">
        <v>54</v>
      </c>
      <c r="B2394">
        <v>248.47</v>
      </c>
      <c r="C2394">
        <v>20</v>
      </c>
      <c r="D2394" t="s">
        <v>33</v>
      </c>
      <c r="E2394" s="1">
        <v>43743</v>
      </c>
      <c r="F2394">
        <v>1</v>
      </c>
      <c r="G2394" t="s">
        <v>34</v>
      </c>
      <c r="H2394" t="s">
        <v>35</v>
      </c>
      <c r="I2394">
        <v>420.95</v>
      </c>
      <c r="J2394">
        <v>54.51</v>
      </c>
      <c r="K2394">
        <v>22945.98</v>
      </c>
      <c r="L2394">
        <v>2</v>
      </c>
      <c r="M2394" t="s">
        <v>65</v>
      </c>
      <c r="N2394" s="1">
        <v>43693</v>
      </c>
      <c r="O2394" s="1">
        <v>43695</v>
      </c>
      <c r="P2394">
        <v>282</v>
      </c>
      <c r="Q2394">
        <v>57.35</v>
      </c>
      <c r="R2394">
        <v>16172.7</v>
      </c>
      <c r="S2394" t="s">
        <v>53</v>
      </c>
      <c r="T2394" t="s">
        <v>41</v>
      </c>
      <c r="U2394">
        <v>138</v>
      </c>
      <c r="V2394">
        <v>65.47</v>
      </c>
      <c r="W2394">
        <v>55.17</v>
      </c>
      <c r="X2394" s="2">
        <v>16172.7</v>
      </c>
      <c r="Y2394" s="2">
        <v>7522.38</v>
      </c>
      <c r="Z2394" s="2">
        <v>3007.32</v>
      </c>
      <c r="AA2394" s="14"/>
    </row>
    <row r="2395" spans="1:27" x14ac:dyDescent="0.3">
      <c r="A2395" t="s">
        <v>56</v>
      </c>
      <c r="B2395">
        <v>645.07000000000005</v>
      </c>
      <c r="C2395">
        <v>24</v>
      </c>
      <c r="D2395" t="s">
        <v>26</v>
      </c>
      <c r="E2395" s="1">
        <v>44822</v>
      </c>
      <c r="F2395">
        <v>8</v>
      </c>
      <c r="G2395" t="s">
        <v>47</v>
      </c>
      <c r="H2395" t="s">
        <v>52</v>
      </c>
      <c r="I2395">
        <v>514.54999999999995</v>
      </c>
      <c r="J2395">
        <v>97.7</v>
      </c>
      <c r="K2395">
        <v>50271.534999999902</v>
      </c>
      <c r="L2395">
        <v>10</v>
      </c>
      <c r="M2395" t="s">
        <v>40</v>
      </c>
      <c r="N2395" s="1">
        <v>44811</v>
      </c>
      <c r="O2395" s="1">
        <v>44821</v>
      </c>
      <c r="P2395">
        <v>346</v>
      </c>
      <c r="Q2395">
        <v>101.88</v>
      </c>
      <c r="R2395">
        <v>35250.480000000003</v>
      </c>
      <c r="S2395" t="s">
        <v>37</v>
      </c>
      <c r="T2395" t="s">
        <v>41</v>
      </c>
      <c r="U2395">
        <v>168</v>
      </c>
      <c r="V2395">
        <v>87.97</v>
      </c>
      <c r="W2395">
        <v>159.32</v>
      </c>
      <c r="X2395" s="2">
        <v>35250.480000000003</v>
      </c>
      <c r="Y2395" s="2">
        <v>16413.599999999999</v>
      </c>
      <c r="Z2395" s="2">
        <v>15565.56</v>
      </c>
      <c r="AA2395" s="14"/>
    </row>
    <row r="2396" spans="1:27" x14ac:dyDescent="0.3">
      <c r="A2396" t="s">
        <v>30</v>
      </c>
      <c r="B2396">
        <v>830.93</v>
      </c>
      <c r="C2396">
        <v>27</v>
      </c>
      <c r="D2396" t="s">
        <v>26</v>
      </c>
      <c r="E2396" s="1">
        <v>44574</v>
      </c>
      <c r="F2396">
        <v>7</v>
      </c>
      <c r="G2396" t="s">
        <v>61</v>
      </c>
      <c r="H2396" t="s">
        <v>35</v>
      </c>
      <c r="I2396">
        <v>550.91999999999996</v>
      </c>
      <c r="J2396">
        <v>59.29</v>
      </c>
      <c r="K2396">
        <v>32664.046799999898</v>
      </c>
      <c r="L2396">
        <v>14</v>
      </c>
      <c r="M2396" t="s">
        <v>40</v>
      </c>
      <c r="N2396" s="1">
        <v>44565</v>
      </c>
      <c r="O2396" s="1">
        <v>44579</v>
      </c>
      <c r="P2396">
        <v>410</v>
      </c>
      <c r="Q2396">
        <v>55.44</v>
      </c>
      <c r="R2396">
        <v>22730.400000000001</v>
      </c>
      <c r="S2396" t="s">
        <v>37</v>
      </c>
      <c r="T2396" t="s">
        <v>50</v>
      </c>
      <c r="U2396">
        <v>140</v>
      </c>
      <c r="V2396">
        <v>92.36</v>
      </c>
      <c r="W2396">
        <v>113.19</v>
      </c>
      <c r="X2396" s="2">
        <v>22730.400000000001</v>
      </c>
      <c r="Y2396" s="2">
        <v>8300.6</v>
      </c>
      <c r="Z2396" s="2">
        <v>6711.04</v>
      </c>
      <c r="AA2396" s="14"/>
    </row>
    <row r="2397" spans="1:27" x14ac:dyDescent="0.3">
      <c r="A2397" t="s">
        <v>60</v>
      </c>
      <c r="B2397">
        <v>385.39</v>
      </c>
      <c r="C2397">
        <v>28</v>
      </c>
      <c r="D2397" t="s">
        <v>33</v>
      </c>
      <c r="E2397" s="1">
        <v>44123</v>
      </c>
      <c r="F2397">
        <v>4</v>
      </c>
      <c r="G2397" t="s">
        <v>39</v>
      </c>
      <c r="H2397" t="s">
        <v>28</v>
      </c>
      <c r="I2397">
        <v>549.47</v>
      </c>
      <c r="J2397">
        <v>54.32</v>
      </c>
      <c r="K2397">
        <v>29847.21</v>
      </c>
      <c r="L2397">
        <v>26</v>
      </c>
      <c r="M2397" t="s">
        <v>40</v>
      </c>
      <c r="N2397" s="1">
        <v>44079</v>
      </c>
      <c r="O2397" s="1">
        <v>44105</v>
      </c>
      <c r="P2397">
        <v>135</v>
      </c>
      <c r="Q2397">
        <v>58.65</v>
      </c>
      <c r="R2397">
        <v>7917.75</v>
      </c>
      <c r="S2397" t="s">
        <v>54</v>
      </c>
      <c r="T2397" t="s">
        <v>50</v>
      </c>
      <c r="U2397">
        <v>414</v>
      </c>
      <c r="V2397">
        <v>14.17</v>
      </c>
      <c r="W2397">
        <v>89.16</v>
      </c>
      <c r="X2397" s="2">
        <v>7917.75</v>
      </c>
      <c r="Y2397" s="2">
        <v>22488.48</v>
      </c>
      <c r="Z2397" s="2">
        <v>4843.17</v>
      </c>
      <c r="AA2397" s="14"/>
    </row>
    <row r="2398" spans="1:27" x14ac:dyDescent="0.3">
      <c r="A2398" t="s">
        <v>58</v>
      </c>
      <c r="B2398">
        <v>297.56</v>
      </c>
      <c r="C2398">
        <v>80</v>
      </c>
      <c r="D2398" t="s">
        <v>42</v>
      </c>
      <c r="E2398" s="1">
        <v>44147</v>
      </c>
      <c r="F2398">
        <v>7</v>
      </c>
      <c r="G2398" t="s">
        <v>61</v>
      </c>
      <c r="H2398" t="s">
        <v>62</v>
      </c>
      <c r="I2398">
        <v>100.3</v>
      </c>
      <c r="J2398">
        <v>92.57</v>
      </c>
      <c r="K2398">
        <v>9284.7709999999897</v>
      </c>
      <c r="L2398">
        <v>12</v>
      </c>
      <c r="M2398" t="s">
        <v>40</v>
      </c>
      <c r="N2398" s="1">
        <v>44087</v>
      </c>
      <c r="O2398" s="1">
        <v>44099</v>
      </c>
      <c r="P2398">
        <v>71</v>
      </c>
      <c r="Q2398">
        <v>94.3</v>
      </c>
      <c r="R2398">
        <v>6695.3</v>
      </c>
      <c r="S2398" t="s">
        <v>59</v>
      </c>
      <c r="T2398" t="s">
        <v>31</v>
      </c>
      <c r="U2398">
        <v>29</v>
      </c>
      <c r="V2398">
        <v>87.09</v>
      </c>
      <c r="W2398">
        <v>161.9</v>
      </c>
      <c r="X2398" s="2">
        <v>6695.3</v>
      </c>
      <c r="Y2398" s="2">
        <v>2684.53</v>
      </c>
      <c r="Z2398" s="2">
        <v>14987.08</v>
      </c>
      <c r="AA2398" s="14"/>
    </row>
    <row r="2399" spans="1:27" x14ac:dyDescent="0.3">
      <c r="A2399" t="s">
        <v>46</v>
      </c>
      <c r="B2399">
        <v>141.46</v>
      </c>
      <c r="C2399">
        <v>69</v>
      </c>
      <c r="D2399" t="s">
        <v>33</v>
      </c>
      <c r="E2399" s="1">
        <v>43499</v>
      </c>
      <c r="F2399">
        <v>3</v>
      </c>
      <c r="G2399" t="s">
        <v>43</v>
      </c>
      <c r="H2399" t="s">
        <v>44</v>
      </c>
      <c r="I2399">
        <v>253.04</v>
      </c>
      <c r="J2399">
        <v>79.63</v>
      </c>
      <c r="K2399">
        <v>20149.580000000002</v>
      </c>
      <c r="L2399">
        <v>82</v>
      </c>
      <c r="M2399" t="s">
        <v>40</v>
      </c>
      <c r="N2399" s="1">
        <v>43472</v>
      </c>
      <c r="O2399" s="1">
        <v>43554</v>
      </c>
      <c r="P2399">
        <v>71</v>
      </c>
      <c r="Q2399">
        <v>83.67</v>
      </c>
      <c r="R2399">
        <v>5940.57</v>
      </c>
      <c r="S2399" t="s">
        <v>58</v>
      </c>
      <c r="T2399" t="s">
        <v>50</v>
      </c>
      <c r="U2399">
        <v>182</v>
      </c>
      <c r="V2399">
        <v>13.56</v>
      </c>
      <c r="W2399">
        <v>86.82</v>
      </c>
      <c r="X2399" s="2">
        <v>5940.57</v>
      </c>
      <c r="Y2399" s="2">
        <v>14492.66</v>
      </c>
      <c r="Z2399" s="2">
        <v>6913.48</v>
      </c>
      <c r="AA2399" s="14"/>
    </row>
    <row r="2400" spans="1:27" x14ac:dyDescent="0.3">
      <c r="A2400" t="s">
        <v>58</v>
      </c>
      <c r="B2400">
        <v>643.98</v>
      </c>
      <c r="C2400">
        <v>23</v>
      </c>
      <c r="D2400" t="s">
        <v>33</v>
      </c>
      <c r="E2400" s="1">
        <v>43500</v>
      </c>
      <c r="F2400">
        <v>7</v>
      </c>
      <c r="G2400" t="s">
        <v>61</v>
      </c>
      <c r="H2400" t="s">
        <v>35</v>
      </c>
      <c r="I2400">
        <v>783.34</v>
      </c>
      <c r="J2400">
        <v>17.600000000000001</v>
      </c>
      <c r="K2400">
        <v>13786.784</v>
      </c>
      <c r="L2400">
        <v>15</v>
      </c>
      <c r="M2400" t="s">
        <v>40</v>
      </c>
      <c r="N2400" s="1">
        <v>43496</v>
      </c>
      <c r="O2400" s="1">
        <v>43511</v>
      </c>
      <c r="P2400">
        <v>524</v>
      </c>
      <c r="Q2400">
        <v>13.42</v>
      </c>
      <c r="R2400">
        <v>7032.08</v>
      </c>
      <c r="S2400" t="s">
        <v>60</v>
      </c>
      <c r="T2400" t="s">
        <v>50</v>
      </c>
      <c r="U2400">
        <v>259</v>
      </c>
      <c r="V2400">
        <v>65.31</v>
      </c>
      <c r="W2400">
        <v>40.840000000000003</v>
      </c>
      <c r="X2400" s="2">
        <v>7032.08</v>
      </c>
      <c r="Y2400" s="2">
        <v>4558.3999999999996</v>
      </c>
      <c r="Z2400" s="2">
        <v>718.78</v>
      </c>
      <c r="AA2400" s="14"/>
    </row>
    <row r="2401" spans="1:27" x14ac:dyDescent="0.3">
      <c r="A2401" t="s">
        <v>46</v>
      </c>
      <c r="B2401">
        <v>799.25</v>
      </c>
      <c r="C2401">
        <v>51</v>
      </c>
      <c r="D2401" t="s">
        <v>33</v>
      </c>
      <c r="E2401" s="1">
        <v>44235</v>
      </c>
      <c r="F2401">
        <v>4</v>
      </c>
      <c r="G2401" t="s">
        <v>39</v>
      </c>
      <c r="H2401" t="s">
        <v>70</v>
      </c>
      <c r="I2401">
        <v>561.70000000000005</v>
      </c>
      <c r="J2401">
        <v>19.39</v>
      </c>
      <c r="K2401">
        <v>10891.362999999999</v>
      </c>
      <c r="L2401">
        <v>27</v>
      </c>
      <c r="M2401" t="s">
        <v>29</v>
      </c>
      <c r="N2401" s="1">
        <v>44188</v>
      </c>
      <c r="O2401" s="1">
        <v>44215</v>
      </c>
      <c r="P2401">
        <v>82</v>
      </c>
      <c r="Q2401">
        <v>19.72</v>
      </c>
      <c r="R2401">
        <v>1617.04</v>
      </c>
      <c r="S2401" t="s">
        <v>60</v>
      </c>
      <c r="T2401" t="s">
        <v>41</v>
      </c>
      <c r="U2401">
        <v>479</v>
      </c>
      <c r="V2401">
        <v>35.42</v>
      </c>
      <c r="W2401">
        <v>112.88</v>
      </c>
      <c r="X2401" s="2">
        <v>1617.04</v>
      </c>
      <c r="Y2401" s="2">
        <v>9287.81</v>
      </c>
      <c r="Z2401" s="2">
        <v>2188.7399999999998</v>
      </c>
      <c r="AA2401" s="14"/>
    </row>
    <row r="2402" spans="1:27" x14ac:dyDescent="0.3">
      <c r="A2402" t="s">
        <v>63</v>
      </c>
      <c r="B2402">
        <v>276.54000000000002</v>
      </c>
      <c r="C2402">
        <v>95</v>
      </c>
      <c r="D2402" t="s">
        <v>26</v>
      </c>
      <c r="E2402" s="1">
        <v>44808</v>
      </c>
      <c r="F2402">
        <v>10</v>
      </c>
      <c r="G2402" t="s">
        <v>66</v>
      </c>
      <c r="H2402" t="s">
        <v>62</v>
      </c>
      <c r="I2402">
        <v>356.3</v>
      </c>
      <c r="J2402">
        <v>23.13</v>
      </c>
      <c r="K2402">
        <v>8241.2199999999993</v>
      </c>
      <c r="L2402">
        <v>83</v>
      </c>
      <c r="M2402" t="s">
        <v>67</v>
      </c>
      <c r="N2402" s="1">
        <v>44792</v>
      </c>
      <c r="O2402" s="1">
        <v>44875</v>
      </c>
      <c r="P2402">
        <v>288</v>
      </c>
      <c r="Q2402">
        <v>22.35</v>
      </c>
      <c r="R2402">
        <v>6436.8</v>
      </c>
      <c r="S2402" t="s">
        <v>54</v>
      </c>
      <c r="T2402" t="s">
        <v>31</v>
      </c>
      <c r="U2402">
        <v>68</v>
      </c>
      <c r="V2402">
        <v>21.86</v>
      </c>
      <c r="W2402">
        <v>64.64</v>
      </c>
      <c r="X2402" s="2">
        <v>6436.8</v>
      </c>
      <c r="Y2402" s="2">
        <v>1572.84</v>
      </c>
      <c r="Z2402" s="2">
        <v>1495.12</v>
      </c>
      <c r="AA2402" s="14"/>
    </row>
    <row r="2403" spans="1:27" x14ac:dyDescent="0.3">
      <c r="A2403" t="s">
        <v>25</v>
      </c>
      <c r="B2403">
        <v>850.69</v>
      </c>
      <c r="C2403">
        <v>72</v>
      </c>
      <c r="D2403" t="s">
        <v>33</v>
      </c>
      <c r="E2403" s="1">
        <v>44092</v>
      </c>
      <c r="F2403">
        <v>8</v>
      </c>
      <c r="G2403" t="s">
        <v>47</v>
      </c>
      <c r="H2403" t="s">
        <v>48</v>
      </c>
      <c r="I2403">
        <v>408.26</v>
      </c>
      <c r="J2403">
        <v>91.1</v>
      </c>
      <c r="K2403">
        <v>37192.49</v>
      </c>
      <c r="L2403">
        <v>9</v>
      </c>
      <c r="M2403" t="s">
        <v>40</v>
      </c>
      <c r="N2403" s="1">
        <v>44067</v>
      </c>
      <c r="O2403" s="1">
        <v>44076</v>
      </c>
      <c r="P2403">
        <v>310</v>
      </c>
      <c r="Q2403">
        <v>93.69</v>
      </c>
      <c r="R2403">
        <v>29043.9</v>
      </c>
      <c r="S2403" t="s">
        <v>59</v>
      </c>
      <c r="T2403" t="s">
        <v>31</v>
      </c>
      <c r="U2403">
        <v>98</v>
      </c>
      <c r="V2403">
        <v>73.92</v>
      </c>
      <c r="W2403">
        <v>41.68</v>
      </c>
      <c r="X2403" s="2">
        <v>29043.9</v>
      </c>
      <c r="Y2403" s="2">
        <v>8927.7999999999993</v>
      </c>
      <c r="Z2403" s="2">
        <v>3797.05</v>
      </c>
      <c r="AA2403" s="14"/>
    </row>
    <row r="2404" spans="1:27" x14ac:dyDescent="0.3">
      <c r="A2404" t="s">
        <v>45</v>
      </c>
      <c r="B2404">
        <v>594.11</v>
      </c>
      <c r="C2404">
        <v>100</v>
      </c>
      <c r="D2404" t="s">
        <v>26</v>
      </c>
      <c r="E2404" s="1">
        <v>44657</v>
      </c>
      <c r="F2404">
        <v>5</v>
      </c>
      <c r="G2404" t="s">
        <v>27</v>
      </c>
      <c r="H2404" t="s">
        <v>70</v>
      </c>
      <c r="I2404">
        <v>728.07</v>
      </c>
      <c r="J2404">
        <v>81.510000000000005</v>
      </c>
      <c r="K2404">
        <v>59344.985699999997</v>
      </c>
      <c r="L2404">
        <v>26</v>
      </c>
      <c r="M2404" t="s">
        <v>29</v>
      </c>
      <c r="N2404" s="1">
        <v>44656</v>
      </c>
      <c r="O2404" s="1">
        <v>44682</v>
      </c>
      <c r="P2404">
        <v>33</v>
      </c>
      <c r="Q2404">
        <v>86.32</v>
      </c>
      <c r="R2404">
        <v>2848.56</v>
      </c>
      <c r="S2404" t="s">
        <v>38</v>
      </c>
      <c r="T2404" t="s">
        <v>41</v>
      </c>
      <c r="U2404">
        <v>695</v>
      </c>
      <c r="V2404">
        <v>61.69</v>
      </c>
      <c r="W2404">
        <v>83.64</v>
      </c>
      <c r="X2404" s="2">
        <v>2848.56</v>
      </c>
      <c r="Y2404" s="2">
        <v>56649.45</v>
      </c>
      <c r="Z2404" s="2">
        <v>6817.5</v>
      </c>
      <c r="AA2404" s="14"/>
    </row>
    <row r="2405" spans="1:27" x14ac:dyDescent="0.3">
      <c r="A2405" t="s">
        <v>56</v>
      </c>
      <c r="B2405">
        <v>766.94</v>
      </c>
      <c r="C2405">
        <v>77</v>
      </c>
      <c r="D2405" t="s">
        <v>42</v>
      </c>
      <c r="E2405" s="1">
        <v>44734</v>
      </c>
      <c r="F2405">
        <v>8</v>
      </c>
      <c r="G2405" t="s">
        <v>47</v>
      </c>
      <c r="H2405" t="s">
        <v>62</v>
      </c>
      <c r="I2405">
        <v>164</v>
      </c>
      <c r="J2405">
        <v>12.21</v>
      </c>
      <c r="K2405">
        <v>2002.44</v>
      </c>
      <c r="L2405">
        <v>10</v>
      </c>
      <c r="M2405" t="s">
        <v>40</v>
      </c>
      <c r="N2405" s="1">
        <v>44710</v>
      </c>
      <c r="O2405" s="1">
        <v>44720</v>
      </c>
      <c r="P2405">
        <v>118</v>
      </c>
      <c r="Q2405">
        <v>11.32</v>
      </c>
      <c r="R2405">
        <v>1335.76</v>
      </c>
      <c r="S2405" t="s">
        <v>54</v>
      </c>
      <c r="T2405" t="s">
        <v>50</v>
      </c>
      <c r="U2405">
        <v>46</v>
      </c>
      <c r="V2405">
        <v>36.4</v>
      </c>
      <c r="W2405">
        <v>75.92</v>
      </c>
      <c r="X2405" s="2">
        <v>1335.76</v>
      </c>
      <c r="Y2405" s="2">
        <v>561.66</v>
      </c>
      <c r="Z2405" s="2">
        <v>926.98</v>
      </c>
      <c r="AA2405" s="14"/>
    </row>
    <row r="2406" spans="1:27" x14ac:dyDescent="0.3">
      <c r="A2406" t="s">
        <v>32</v>
      </c>
      <c r="B2406">
        <v>859.97</v>
      </c>
      <c r="C2406">
        <v>58</v>
      </c>
      <c r="D2406" t="s">
        <v>26</v>
      </c>
      <c r="E2406" s="1">
        <v>43843</v>
      </c>
      <c r="F2406">
        <v>6</v>
      </c>
      <c r="G2406" t="s">
        <v>51</v>
      </c>
      <c r="H2406" t="s">
        <v>52</v>
      </c>
      <c r="I2406">
        <v>208.75</v>
      </c>
      <c r="J2406">
        <v>34.29</v>
      </c>
      <c r="K2406">
        <v>7158.0374999999904</v>
      </c>
      <c r="L2406">
        <v>6</v>
      </c>
      <c r="M2406" t="s">
        <v>40</v>
      </c>
      <c r="N2406" s="1">
        <v>43840</v>
      </c>
      <c r="O2406" s="1">
        <v>43846</v>
      </c>
      <c r="P2406">
        <v>60</v>
      </c>
      <c r="Q2406">
        <v>35.130000000000003</v>
      </c>
      <c r="R2406">
        <v>2107.8000000000002</v>
      </c>
      <c r="S2406" t="s">
        <v>45</v>
      </c>
      <c r="T2406" t="s">
        <v>50</v>
      </c>
      <c r="U2406">
        <v>148</v>
      </c>
      <c r="V2406">
        <v>90.14</v>
      </c>
      <c r="W2406">
        <v>58.2</v>
      </c>
      <c r="X2406" s="2">
        <v>2107.8000000000002</v>
      </c>
      <c r="Y2406" s="2">
        <v>5074.92</v>
      </c>
      <c r="Z2406" s="2">
        <v>1995.68</v>
      </c>
      <c r="AA2406" s="14"/>
    </row>
    <row r="2407" spans="1:27" x14ac:dyDescent="0.3">
      <c r="A2407" t="s">
        <v>58</v>
      </c>
      <c r="B2407">
        <v>498.79</v>
      </c>
      <c r="C2407">
        <v>61</v>
      </c>
      <c r="D2407" t="s">
        <v>42</v>
      </c>
      <c r="E2407" s="1">
        <v>44810</v>
      </c>
      <c r="F2407">
        <v>2</v>
      </c>
      <c r="G2407" t="s">
        <v>68</v>
      </c>
      <c r="H2407" t="s">
        <v>35</v>
      </c>
      <c r="I2407">
        <v>556.29999999999995</v>
      </c>
      <c r="J2407">
        <v>71.47</v>
      </c>
      <c r="K2407">
        <v>39758.76</v>
      </c>
      <c r="L2407">
        <v>39</v>
      </c>
      <c r="M2407" t="s">
        <v>40</v>
      </c>
      <c r="N2407" s="1">
        <v>44788</v>
      </c>
      <c r="O2407" s="1">
        <v>44827</v>
      </c>
      <c r="P2407">
        <v>299</v>
      </c>
      <c r="Q2407">
        <v>75.52</v>
      </c>
      <c r="R2407">
        <v>22580.48</v>
      </c>
      <c r="S2407" t="s">
        <v>37</v>
      </c>
      <c r="T2407" t="s">
        <v>50</v>
      </c>
      <c r="U2407">
        <v>257</v>
      </c>
      <c r="V2407">
        <v>28.37</v>
      </c>
      <c r="W2407">
        <v>133.87</v>
      </c>
      <c r="X2407" s="2">
        <v>22580.48</v>
      </c>
      <c r="Y2407" s="2">
        <v>18367.79</v>
      </c>
      <c r="Z2407" s="2">
        <v>9567.69</v>
      </c>
      <c r="AA2407" s="14"/>
    </row>
    <row r="2408" spans="1:27" x14ac:dyDescent="0.3">
      <c r="A2408" t="s">
        <v>32</v>
      </c>
      <c r="B2408">
        <v>412.03</v>
      </c>
      <c r="C2408">
        <v>86</v>
      </c>
      <c r="D2408" t="s">
        <v>33</v>
      </c>
      <c r="E2408" s="1">
        <v>44294</v>
      </c>
      <c r="F2408">
        <v>1</v>
      </c>
      <c r="G2408" t="s">
        <v>34</v>
      </c>
      <c r="H2408" t="s">
        <v>62</v>
      </c>
      <c r="I2408">
        <v>985.85</v>
      </c>
      <c r="J2408">
        <v>50.2</v>
      </c>
      <c r="K2408">
        <v>49489.67</v>
      </c>
      <c r="L2408">
        <v>26</v>
      </c>
      <c r="M2408" t="s">
        <v>36</v>
      </c>
      <c r="N2408" s="1">
        <v>44239</v>
      </c>
      <c r="O2408" s="1">
        <v>44265</v>
      </c>
      <c r="P2408">
        <v>326</v>
      </c>
      <c r="Q2408">
        <v>51</v>
      </c>
      <c r="R2408">
        <v>16626</v>
      </c>
      <c r="S2408" t="s">
        <v>59</v>
      </c>
      <c r="T2408" t="s">
        <v>41</v>
      </c>
      <c r="U2408">
        <v>659</v>
      </c>
      <c r="V2408">
        <v>95.57</v>
      </c>
      <c r="W2408">
        <v>164.36</v>
      </c>
      <c r="X2408" s="2">
        <v>16626</v>
      </c>
      <c r="Y2408" s="2">
        <v>33081.800000000003</v>
      </c>
      <c r="Z2408" s="2">
        <v>8250.8700000000008</v>
      </c>
      <c r="AA2408" s="14"/>
    </row>
    <row r="2409" spans="1:27" x14ac:dyDescent="0.3">
      <c r="A2409" t="s">
        <v>32</v>
      </c>
      <c r="B2409">
        <v>738.12</v>
      </c>
      <c r="C2409">
        <v>64</v>
      </c>
      <c r="D2409" t="s">
        <v>26</v>
      </c>
      <c r="E2409" s="1">
        <v>44172</v>
      </c>
      <c r="F2409">
        <v>5</v>
      </c>
      <c r="G2409" t="s">
        <v>27</v>
      </c>
      <c r="H2409" t="s">
        <v>35</v>
      </c>
      <c r="I2409">
        <v>877.76</v>
      </c>
      <c r="J2409">
        <v>19.96</v>
      </c>
      <c r="K2409">
        <v>17520.09</v>
      </c>
      <c r="L2409">
        <v>26</v>
      </c>
      <c r="M2409" t="s">
        <v>29</v>
      </c>
      <c r="N2409" s="1">
        <v>44126</v>
      </c>
      <c r="O2409" s="1">
        <v>44152</v>
      </c>
      <c r="P2409">
        <v>618</v>
      </c>
      <c r="Q2409">
        <v>19.96</v>
      </c>
      <c r="R2409">
        <v>12335.28</v>
      </c>
      <c r="S2409" t="s">
        <v>54</v>
      </c>
      <c r="T2409" t="s">
        <v>41</v>
      </c>
      <c r="U2409">
        <v>259</v>
      </c>
      <c r="V2409">
        <v>83.81</v>
      </c>
      <c r="W2409">
        <v>55.1</v>
      </c>
      <c r="X2409" s="2">
        <v>12335.28</v>
      </c>
      <c r="Y2409" s="2">
        <v>5169.6400000000003</v>
      </c>
      <c r="Z2409" s="2">
        <v>1099.8</v>
      </c>
      <c r="AA2409" s="14"/>
    </row>
    <row r="2410" spans="1:27" x14ac:dyDescent="0.3">
      <c r="A2410" t="s">
        <v>63</v>
      </c>
      <c r="B2410">
        <v>365.57</v>
      </c>
      <c r="C2410">
        <v>83</v>
      </c>
      <c r="D2410" t="s">
        <v>33</v>
      </c>
      <c r="E2410" s="1">
        <v>44127</v>
      </c>
      <c r="F2410">
        <v>8</v>
      </c>
      <c r="G2410" t="s">
        <v>47</v>
      </c>
      <c r="H2410" t="s">
        <v>35</v>
      </c>
      <c r="I2410">
        <v>782.49</v>
      </c>
      <c r="J2410">
        <v>86.9</v>
      </c>
      <c r="K2410">
        <v>67998.380999999994</v>
      </c>
      <c r="L2410">
        <v>12</v>
      </c>
      <c r="M2410" t="s">
        <v>40</v>
      </c>
      <c r="N2410" s="1">
        <v>44103</v>
      </c>
      <c r="O2410" s="1">
        <v>44115</v>
      </c>
      <c r="P2410">
        <v>689</v>
      </c>
      <c r="Q2410">
        <v>91.15</v>
      </c>
      <c r="R2410">
        <v>62802.35</v>
      </c>
      <c r="S2410" t="s">
        <v>38</v>
      </c>
      <c r="T2410" t="s">
        <v>31</v>
      </c>
      <c r="U2410">
        <v>93</v>
      </c>
      <c r="V2410">
        <v>70.510000000000005</v>
      </c>
      <c r="W2410">
        <v>70.52</v>
      </c>
      <c r="X2410" s="2">
        <v>62802.35</v>
      </c>
      <c r="Y2410" s="2">
        <v>8081.7</v>
      </c>
      <c r="Z2410" s="2">
        <v>6128.19</v>
      </c>
      <c r="AA2410" s="14"/>
    </row>
    <row r="2411" spans="1:27" x14ac:dyDescent="0.3">
      <c r="A2411" t="s">
        <v>58</v>
      </c>
      <c r="B2411">
        <v>630.08000000000004</v>
      </c>
      <c r="C2411">
        <v>22</v>
      </c>
      <c r="D2411" t="s">
        <v>33</v>
      </c>
      <c r="E2411" s="1">
        <v>44555</v>
      </c>
      <c r="F2411">
        <v>8</v>
      </c>
      <c r="G2411" t="s">
        <v>47</v>
      </c>
      <c r="H2411" t="s">
        <v>62</v>
      </c>
      <c r="I2411">
        <v>522.19000000000005</v>
      </c>
      <c r="J2411">
        <v>12.37</v>
      </c>
      <c r="K2411">
        <v>6459.49</v>
      </c>
      <c r="L2411">
        <v>7</v>
      </c>
      <c r="M2411" t="s">
        <v>40</v>
      </c>
      <c r="N2411" s="1">
        <v>44543</v>
      </c>
      <c r="O2411" s="1">
        <v>44550</v>
      </c>
      <c r="P2411">
        <v>214</v>
      </c>
      <c r="Q2411">
        <v>12.28</v>
      </c>
      <c r="R2411">
        <v>2627.92</v>
      </c>
      <c r="S2411" t="s">
        <v>37</v>
      </c>
      <c r="T2411" t="s">
        <v>41</v>
      </c>
      <c r="U2411">
        <v>308</v>
      </c>
      <c r="V2411">
        <v>73.41</v>
      </c>
      <c r="W2411">
        <v>60.25</v>
      </c>
      <c r="X2411" s="2">
        <v>2627.92</v>
      </c>
      <c r="Y2411" s="2">
        <v>3809.96</v>
      </c>
      <c r="Z2411" s="2">
        <v>745.29</v>
      </c>
      <c r="AA2411" s="14"/>
    </row>
    <row r="2412" spans="1:27" x14ac:dyDescent="0.3">
      <c r="A2412" t="s">
        <v>58</v>
      </c>
      <c r="B2412">
        <v>161.84</v>
      </c>
      <c r="C2412">
        <v>71</v>
      </c>
      <c r="D2412" t="s">
        <v>33</v>
      </c>
      <c r="E2412" s="1">
        <v>44666</v>
      </c>
      <c r="F2412">
        <v>7</v>
      </c>
      <c r="G2412" t="s">
        <v>61</v>
      </c>
      <c r="H2412" t="s">
        <v>35</v>
      </c>
      <c r="I2412">
        <v>121.03</v>
      </c>
      <c r="J2412">
        <v>31.5</v>
      </c>
      <c r="K2412">
        <v>3812.45</v>
      </c>
      <c r="L2412">
        <v>14</v>
      </c>
      <c r="M2412" t="s">
        <v>40</v>
      </c>
      <c r="N2412" s="1">
        <v>44623</v>
      </c>
      <c r="O2412" s="1">
        <v>44637</v>
      </c>
      <c r="P2412">
        <v>18</v>
      </c>
      <c r="Q2412">
        <v>30.09</v>
      </c>
      <c r="R2412">
        <v>541.62</v>
      </c>
      <c r="S2412" t="s">
        <v>45</v>
      </c>
      <c r="T2412" t="s">
        <v>31</v>
      </c>
      <c r="U2412">
        <v>103</v>
      </c>
      <c r="V2412">
        <v>62.2</v>
      </c>
      <c r="W2412">
        <v>123.1</v>
      </c>
      <c r="X2412" s="2">
        <v>541.62</v>
      </c>
      <c r="Y2412" s="2">
        <v>3244.5</v>
      </c>
      <c r="Z2412" s="2">
        <v>3877.65</v>
      </c>
      <c r="AA2412" s="14"/>
    </row>
    <row r="2413" spans="1:27" x14ac:dyDescent="0.3">
      <c r="A2413" t="s">
        <v>63</v>
      </c>
      <c r="B2413">
        <v>142.93</v>
      </c>
      <c r="C2413">
        <v>70</v>
      </c>
      <c r="D2413" t="s">
        <v>42</v>
      </c>
      <c r="E2413" s="1">
        <v>44353</v>
      </c>
      <c r="F2413">
        <v>2</v>
      </c>
      <c r="G2413" t="s">
        <v>68</v>
      </c>
      <c r="H2413" t="s">
        <v>48</v>
      </c>
      <c r="I2413">
        <v>323.86</v>
      </c>
      <c r="J2413">
        <v>27.33</v>
      </c>
      <c r="K2413">
        <v>8851.09</v>
      </c>
      <c r="L2413">
        <v>32</v>
      </c>
      <c r="M2413" t="s">
        <v>29</v>
      </c>
      <c r="N2413" s="1">
        <v>44343</v>
      </c>
      <c r="O2413" s="1">
        <v>44375</v>
      </c>
      <c r="P2413">
        <v>8</v>
      </c>
      <c r="Q2413">
        <v>25.65</v>
      </c>
      <c r="R2413">
        <v>205.2</v>
      </c>
      <c r="S2413" t="s">
        <v>56</v>
      </c>
      <c r="T2413" t="s">
        <v>41</v>
      </c>
      <c r="U2413">
        <v>315</v>
      </c>
      <c r="V2413">
        <v>13.84</v>
      </c>
      <c r="W2413">
        <v>191.62</v>
      </c>
      <c r="X2413" s="2">
        <v>205.2</v>
      </c>
      <c r="Y2413" s="2">
        <v>8608.9500000000007</v>
      </c>
      <c r="Z2413" s="2">
        <v>5236.97</v>
      </c>
      <c r="AA2413" s="14"/>
    </row>
    <row r="2414" spans="1:27" x14ac:dyDescent="0.3">
      <c r="A2414" t="s">
        <v>30</v>
      </c>
      <c r="B2414">
        <v>740.24</v>
      </c>
      <c r="C2414">
        <v>48</v>
      </c>
      <c r="D2414" t="s">
        <v>26</v>
      </c>
      <c r="E2414" s="1">
        <v>43941</v>
      </c>
      <c r="F2414">
        <v>10</v>
      </c>
      <c r="G2414" t="s">
        <v>66</v>
      </c>
      <c r="H2414" t="s">
        <v>48</v>
      </c>
      <c r="I2414">
        <v>656.46</v>
      </c>
      <c r="J2414">
        <v>81.77</v>
      </c>
      <c r="K2414">
        <v>53678.73</v>
      </c>
      <c r="L2414">
        <v>109</v>
      </c>
      <c r="M2414" t="s">
        <v>67</v>
      </c>
      <c r="N2414" s="1">
        <v>43881</v>
      </c>
      <c r="O2414" s="1">
        <v>43990</v>
      </c>
      <c r="P2414">
        <v>146</v>
      </c>
      <c r="Q2414">
        <v>82.19</v>
      </c>
      <c r="R2414">
        <v>11999.74</v>
      </c>
      <c r="S2414" t="s">
        <v>59</v>
      </c>
      <c r="T2414" t="s">
        <v>50</v>
      </c>
      <c r="U2414">
        <v>510</v>
      </c>
      <c r="V2414">
        <v>93.93</v>
      </c>
      <c r="W2414">
        <v>99.04</v>
      </c>
      <c r="X2414" s="2">
        <v>11999.74</v>
      </c>
      <c r="Y2414" s="2">
        <v>41702.699999999997</v>
      </c>
      <c r="Z2414" s="2">
        <v>8098.5</v>
      </c>
      <c r="AA2414" s="14"/>
    </row>
    <row r="2415" spans="1:27" x14ac:dyDescent="0.3">
      <c r="A2415" t="s">
        <v>58</v>
      </c>
      <c r="B2415">
        <v>407.17</v>
      </c>
      <c r="C2415">
        <v>91</v>
      </c>
      <c r="D2415" t="s">
        <v>33</v>
      </c>
      <c r="E2415" s="1">
        <v>44685</v>
      </c>
      <c r="F2415">
        <v>10</v>
      </c>
      <c r="G2415" t="s">
        <v>66</v>
      </c>
      <c r="H2415" t="s">
        <v>62</v>
      </c>
      <c r="I2415">
        <v>565.4</v>
      </c>
      <c r="J2415">
        <v>13.99</v>
      </c>
      <c r="K2415">
        <v>7909.95</v>
      </c>
      <c r="L2415">
        <v>88</v>
      </c>
      <c r="M2415" t="s">
        <v>67</v>
      </c>
      <c r="N2415" s="1">
        <v>44626</v>
      </c>
      <c r="O2415" s="1">
        <v>44714</v>
      </c>
      <c r="P2415">
        <v>556</v>
      </c>
      <c r="Q2415">
        <v>14.29</v>
      </c>
      <c r="R2415">
        <v>7945.24</v>
      </c>
      <c r="S2415" t="s">
        <v>60</v>
      </c>
      <c r="T2415" t="s">
        <v>50</v>
      </c>
      <c r="U2415">
        <v>9</v>
      </c>
      <c r="V2415">
        <v>64.3</v>
      </c>
      <c r="W2415">
        <v>20.190000000000001</v>
      </c>
      <c r="X2415" s="2">
        <v>7945.24</v>
      </c>
      <c r="Y2415" s="2">
        <v>125.91</v>
      </c>
      <c r="Z2415" s="2">
        <v>282.45999999999998</v>
      </c>
      <c r="AA2415" s="14"/>
    </row>
    <row r="2416" spans="1:27" x14ac:dyDescent="0.3">
      <c r="A2416" t="s">
        <v>32</v>
      </c>
      <c r="B2416">
        <v>452.03</v>
      </c>
      <c r="C2416">
        <v>25</v>
      </c>
      <c r="D2416" t="s">
        <v>26</v>
      </c>
      <c r="E2416" s="1">
        <v>44797</v>
      </c>
      <c r="F2416">
        <v>6</v>
      </c>
      <c r="G2416" t="s">
        <v>51</v>
      </c>
      <c r="H2416" t="s">
        <v>62</v>
      </c>
      <c r="I2416">
        <v>220.21</v>
      </c>
      <c r="J2416">
        <v>63.67</v>
      </c>
      <c r="K2416">
        <v>14020.770699999999</v>
      </c>
      <c r="L2416">
        <v>6</v>
      </c>
      <c r="M2416" t="s">
        <v>40</v>
      </c>
      <c r="N2416" s="1">
        <v>44739</v>
      </c>
      <c r="O2416" s="1">
        <v>44745</v>
      </c>
      <c r="P2416">
        <v>218</v>
      </c>
      <c r="Q2416">
        <v>65.75</v>
      </c>
      <c r="R2416">
        <v>14333.5</v>
      </c>
      <c r="S2416" t="s">
        <v>63</v>
      </c>
      <c r="T2416" t="s">
        <v>50</v>
      </c>
      <c r="U2416">
        <v>2</v>
      </c>
      <c r="V2416">
        <v>74.739999999999995</v>
      </c>
      <c r="W2416">
        <v>131.05000000000001</v>
      </c>
      <c r="X2416" s="2">
        <v>14333.5</v>
      </c>
      <c r="Y2416" s="2">
        <v>127.34</v>
      </c>
      <c r="Z2416" s="2">
        <v>8343.9500000000007</v>
      </c>
      <c r="AA2416" s="14"/>
    </row>
    <row r="2417" spans="1:27" x14ac:dyDescent="0.3">
      <c r="A2417" t="s">
        <v>49</v>
      </c>
      <c r="B2417">
        <v>849</v>
      </c>
      <c r="C2417">
        <v>51</v>
      </c>
      <c r="D2417" t="s">
        <v>33</v>
      </c>
      <c r="E2417" s="1">
        <v>43549</v>
      </c>
      <c r="F2417">
        <v>4</v>
      </c>
      <c r="G2417" t="s">
        <v>39</v>
      </c>
      <c r="H2417" t="s">
        <v>28</v>
      </c>
      <c r="I2417">
        <v>724.27</v>
      </c>
      <c r="J2417">
        <v>98.37</v>
      </c>
      <c r="K2417">
        <v>71246.44</v>
      </c>
      <c r="L2417">
        <v>30</v>
      </c>
      <c r="M2417" t="s">
        <v>40</v>
      </c>
      <c r="N2417" s="1">
        <v>43506</v>
      </c>
      <c r="O2417" s="1">
        <v>43536</v>
      </c>
      <c r="P2417">
        <v>489</v>
      </c>
      <c r="Q2417">
        <v>99.61</v>
      </c>
      <c r="R2417">
        <v>48709.29</v>
      </c>
      <c r="S2417" t="s">
        <v>63</v>
      </c>
      <c r="T2417" t="s">
        <v>50</v>
      </c>
      <c r="U2417">
        <v>235</v>
      </c>
      <c r="V2417">
        <v>48.95</v>
      </c>
      <c r="W2417">
        <v>64.87</v>
      </c>
      <c r="X2417" s="2">
        <v>48709.29</v>
      </c>
      <c r="Y2417" s="2">
        <v>23116.95</v>
      </c>
      <c r="Z2417" s="2">
        <v>6381.26</v>
      </c>
      <c r="AA2417" s="14"/>
    </row>
    <row r="2418" spans="1:27" x14ac:dyDescent="0.3">
      <c r="A2418" t="s">
        <v>46</v>
      </c>
      <c r="B2418">
        <v>56.22</v>
      </c>
      <c r="C2418">
        <v>12</v>
      </c>
      <c r="D2418" t="s">
        <v>33</v>
      </c>
      <c r="E2418" s="1">
        <v>43796</v>
      </c>
      <c r="F2418">
        <v>8</v>
      </c>
      <c r="G2418" t="s">
        <v>47</v>
      </c>
      <c r="H2418" t="s">
        <v>48</v>
      </c>
      <c r="I2418">
        <v>768.94</v>
      </c>
      <c r="J2418">
        <v>29.29</v>
      </c>
      <c r="K2418">
        <v>22522.25</v>
      </c>
      <c r="L2418">
        <v>14</v>
      </c>
      <c r="M2418" t="s">
        <v>40</v>
      </c>
      <c r="N2418" s="1">
        <v>43789</v>
      </c>
      <c r="O2418" s="1">
        <v>43803</v>
      </c>
      <c r="P2418">
        <v>748</v>
      </c>
      <c r="Q2418">
        <v>26.97</v>
      </c>
      <c r="R2418">
        <v>20173.560000000001</v>
      </c>
      <c r="S2418" t="s">
        <v>58</v>
      </c>
      <c r="T2418" t="s">
        <v>31</v>
      </c>
      <c r="U2418">
        <v>20</v>
      </c>
      <c r="V2418">
        <v>18.22</v>
      </c>
      <c r="W2418">
        <v>192.37</v>
      </c>
      <c r="X2418" s="2">
        <v>20173.560000000001</v>
      </c>
      <c r="Y2418" s="2">
        <v>585.79999999999995</v>
      </c>
      <c r="Z2418" s="2">
        <v>5634.52</v>
      </c>
      <c r="AA2418" s="14"/>
    </row>
    <row r="2419" spans="1:27" x14ac:dyDescent="0.3">
      <c r="A2419" t="s">
        <v>60</v>
      </c>
      <c r="B2419">
        <v>177.04</v>
      </c>
      <c r="C2419">
        <v>38</v>
      </c>
      <c r="D2419" t="s">
        <v>33</v>
      </c>
      <c r="E2419" s="1">
        <v>44453</v>
      </c>
      <c r="F2419">
        <v>7</v>
      </c>
      <c r="G2419" t="s">
        <v>61</v>
      </c>
      <c r="H2419" t="s">
        <v>62</v>
      </c>
      <c r="I2419">
        <v>2.11</v>
      </c>
      <c r="J2419">
        <v>20.149999999999999</v>
      </c>
      <c r="K2419">
        <v>42.516499999999901</v>
      </c>
      <c r="L2419">
        <v>13</v>
      </c>
      <c r="M2419" t="s">
        <v>40</v>
      </c>
      <c r="N2419" s="1">
        <v>44402</v>
      </c>
      <c r="O2419" s="1">
        <v>44415</v>
      </c>
      <c r="P2419">
        <v>1</v>
      </c>
      <c r="Q2419">
        <v>17.46</v>
      </c>
      <c r="R2419">
        <v>17.46</v>
      </c>
      <c r="S2419" t="s">
        <v>56</v>
      </c>
      <c r="T2419" t="s">
        <v>41</v>
      </c>
      <c r="U2419">
        <v>1</v>
      </c>
      <c r="V2419">
        <v>74.34</v>
      </c>
      <c r="W2419">
        <v>190.93</v>
      </c>
      <c r="X2419" s="2">
        <v>17.46</v>
      </c>
      <c r="Y2419" s="2">
        <v>20.149999999999999</v>
      </c>
      <c r="Z2419" s="2">
        <v>3847.24</v>
      </c>
      <c r="AA2419" s="14"/>
    </row>
    <row r="2420" spans="1:27" x14ac:dyDescent="0.3">
      <c r="A2420" t="s">
        <v>63</v>
      </c>
      <c r="B2420">
        <v>871.13</v>
      </c>
      <c r="C2420">
        <v>82</v>
      </c>
      <c r="D2420" t="s">
        <v>26</v>
      </c>
      <c r="E2420" s="1">
        <v>43763</v>
      </c>
      <c r="F2420">
        <v>7</v>
      </c>
      <c r="G2420" t="s">
        <v>61</v>
      </c>
      <c r="H2420" t="s">
        <v>35</v>
      </c>
      <c r="I2420">
        <v>923.24</v>
      </c>
      <c r="J2420">
        <v>37.15</v>
      </c>
      <c r="K2420">
        <v>34298.370000000003</v>
      </c>
      <c r="L2420">
        <v>13</v>
      </c>
      <c r="M2420" t="s">
        <v>40</v>
      </c>
      <c r="N2420" s="1">
        <v>43714</v>
      </c>
      <c r="O2420" s="1">
        <v>43727</v>
      </c>
      <c r="P2420">
        <v>414</v>
      </c>
      <c r="Q2420">
        <v>37.79</v>
      </c>
      <c r="R2420">
        <v>15645.06</v>
      </c>
      <c r="S2420" t="s">
        <v>60</v>
      </c>
      <c r="T2420" t="s">
        <v>31</v>
      </c>
      <c r="U2420">
        <v>509</v>
      </c>
      <c r="V2420">
        <v>87.71</v>
      </c>
      <c r="W2420">
        <v>89.75</v>
      </c>
      <c r="X2420" s="2">
        <v>15645.06</v>
      </c>
      <c r="Y2420" s="2">
        <v>18909.349999999999</v>
      </c>
      <c r="Z2420" s="2">
        <v>3334.21</v>
      </c>
      <c r="AA2420" s="14"/>
    </row>
    <row r="2421" spans="1:27" x14ac:dyDescent="0.3">
      <c r="A2421" t="s">
        <v>59</v>
      </c>
      <c r="B2421">
        <v>525.67999999999995</v>
      </c>
      <c r="C2421">
        <v>37</v>
      </c>
      <c r="D2421" t="s">
        <v>42</v>
      </c>
      <c r="E2421" s="1">
        <v>43703</v>
      </c>
      <c r="F2421">
        <v>10</v>
      </c>
      <c r="G2421" t="s">
        <v>66</v>
      </c>
      <c r="H2421" t="s">
        <v>52</v>
      </c>
      <c r="I2421">
        <v>88.04</v>
      </c>
      <c r="J2421">
        <v>47.77</v>
      </c>
      <c r="K2421">
        <v>4205.6707999999999</v>
      </c>
      <c r="L2421">
        <v>127</v>
      </c>
      <c r="M2421" t="s">
        <v>67</v>
      </c>
      <c r="N2421" s="1">
        <v>43648</v>
      </c>
      <c r="O2421" s="1">
        <v>43775</v>
      </c>
      <c r="P2421">
        <v>22</v>
      </c>
      <c r="Q2421">
        <v>51.79</v>
      </c>
      <c r="R2421">
        <v>1139.3800000000001</v>
      </c>
      <c r="S2421" t="s">
        <v>32</v>
      </c>
      <c r="T2421" t="s">
        <v>50</v>
      </c>
      <c r="U2421">
        <v>66</v>
      </c>
      <c r="V2421">
        <v>95.15</v>
      </c>
      <c r="W2421">
        <v>37.840000000000003</v>
      </c>
      <c r="X2421" s="2">
        <v>1139.3800000000001</v>
      </c>
      <c r="Y2421" s="2">
        <v>3152.82</v>
      </c>
      <c r="Z2421" s="2">
        <v>1807.62</v>
      </c>
      <c r="AA2421" s="14"/>
    </row>
    <row r="2422" spans="1:27" x14ac:dyDescent="0.3">
      <c r="A2422" t="s">
        <v>60</v>
      </c>
      <c r="B2422">
        <v>415.37</v>
      </c>
      <c r="C2422">
        <v>97</v>
      </c>
      <c r="D2422" t="s">
        <v>33</v>
      </c>
      <c r="E2422" s="1">
        <v>44110</v>
      </c>
      <c r="F2422">
        <v>7</v>
      </c>
      <c r="G2422" t="s">
        <v>61</v>
      </c>
      <c r="H2422" t="s">
        <v>62</v>
      </c>
      <c r="I2422">
        <v>680.44</v>
      </c>
      <c r="J2422">
        <v>36.630000000000003</v>
      </c>
      <c r="K2422">
        <v>24924.517199999998</v>
      </c>
      <c r="L2422">
        <v>18</v>
      </c>
      <c r="M2422" t="s">
        <v>40</v>
      </c>
      <c r="N2422" s="1">
        <v>44089</v>
      </c>
      <c r="O2422" s="1">
        <v>44107</v>
      </c>
      <c r="P2422">
        <v>566</v>
      </c>
      <c r="Q2422">
        <v>40.369999999999997</v>
      </c>
      <c r="R2422">
        <v>22849.42</v>
      </c>
      <c r="S2422" t="s">
        <v>54</v>
      </c>
      <c r="T2422" t="s">
        <v>41</v>
      </c>
      <c r="U2422">
        <v>114</v>
      </c>
      <c r="V2422">
        <v>83.1</v>
      </c>
      <c r="W2422">
        <v>150.93</v>
      </c>
      <c r="X2422" s="2">
        <v>22849.42</v>
      </c>
      <c r="Y2422" s="2">
        <v>4175.82</v>
      </c>
      <c r="Z2422" s="2">
        <v>5528.57</v>
      </c>
      <c r="AA2422" s="14"/>
    </row>
    <row r="2423" spans="1:27" x14ac:dyDescent="0.3">
      <c r="A2423" t="s">
        <v>32</v>
      </c>
      <c r="B2423">
        <v>14.45</v>
      </c>
      <c r="C2423">
        <v>12</v>
      </c>
      <c r="D2423" t="s">
        <v>42</v>
      </c>
      <c r="E2423" s="1">
        <v>44184</v>
      </c>
      <c r="F2423">
        <v>2</v>
      </c>
      <c r="G2423" t="s">
        <v>68</v>
      </c>
      <c r="H2423" t="s">
        <v>48</v>
      </c>
      <c r="I2423">
        <v>513.86</v>
      </c>
      <c r="J2423">
        <v>83.47</v>
      </c>
      <c r="K2423">
        <v>42891.89</v>
      </c>
      <c r="L2423">
        <v>39</v>
      </c>
      <c r="M2423" t="s">
        <v>29</v>
      </c>
      <c r="N2423" s="1">
        <v>44177</v>
      </c>
      <c r="O2423" s="1">
        <v>44216</v>
      </c>
      <c r="P2423">
        <v>160</v>
      </c>
      <c r="Q2423">
        <v>87.4</v>
      </c>
      <c r="R2423">
        <v>13984</v>
      </c>
      <c r="S2423" t="s">
        <v>60</v>
      </c>
      <c r="T2423" t="s">
        <v>41</v>
      </c>
      <c r="U2423">
        <v>353</v>
      </c>
      <c r="V2423">
        <v>50.4</v>
      </c>
      <c r="W2423">
        <v>103.86</v>
      </c>
      <c r="X2423" s="2">
        <v>13984</v>
      </c>
      <c r="Y2423" s="2">
        <v>29464.91</v>
      </c>
      <c r="Z2423" s="2">
        <v>8669.19</v>
      </c>
      <c r="AA2423" s="14"/>
    </row>
    <row r="2424" spans="1:27" x14ac:dyDescent="0.3">
      <c r="A2424" t="s">
        <v>25</v>
      </c>
      <c r="B2424">
        <v>30.27</v>
      </c>
      <c r="C2424">
        <v>82</v>
      </c>
      <c r="D2424" t="s">
        <v>26</v>
      </c>
      <c r="E2424" s="1">
        <v>43674</v>
      </c>
      <c r="F2424">
        <v>6</v>
      </c>
      <c r="G2424" t="s">
        <v>51</v>
      </c>
      <c r="H2424" t="s">
        <v>48</v>
      </c>
      <c r="I2424">
        <v>566.41</v>
      </c>
      <c r="J2424">
        <v>99.78</v>
      </c>
      <c r="K2424">
        <v>56516.39</v>
      </c>
      <c r="L2424">
        <v>7</v>
      </c>
      <c r="M2424" t="s">
        <v>40</v>
      </c>
      <c r="N2424" s="1">
        <v>43629</v>
      </c>
      <c r="O2424" s="1">
        <v>43636</v>
      </c>
      <c r="P2424">
        <v>110</v>
      </c>
      <c r="Q2424">
        <v>101.1</v>
      </c>
      <c r="R2424">
        <v>11121</v>
      </c>
      <c r="S2424" t="s">
        <v>25</v>
      </c>
      <c r="T2424" t="s">
        <v>50</v>
      </c>
      <c r="U2424">
        <v>456</v>
      </c>
      <c r="V2424">
        <v>77.08</v>
      </c>
      <c r="W2424">
        <v>158.19999999999999</v>
      </c>
      <c r="X2424" s="2">
        <v>11121</v>
      </c>
      <c r="Y2424" s="2">
        <v>45499.68</v>
      </c>
      <c r="Z2424" s="2">
        <v>15785.2</v>
      </c>
      <c r="AA2424" s="14"/>
    </row>
    <row r="2425" spans="1:27" x14ac:dyDescent="0.3">
      <c r="A2425" t="s">
        <v>56</v>
      </c>
      <c r="B2425">
        <v>31.57</v>
      </c>
      <c r="C2425">
        <v>60</v>
      </c>
      <c r="D2425" t="s">
        <v>33</v>
      </c>
      <c r="E2425" s="1">
        <v>44818</v>
      </c>
      <c r="F2425">
        <v>2</v>
      </c>
      <c r="G2425" t="s">
        <v>68</v>
      </c>
      <c r="H2425" t="s">
        <v>69</v>
      </c>
      <c r="I2425">
        <v>731.94</v>
      </c>
      <c r="J2425">
        <v>19.22</v>
      </c>
      <c r="K2425">
        <v>14067.89</v>
      </c>
      <c r="L2425">
        <v>29</v>
      </c>
      <c r="M2425" t="s">
        <v>29</v>
      </c>
      <c r="N2425" s="1">
        <v>44815</v>
      </c>
      <c r="O2425" s="1">
        <v>44844</v>
      </c>
      <c r="P2425">
        <v>309</v>
      </c>
      <c r="Q2425">
        <v>17.96</v>
      </c>
      <c r="R2425">
        <v>5549.64</v>
      </c>
      <c r="S2425" t="s">
        <v>38</v>
      </c>
      <c r="T2425" t="s">
        <v>50</v>
      </c>
      <c r="U2425">
        <v>422</v>
      </c>
      <c r="V2425">
        <v>50.93</v>
      </c>
      <c r="W2425">
        <v>50.83</v>
      </c>
      <c r="X2425" s="2">
        <v>5549.64</v>
      </c>
      <c r="Y2425" s="2">
        <v>8110.84</v>
      </c>
      <c r="Z2425" s="2">
        <v>976.95</v>
      </c>
      <c r="AA2425" s="14"/>
    </row>
    <row r="2426" spans="1:27" x14ac:dyDescent="0.3">
      <c r="A2426" t="s">
        <v>53</v>
      </c>
      <c r="B2426">
        <v>283.12</v>
      </c>
      <c r="C2426">
        <v>19</v>
      </c>
      <c r="D2426" t="s">
        <v>33</v>
      </c>
      <c r="E2426" s="1">
        <v>44810</v>
      </c>
      <c r="F2426">
        <v>2</v>
      </c>
      <c r="G2426" t="s">
        <v>68</v>
      </c>
      <c r="H2426" t="s">
        <v>48</v>
      </c>
      <c r="I2426">
        <v>950.92</v>
      </c>
      <c r="J2426">
        <v>90.18</v>
      </c>
      <c r="K2426">
        <v>85753.97</v>
      </c>
      <c r="L2426">
        <v>34</v>
      </c>
      <c r="M2426" t="s">
        <v>40</v>
      </c>
      <c r="N2426" s="1">
        <v>44764</v>
      </c>
      <c r="O2426" s="1">
        <v>44798</v>
      </c>
      <c r="P2426">
        <v>642</v>
      </c>
      <c r="Q2426">
        <v>93.13</v>
      </c>
      <c r="R2426">
        <v>59789.46</v>
      </c>
      <c r="S2426" t="s">
        <v>58</v>
      </c>
      <c r="T2426" t="s">
        <v>41</v>
      </c>
      <c r="U2426">
        <v>308</v>
      </c>
      <c r="V2426">
        <v>94.08</v>
      </c>
      <c r="W2426">
        <v>155.1</v>
      </c>
      <c r="X2426" s="2">
        <v>59789.46</v>
      </c>
      <c r="Y2426" s="2">
        <v>27775.439999999999</v>
      </c>
      <c r="Z2426" s="2">
        <v>13986.92</v>
      </c>
      <c r="AA2426" s="14"/>
    </row>
    <row r="2427" spans="1:27" x14ac:dyDescent="0.3">
      <c r="A2427" t="s">
        <v>45</v>
      </c>
      <c r="B2427">
        <v>774.85</v>
      </c>
      <c r="C2427">
        <v>26</v>
      </c>
      <c r="D2427" t="s">
        <v>26</v>
      </c>
      <c r="E2427" s="1">
        <v>44339</v>
      </c>
      <c r="F2427">
        <v>1</v>
      </c>
      <c r="G2427" t="s">
        <v>34</v>
      </c>
      <c r="H2427" t="s">
        <v>62</v>
      </c>
      <c r="I2427">
        <v>143.87</v>
      </c>
      <c r="J2427">
        <v>94.51</v>
      </c>
      <c r="K2427">
        <v>13597.15</v>
      </c>
      <c r="L2427">
        <v>25</v>
      </c>
      <c r="M2427" t="s">
        <v>36</v>
      </c>
      <c r="N2427" s="1">
        <v>44298</v>
      </c>
      <c r="O2427" s="1">
        <v>44323</v>
      </c>
      <c r="P2427">
        <v>59</v>
      </c>
      <c r="Q2427">
        <v>96.85</v>
      </c>
      <c r="R2427">
        <v>5714.15</v>
      </c>
      <c r="S2427" t="s">
        <v>54</v>
      </c>
      <c r="T2427" t="s">
        <v>50</v>
      </c>
      <c r="U2427">
        <v>84</v>
      </c>
      <c r="V2427">
        <v>24.46</v>
      </c>
      <c r="W2427">
        <v>136.61000000000001</v>
      </c>
      <c r="X2427" s="2">
        <v>5714.15</v>
      </c>
      <c r="Y2427" s="2">
        <v>7938.84</v>
      </c>
      <c r="Z2427" s="2">
        <v>12911.01</v>
      </c>
      <c r="AA2427" s="14"/>
    </row>
    <row r="2428" spans="1:27" x14ac:dyDescent="0.3">
      <c r="A2428" t="s">
        <v>25</v>
      </c>
      <c r="B2428">
        <v>910.52</v>
      </c>
      <c r="C2428">
        <v>67</v>
      </c>
      <c r="D2428" t="s">
        <v>33</v>
      </c>
      <c r="E2428" s="1">
        <v>44623</v>
      </c>
      <c r="F2428">
        <v>7</v>
      </c>
      <c r="G2428" t="s">
        <v>61</v>
      </c>
      <c r="H2428" t="s">
        <v>35</v>
      </c>
      <c r="I2428">
        <v>591.13</v>
      </c>
      <c r="J2428">
        <v>96.59</v>
      </c>
      <c r="K2428">
        <v>57097.25</v>
      </c>
      <c r="L2428">
        <v>15</v>
      </c>
      <c r="M2428" t="s">
        <v>40</v>
      </c>
      <c r="N2428" s="1">
        <v>44587</v>
      </c>
      <c r="O2428" s="1">
        <v>44602</v>
      </c>
      <c r="P2428">
        <v>413</v>
      </c>
      <c r="Q2428">
        <v>93.64</v>
      </c>
      <c r="R2428">
        <v>38673.32</v>
      </c>
      <c r="S2428" t="s">
        <v>45</v>
      </c>
      <c r="T2428" t="s">
        <v>41</v>
      </c>
      <c r="U2428">
        <v>178</v>
      </c>
      <c r="V2428">
        <v>65.7</v>
      </c>
      <c r="W2428">
        <v>107.77</v>
      </c>
      <c r="X2428" s="2">
        <v>38673.32</v>
      </c>
      <c r="Y2428" s="2">
        <v>17193.02</v>
      </c>
      <c r="Z2428" s="2">
        <v>10409.5</v>
      </c>
      <c r="AA2428" s="14"/>
    </row>
    <row r="2429" spans="1:27" x14ac:dyDescent="0.3">
      <c r="A2429" t="s">
        <v>32</v>
      </c>
      <c r="B2429">
        <v>166.18</v>
      </c>
      <c r="C2429">
        <v>93</v>
      </c>
      <c r="D2429" t="s">
        <v>26</v>
      </c>
      <c r="E2429" s="1">
        <v>44646</v>
      </c>
      <c r="F2429">
        <v>10</v>
      </c>
      <c r="G2429" t="s">
        <v>66</v>
      </c>
      <c r="H2429" t="s">
        <v>48</v>
      </c>
      <c r="I2429">
        <v>335.83</v>
      </c>
      <c r="J2429">
        <v>13.99</v>
      </c>
      <c r="K2429">
        <v>4698.26</v>
      </c>
      <c r="L2429">
        <v>96</v>
      </c>
      <c r="M2429" t="s">
        <v>67</v>
      </c>
      <c r="N2429" s="1">
        <v>44598</v>
      </c>
      <c r="O2429" s="1">
        <v>44694</v>
      </c>
      <c r="P2429">
        <v>156</v>
      </c>
      <c r="Q2429">
        <v>17.739999999999998</v>
      </c>
      <c r="R2429">
        <v>2767.44</v>
      </c>
      <c r="S2429" t="s">
        <v>60</v>
      </c>
      <c r="T2429" t="s">
        <v>31</v>
      </c>
      <c r="U2429">
        <v>179</v>
      </c>
      <c r="V2429">
        <v>64.36</v>
      </c>
      <c r="W2429">
        <v>51.87</v>
      </c>
      <c r="X2429" s="2">
        <v>2767.44</v>
      </c>
      <c r="Y2429" s="2">
        <v>2504.21</v>
      </c>
      <c r="Z2429" s="2">
        <v>725.66</v>
      </c>
      <c r="AA2429" s="14"/>
    </row>
    <row r="2430" spans="1:27" x14ac:dyDescent="0.3">
      <c r="A2430" t="s">
        <v>32</v>
      </c>
      <c r="B2430">
        <v>629.79</v>
      </c>
      <c r="C2430">
        <v>69</v>
      </c>
      <c r="D2430" t="s">
        <v>26</v>
      </c>
      <c r="E2430" s="1">
        <v>44034</v>
      </c>
      <c r="F2430">
        <v>10</v>
      </c>
      <c r="G2430" t="s">
        <v>66</v>
      </c>
      <c r="H2430" t="s">
        <v>62</v>
      </c>
      <c r="I2430">
        <v>228.21</v>
      </c>
      <c r="J2430">
        <v>91.51</v>
      </c>
      <c r="K2430">
        <v>20883.5</v>
      </c>
      <c r="L2430">
        <v>124</v>
      </c>
      <c r="M2430" t="s">
        <v>67</v>
      </c>
      <c r="N2430" s="1">
        <v>44014</v>
      </c>
      <c r="O2430" s="1">
        <v>44138</v>
      </c>
      <c r="P2430">
        <v>103</v>
      </c>
      <c r="Q2430">
        <v>95.02</v>
      </c>
      <c r="R2430">
        <v>9787.06</v>
      </c>
      <c r="S2430" t="s">
        <v>56</v>
      </c>
      <c r="T2430" t="s">
        <v>50</v>
      </c>
      <c r="U2430">
        <v>125</v>
      </c>
      <c r="V2430">
        <v>98.04</v>
      </c>
      <c r="W2430">
        <v>61.63</v>
      </c>
      <c r="X2430" s="2">
        <v>9787.06</v>
      </c>
      <c r="Y2430" s="2">
        <v>11438.75</v>
      </c>
      <c r="Z2430" s="2">
        <v>5639.76</v>
      </c>
      <c r="AA2430" s="14"/>
    </row>
    <row r="2431" spans="1:27" x14ac:dyDescent="0.3">
      <c r="A2431" t="s">
        <v>25</v>
      </c>
      <c r="B2431">
        <v>726.98</v>
      </c>
      <c r="C2431">
        <v>10</v>
      </c>
      <c r="D2431" t="s">
        <v>26</v>
      </c>
      <c r="E2431" s="1">
        <v>44837</v>
      </c>
      <c r="F2431">
        <v>9</v>
      </c>
      <c r="G2431" t="s">
        <v>57</v>
      </c>
      <c r="H2431" t="s">
        <v>48</v>
      </c>
      <c r="I2431">
        <v>888.43</v>
      </c>
      <c r="J2431">
        <v>92.52</v>
      </c>
      <c r="K2431">
        <v>82197.543599999903</v>
      </c>
      <c r="L2431">
        <v>9</v>
      </c>
      <c r="M2431" t="s">
        <v>40</v>
      </c>
      <c r="N2431" s="1">
        <v>44779</v>
      </c>
      <c r="O2431" s="1">
        <v>44788</v>
      </c>
      <c r="P2431">
        <v>772</v>
      </c>
      <c r="Q2431">
        <v>92.82</v>
      </c>
      <c r="R2431">
        <v>71657.039999999994</v>
      </c>
      <c r="S2431" t="s">
        <v>63</v>
      </c>
      <c r="T2431" t="s">
        <v>41</v>
      </c>
      <c r="U2431">
        <v>116</v>
      </c>
      <c r="V2431">
        <v>72.430000000000007</v>
      </c>
      <c r="W2431">
        <v>141.49</v>
      </c>
      <c r="X2431" s="2">
        <v>71657.039999999994</v>
      </c>
      <c r="Y2431" s="2">
        <v>10732.32</v>
      </c>
      <c r="Z2431" s="2">
        <v>13090.65</v>
      </c>
      <c r="AA2431" s="14"/>
    </row>
    <row r="2432" spans="1:27" x14ac:dyDescent="0.3">
      <c r="A2432" t="s">
        <v>63</v>
      </c>
      <c r="B2432">
        <v>87.03</v>
      </c>
      <c r="C2432">
        <v>46</v>
      </c>
      <c r="D2432" t="s">
        <v>33</v>
      </c>
      <c r="E2432" s="1">
        <v>44465</v>
      </c>
      <c r="F2432">
        <v>6</v>
      </c>
      <c r="G2432" t="s">
        <v>51</v>
      </c>
      <c r="H2432" t="s">
        <v>35</v>
      </c>
      <c r="I2432">
        <v>484.47</v>
      </c>
      <c r="J2432">
        <v>78.33</v>
      </c>
      <c r="K2432">
        <v>37948.54</v>
      </c>
      <c r="L2432">
        <v>5</v>
      </c>
      <c r="M2432" t="s">
        <v>40</v>
      </c>
      <c r="N2432" s="1">
        <v>44409</v>
      </c>
      <c r="O2432" s="1">
        <v>44414</v>
      </c>
      <c r="P2432">
        <v>404</v>
      </c>
      <c r="Q2432">
        <v>75.53</v>
      </c>
      <c r="R2432">
        <v>30514.12</v>
      </c>
      <c r="S2432" t="s">
        <v>32</v>
      </c>
      <c r="T2432" t="s">
        <v>50</v>
      </c>
      <c r="U2432">
        <v>80</v>
      </c>
      <c r="V2432">
        <v>88.49</v>
      </c>
      <c r="W2432">
        <v>32.99</v>
      </c>
      <c r="X2432" s="2">
        <v>30514.12</v>
      </c>
      <c r="Y2432" s="2">
        <v>6266.4</v>
      </c>
      <c r="Z2432" s="2">
        <v>2584.11</v>
      </c>
      <c r="AA2432" s="14"/>
    </row>
    <row r="2433" spans="1:27" x14ac:dyDescent="0.3">
      <c r="A2433" t="s">
        <v>49</v>
      </c>
      <c r="B2433">
        <v>34.26</v>
      </c>
      <c r="C2433">
        <v>56</v>
      </c>
      <c r="D2433" t="s">
        <v>42</v>
      </c>
      <c r="E2433" s="1">
        <v>43619</v>
      </c>
      <c r="F2433">
        <v>1</v>
      </c>
      <c r="G2433" t="s">
        <v>34</v>
      </c>
      <c r="H2433" t="s">
        <v>48</v>
      </c>
      <c r="I2433">
        <v>107.91</v>
      </c>
      <c r="J2433">
        <v>41.4</v>
      </c>
      <c r="K2433">
        <v>4467.47</v>
      </c>
      <c r="L2433">
        <v>27</v>
      </c>
      <c r="M2433" t="s">
        <v>36</v>
      </c>
      <c r="N2433" s="1">
        <v>43586</v>
      </c>
      <c r="O2433" s="1">
        <v>43613</v>
      </c>
      <c r="P2433">
        <v>16</v>
      </c>
      <c r="Q2433">
        <v>36.590000000000003</v>
      </c>
      <c r="R2433">
        <v>585.44000000000005</v>
      </c>
      <c r="S2433" t="s">
        <v>58</v>
      </c>
      <c r="T2433" t="s">
        <v>41</v>
      </c>
      <c r="U2433">
        <v>91</v>
      </c>
      <c r="V2433">
        <v>46.87</v>
      </c>
      <c r="W2433">
        <v>132.85</v>
      </c>
      <c r="X2433" s="2">
        <v>585.44000000000005</v>
      </c>
      <c r="Y2433" s="2">
        <v>3767.4</v>
      </c>
      <c r="Z2433" s="2">
        <v>5499.99</v>
      </c>
      <c r="AA2433" s="14"/>
    </row>
    <row r="2434" spans="1:27" x14ac:dyDescent="0.3">
      <c r="A2434" t="s">
        <v>53</v>
      </c>
      <c r="B2434">
        <v>536.88</v>
      </c>
      <c r="C2434">
        <v>19</v>
      </c>
      <c r="D2434" t="s">
        <v>26</v>
      </c>
      <c r="E2434" s="1">
        <v>44014</v>
      </c>
      <c r="F2434">
        <v>10</v>
      </c>
      <c r="G2434" t="s">
        <v>66</v>
      </c>
      <c r="H2434" t="s">
        <v>52</v>
      </c>
      <c r="I2434">
        <v>195.58</v>
      </c>
      <c r="J2434">
        <v>96.7</v>
      </c>
      <c r="K2434">
        <v>18912.585999999999</v>
      </c>
      <c r="L2434">
        <v>136</v>
      </c>
      <c r="M2434" t="s">
        <v>67</v>
      </c>
      <c r="N2434" s="1">
        <v>43994</v>
      </c>
      <c r="O2434" s="1">
        <v>44130</v>
      </c>
      <c r="P2434">
        <v>116</v>
      </c>
      <c r="Q2434">
        <v>92.65</v>
      </c>
      <c r="R2434">
        <v>10747.4</v>
      </c>
      <c r="S2434" t="s">
        <v>49</v>
      </c>
      <c r="T2434" t="s">
        <v>50</v>
      </c>
      <c r="U2434">
        <v>79</v>
      </c>
      <c r="V2434">
        <v>77.430000000000007</v>
      </c>
      <c r="W2434">
        <v>96.75</v>
      </c>
      <c r="X2434" s="2">
        <v>10747.4</v>
      </c>
      <c r="Y2434" s="2">
        <v>7639.3</v>
      </c>
      <c r="Z2434" s="2">
        <v>9355.73</v>
      </c>
      <c r="AA2434" s="14"/>
    </row>
    <row r="2435" spans="1:27" x14ac:dyDescent="0.3">
      <c r="A2435" t="s">
        <v>37</v>
      </c>
      <c r="B2435">
        <v>855.88</v>
      </c>
      <c r="C2435">
        <v>92</v>
      </c>
      <c r="D2435" t="s">
        <v>26</v>
      </c>
      <c r="E2435" s="1">
        <v>43788</v>
      </c>
      <c r="F2435">
        <v>8</v>
      </c>
      <c r="G2435" t="s">
        <v>47</v>
      </c>
      <c r="H2435" t="s">
        <v>62</v>
      </c>
      <c r="I2435">
        <v>19.600000000000001</v>
      </c>
      <c r="J2435">
        <v>12.88</v>
      </c>
      <c r="K2435">
        <v>252.44800000000001</v>
      </c>
      <c r="L2435">
        <v>12</v>
      </c>
      <c r="M2435" t="s">
        <v>40</v>
      </c>
      <c r="N2435" s="1">
        <v>43767</v>
      </c>
      <c r="O2435" s="1">
        <v>43779</v>
      </c>
      <c r="P2435">
        <v>9</v>
      </c>
      <c r="Q2435">
        <v>10.7</v>
      </c>
      <c r="R2435">
        <v>96.3</v>
      </c>
      <c r="S2435" t="s">
        <v>49</v>
      </c>
      <c r="T2435" t="s">
        <v>50</v>
      </c>
      <c r="U2435">
        <v>10</v>
      </c>
      <c r="V2435">
        <v>60.33</v>
      </c>
      <c r="W2435">
        <v>22.31</v>
      </c>
      <c r="X2435" s="2">
        <v>96.3</v>
      </c>
      <c r="Y2435" s="2">
        <v>128.80000000000001</v>
      </c>
      <c r="Z2435" s="2">
        <v>287.35000000000002</v>
      </c>
      <c r="AA2435" s="14"/>
    </row>
    <row r="2436" spans="1:27" x14ac:dyDescent="0.3">
      <c r="A2436" t="s">
        <v>56</v>
      </c>
      <c r="B2436">
        <v>968.85</v>
      </c>
      <c r="C2436">
        <v>36</v>
      </c>
      <c r="D2436" t="s">
        <v>42</v>
      </c>
      <c r="E2436" s="1">
        <v>43823</v>
      </c>
      <c r="F2436">
        <v>2</v>
      </c>
      <c r="G2436" t="s">
        <v>68</v>
      </c>
      <c r="H2436" t="s">
        <v>35</v>
      </c>
      <c r="I2436">
        <v>586.65</v>
      </c>
      <c r="J2436">
        <v>28.32</v>
      </c>
      <c r="K2436">
        <v>16613.93</v>
      </c>
      <c r="L2436">
        <v>36</v>
      </c>
      <c r="M2436" t="s">
        <v>40</v>
      </c>
      <c r="N2436" s="1">
        <v>43793</v>
      </c>
      <c r="O2436" s="1">
        <v>43829</v>
      </c>
      <c r="P2436">
        <v>289</v>
      </c>
      <c r="Q2436">
        <v>29.76</v>
      </c>
      <c r="R2436">
        <v>8600.64</v>
      </c>
      <c r="S2436" t="s">
        <v>37</v>
      </c>
      <c r="T2436" t="s">
        <v>41</v>
      </c>
      <c r="U2436">
        <v>297</v>
      </c>
      <c r="V2436">
        <v>55.66</v>
      </c>
      <c r="W2436">
        <v>39.44</v>
      </c>
      <c r="X2436" s="2">
        <v>8600.64</v>
      </c>
      <c r="Y2436" s="2">
        <v>8411.0400000000009</v>
      </c>
      <c r="Z2436" s="2">
        <v>1116.94</v>
      </c>
      <c r="AA2436" s="14"/>
    </row>
    <row r="2437" spans="1:27" x14ac:dyDescent="0.3">
      <c r="A2437" t="s">
        <v>63</v>
      </c>
      <c r="B2437">
        <v>722.5</v>
      </c>
      <c r="C2437">
        <v>72</v>
      </c>
      <c r="D2437" t="s">
        <v>26</v>
      </c>
      <c r="E2437" s="1">
        <v>44655</v>
      </c>
      <c r="F2437">
        <v>2</v>
      </c>
      <c r="G2437" t="s">
        <v>68</v>
      </c>
      <c r="H2437" t="s">
        <v>48</v>
      </c>
      <c r="I2437">
        <v>318.94</v>
      </c>
      <c r="J2437">
        <v>10.97</v>
      </c>
      <c r="K2437">
        <v>3498.77</v>
      </c>
      <c r="L2437">
        <v>33</v>
      </c>
      <c r="M2437" t="s">
        <v>40</v>
      </c>
      <c r="N2437" s="1">
        <v>44643</v>
      </c>
      <c r="O2437" s="1">
        <v>44676</v>
      </c>
      <c r="P2437">
        <v>220</v>
      </c>
      <c r="Q2437">
        <v>7.79</v>
      </c>
      <c r="R2437">
        <v>1713.8</v>
      </c>
      <c r="S2437" t="s">
        <v>30</v>
      </c>
      <c r="T2437" t="s">
        <v>50</v>
      </c>
      <c r="U2437">
        <v>98</v>
      </c>
      <c r="V2437">
        <v>64.989999999999995</v>
      </c>
      <c r="W2437">
        <v>146.71</v>
      </c>
      <c r="X2437" s="2">
        <v>1713.8</v>
      </c>
      <c r="Y2437" s="2">
        <v>1075.06</v>
      </c>
      <c r="Z2437" s="2">
        <v>1609.41</v>
      </c>
      <c r="AA2437" s="14"/>
    </row>
    <row r="2438" spans="1:27" x14ac:dyDescent="0.3">
      <c r="A2438" t="s">
        <v>54</v>
      </c>
      <c r="B2438">
        <v>460.02</v>
      </c>
      <c r="C2438">
        <v>85</v>
      </c>
      <c r="D2438" t="s">
        <v>33</v>
      </c>
      <c r="E2438" s="1">
        <v>44207</v>
      </c>
      <c r="F2438">
        <v>10</v>
      </c>
      <c r="G2438" t="s">
        <v>66</v>
      </c>
      <c r="H2438" t="s">
        <v>52</v>
      </c>
      <c r="I2438">
        <v>500.55</v>
      </c>
      <c r="J2438">
        <v>91.57</v>
      </c>
      <c r="K2438">
        <v>45835.360000000001</v>
      </c>
      <c r="L2438">
        <v>88</v>
      </c>
      <c r="M2438" t="s">
        <v>67</v>
      </c>
      <c r="N2438" s="1">
        <v>44191</v>
      </c>
      <c r="O2438" s="1">
        <v>44279</v>
      </c>
      <c r="P2438">
        <v>173</v>
      </c>
      <c r="Q2438">
        <v>89.2</v>
      </c>
      <c r="R2438">
        <v>15431.6</v>
      </c>
      <c r="S2438" t="s">
        <v>49</v>
      </c>
      <c r="T2438" t="s">
        <v>31</v>
      </c>
      <c r="U2438">
        <v>327</v>
      </c>
      <c r="V2438">
        <v>67.61</v>
      </c>
      <c r="W2438">
        <v>176.95</v>
      </c>
      <c r="X2438" s="2">
        <v>15431.6</v>
      </c>
      <c r="Y2438" s="2">
        <v>29943.39</v>
      </c>
      <c r="Z2438" s="2">
        <v>16203.31</v>
      </c>
      <c r="AA2438" s="14"/>
    </row>
    <row r="2439" spans="1:27" x14ac:dyDescent="0.3">
      <c r="A2439" t="s">
        <v>37</v>
      </c>
      <c r="B2439">
        <v>481.57</v>
      </c>
      <c r="C2439">
        <v>32</v>
      </c>
      <c r="D2439" t="s">
        <v>42</v>
      </c>
      <c r="E2439" s="1">
        <v>44611</v>
      </c>
      <c r="F2439">
        <v>1</v>
      </c>
      <c r="G2439" t="s">
        <v>34</v>
      </c>
      <c r="H2439" t="s">
        <v>48</v>
      </c>
      <c r="I2439">
        <v>909.29</v>
      </c>
      <c r="J2439">
        <v>66.17</v>
      </c>
      <c r="K2439">
        <v>60167.72</v>
      </c>
      <c r="L2439">
        <v>26</v>
      </c>
      <c r="M2439" t="s">
        <v>36</v>
      </c>
      <c r="N2439" s="1">
        <v>44577</v>
      </c>
      <c r="O2439" s="1">
        <v>44603</v>
      </c>
      <c r="P2439">
        <v>342</v>
      </c>
      <c r="Q2439">
        <v>66.52</v>
      </c>
      <c r="R2439">
        <v>22749.84</v>
      </c>
      <c r="S2439" t="s">
        <v>63</v>
      </c>
      <c r="T2439" t="s">
        <v>31</v>
      </c>
      <c r="U2439">
        <v>567</v>
      </c>
      <c r="V2439">
        <v>97.11</v>
      </c>
      <c r="W2439">
        <v>149.32</v>
      </c>
      <c r="X2439" s="2">
        <v>22749.84</v>
      </c>
      <c r="Y2439" s="2">
        <v>37518.39</v>
      </c>
      <c r="Z2439" s="2">
        <v>9880.5</v>
      </c>
      <c r="AA2439" s="14"/>
    </row>
    <row r="2440" spans="1:27" x14ac:dyDescent="0.3">
      <c r="A2440" t="s">
        <v>46</v>
      </c>
      <c r="B2440">
        <v>422.11</v>
      </c>
      <c r="C2440">
        <v>42</v>
      </c>
      <c r="D2440" t="s">
        <v>42</v>
      </c>
      <c r="E2440" s="1">
        <v>44391</v>
      </c>
      <c r="F2440">
        <v>1</v>
      </c>
      <c r="G2440" t="s">
        <v>34</v>
      </c>
      <c r="H2440" t="s">
        <v>52</v>
      </c>
      <c r="I2440">
        <v>814.72</v>
      </c>
      <c r="J2440">
        <v>56.52</v>
      </c>
      <c r="K2440">
        <v>46047.974399999999</v>
      </c>
      <c r="L2440">
        <v>1</v>
      </c>
      <c r="M2440" t="s">
        <v>65</v>
      </c>
      <c r="N2440" s="1">
        <v>44334</v>
      </c>
      <c r="O2440" s="1">
        <v>44335</v>
      </c>
      <c r="P2440">
        <v>552</v>
      </c>
      <c r="Q2440">
        <v>53.5</v>
      </c>
      <c r="R2440">
        <v>29532</v>
      </c>
      <c r="S2440" t="s">
        <v>54</v>
      </c>
      <c r="T2440" t="s">
        <v>31</v>
      </c>
      <c r="U2440">
        <v>262</v>
      </c>
      <c r="V2440">
        <v>63.02</v>
      </c>
      <c r="W2440">
        <v>199.16</v>
      </c>
      <c r="X2440" s="2">
        <v>29532</v>
      </c>
      <c r="Y2440" s="2">
        <v>14808.24</v>
      </c>
      <c r="Z2440" s="2">
        <v>11256.52</v>
      </c>
      <c r="AA2440" s="14"/>
    </row>
    <row r="2441" spans="1:27" x14ac:dyDescent="0.3">
      <c r="A2441" t="s">
        <v>37</v>
      </c>
      <c r="B2441">
        <v>452.22</v>
      </c>
      <c r="C2441">
        <v>79</v>
      </c>
      <c r="D2441" t="s">
        <v>42</v>
      </c>
      <c r="E2441" s="1">
        <v>43532</v>
      </c>
      <c r="F2441">
        <v>6</v>
      </c>
      <c r="G2441" t="s">
        <v>51</v>
      </c>
      <c r="H2441" t="s">
        <v>35</v>
      </c>
      <c r="I2441">
        <v>989.32</v>
      </c>
      <c r="J2441">
        <v>66.959999999999994</v>
      </c>
      <c r="K2441">
        <v>66244.87</v>
      </c>
      <c r="L2441">
        <v>5</v>
      </c>
      <c r="M2441" t="s">
        <v>40</v>
      </c>
      <c r="N2441" s="1">
        <v>43525</v>
      </c>
      <c r="O2441" s="1">
        <v>43530</v>
      </c>
      <c r="P2441">
        <v>109</v>
      </c>
      <c r="Q2441">
        <v>62.11</v>
      </c>
      <c r="R2441">
        <v>6769.99</v>
      </c>
      <c r="S2441" t="s">
        <v>56</v>
      </c>
      <c r="T2441" t="s">
        <v>41</v>
      </c>
      <c r="U2441">
        <v>880</v>
      </c>
      <c r="V2441">
        <v>28.42</v>
      </c>
      <c r="W2441">
        <v>138.91</v>
      </c>
      <c r="X2441" s="2">
        <v>6769.99</v>
      </c>
      <c r="Y2441" s="2">
        <v>58924.800000000003</v>
      </c>
      <c r="Z2441" s="2">
        <v>9301.41</v>
      </c>
      <c r="AA2441" s="14"/>
    </row>
    <row r="2442" spans="1:27" x14ac:dyDescent="0.3">
      <c r="A2442" t="s">
        <v>54</v>
      </c>
      <c r="B2442">
        <v>598.87</v>
      </c>
      <c r="C2442">
        <v>42</v>
      </c>
      <c r="D2442" t="s">
        <v>42</v>
      </c>
      <c r="E2442" s="1">
        <v>44455</v>
      </c>
      <c r="F2442">
        <v>10</v>
      </c>
      <c r="G2442" t="s">
        <v>66</v>
      </c>
      <c r="H2442" t="s">
        <v>52</v>
      </c>
      <c r="I2442">
        <v>194.18</v>
      </c>
      <c r="J2442">
        <v>64.63</v>
      </c>
      <c r="K2442">
        <v>12549.85</v>
      </c>
      <c r="L2442">
        <v>142</v>
      </c>
      <c r="M2442" t="s">
        <v>67</v>
      </c>
      <c r="N2442" s="1">
        <v>44408</v>
      </c>
      <c r="O2442" s="1">
        <v>44550</v>
      </c>
      <c r="P2442">
        <v>58</v>
      </c>
      <c r="Q2442">
        <v>63.28</v>
      </c>
      <c r="R2442">
        <v>3670.24</v>
      </c>
      <c r="S2442" t="s">
        <v>30</v>
      </c>
      <c r="T2442" t="s">
        <v>31</v>
      </c>
      <c r="U2442">
        <v>136</v>
      </c>
      <c r="V2442">
        <v>27.54</v>
      </c>
      <c r="W2442">
        <v>159.68</v>
      </c>
      <c r="X2442" s="2">
        <v>3670.24</v>
      </c>
      <c r="Y2442" s="2">
        <v>8789.68</v>
      </c>
      <c r="Z2442" s="2">
        <v>10320.120000000001</v>
      </c>
      <c r="AA2442" s="14"/>
    </row>
    <row r="2443" spans="1:27" x14ac:dyDescent="0.3">
      <c r="A2443" t="s">
        <v>30</v>
      </c>
      <c r="B2443">
        <v>252.69</v>
      </c>
      <c r="C2443">
        <v>54</v>
      </c>
      <c r="D2443" t="s">
        <v>42</v>
      </c>
      <c r="E2443" s="1">
        <v>43856</v>
      </c>
      <c r="F2443">
        <v>7</v>
      </c>
      <c r="G2443" t="s">
        <v>61</v>
      </c>
      <c r="H2443" t="s">
        <v>35</v>
      </c>
      <c r="I2443">
        <v>704.51</v>
      </c>
      <c r="J2443">
        <v>73.599999999999994</v>
      </c>
      <c r="K2443">
        <v>51851.9359999999</v>
      </c>
      <c r="L2443">
        <v>17</v>
      </c>
      <c r="M2443" t="s">
        <v>40</v>
      </c>
      <c r="N2443" s="1">
        <v>43811</v>
      </c>
      <c r="O2443" s="1">
        <v>43828</v>
      </c>
      <c r="P2443">
        <v>552</v>
      </c>
      <c r="Q2443">
        <v>77.739999999999995</v>
      </c>
      <c r="R2443">
        <v>42912.480000000003</v>
      </c>
      <c r="S2443" t="s">
        <v>63</v>
      </c>
      <c r="T2443" t="s">
        <v>50</v>
      </c>
      <c r="U2443">
        <v>152</v>
      </c>
      <c r="V2443">
        <v>24.02</v>
      </c>
      <c r="W2443">
        <v>195.89</v>
      </c>
      <c r="X2443" s="2">
        <v>42912.480000000003</v>
      </c>
      <c r="Y2443" s="2">
        <v>11187.2</v>
      </c>
      <c r="Z2443" s="2">
        <v>14417.5</v>
      </c>
      <c r="AA2443" s="14"/>
    </row>
    <row r="2444" spans="1:27" x14ac:dyDescent="0.3">
      <c r="A2444" t="s">
        <v>38</v>
      </c>
      <c r="B2444">
        <v>298.41000000000003</v>
      </c>
      <c r="C2444">
        <v>61</v>
      </c>
      <c r="D2444" t="s">
        <v>42</v>
      </c>
      <c r="E2444" s="1">
        <v>44633</v>
      </c>
      <c r="F2444">
        <v>3</v>
      </c>
      <c r="G2444" t="s">
        <v>43</v>
      </c>
      <c r="H2444" t="s">
        <v>44</v>
      </c>
      <c r="I2444">
        <v>213.37</v>
      </c>
      <c r="J2444">
        <v>87.85</v>
      </c>
      <c r="K2444">
        <v>18744.55</v>
      </c>
      <c r="L2444">
        <v>45</v>
      </c>
      <c r="M2444" t="s">
        <v>40</v>
      </c>
      <c r="N2444" s="1">
        <v>44573</v>
      </c>
      <c r="O2444" s="1">
        <v>44618</v>
      </c>
      <c r="P2444">
        <v>170</v>
      </c>
      <c r="Q2444">
        <v>86.92</v>
      </c>
      <c r="R2444">
        <v>14776.4</v>
      </c>
      <c r="S2444" t="s">
        <v>63</v>
      </c>
      <c r="T2444" t="s">
        <v>31</v>
      </c>
      <c r="U2444">
        <v>43</v>
      </c>
      <c r="V2444">
        <v>23.18</v>
      </c>
      <c r="W2444">
        <v>20.04</v>
      </c>
      <c r="X2444" s="2">
        <v>14776.4</v>
      </c>
      <c r="Y2444" s="2">
        <v>3777.55</v>
      </c>
      <c r="Z2444" s="2">
        <v>1760.51</v>
      </c>
      <c r="AA2444" s="14"/>
    </row>
    <row r="2445" spans="1:27" x14ac:dyDescent="0.3">
      <c r="A2445" t="s">
        <v>38</v>
      </c>
      <c r="B2445">
        <v>278.26</v>
      </c>
      <c r="C2445">
        <v>87</v>
      </c>
      <c r="D2445" t="s">
        <v>42</v>
      </c>
      <c r="E2445" s="1">
        <v>44119</v>
      </c>
      <c r="F2445">
        <v>3</v>
      </c>
      <c r="G2445" t="s">
        <v>43</v>
      </c>
      <c r="H2445" t="s">
        <v>64</v>
      </c>
      <c r="I2445">
        <v>945.88</v>
      </c>
      <c r="J2445">
        <v>46.62</v>
      </c>
      <c r="K2445">
        <v>44096.9255999999</v>
      </c>
      <c r="L2445">
        <v>80</v>
      </c>
      <c r="M2445" t="s">
        <v>40</v>
      </c>
      <c r="N2445" s="1">
        <v>44065</v>
      </c>
      <c r="O2445" s="1">
        <v>44145</v>
      </c>
      <c r="P2445">
        <v>261</v>
      </c>
      <c r="Q2445">
        <v>42.7</v>
      </c>
      <c r="R2445">
        <v>11144.7</v>
      </c>
      <c r="S2445" t="s">
        <v>38</v>
      </c>
      <c r="T2445" t="s">
        <v>31</v>
      </c>
      <c r="U2445">
        <v>684</v>
      </c>
      <c r="V2445">
        <v>99.74</v>
      </c>
      <c r="W2445">
        <v>133.53</v>
      </c>
      <c r="X2445" s="2">
        <v>11144.7</v>
      </c>
      <c r="Y2445" s="2">
        <v>31888.080000000002</v>
      </c>
      <c r="Z2445" s="2">
        <v>6225.17</v>
      </c>
      <c r="AA2445" s="14"/>
    </row>
    <row r="2446" spans="1:27" x14ac:dyDescent="0.3">
      <c r="A2446" t="s">
        <v>63</v>
      </c>
      <c r="B2446">
        <v>484.08</v>
      </c>
      <c r="C2446">
        <v>37</v>
      </c>
      <c r="D2446" t="s">
        <v>42</v>
      </c>
      <c r="E2446" s="1">
        <v>44219</v>
      </c>
      <c r="F2446">
        <v>2</v>
      </c>
      <c r="G2446" t="s">
        <v>68</v>
      </c>
      <c r="H2446" t="s">
        <v>35</v>
      </c>
      <c r="I2446">
        <v>20.38</v>
      </c>
      <c r="J2446">
        <v>52.93</v>
      </c>
      <c r="K2446">
        <v>1078.7133999999901</v>
      </c>
      <c r="L2446">
        <v>39</v>
      </c>
      <c r="M2446" t="s">
        <v>40</v>
      </c>
      <c r="N2446" s="1">
        <v>44201</v>
      </c>
      <c r="O2446" s="1">
        <v>44240</v>
      </c>
      <c r="P2446">
        <v>11</v>
      </c>
      <c r="Q2446">
        <v>55.79</v>
      </c>
      <c r="R2446">
        <v>613.69000000000005</v>
      </c>
      <c r="S2446" t="s">
        <v>56</v>
      </c>
      <c r="T2446" t="s">
        <v>50</v>
      </c>
      <c r="U2446">
        <v>9</v>
      </c>
      <c r="V2446">
        <v>97.58</v>
      </c>
      <c r="W2446">
        <v>128.37</v>
      </c>
      <c r="X2446" s="2">
        <v>613.69000000000005</v>
      </c>
      <c r="Y2446" s="2">
        <v>476.37</v>
      </c>
      <c r="Z2446" s="2">
        <v>6794.62</v>
      </c>
      <c r="AA2446" s="14"/>
    </row>
    <row r="2447" spans="1:27" x14ac:dyDescent="0.3">
      <c r="A2447" t="s">
        <v>49</v>
      </c>
      <c r="B2447">
        <v>742.26</v>
      </c>
      <c r="C2447">
        <v>26</v>
      </c>
      <c r="D2447" t="s">
        <v>33</v>
      </c>
      <c r="E2447" s="1">
        <v>43714</v>
      </c>
      <c r="F2447">
        <v>7</v>
      </c>
      <c r="G2447" t="s">
        <v>61</v>
      </c>
      <c r="H2447" t="s">
        <v>35</v>
      </c>
      <c r="I2447">
        <v>894.86</v>
      </c>
      <c r="J2447">
        <v>51.96</v>
      </c>
      <c r="K2447">
        <v>46496.93</v>
      </c>
      <c r="L2447">
        <v>12</v>
      </c>
      <c r="M2447" t="s">
        <v>40</v>
      </c>
      <c r="N2447" s="1">
        <v>43671</v>
      </c>
      <c r="O2447" s="1">
        <v>43683</v>
      </c>
      <c r="P2447">
        <v>178</v>
      </c>
      <c r="Q2447">
        <v>49.12</v>
      </c>
      <c r="R2447">
        <v>8743.36</v>
      </c>
      <c r="S2447" t="s">
        <v>32</v>
      </c>
      <c r="T2447" t="s">
        <v>31</v>
      </c>
      <c r="U2447">
        <v>716</v>
      </c>
      <c r="V2447">
        <v>80.489999999999995</v>
      </c>
      <c r="W2447">
        <v>123.89</v>
      </c>
      <c r="X2447" s="2">
        <v>8743.36</v>
      </c>
      <c r="Y2447" s="2">
        <v>37203.360000000001</v>
      </c>
      <c r="Z2447" s="2">
        <v>6437.32</v>
      </c>
      <c r="AA2447" s="14"/>
    </row>
    <row r="2448" spans="1:27" x14ac:dyDescent="0.3">
      <c r="A2448" t="s">
        <v>37</v>
      </c>
      <c r="B2448">
        <v>268.35000000000002</v>
      </c>
      <c r="C2448">
        <v>16</v>
      </c>
      <c r="D2448" t="s">
        <v>42</v>
      </c>
      <c r="E2448" s="1">
        <v>43658</v>
      </c>
      <c r="F2448">
        <v>3</v>
      </c>
      <c r="G2448" t="s">
        <v>43</v>
      </c>
      <c r="H2448" t="s">
        <v>35</v>
      </c>
      <c r="I2448">
        <v>532.04999999999995</v>
      </c>
      <c r="J2448">
        <v>95.54</v>
      </c>
      <c r="K2448">
        <v>50832.06</v>
      </c>
      <c r="L2448">
        <v>43</v>
      </c>
      <c r="M2448" t="s">
        <v>29</v>
      </c>
      <c r="N2448" s="1">
        <v>43606</v>
      </c>
      <c r="O2448" s="1">
        <v>43649</v>
      </c>
      <c r="P2448">
        <v>282</v>
      </c>
      <c r="Q2448">
        <v>98.47</v>
      </c>
      <c r="R2448">
        <v>27768.54</v>
      </c>
      <c r="S2448" t="s">
        <v>59</v>
      </c>
      <c r="T2448" t="s">
        <v>31</v>
      </c>
      <c r="U2448">
        <v>250</v>
      </c>
      <c r="V2448">
        <v>40.57</v>
      </c>
      <c r="W2448">
        <v>158.83000000000001</v>
      </c>
      <c r="X2448" s="2">
        <v>27768.54</v>
      </c>
      <c r="Y2448" s="2">
        <v>23885</v>
      </c>
      <c r="Z2448" s="2">
        <v>15174.62</v>
      </c>
      <c r="AA2448" s="14"/>
    </row>
    <row r="2449" spans="1:27" x14ac:dyDescent="0.3">
      <c r="A2449" t="s">
        <v>59</v>
      </c>
      <c r="B2449">
        <v>630.37</v>
      </c>
      <c r="C2449">
        <v>61</v>
      </c>
      <c r="D2449" t="s">
        <v>33</v>
      </c>
      <c r="E2449" s="1">
        <v>43814</v>
      </c>
      <c r="F2449">
        <v>9</v>
      </c>
      <c r="G2449" t="s">
        <v>57</v>
      </c>
      <c r="H2449" t="s">
        <v>35</v>
      </c>
      <c r="I2449">
        <v>104.3</v>
      </c>
      <c r="J2449">
        <v>96.34</v>
      </c>
      <c r="K2449">
        <v>10048.26</v>
      </c>
      <c r="L2449">
        <v>14</v>
      </c>
      <c r="M2449" t="s">
        <v>40</v>
      </c>
      <c r="N2449" s="1">
        <v>43758</v>
      </c>
      <c r="O2449" s="1">
        <v>43772</v>
      </c>
      <c r="P2449">
        <v>76</v>
      </c>
      <c r="Q2449">
        <v>101.1</v>
      </c>
      <c r="R2449">
        <v>7683.6</v>
      </c>
      <c r="S2449" t="s">
        <v>46</v>
      </c>
      <c r="T2449" t="s">
        <v>41</v>
      </c>
      <c r="U2449">
        <v>28</v>
      </c>
      <c r="V2449">
        <v>94.35</v>
      </c>
      <c r="W2449">
        <v>101.3</v>
      </c>
      <c r="X2449" s="2">
        <v>7683.6</v>
      </c>
      <c r="Y2449" s="2">
        <v>2697.52</v>
      </c>
      <c r="Z2449" s="2">
        <v>9759.24</v>
      </c>
      <c r="AA2449" s="14"/>
    </row>
    <row r="2450" spans="1:27" x14ac:dyDescent="0.3">
      <c r="A2450" t="s">
        <v>49</v>
      </c>
      <c r="B2450">
        <v>727.36</v>
      </c>
      <c r="C2450">
        <v>89</v>
      </c>
      <c r="D2450" t="s">
        <v>26</v>
      </c>
      <c r="E2450" s="1">
        <v>44564</v>
      </c>
      <c r="F2450">
        <v>3</v>
      </c>
      <c r="G2450" t="s">
        <v>43</v>
      </c>
      <c r="H2450" t="s">
        <v>64</v>
      </c>
      <c r="I2450">
        <v>651.41</v>
      </c>
      <c r="J2450">
        <v>62.48</v>
      </c>
      <c r="K2450">
        <v>40700.1</v>
      </c>
      <c r="L2450">
        <v>41</v>
      </c>
      <c r="M2450" t="s">
        <v>29</v>
      </c>
      <c r="N2450" s="1">
        <v>44511</v>
      </c>
      <c r="O2450" s="1">
        <v>44552</v>
      </c>
      <c r="P2450">
        <v>497</v>
      </c>
      <c r="Q2450">
        <v>59.66</v>
      </c>
      <c r="R2450">
        <v>29651.02</v>
      </c>
      <c r="S2450" t="s">
        <v>60</v>
      </c>
      <c r="T2450" t="s">
        <v>50</v>
      </c>
      <c r="U2450">
        <v>154</v>
      </c>
      <c r="V2450">
        <v>68.040000000000006</v>
      </c>
      <c r="W2450">
        <v>164.13</v>
      </c>
      <c r="X2450" s="2">
        <v>29651.02</v>
      </c>
      <c r="Y2450" s="2">
        <v>9621.92</v>
      </c>
      <c r="Z2450" s="2">
        <v>10254.84</v>
      </c>
      <c r="AA2450" s="14"/>
    </row>
    <row r="2451" spans="1:27" x14ac:dyDescent="0.3">
      <c r="A2451" t="s">
        <v>37</v>
      </c>
      <c r="B2451">
        <v>861.5</v>
      </c>
      <c r="C2451">
        <v>22</v>
      </c>
      <c r="D2451" t="s">
        <v>33</v>
      </c>
      <c r="E2451" s="1">
        <v>43637</v>
      </c>
      <c r="F2451">
        <v>5</v>
      </c>
      <c r="G2451" t="s">
        <v>27</v>
      </c>
      <c r="H2451" t="s">
        <v>28</v>
      </c>
      <c r="I2451">
        <v>701.46</v>
      </c>
      <c r="J2451">
        <v>98.78</v>
      </c>
      <c r="K2451">
        <v>69290.22</v>
      </c>
      <c r="L2451">
        <v>27</v>
      </c>
      <c r="M2451" t="s">
        <v>29</v>
      </c>
      <c r="N2451" s="1">
        <v>43578</v>
      </c>
      <c r="O2451" s="1">
        <v>43605</v>
      </c>
      <c r="P2451">
        <v>596</v>
      </c>
      <c r="Q2451">
        <v>98.09</v>
      </c>
      <c r="R2451">
        <v>58461.64</v>
      </c>
      <c r="S2451" t="s">
        <v>32</v>
      </c>
      <c r="T2451" t="s">
        <v>50</v>
      </c>
      <c r="U2451">
        <v>105</v>
      </c>
      <c r="V2451">
        <v>72.67</v>
      </c>
      <c r="W2451">
        <v>115.89</v>
      </c>
      <c r="X2451" s="2">
        <v>58461.64</v>
      </c>
      <c r="Y2451" s="2">
        <v>10371.9</v>
      </c>
      <c r="Z2451" s="2">
        <v>11447.61</v>
      </c>
      <c r="AA2451" s="14"/>
    </row>
    <row r="2452" spans="1:27" x14ac:dyDescent="0.3">
      <c r="A2452" t="s">
        <v>54</v>
      </c>
      <c r="B2452">
        <v>431.64</v>
      </c>
      <c r="C2452">
        <v>37</v>
      </c>
      <c r="D2452" t="s">
        <v>42</v>
      </c>
      <c r="E2452" s="1">
        <v>43967</v>
      </c>
      <c r="F2452">
        <v>6</v>
      </c>
      <c r="G2452" t="s">
        <v>51</v>
      </c>
      <c r="H2452" t="s">
        <v>35</v>
      </c>
      <c r="I2452">
        <v>103.34</v>
      </c>
      <c r="J2452">
        <v>24.46</v>
      </c>
      <c r="K2452">
        <v>2527.6963999999998</v>
      </c>
      <c r="L2452">
        <v>6</v>
      </c>
      <c r="M2452" t="s">
        <v>40</v>
      </c>
      <c r="N2452" s="1">
        <v>43916</v>
      </c>
      <c r="O2452" s="1">
        <v>43922</v>
      </c>
      <c r="P2452">
        <v>27</v>
      </c>
      <c r="Q2452">
        <v>20.51</v>
      </c>
      <c r="R2452">
        <v>553.77</v>
      </c>
      <c r="S2452" t="s">
        <v>60</v>
      </c>
      <c r="T2452" t="s">
        <v>41</v>
      </c>
      <c r="U2452">
        <v>76</v>
      </c>
      <c r="V2452">
        <v>47.34</v>
      </c>
      <c r="W2452">
        <v>55.94</v>
      </c>
      <c r="X2452" s="2">
        <v>553.77</v>
      </c>
      <c r="Y2452" s="2">
        <v>1858.96</v>
      </c>
      <c r="Z2452" s="2">
        <v>1368.29</v>
      </c>
      <c r="AA2452" s="14"/>
    </row>
    <row r="2453" spans="1:27" x14ac:dyDescent="0.3">
      <c r="A2453" t="s">
        <v>60</v>
      </c>
      <c r="B2453">
        <v>774.19</v>
      </c>
      <c r="C2453">
        <v>13</v>
      </c>
      <c r="D2453" t="s">
        <v>26</v>
      </c>
      <c r="E2453" s="1">
        <v>43639</v>
      </c>
      <c r="F2453">
        <v>10</v>
      </c>
      <c r="G2453" t="s">
        <v>66</v>
      </c>
      <c r="H2453" t="s">
        <v>62</v>
      </c>
      <c r="I2453">
        <v>327.95</v>
      </c>
      <c r="J2453">
        <v>55.03</v>
      </c>
      <c r="K2453">
        <v>18047.0884999999</v>
      </c>
      <c r="L2453">
        <v>63</v>
      </c>
      <c r="M2453" t="s">
        <v>67</v>
      </c>
      <c r="N2453" s="1">
        <v>43604</v>
      </c>
      <c r="O2453" s="1">
        <v>43667</v>
      </c>
      <c r="P2453">
        <v>129</v>
      </c>
      <c r="Q2453">
        <v>54.14</v>
      </c>
      <c r="R2453">
        <v>6984.06</v>
      </c>
      <c r="S2453" t="s">
        <v>59</v>
      </c>
      <c r="T2453" t="s">
        <v>50</v>
      </c>
      <c r="U2453">
        <v>198</v>
      </c>
      <c r="V2453">
        <v>55.16</v>
      </c>
      <c r="W2453">
        <v>38.83</v>
      </c>
      <c r="X2453" s="2">
        <v>6984.06</v>
      </c>
      <c r="Y2453" s="2">
        <v>10895.94</v>
      </c>
      <c r="Z2453" s="2">
        <v>2136.81</v>
      </c>
      <c r="AA2453" s="14"/>
    </row>
    <row r="2454" spans="1:27" x14ac:dyDescent="0.3">
      <c r="A2454" t="s">
        <v>45</v>
      </c>
      <c r="B2454">
        <v>658.87</v>
      </c>
      <c r="C2454">
        <v>57</v>
      </c>
      <c r="D2454" t="s">
        <v>33</v>
      </c>
      <c r="E2454" s="1">
        <v>44067</v>
      </c>
      <c r="F2454">
        <v>10</v>
      </c>
      <c r="G2454" t="s">
        <v>66</v>
      </c>
      <c r="H2454" t="s">
        <v>35</v>
      </c>
      <c r="I2454">
        <v>894.53</v>
      </c>
      <c r="J2454">
        <v>84.49</v>
      </c>
      <c r="K2454">
        <v>75578.84</v>
      </c>
      <c r="L2454">
        <v>93</v>
      </c>
      <c r="M2454" t="s">
        <v>67</v>
      </c>
      <c r="N2454" s="1">
        <v>44024</v>
      </c>
      <c r="O2454" s="1">
        <v>44117</v>
      </c>
      <c r="P2454">
        <v>381</v>
      </c>
      <c r="Q2454">
        <v>89.08</v>
      </c>
      <c r="R2454">
        <v>33939.480000000003</v>
      </c>
      <c r="S2454" t="s">
        <v>30</v>
      </c>
      <c r="T2454" t="s">
        <v>41</v>
      </c>
      <c r="U2454">
        <v>513</v>
      </c>
      <c r="V2454">
        <v>62.57</v>
      </c>
      <c r="W2454">
        <v>127.4</v>
      </c>
      <c r="X2454" s="2">
        <v>33939.480000000003</v>
      </c>
      <c r="Y2454" s="2">
        <v>43343.37</v>
      </c>
      <c r="Z2454" s="2">
        <v>10764.03</v>
      </c>
      <c r="AA2454" s="14"/>
    </row>
    <row r="2455" spans="1:27" x14ac:dyDescent="0.3">
      <c r="A2455" t="s">
        <v>56</v>
      </c>
      <c r="B2455">
        <v>489.15</v>
      </c>
      <c r="C2455">
        <v>80</v>
      </c>
      <c r="D2455" t="s">
        <v>42</v>
      </c>
      <c r="E2455" s="1">
        <v>44394</v>
      </c>
      <c r="F2455">
        <v>7</v>
      </c>
      <c r="G2455" t="s">
        <v>61</v>
      </c>
      <c r="H2455" t="s">
        <v>52</v>
      </c>
      <c r="I2455">
        <v>256.77</v>
      </c>
      <c r="J2455">
        <v>94.88</v>
      </c>
      <c r="K2455">
        <v>24362.337599999901</v>
      </c>
      <c r="L2455">
        <v>17</v>
      </c>
      <c r="M2455" t="s">
        <v>40</v>
      </c>
      <c r="N2455" s="1">
        <v>44362</v>
      </c>
      <c r="O2455" s="1">
        <v>44379</v>
      </c>
      <c r="P2455">
        <v>235</v>
      </c>
      <c r="Q2455">
        <v>95.07</v>
      </c>
      <c r="R2455">
        <v>22341.45</v>
      </c>
      <c r="S2455" t="s">
        <v>30</v>
      </c>
      <c r="T2455" t="s">
        <v>41</v>
      </c>
      <c r="U2455">
        <v>21</v>
      </c>
      <c r="V2455">
        <v>64.069999999999993</v>
      </c>
      <c r="W2455">
        <v>59.23</v>
      </c>
      <c r="X2455" s="2">
        <v>22341.45</v>
      </c>
      <c r="Y2455" s="2">
        <v>1992.48</v>
      </c>
      <c r="Z2455" s="2">
        <v>5619.74</v>
      </c>
      <c r="AA2455" s="14"/>
    </row>
    <row r="2456" spans="1:27" x14ac:dyDescent="0.3">
      <c r="A2456" t="s">
        <v>56</v>
      </c>
      <c r="B2456">
        <v>62.57</v>
      </c>
      <c r="C2456">
        <v>31</v>
      </c>
      <c r="D2456" t="s">
        <v>42</v>
      </c>
      <c r="E2456" s="1">
        <v>43715</v>
      </c>
      <c r="F2456">
        <v>3</v>
      </c>
      <c r="G2456" t="s">
        <v>43</v>
      </c>
      <c r="H2456" t="s">
        <v>64</v>
      </c>
      <c r="I2456">
        <v>221.31</v>
      </c>
      <c r="J2456">
        <v>84.24</v>
      </c>
      <c r="K2456">
        <v>18643.150000000001</v>
      </c>
      <c r="L2456">
        <v>55</v>
      </c>
      <c r="M2456" t="s">
        <v>40</v>
      </c>
      <c r="N2456" s="1">
        <v>43670</v>
      </c>
      <c r="O2456" s="1">
        <v>43725</v>
      </c>
      <c r="P2456">
        <v>200</v>
      </c>
      <c r="Q2456">
        <v>89.22</v>
      </c>
      <c r="R2456">
        <v>17844</v>
      </c>
      <c r="S2456" t="s">
        <v>60</v>
      </c>
      <c r="T2456" t="s">
        <v>41</v>
      </c>
      <c r="U2456">
        <v>21</v>
      </c>
      <c r="V2456">
        <v>51.34</v>
      </c>
      <c r="W2456">
        <v>90.31</v>
      </c>
      <c r="X2456" s="2">
        <v>17844</v>
      </c>
      <c r="Y2456" s="2">
        <v>1769.04</v>
      </c>
      <c r="Z2456" s="2">
        <v>7607.71</v>
      </c>
      <c r="AA2456" s="14"/>
    </row>
    <row r="2457" spans="1:27" x14ac:dyDescent="0.3">
      <c r="A2457" t="s">
        <v>60</v>
      </c>
      <c r="B2457">
        <v>67.36</v>
      </c>
      <c r="C2457">
        <v>49</v>
      </c>
      <c r="D2457" t="s">
        <v>42</v>
      </c>
      <c r="E2457" s="1">
        <v>44885</v>
      </c>
      <c r="F2457">
        <v>8</v>
      </c>
      <c r="G2457" t="s">
        <v>47</v>
      </c>
      <c r="H2457" t="s">
        <v>35</v>
      </c>
      <c r="I2457">
        <v>362.51</v>
      </c>
      <c r="J2457">
        <v>95.74</v>
      </c>
      <c r="K2457">
        <v>34706.71</v>
      </c>
      <c r="L2457">
        <v>7</v>
      </c>
      <c r="M2457" t="s">
        <v>40</v>
      </c>
      <c r="N2457" s="1">
        <v>44836</v>
      </c>
      <c r="O2457" s="1">
        <v>44843</v>
      </c>
      <c r="P2457">
        <v>293</v>
      </c>
      <c r="Q2457">
        <v>94.48</v>
      </c>
      <c r="R2457">
        <v>27682.639999999999</v>
      </c>
      <c r="S2457" t="s">
        <v>49</v>
      </c>
      <c r="T2457" t="s">
        <v>41</v>
      </c>
      <c r="U2457">
        <v>69</v>
      </c>
      <c r="V2457">
        <v>21.61</v>
      </c>
      <c r="W2457">
        <v>149.61000000000001</v>
      </c>
      <c r="X2457" s="2">
        <v>27682.639999999999</v>
      </c>
      <c r="Y2457" s="2">
        <v>6606.06</v>
      </c>
      <c r="Z2457" s="2">
        <v>14323.66</v>
      </c>
      <c r="AA2457" s="14"/>
    </row>
    <row r="2458" spans="1:27" x14ac:dyDescent="0.3">
      <c r="A2458" t="s">
        <v>60</v>
      </c>
      <c r="B2458">
        <v>69.73</v>
      </c>
      <c r="C2458">
        <v>23</v>
      </c>
      <c r="D2458" t="s">
        <v>33</v>
      </c>
      <c r="E2458" s="1">
        <v>44091</v>
      </c>
      <c r="F2458">
        <v>2</v>
      </c>
      <c r="G2458" t="s">
        <v>68</v>
      </c>
      <c r="H2458" t="s">
        <v>35</v>
      </c>
      <c r="I2458">
        <v>596.83000000000004</v>
      </c>
      <c r="J2458">
        <v>97.03</v>
      </c>
      <c r="K2458">
        <v>57910.41</v>
      </c>
      <c r="L2458">
        <v>25</v>
      </c>
      <c r="M2458" t="s">
        <v>40</v>
      </c>
      <c r="N2458" s="1">
        <v>44049</v>
      </c>
      <c r="O2458" s="1">
        <v>44074</v>
      </c>
      <c r="P2458">
        <v>303</v>
      </c>
      <c r="Q2458">
        <v>99.95</v>
      </c>
      <c r="R2458">
        <v>30284.85</v>
      </c>
      <c r="S2458" t="s">
        <v>30</v>
      </c>
      <c r="T2458" t="s">
        <v>41</v>
      </c>
      <c r="U2458">
        <v>293</v>
      </c>
      <c r="V2458">
        <v>91.7</v>
      </c>
      <c r="W2458">
        <v>141.46</v>
      </c>
      <c r="X2458" s="2">
        <v>30284.85</v>
      </c>
      <c r="Y2458" s="2">
        <v>28429.79</v>
      </c>
      <c r="Z2458" s="2">
        <v>13725.86</v>
      </c>
      <c r="AA2458" s="14"/>
    </row>
    <row r="2459" spans="1:27" x14ac:dyDescent="0.3">
      <c r="A2459" t="s">
        <v>49</v>
      </c>
      <c r="B2459">
        <v>697.61</v>
      </c>
      <c r="C2459">
        <v>32</v>
      </c>
      <c r="D2459" t="s">
        <v>26</v>
      </c>
      <c r="E2459" s="1">
        <v>44721</v>
      </c>
      <c r="F2459">
        <v>1</v>
      </c>
      <c r="G2459" t="s">
        <v>34</v>
      </c>
      <c r="H2459" t="s">
        <v>62</v>
      </c>
      <c r="I2459">
        <v>880.17</v>
      </c>
      <c r="J2459">
        <v>47.88</v>
      </c>
      <c r="K2459">
        <v>42142.539599999996</v>
      </c>
      <c r="L2459">
        <v>2</v>
      </c>
      <c r="M2459" t="s">
        <v>65</v>
      </c>
      <c r="N2459" s="1">
        <v>44715</v>
      </c>
      <c r="O2459" s="1">
        <v>44717</v>
      </c>
      <c r="P2459">
        <v>575</v>
      </c>
      <c r="Q2459">
        <v>52.4</v>
      </c>
      <c r="R2459">
        <v>30130</v>
      </c>
      <c r="S2459" t="s">
        <v>60</v>
      </c>
      <c r="T2459" t="s">
        <v>50</v>
      </c>
      <c r="U2459">
        <v>305</v>
      </c>
      <c r="V2459">
        <v>12.99</v>
      </c>
      <c r="W2459">
        <v>126.88</v>
      </c>
      <c r="X2459" s="2">
        <v>30130</v>
      </c>
      <c r="Y2459" s="2">
        <v>14603.4</v>
      </c>
      <c r="Z2459" s="2">
        <v>6075.01</v>
      </c>
      <c r="AA2459" s="14"/>
    </row>
    <row r="2460" spans="1:27" x14ac:dyDescent="0.3">
      <c r="A2460" t="s">
        <v>60</v>
      </c>
      <c r="B2460">
        <v>324.01</v>
      </c>
      <c r="C2460">
        <v>77</v>
      </c>
      <c r="D2460" t="s">
        <v>33</v>
      </c>
      <c r="E2460" s="1">
        <v>44582</v>
      </c>
      <c r="F2460">
        <v>4</v>
      </c>
      <c r="G2460" t="s">
        <v>39</v>
      </c>
      <c r="H2460" t="s">
        <v>48</v>
      </c>
      <c r="I2460">
        <v>860.39</v>
      </c>
      <c r="J2460">
        <v>40.86</v>
      </c>
      <c r="K2460">
        <v>35155.54</v>
      </c>
      <c r="L2460">
        <v>23</v>
      </c>
      <c r="M2460" t="s">
        <v>40</v>
      </c>
      <c r="N2460" s="1">
        <v>44525</v>
      </c>
      <c r="O2460" s="1">
        <v>44548</v>
      </c>
      <c r="P2460">
        <v>228</v>
      </c>
      <c r="Q2460">
        <v>39.75</v>
      </c>
      <c r="R2460">
        <v>9063</v>
      </c>
      <c r="S2460" t="s">
        <v>49</v>
      </c>
      <c r="T2460" t="s">
        <v>50</v>
      </c>
      <c r="U2460">
        <v>632</v>
      </c>
      <c r="V2460">
        <v>29.89</v>
      </c>
      <c r="W2460">
        <v>39.06</v>
      </c>
      <c r="X2460" s="2">
        <v>9063</v>
      </c>
      <c r="Y2460" s="2">
        <v>25823.52</v>
      </c>
      <c r="Z2460" s="2">
        <v>1595.99</v>
      </c>
      <c r="AA2460" s="14"/>
    </row>
    <row r="2461" spans="1:27" x14ac:dyDescent="0.3">
      <c r="A2461" t="s">
        <v>30</v>
      </c>
      <c r="B2461">
        <v>795.25</v>
      </c>
      <c r="C2461">
        <v>62</v>
      </c>
      <c r="D2461" t="s">
        <v>42</v>
      </c>
      <c r="E2461" s="1">
        <v>44429</v>
      </c>
      <c r="F2461">
        <v>10</v>
      </c>
      <c r="G2461" t="s">
        <v>66</v>
      </c>
      <c r="H2461" t="s">
        <v>52</v>
      </c>
      <c r="I2461">
        <v>706.78</v>
      </c>
      <c r="J2461">
        <v>30.39</v>
      </c>
      <c r="K2461">
        <v>21479.040000000001</v>
      </c>
      <c r="L2461">
        <v>63</v>
      </c>
      <c r="M2461" t="s">
        <v>67</v>
      </c>
      <c r="N2461" s="1">
        <v>44386</v>
      </c>
      <c r="O2461" s="1">
        <v>44449</v>
      </c>
      <c r="P2461">
        <v>364</v>
      </c>
      <c r="Q2461">
        <v>29.1</v>
      </c>
      <c r="R2461">
        <v>10592.4</v>
      </c>
      <c r="S2461" t="s">
        <v>46</v>
      </c>
      <c r="T2461" t="s">
        <v>41</v>
      </c>
      <c r="U2461">
        <v>342</v>
      </c>
      <c r="V2461">
        <v>16.63</v>
      </c>
      <c r="W2461">
        <v>176.95</v>
      </c>
      <c r="X2461" s="2">
        <v>10592.4</v>
      </c>
      <c r="Y2461" s="2">
        <v>10393.379999999999</v>
      </c>
      <c r="Z2461" s="2">
        <v>5377.51</v>
      </c>
      <c r="AA2461" s="14"/>
    </row>
    <row r="2462" spans="1:27" x14ac:dyDescent="0.3">
      <c r="A2462" t="s">
        <v>63</v>
      </c>
      <c r="B2462">
        <v>908.75</v>
      </c>
      <c r="C2462">
        <v>51</v>
      </c>
      <c r="D2462" t="s">
        <v>42</v>
      </c>
      <c r="E2462" s="1">
        <v>44334</v>
      </c>
      <c r="F2462">
        <v>10</v>
      </c>
      <c r="G2462" t="s">
        <v>66</v>
      </c>
      <c r="H2462" t="s">
        <v>48</v>
      </c>
      <c r="I2462">
        <v>268.08999999999997</v>
      </c>
      <c r="J2462">
        <v>33.54</v>
      </c>
      <c r="K2462">
        <v>8991.7385999999897</v>
      </c>
      <c r="L2462">
        <v>113</v>
      </c>
      <c r="M2462" t="s">
        <v>67</v>
      </c>
      <c r="N2462" s="1">
        <v>44280</v>
      </c>
      <c r="O2462" s="1">
        <v>44393</v>
      </c>
      <c r="P2462">
        <v>232</v>
      </c>
      <c r="Q2462">
        <v>29.41</v>
      </c>
      <c r="R2462">
        <v>6823.12</v>
      </c>
      <c r="S2462" t="s">
        <v>60</v>
      </c>
      <c r="T2462" t="s">
        <v>41</v>
      </c>
      <c r="U2462">
        <v>36</v>
      </c>
      <c r="V2462">
        <v>20.28</v>
      </c>
      <c r="W2462">
        <v>196</v>
      </c>
      <c r="X2462" s="2">
        <v>6823.12</v>
      </c>
      <c r="Y2462" s="2">
        <v>1207.44</v>
      </c>
      <c r="Z2462" s="2">
        <v>6573.84</v>
      </c>
      <c r="AA2462" s="14"/>
    </row>
    <row r="2463" spans="1:27" x14ac:dyDescent="0.3">
      <c r="A2463" t="s">
        <v>38</v>
      </c>
      <c r="B2463">
        <v>117.82</v>
      </c>
      <c r="C2463">
        <v>55</v>
      </c>
      <c r="D2463" t="s">
        <v>26</v>
      </c>
      <c r="E2463" s="1">
        <v>44888</v>
      </c>
      <c r="F2463">
        <v>1</v>
      </c>
      <c r="G2463" t="s">
        <v>34</v>
      </c>
      <c r="H2463" t="s">
        <v>48</v>
      </c>
      <c r="I2463">
        <v>107.48</v>
      </c>
      <c r="J2463">
        <v>94.8</v>
      </c>
      <c r="K2463">
        <v>10189.1</v>
      </c>
      <c r="L2463">
        <v>24</v>
      </c>
      <c r="M2463" t="s">
        <v>36</v>
      </c>
      <c r="N2463" s="1">
        <v>44829</v>
      </c>
      <c r="O2463" s="1">
        <v>44853</v>
      </c>
      <c r="P2463">
        <v>58</v>
      </c>
      <c r="Q2463">
        <v>92.81</v>
      </c>
      <c r="R2463">
        <v>5382.98</v>
      </c>
      <c r="S2463" t="s">
        <v>46</v>
      </c>
      <c r="T2463" t="s">
        <v>31</v>
      </c>
      <c r="U2463">
        <v>49</v>
      </c>
      <c r="V2463">
        <v>46.95</v>
      </c>
      <c r="W2463">
        <v>186.56</v>
      </c>
      <c r="X2463" s="2">
        <v>5382.98</v>
      </c>
      <c r="Y2463" s="2">
        <v>4645.2</v>
      </c>
      <c r="Z2463" s="2">
        <v>17685.89</v>
      </c>
      <c r="AA2463" s="14"/>
    </row>
    <row r="2464" spans="1:27" x14ac:dyDescent="0.3">
      <c r="A2464" t="s">
        <v>46</v>
      </c>
      <c r="B2464">
        <v>843.07</v>
      </c>
      <c r="C2464">
        <v>77</v>
      </c>
      <c r="D2464" t="s">
        <v>26</v>
      </c>
      <c r="E2464" s="1">
        <v>43605</v>
      </c>
      <c r="F2464">
        <v>5</v>
      </c>
      <c r="G2464" t="s">
        <v>27</v>
      </c>
      <c r="H2464" t="s">
        <v>48</v>
      </c>
      <c r="I2464">
        <v>945.02</v>
      </c>
      <c r="J2464">
        <v>10.76</v>
      </c>
      <c r="K2464">
        <v>10168.42</v>
      </c>
      <c r="L2464">
        <v>30</v>
      </c>
      <c r="M2464" t="s">
        <v>29</v>
      </c>
      <c r="N2464" s="1">
        <v>43567</v>
      </c>
      <c r="O2464" s="1">
        <v>43597</v>
      </c>
      <c r="P2464">
        <v>122</v>
      </c>
      <c r="Q2464">
        <v>13.38</v>
      </c>
      <c r="R2464">
        <v>1632.36</v>
      </c>
      <c r="S2464" t="s">
        <v>46</v>
      </c>
      <c r="T2464" t="s">
        <v>31</v>
      </c>
      <c r="U2464">
        <v>823</v>
      </c>
      <c r="V2464">
        <v>72.03</v>
      </c>
      <c r="W2464">
        <v>68.099999999999994</v>
      </c>
      <c r="X2464" s="2">
        <v>1632.36</v>
      </c>
      <c r="Y2464" s="2">
        <v>8855.48</v>
      </c>
      <c r="Z2464" s="2">
        <v>732.76</v>
      </c>
      <c r="AA2464" s="14"/>
    </row>
    <row r="2465" spans="1:27" x14ac:dyDescent="0.3">
      <c r="A2465" t="s">
        <v>63</v>
      </c>
      <c r="B2465">
        <v>576.38</v>
      </c>
      <c r="C2465">
        <v>86</v>
      </c>
      <c r="D2465" t="s">
        <v>42</v>
      </c>
      <c r="E2465" s="1">
        <v>43948</v>
      </c>
      <c r="F2465">
        <v>3</v>
      </c>
      <c r="G2465" t="s">
        <v>43</v>
      </c>
      <c r="H2465" t="s">
        <v>35</v>
      </c>
      <c r="I2465">
        <v>265.07</v>
      </c>
      <c r="J2465">
        <v>25.71</v>
      </c>
      <c r="K2465">
        <v>6814.95</v>
      </c>
      <c r="L2465">
        <v>69</v>
      </c>
      <c r="M2465" t="s">
        <v>40</v>
      </c>
      <c r="N2465" s="1">
        <v>43947</v>
      </c>
      <c r="O2465" s="1">
        <v>44016</v>
      </c>
      <c r="P2465">
        <v>81</v>
      </c>
      <c r="Q2465">
        <v>21.38</v>
      </c>
      <c r="R2465">
        <v>1731.78</v>
      </c>
      <c r="S2465" t="s">
        <v>32</v>
      </c>
      <c r="T2465" t="s">
        <v>50</v>
      </c>
      <c r="U2465">
        <v>184</v>
      </c>
      <c r="V2465">
        <v>78.31</v>
      </c>
      <c r="W2465">
        <v>146.96</v>
      </c>
      <c r="X2465" s="2">
        <v>1731.78</v>
      </c>
      <c r="Y2465" s="2">
        <v>4730.6400000000003</v>
      </c>
      <c r="Z2465" s="2">
        <v>3778.34</v>
      </c>
      <c r="AA2465" s="14"/>
    </row>
    <row r="2466" spans="1:27" x14ac:dyDescent="0.3">
      <c r="A2466" t="s">
        <v>25</v>
      </c>
      <c r="B2466">
        <v>360.91</v>
      </c>
      <c r="C2466">
        <v>71</v>
      </c>
      <c r="D2466" t="s">
        <v>33</v>
      </c>
      <c r="E2466" s="1">
        <v>44199</v>
      </c>
      <c r="F2466">
        <v>2</v>
      </c>
      <c r="G2466" t="s">
        <v>68</v>
      </c>
      <c r="H2466" t="s">
        <v>35</v>
      </c>
      <c r="I2466">
        <v>462.49</v>
      </c>
      <c r="J2466">
        <v>66.489999999999995</v>
      </c>
      <c r="K2466">
        <v>30750.960099999898</v>
      </c>
      <c r="L2466">
        <v>38</v>
      </c>
      <c r="M2466" t="s">
        <v>29</v>
      </c>
      <c r="N2466" s="1">
        <v>44163</v>
      </c>
      <c r="O2466" s="1">
        <v>44201</v>
      </c>
      <c r="P2466">
        <v>110</v>
      </c>
      <c r="Q2466">
        <v>71.38</v>
      </c>
      <c r="R2466">
        <v>7851.8</v>
      </c>
      <c r="S2466" t="s">
        <v>38</v>
      </c>
      <c r="T2466" t="s">
        <v>50</v>
      </c>
      <c r="U2466">
        <v>352</v>
      </c>
      <c r="V2466">
        <v>94.94</v>
      </c>
      <c r="W2466">
        <v>82.36</v>
      </c>
      <c r="X2466" s="2">
        <v>7851.8</v>
      </c>
      <c r="Y2466" s="2">
        <v>23404.48</v>
      </c>
      <c r="Z2466" s="2">
        <v>5476.12</v>
      </c>
      <c r="AA2466" s="14"/>
    </row>
    <row r="2467" spans="1:27" x14ac:dyDescent="0.3">
      <c r="A2467" t="s">
        <v>60</v>
      </c>
      <c r="B2467">
        <v>702.76</v>
      </c>
      <c r="C2467">
        <v>90</v>
      </c>
      <c r="D2467" t="s">
        <v>33</v>
      </c>
      <c r="E2467" s="1">
        <v>44734</v>
      </c>
      <c r="F2467">
        <v>2</v>
      </c>
      <c r="G2467" t="s">
        <v>68</v>
      </c>
      <c r="H2467" t="s">
        <v>48</v>
      </c>
      <c r="I2467">
        <v>501.16</v>
      </c>
      <c r="J2467">
        <v>24.45</v>
      </c>
      <c r="K2467">
        <v>12253.361999999999</v>
      </c>
      <c r="L2467">
        <v>27</v>
      </c>
      <c r="M2467" t="s">
        <v>40</v>
      </c>
      <c r="N2467" s="1">
        <v>44683</v>
      </c>
      <c r="O2467" s="1">
        <v>44710</v>
      </c>
      <c r="P2467">
        <v>290</v>
      </c>
      <c r="Q2467">
        <v>21.08</v>
      </c>
      <c r="R2467">
        <v>6113.2</v>
      </c>
      <c r="S2467" t="s">
        <v>53</v>
      </c>
      <c r="T2467" t="s">
        <v>31</v>
      </c>
      <c r="U2467">
        <v>211</v>
      </c>
      <c r="V2467">
        <v>54.16</v>
      </c>
      <c r="W2467">
        <v>179.66</v>
      </c>
      <c r="X2467" s="2">
        <v>6113.2</v>
      </c>
      <c r="Y2467" s="2">
        <v>5158.95</v>
      </c>
      <c r="Z2467" s="2">
        <v>4392.6899999999996</v>
      </c>
      <c r="AA2467" s="14"/>
    </row>
    <row r="2468" spans="1:27" x14ac:dyDescent="0.3">
      <c r="A2468" t="s">
        <v>45</v>
      </c>
      <c r="B2468">
        <v>18.84</v>
      </c>
      <c r="C2468">
        <v>57</v>
      </c>
      <c r="D2468" t="s">
        <v>42</v>
      </c>
      <c r="E2468" s="1">
        <v>43784</v>
      </c>
      <c r="F2468">
        <v>10</v>
      </c>
      <c r="G2468" t="s">
        <v>66</v>
      </c>
      <c r="H2468" t="s">
        <v>48</v>
      </c>
      <c r="I2468">
        <v>347.15</v>
      </c>
      <c r="J2468">
        <v>56.1</v>
      </c>
      <c r="K2468">
        <v>19475.1149999999</v>
      </c>
      <c r="L2468">
        <v>143</v>
      </c>
      <c r="M2468" t="s">
        <v>67</v>
      </c>
      <c r="N2468" s="1">
        <v>43782</v>
      </c>
      <c r="O2468" s="1">
        <v>43925</v>
      </c>
      <c r="P2468">
        <v>174</v>
      </c>
      <c r="Q2468">
        <v>58.06</v>
      </c>
      <c r="R2468">
        <v>10102.44</v>
      </c>
      <c r="S2468" t="s">
        <v>32</v>
      </c>
      <c r="T2468" t="s">
        <v>50</v>
      </c>
      <c r="U2468">
        <v>173</v>
      </c>
      <c r="V2468">
        <v>28.07</v>
      </c>
      <c r="W2468">
        <v>143.61000000000001</v>
      </c>
      <c r="X2468" s="2">
        <v>10102.44</v>
      </c>
      <c r="Y2468" s="2">
        <v>9705.2999999999993</v>
      </c>
      <c r="Z2468" s="2">
        <v>8056.52</v>
      </c>
      <c r="AA2468" s="14"/>
    </row>
    <row r="2469" spans="1:27" x14ac:dyDescent="0.3">
      <c r="A2469" t="s">
        <v>49</v>
      </c>
      <c r="B2469">
        <v>349.94</v>
      </c>
      <c r="C2469">
        <v>92</v>
      </c>
      <c r="D2469" t="s">
        <v>26</v>
      </c>
      <c r="E2469" s="1">
        <v>43852</v>
      </c>
      <c r="F2469">
        <v>1</v>
      </c>
      <c r="G2469" t="s">
        <v>34</v>
      </c>
      <c r="H2469" t="s">
        <v>62</v>
      </c>
      <c r="I2469">
        <v>558.02</v>
      </c>
      <c r="J2469">
        <v>55.91</v>
      </c>
      <c r="K2469">
        <v>31198.898199999901</v>
      </c>
      <c r="L2469">
        <v>26</v>
      </c>
      <c r="M2469" t="s">
        <v>36</v>
      </c>
      <c r="N2469" s="1">
        <v>43798</v>
      </c>
      <c r="O2469" s="1">
        <v>43824</v>
      </c>
      <c r="P2469">
        <v>520</v>
      </c>
      <c r="Q2469">
        <v>51.26</v>
      </c>
      <c r="R2469">
        <v>26655.200000000001</v>
      </c>
      <c r="S2469" t="s">
        <v>38</v>
      </c>
      <c r="T2469" t="s">
        <v>31</v>
      </c>
      <c r="U2469">
        <v>38</v>
      </c>
      <c r="V2469">
        <v>38.89</v>
      </c>
      <c r="W2469">
        <v>20.25</v>
      </c>
      <c r="X2469" s="2">
        <v>26655.200000000001</v>
      </c>
      <c r="Y2469" s="2">
        <v>2124.58</v>
      </c>
      <c r="Z2469" s="2">
        <v>1132.18</v>
      </c>
      <c r="AA2469" s="14"/>
    </row>
    <row r="2470" spans="1:27" x14ac:dyDescent="0.3">
      <c r="A2470" t="s">
        <v>37</v>
      </c>
      <c r="B2470">
        <v>92.74</v>
      </c>
      <c r="C2470">
        <v>100</v>
      </c>
      <c r="D2470" t="s">
        <v>42</v>
      </c>
      <c r="E2470" s="1">
        <v>44600</v>
      </c>
      <c r="F2470">
        <v>9</v>
      </c>
      <c r="G2470" t="s">
        <v>57</v>
      </c>
      <c r="H2470" t="s">
        <v>62</v>
      </c>
      <c r="I2470">
        <v>689.89</v>
      </c>
      <c r="J2470">
        <v>96.78</v>
      </c>
      <c r="K2470">
        <v>66767.55</v>
      </c>
      <c r="L2470">
        <v>9</v>
      </c>
      <c r="M2470" t="s">
        <v>40</v>
      </c>
      <c r="N2470" s="1">
        <v>44580</v>
      </c>
      <c r="O2470" s="1">
        <v>44589</v>
      </c>
      <c r="P2470">
        <v>561</v>
      </c>
      <c r="Q2470">
        <v>92.37</v>
      </c>
      <c r="R2470">
        <v>51819.57</v>
      </c>
      <c r="S2470" t="s">
        <v>60</v>
      </c>
      <c r="T2470" t="s">
        <v>31</v>
      </c>
      <c r="U2470">
        <v>128</v>
      </c>
      <c r="V2470">
        <v>43.43</v>
      </c>
      <c r="W2470">
        <v>88.15</v>
      </c>
      <c r="X2470" s="2">
        <v>51819.57</v>
      </c>
      <c r="Y2470" s="2">
        <v>12387.84</v>
      </c>
      <c r="Z2470" s="2">
        <v>8531.16</v>
      </c>
      <c r="AA2470" s="14"/>
    </row>
    <row r="2471" spans="1:27" x14ac:dyDescent="0.3">
      <c r="A2471" t="s">
        <v>53</v>
      </c>
      <c r="B2471">
        <v>517.38</v>
      </c>
      <c r="C2471">
        <v>34</v>
      </c>
      <c r="D2471" t="s">
        <v>26</v>
      </c>
      <c r="E2471" s="1">
        <v>43851</v>
      </c>
      <c r="F2471">
        <v>5</v>
      </c>
      <c r="G2471" t="s">
        <v>27</v>
      </c>
      <c r="H2471" t="s">
        <v>70</v>
      </c>
      <c r="I2471">
        <v>493.51</v>
      </c>
      <c r="J2471">
        <v>22.71</v>
      </c>
      <c r="K2471">
        <v>11207.61</v>
      </c>
      <c r="L2471">
        <v>24</v>
      </c>
      <c r="M2471" t="s">
        <v>29</v>
      </c>
      <c r="N2471" s="1">
        <v>43812</v>
      </c>
      <c r="O2471" s="1">
        <v>43836</v>
      </c>
      <c r="P2471">
        <v>349</v>
      </c>
      <c r="Q2471">
        <v>20.7</v>
      </c>
      <c r="R2471">
        <v>7224.3</v>
      </c>
      <c r="S2471" t="s">
        <v>38</v>
      </c>
      <c r="T2471" t="s">
        <v>41</v>
      </c>
      <c r="U2471">
        <v>144</v>
      </c>
      <c r="V2471">
        <v>97.82</v>
      </c>
      <c r="W2471">
        <v>187.18</v>
      </c>
      <c r="X2471" s="2">
        <v>7224.3</v>
      </c>
      <c r="Y2471" s="2">
        <v>3270.24</v>
      </c>
      <c r="Z2471" s="2">
        <v>4250.8599999999997</v>
      </c>
      <c r="AA2471" s="14"/>
    </row>
    <row r="2472" spans="1:27" x14ac:dyDescent="0.3">
      <c r="A2472" t="s">
        <v>38</v>
      </c>
      <c r="B2472">
        <v>242.06</v>
      </c>
      <c r="C2472">
        <v>19</v>
      </c>
      <c r="D2472" t="s">
        <v>26</v>
      </c>
      <c r="E2472" s="1">
        <v>43801</v>
      </c>
      <c r="F2472">
        <v>10</v>
      </c>
      <c r="G2472" t="s">
        <v>66</v>
      </c>
      <c r="H2472" t="s">
        <v>52</v>
      </c>
      <c r="I2472">
        <v>825.29</v>
      </c>
      <c r="J2472">
        <v>80.150000000000006</v>
      </c>
      <c r="K2472">
        <v>66146.990000000005</v>
      </c>
      <c r="L2472">
        <v>146</v>
      </c>
      <c r="M2472" t="s">
        <v>67</v>
      </c>
      <c r="N2472" s="1">
        <v>43796</v>
      </c>
      <c r="O2472" s="1">
        <v>43942</v>
      </c>
      <c r="P2472">
        <v>414</v>
      </c>
      <c r="Q2472">
        <v>78.569999999999993</v>
      </c>
      <c r="R2472">
        <v>32527.98</v>
      </c>
      <c r="S2472" t="s">
        <v>38</v>
      </c>
      <c r="T2472" t="s">
        <v>31</v>
      </c>
      <c r="U2472">
        <v>411</v>
      </c>
      <c r="V2472">
        <v>97.51</v>
      </c>
      <c r="W2472">
        <v>135.44</v>
      </c>
      <c r="X2472" s="2">
        <v>32527.98</v>
      </c>
      <c r="Y2472" s="2">
        <v>32941.65</v>
      </c>
      <c r="Z2472" s="2">
        <v>10855.52</v>
      </c>
      <c r="AA2472" s="14"/>
    </row>
    <row r="2473" spans="1:27" x14ac:dyDescent="0.3">
      <c r="A2473" t="s">
        <v>38</v>
      </c>
      <c r="B2473">
        <v>770.55</v>
      </c>
      <c r="C2473">
        <v>62</v>
      </c>
      <c r="D2473" t="s">
        <v>42</v>
      </c>
      <c r="E2473" s="1">
        <v>43827</v>
      </c>
      <c r="F2473">
        <v>3</v>
      </c>
      <c r="G2473" t="s">
        <v>43</v>
      </c>
      <c r="H2473" t="s">
        <v>64</v>
      </c>
      <c r="I2473">
        <v>898.13</v>
      </c>
      <c r="J2473">
        <v>84.48</v>
      </c>
      <c r="K2473">
        <v>75874.02</v>
      </c>
      <c r="L2473">
        <v>47</v>
      </c>
      <c r="M2473" t="s">
        <v>29</v>
      </c>
      <c r="N2473" s="1">
        <v>43804</v>
      </c>
      <c r="O2473" s="1">
        <v>43851</v>
      </c>
      <c r="P2473">
        <v>354</v>
      </c>
      <c r="Q2473">
        <v>83.36</v>
      </c>
      <c r="R2473">
        <v>29509.439999999999</v>
      </c>
      <c r="S2473" t="s">
        <v>38</v>
      </c>
      <c r="T2473" t="s">
        <v>41</v>
      </c>
      <c r="U2473">
        <v>544</v>
      </c>
      <c r="V2473">
        <v>88.24</v>
      </c>
      <c r="W2473">
        <v>82.6</v>
      </c>
      <c r="X2473" s="2">
        <v>29509.439999999999</v>
      </c>
      <c r="Y2473" s="2">
        <v>45957.120000000003</v>
      </c>
      <c r="Z2473" s="2">
        <v>6978.05</v>
      </c>
      <c r="AA2473" s="14"/>
    </row>
    <row r="2474" spans="1:27" x14ac:dyDescent="0.3">
      <c r="A2474" t="s">
        <v>30</v>
      </c>
      <c r="B2474">
        <v>541.70000000000005</v>
      </c>
      <c r="C2474">
        <v>68</v>
      </c>
      <c r="D2474" t="s">
        <v>42</v>
      </c>
      <c r="E2474" s="1">
        <v>43493</v>
      </c>
      <c r="F2474">
        <v>5</v>
      </c>
      <c r="G2474" t="s">
        <v>27</v>
      </c>
      <c r="H2474" t="s">
        <v>35</v>
      </c>
      <c r="I2474">
        <v>568.75</v>
      </c>
      <c r="J2474">
        <v>85.41</v>
      </c>
      <c r="K2474">
        <v>48576.94</v>
      </c>
      <c r="L2474">
        <v>21</v>
      </c>
      <c r="M2474" t="s">
        <v>29</v>
      </c>
      <c r="N2474" s="1">
        <v>43461</v>
      </c>
      <c r="O2474" s="1">
        <v>43482</v>
      </c>
      <c r="P2474">
        <v>303</v>
      </c>
      <c r="Q2474">
        <v>88.05</v>
      </c>
      <c r="R2474">
        <v>26679.15</v>
      </c>
      <c r="S2474" t="s">
        <v>58</v>
      </c>
      <c r="T2474" t="s">
        <v>50</v>
      </c>
      <c r="U2474">
        <v>265</v>
      </c>
      <c r="V2474">
        <v>13.86</v>
      </c>
      <c r="W2474">
        <v>62.67</v>
      </c>
      <c r="X2474" s="2">
        <v>26679.15</v>
      </c>
      <c r="Y2474" s="2">
        <v>22633.65</v>
      </c>
      <c r="Z2474" s="2">
        <v>5352.64</v>
      </c>
      <c r="AA2474" s="14"/>
    </row>
    <row r="2475" spans="1:27" x14ac:dyDescent="0.3">
      <c r="A2475" t="s">
        <v>45</v>
      </c>
      <c r="B2475">
        <v>655.45</v>
      </c>
      <c r="C2475">
        <v>50</v>
      </c>
      <c r="D2475" t="s">
        <v>42</v>
      </c>
      <c r="E2475" s="1">
        <v>43795</v>
      </c>
      <c r="F2475">
        <v>3</v>
      </c>
      <c r="G2475" t="s">
        <v>43</v>
      </c>
      <c r="H2475" t="s">
        <v>44</v>
      </c>
      <c r="I2475">
        <v>434.67</v>
      </c>
      <c r="J2475">
        <v>47.16</v>
      </c>
      <c r="K2475">
        <v>20499.04</v>
      </c>
      <c r="L2475">
        <v>42</v>
      </c>
      <c r="M2475" t="s">
        <v>40</v>
      </c>
      <c r="N2475" s="1">
        <v>43784</v>
      </c>
      <c r="O2475" s="1">
        <v>43826</v>
      </c>
      <c r="P2475">
        <v>219</v>
      </c>
      <c r="Q2475">
        <v>48.93</v>
      </c>
      <c r="R2475">
        <v>10715.67</v>
      </c>
      <c r="S2475" t="s">
        <v>56</v>
      </c>
      <c r="T2475" t="s">
        <v>50</v>
      </c>
      <c r="U2475">
        <v>215</v>
      </c>
      <c r="V2475">
        <v>70.59</v>
      </c>
      <c r="W2475">
        <v>47.13</v>
      </c>
      <c r="X2475" s="2">
        <v>10715.67</v>
      </c>
      <c r="Y2475" s="2">
        <v>10139.4</v>
      </c>
      <c r="Z2475" s="2">
        <v>2222.65</v>
      </c>
      <c r="AA2475" s="14"/>
    </row>
    <row r="2476" spans="1:27" x14ac:dyDescent="0.3">
      <c r="A2476" t="s">
        <v>25</v>
      </c>
      <c r="B2476">
        <v>757.81</v>
      </c>
      <c r="C2476">
        <v>34</v>
      </c>
      <c r="D2476" t="s">
        <v>26</v>
      </c>
      <c r="E2476" s="1">
        <v>43687</v>
      </c>
      <c r="F2476">
        <v>5</v>
      </c>
      <c r="G2476" t="s">
        <v>27</v>
      </c>
      <c r="H2476" t="s">
        <v>28</v>
      </c>
      <c r="I2476">
        <v>411.24</v>
      </c>
      <c r="J2476">
        <v>46.45</v>
      </c>
      <c r="K2476">
        <v>19102.099999999999</v>
      </c>
      <c r="L2476">
        <v>23</v>
      </c>
      <c r="M2476" t="s">
        <v>29</v>
      </c>
      <c r="N2476" s="1">
        <v>43641</v>
      </c>
      <c r="O2476" s="1">
        <v>43664</v>
      </c>
      <c r="P2476">
        <v>381</v>
      </c>
      <c r="Q2476">
        <v>50.08</v>
      </c>
      <c r="R2476">
        <v>19080.48</v>
      </c>
      <c r="S2476" t="s">
        <v>37</v>
      </c>
      <c r="T2476" t="s">
        <v>41</v>
      </c>
      <c r="U2476">
        <v>30</v>
      </c>
      <c r="V2476">
        <v>96.02</v>
      </c>
      <c r="W2476">
        <v>120.16</v>
      </c>
      <c r="X2476" s="2">
        <v>19080.48</v>
      </c>
      <c r="Y2476" s="2">
        <v>1393.5</v>
      </c>
      <c r="Z2476" s="2">
        <v>5581.43</v>
      </c>
      <c r="AA2476" s="14"/>
    </row>
    <row r="2477" spans="1:27" x14ac:dyDescent="0.3">
      <c r="A2477" t="s">
        <v>63</v>
      </c>
      <c r="B2477">
        <v>115.29</v>
      </c>
      <c r="C2477">
        <v>54</v>
      </c>
      <c r="D2477" t="s">
        <v>33</v>
      </c>
      <c r="E2477" s="1">
        <v>44180</v>
      </c>
      <c r="F2477">
        <v>9</v>
      </c>
      <c r="G2477" t="s">
        <v>57</v>
      </c>
      <c r="H2477" t="s">
        <v>35</v>
      </c>
      <c r="I2477">
        <v>28.99</v>
      </c>
      <c r="J2477">
        <v>40.75</v>
      </c>
      <c r="K2477">
        <v>1181.3399999999999</v>
      </c>
      <c r="L2477">
        <v>7</v>
      </c>
      <c r="M2477" t="s">
        <v>40</v>
      </c>
      <c r="N2477" s="1">
        <v>44134</v>
      </c>
      <c r="O2477" s="1">
        <v>44141</v>
      </c>
      <c r="P2477">
        <v>20</v>
      </c>
      <c r="Q2477">
        <v>41.88</v>
      </c>
      <c r="R2477">
        <v>837.6</v>
      </c>
      <c r="S2477" t="s">
        <v>46</v>
      </c>
      <c r="T2477" t="s">
        <v>31</v>
      </c>
      <c r="U2477">
        <v>8</v>
      </c>
      <c r="V2477">
        <v>72.88</v>
      </c>
      <c r="W2477">
        <v>143.01</v>
      </c>
      <c r="X2477" s="2">
        <v>837.6</v>
      </c>
      <c r="Y2477" s="2">
        <v>326</v>
      </c>
      <c r="Z2477" s="2">
        <v>5827.66</v>
      </c>
      <c r="AA2477" s="14"/>
    </row>
    <row r="2478" spans="1:27" x14ac:dyDescent="0.3">
      <c r="A2478" t="s">
        <v>63</v>
      </c>
      <c r="B2478">
        <v>624.5</v>
      </c>
      <c r="C2478">
        <v>17</v>
      </c>
      <c r="D2478" t="s">
        <v>42</v>
      </c>
      <c r="E2478" s="1">
        <v>44301</v>
      </c>
      <c r="F2478">
        <v>3</v>
      </c>
      <c r="G2478" t="s">
        <v>43</v>
      </c>
      <c r="H2478" t="s">
        <v>44</v>
      </c>
      <c r="I2478">
        <v>385.07</v>
      </c>
      <c r="J2478">
        <v>75.28</v>
      </c>
      <c r="K2478">
        <v>28988.07</v>
      </c>
      <c r="L2478">
        <v>55</v>
      </c>
      <c r="M2478" t="s">
        <v>29</v>
      </c>
      <c r="N2478" s="1">
        <v>44277</v>
      </c>
      <c r="O2478" s="1">
        <v>44332</v>
      </c>
      <c r="P2478">
        <v>356</v>
      </c>
      <c r="Q2478">
        <v>75.36</v>
      </c>
      <c r="R2478">
        <v>26828.16</v>
      </c>
      <c r="S2478" t="s">
        <v>32</v>
      </c>
      <c r="T2478" t="s">
        <v>50</v>
      </c>
      <c r="U2478">
        <v>29</v>
      </c>
      <c r="V2478">
        <v>11.49</v>
      </c>
      <c r="W2478">
        <v>186.06</v>
      </c>
      <c r="X2478" s="2">
        <v>26828.16</v>
      </c>
      <c r="Y2478" s="2">
        <v>2183.12</v>
      </c>
      <c r="Z2478" s="2">
        <v>14006.6</v>
      </c>
      <c r="AA2478" s="14"/>
    </row>
    <row r="2479" spans="1:27" x14ac:dyDescent="0.3">
      <c r="A2479" t="s">
        <v>59</v>
      </c>
      <c r="B2479">
        <v>655.03</v>
      </c>
      <c r="C2479">
        <v>24</v>
      </c>
      <c r="D2479" t="s">
        <v>42</v>
      </c>
      <c r="E2479" s="1">
        <v>44189</v>
      </c>
      <c r="F2479">
        <v>4</v>
      </c>
      <c r="G2479" t="s">
        <v>39</v>
      </c>
      <c r="H2479" t="s">
        <v>70</v>
      </c>
      <c r="I2479">
        <v>140.84</v>
      </c>
      <c r="J2479">
        <v>25.75</v>
      </c>
      <c r="K2479">
        <v>3626.63</v>
      </c>
      <c r="L2479">
        <v>30</v>
      </c>
      <c r="M2479" t="s">
        <v>40</v>
      </c>
      <c r="N2479" s="1">
        <v>44143</v>
      </c>
      <c r="O2479" s="1">
        <v>44173</v>
      </c>
      <c r="P2479">
        <v>34</v>
      </c>
      <c r="Q2479">
        <v>26.98</v>
      </c>
      <c r="R2479">
        <v>917.32</v>
      </c>
      <c r="S2479" t="s">
        <v>37</v>
      </c>
      <c r="T2479" t="s">
        <v>31</v>
      </c>
      <c r="U2479">
        <v>106</v>
      </c>
      <c r="V2479">
        <v>64.48</v>
      </c>
      <c r="W2479">
        <v>98.98</v>
      </c>
      <c r="X2479" s="2">
        <v>917.32</v>
      </c>
      <c r="Y2479" s="2">
        <v>2729.5</v>
      </c>
      <c r="Z2479" s="2">
        <v>2548.7399999999998</v>
      </c>
      <c r="AA2479" s="14"/>
    </row>
    <row r="2480" spans="1:27" x14ac:dyDescent="0.3">
      <c r="A2480" t="s">
        <v>54</v>
      </c>
      <c r="B2480">
        <v>545.83000000000004</v>
      </c>
      <c r="C2480">
        <v>33</v>
      </c>
      <c r="D2480" t="s">
        <v>33</v>
      </c>
      <c r="E2480" s="1">
        <v>44330</v>
      </c>
      <c r="F2480">
        <v>4</v>
      </c>
      <c r="G2480" t="s">
        <v>39</v>
      </c>
      <c r="H2480" t="s">
        <v>48</v>
      </c>
      <c r="I2480">
        <v>816.86</v>
      </c>
      <c r="J2480">
        <v>41.63</v>
      </c>
      <c r="K2480">
        <v>34005.879999999997</v>
      </c>
      <c r="L2480">
        <v>29</v>
      </c>
      <c r="M2480" t="s">
        <v>29</v>
      </c>
      <c r="N2480" s="1">
        <v>44274</v>
      </c>
      <c r="O2480" s="1">
        <v>44303</v>
      </c>
      <c r="P2480">
        <v>656</v>
      </c>
      <c r="Q2480">
        <v>44.57</v>
      </c>
      <c r="R2480">
        <v>29237.919999999998</v>
      </c>
      <c r="S2480" t="s">
        <v>60</v>
      </c>
      <c r="T2480" t="s">
        <v>50</v>
      </c>
      <c r="U2480">
        <v>160</v>
      </c>
      <c r="V2480">
        <v>73.28</v>
      </c>
      <c r="W2480">
        <v>89.98</v>
      </c>
      <c r="X2480" s="2">
        <v>29237.919999999998</v>
      </c>
      <c r="Y2480" s="2">
        <v>6660.8</v>
      </c>
      <c r="Z2480" s="2">
        <v>3745.87</v>
      </c>
      <c r="AA2480" s="14"/>
    </row>
    <row r="2481" spans="1:27" x14ac:dyDescent="0.3">
      <c r="A2481" t="s">
        <v>60</v>
      </c>
      <c r="B2481">
        <v>932.2</v>
      </c>
      <c r="C2481">
        <v>54</v>
      </c>
      <c r="D2481" t="s">
        <v>26</v>
      </c>
      <c r="E2481" s="1">
        <v>44053</v>
      </c>
      <c r="F2481">
        <v>7</v>
      </c>
      <c r="G2481" t="s">
        <v>61</v>
      </c>
      <c r="H2481" t="s">
        <v>35</v>
      </c>
      <c r="I2481">
        <v>681.03</v>
      </c>
      <c r="J2481">
        <v>86.95</v>
      </c>
      <c r="K2481">
        <v>59215.56</v>
      </c>
      <c r="L2481">
        <v>17</v>
      </c>
      <c r="M2481" t="s">
        <v>40</v>
      </c>
      <c r="N2481" s="1">
        <v>43998</v>
      </c>
      <c r="O2481" s="1">
        <v>44015</v>
      </c>
      <c r="P2481">
        <v>303</v>
      </c>
      <c r="Q2481">
        <v>86.41</v>
      </c>
      <c r="R2481">
        <v>26182.23</v>
      </c>
      <c r="S2481" t="s">
        <v>63</v>
      </c>
      <c r="T2481" t="s">
        <v>31</v>
      </c>
      <c r="U2481">
        <v>378</v>
      </c>
      <c r="V2481">
        <v>57.44</v>
      </c>
      <c r="W2481">
        <v>180.27</v>
      </c>
      <c r="X2481" s="2">
        <v>26182.23</v>
      </c>
      <c r="Y2481" s="2">
        <v>32867.1</v>
      </c>
      <c r="Z2481" s="2">
        <v>15674.48</v>
      </c>
      <c r="AA2481" s="14"/>
    </row>
    <row r="2482" spans="1:27" x14ac:dyDescent="0.3">
      <c r="A2482" t="s">
        <v>58</v>
      </c>
      <c r="B2482">
        <v>411.34</v>
      </c>
      <c r="C2482">
        <v>24</v>
      </c>
      <c r="D2482" t="s">
        <v>26</v>
      </c>
      <c r="E2482" s="1">
        <v>44048</v>
      </c>
      <c r="F2482">
        <v>2</v>
      </c>
      <c r="G2482" t="s">
        <v>68</v>
      </c>
      <c r="H2482" t="s">
        <v>71</v>
      </c>
      <c r="I2482">
        <v>893.76</v>
      </c>
      <c r="J2482">
        <v>96.28</v>
      </c>
      <c r="K2482">
        <v>86051.21</v>
      </c>
      <c r="L2482">
        <v>33</v>
      </c>
      <c r="M2482" t="s">
        <v>40</v>
      </c>
      <c r="N2482" s="1">
        <v>44023</v>
      </c>
      <c r="O2482" s="1">
        <v>44056</v>
      </c>
      <c r="P2482">
        <v>126</v>
      </c>
      <c r="Q2482">
        <v>95.73</v>
      </c>
      <c r="R2482">
        <v>12061.98</v>
      </c>
      <c r="S2482" t="s">
        <v>59</v>
      </c>
      <c r="T2482" t="s">
        <v>31</v>
      </c>
      <c r="U2482">
        <v>767</v>
      </c>
      <c r="V2482">
        <v>11.63</v>
      </c>
      <c r="W2482">
        <v>190.64</v>
      </c>
      <c r="X2482" s="2">
        <v>12061.98</v>
      </c>
      <c r="Y2482" s="2">
        <v>73846.759999999995</v>
      </c>
      <c r="Z2482" s="2">
        <v>18354.82</v>
      </c>
      <c r="AA2482" s="14"/>
    </row>
    <row r="2483" spans="1:27" x14ac:dyDescent="0.3">
      <c r="A2483" t="s">
        <v>63</v>
      </c>
      <c r="B2483">
        <v>750.67</v>
      </c>
      <c r="C2483">
        <v>87</v>
      </c>
      <c r="D2483" t="s">
        <v>26</v>
      </c>
      <c r="E2483" s="1">
        <v>43720</v>
      </c>
      <c r="F2483">
        <v>2</v>
      </c>
      <c r="G2483" t="s">
        <v>68</v>
      </c>
      <c r="H2483" t="s">
        <v>71</v>
      </c>
      <c r="I2483">
        <v>74.209999999999994</v>
      </c>
      <c r="J2483">
        <v>28.63</v>
      </c>
      <c r="K2483">
        <v>2124.6322999999902</v>
      </c>
      <c r="L2483">
        <v>39</v>
      </c>
      <c r="M2483" t="s">
        <v>40</v>
      </c>
      <c r="N2483" s="1">
        <v>43679</v>
      </c>
      <c r="O2483" s="1">
        <v>43718</v>
      </c>
      <c r="P2483">
        <v>1</v>
      </c>
      <c r="Q2483">
        <v>30.38</v>
      </c>
      <c r="R2483">
        <v>30.38</v>
      </c>
      <c r="S2483" t="s">
        <v>45</v>
      </c>
      <c r="T2483" t="s">
        <v>50</v>
      </c>
      <c r="U2483">
        <v>73</v>
      </c>
      <c r="V2483">
        <v>14.02</v>
      </c>
      <c r="W2483">
        <v>130.97999999999999</v>
      </c>
      <c r="X2483" s="2">
        <v>30.38</v>
      </c>
      <c r="Y2483" s="2">
        <v>2089.9899999999998</v>
      </c>
      <c r="Z2483" s="2">
        <v>3749.96</v>
      </c>
      <c r="AA2483" s="14"/>
    </row>
    <row r="2484" spans="1:27" x14ac:dyDescent="0.3">
      <c r="A2484" t="s">
        <v>30</v>
      </c>
      <c r="B2484">
        <v>18.850000000000001</v>
      </c>
      <c r="C2484">
        <v>29</v>
      </c>
      <c r="D2484" t="s">
        <v>42</v>
      </c>
      <c r="E2484" s="1">
        <v>43627</v>
      </c>
      <c r="F2484">
        <v>7</v>
      </c>
      <c r="G2484" t="s">
        <v>61</v>
      </c>
      <c r="H2484" t="s">
        <v>52</v>
      </c>
      <c r="I2484">
        <v>150.65</v>
      </c>
      <c r="J2484">
        <v>28</v>
      </c>
      <c r="K2484">
        <v>4218.2</v>
      </c>
      <c r="L2484">
        <v>14</v>
      </c>
      <c r="M2484" t="s">
        <v>40</v>
      </c>
      <c r="N2484" s="1">
        <v>43581</v>
      </c>
      <c r="O2484" s="1">
        <v>43595</v>
      </c>
      <c r="P2484">
        <v>2</v>
      </c>
      <c r="Q2484">
        <v>31.75</v>
      </c>
      <c r="R2484">
        <v>63.5</v>
      </c>
      <c r="S2484" t="s">
        <v>25</v>
      </c>
      <c r="T2484" t="s">
        <v>41</v>
      </c>
      <c r="U2484">
        <v>148</v>
      </c>
      <c r="V2484">
        <v>63.96</v>
      </c>
      <c r="W2484">
        <v>169.48</v>
      </c>
      <c r="X2484" s="2">
        <v>63.5</v>
      </c>
      <c r="Y2484" s="2">
        <v>4144</v>
      </c>
      <c r="Z2484" s="2">
        <v>4745.4399999999996</v>
      </c>
      <c r="AA2484" s="14"/>
    </row>
    <row r="2485" spans="1:27" x14ac:dyDescent="0.3">
      <c r="A2485" t="s">
        <v>60</v>
      </c>
      <c r="B2485">
        <v>516.52</v>
      </c>
      <c r="C2485">
        <v>100</v>
      </c>
      <c r="D2485" t="s">
        <v>42</v>
      </c>
      <c r="E2485" s="1">
        <v>44540</v>
      </c>
      <c r="F2485">
        <v>9</v>
      </c>
      <c r="G2485" t="s">
        <v>57</v>
      </c>
      <c r="H2485" t="s">
        <v>35</v>
      </c>
      <c r="I2485">
        <v>585.51</v>
      </c>
      <c r="J2485">
        <v>90.25</v>
      </c>
      <c r="K2485">
        <v>52842.28</v>
      </c>
      <c r="L2485">
        <v>13</v>
      </c>
      <c r="M2485" t="s">
        <v>40</v>
      </c>
      <c r="N2485" s="1">
        <v>44511</v>
      </c>
      <c r="O2485" s="1">
        <v>44524</v>
      </c>
      <c r="P2485">
        <v>27</v>
      </c>
      <c r="Q2485">
        <v>88.23</v>
      </c>
      <c r="R2485">
        <v>2382.21</v>
      </c>
      <c r="S2485" t="s">
        <v>59</v>
      </c>
      <c r="T2485" t="s">
        <v>31</v>
      </c>
      <c r="U2485">
        <v>558</v>
      </c>
      <c r="V2485">
        <v>10.11</v>
      </c>
      <c r="W2485">
        <v>89.93</v>
      </c>
      <c r="X2485" s="2">
        <v>2382.21</v>
      </c>
      <c r="Y2485" s="2">
        <v>50359.5</v>
      </c>
      <c r="Z2485" s="2">
        <v>8116.18</v>
      </c>
      <c r="AA2485" s="14"/>
    </row>
    <row r="2486" spans="1:27" x14ac:dyDescent="0.3">
      <c r="A2486" t="s">
        <v>46</v>
      </c>
      <c r="B2486">
        <v>270.72000000000003</v>
      </c>
      <c r="C2486">
        <v>66</v>
      </c>
      <c r="D2486" t="s">
        <v>42</v>
      </c>
      <c r="E2486" s="1">
        <v>44627</v>
      </c>
      <c r="F2486">
        <v>3</v>
      </c>
      <c r="G2486" t="s">
        <v>43</v>
      </c>
      <c r="H2486" t="s">
        <v>55</v>
      </c>
      <c r="I2486">
        <v>650.13</v>
      </c>
      <c r="J2486">
        <v>32.97</v>
      </c>
      <c r="K2486">
        <v>21434.786099999899</v>
      </c>
      <c r="L2486">
        <v>58</v>
      </c>
      <c r="M2486" t="s">
        <v>40</v>
      </c>
      <c r="N2486" s="1">
        <v>44584</v>
      </c>
      <c r="O2486" s="1">
        <v>44642</v>
      </c>
      <c r="P2486">
        <v>39</v>
      </c>
      <c r="Q2486">
        <v>35.54</v>
      </c>
      <c r="R2486">
        <v>1386.06</v>
      </c>
      <c r="S2486" t="s">
        <v>37</v>
      </c>
      <c r="T2486" t="s">
        <v>41</v>
      </c>
      <c r="U2486">
        <v>611</v>
      </c>
      <c r="V2486">
        <v>22.51</v>
      </c>
      <c r="W2486">
        <v>171.58</v>
      </c>
      <c r="X2486" s="2">
        <v>1386.06</v>
      </c>
      <c r="Y2486" s="2">
        <v>20144.669999999998</v>
      </c>
      <c r="Z2486" s="2">
        <v>5656.99</v>
      </c>
      <c r="AA2486" s="14"/>
    </row>
    <row r="2487" spans="1:27" x14ac:dyDescent="0.3">
      <c r="A2487" t="s">
        <v>56</v>
      </c>
      <c r="B2487">
        <v>955.47</v>
      </c>
      <c r="C2487">
        <v>13</v>
      </c>
      <c r="D2487" t="s">
        <v>26</v>
      </c>
      <c r="E2487" s="1">
        <v>44600</v>
      </c>
      <c r="F2487">
        <v>1</v>
      </c>
      <c r="G2487" t="s">
        <v>34</v>
      </c>
      <c r="H2487" t="s">
        <v>35</v>
      </c>
      <c r="I2487">
        <v>696.97</v>
      </c>
      <c r="J2487">
        <v>96.65</v>
      </c>
      <c r="K2487">
        <v>67362.149999999994</v>
      </c>
      <c r="L2487">
        <v>2</v>
      </c>
      <c r="M2487" t="s">
        <v>65</v>
      </c>
      <c r="N2487" s="1">
        <v>44550</v>
      </c>
      <c r="O2487" s="1">
        <v>44552</v>
      </c>
      <c r="P2487">
        <v>47</v>
      </c>
      <c r="Q2487">
        <v>101.5</v>
      </c>
      <c r="R2487">
        <v>4770.5</v>
      </c>
      <c r="S2487" t="s">
        <v>37</v>
      </c>
      <c r="T2487" t="s">
        <v>50</v>
      </c>
      <c r="U2487">
        <v>649</v>
      </c>
      <c r="V2487">
        <v>12.16</v>
      </c>
      <c r="W2487">
        <v>32.04</v>
      </c>
      <c r="X2487" s="2">
        <v>4770.5</v>
      </c>
      <c r="Y2487" s="2">
        <v>62725.85</v>
      </c>
      <c r="Z2487" s="2">
        <v>3096.67</v>
      </c>
      <c r="AA2487" s="14"/>
    </row>
    <row r="2488" spans="1:27" x14ac:dyDescent="0.3">
      <c r="A2488" t="s">
        <v>63</v>
      </c>
      <c r="B2488">
        <v>396.72</v>
      </c>
      <c r="C2488">
        <v>18</v>
      </c>
      <c r="D2488" t="s">
        <v>42</v>
      </c>
      <c r="E2488" s="1">
        <v>43825</v>
      </c>
      <c r="F2488">
        <v>4</v>
      </c>
      <c r="G2488" t="s">
        <v>39</v>
      </c>
      <c r="H2488" t="s">
        <v>35</v>
      </c>
      <c r="I2488">
        <v>837.82</v>
      </c>
      <c r="J2488">
        <v>30.79</v>
      </c>
      <c r="K2488">
        <v>25796.48</v>
      </c>
      <c r="L2488">
        <v>21</v>
      </c>
      <c r="M2488" t="s">
        <v>40</v>
      </c>
      <c r="N2488" s="1">
        <v>43783</v>
      </c>
      <c r="O2488" s="1">
        <v>43804</v>
      </c>
      <c r="P2488">
        <v>272</v>
      </c>
      <c r="Q2488">
        <v>32.85</v>
      </c>
      <c r="R2488">
        <v>8935.2000000000007</v>
      </c>
      <c r="S2488" t="s">
        <v>25</v>
      </c>
      <c r="T2488" t="s">
        <v>50</v>
      </c>
      <c r="U2488">
        <v>565</v>
      </c>
      <c r="V2488">
        <v>75.33</v>
      </c>
      <c r="W2488">
        <v>29.76</v>
      </c>
      <c r="X2488" s="2">
        <v>8935.2000000000007</v>
      </c>
      <c r="Y2488" s="2">
        <v>17396.349999999999</v>
      </c>
      <c r="Z2488" s="2">
        <v>916.31</v>
      </c>
      <c r="AA2488" s="14"/>
    </row>
    <row r="2489" spans="1:27" x14ac:dyDescent="0.3">
      <c r="A2489" t="s">
        <v>49</v>
      </c>
      <c r="B2489">
        <v>354.44</v>
      </c>
      <c r="C2489">
        <v>48</v>
      </c>
      <c r="D2489" t="s">
        <v>42</v>
      </c>
      <c r="E2489" s="1">
        <v>44040</v>
      </c>
      <c r="F2489">
        <v>7</v>
      </c>
      <c r="G2489" t="s">
        <v>61</v>
      </c>
      <c r="H2489" t="s">
        <v>48</v>
      </c>
      <c r="I2489">
        <v>349.84</v>
      </c>
      <c r="J2489">
        <v>37.090000000000003</v>
      </c>
      <c r="K2489">
        <v>12975.57</v>
      </c>
      <c r="L2489">
        <v>17</v>
      </c>
      <c r="M2489" t="s">
        <v>40</v>
      </c>
      <c r="N2489" s="1">
        <v>44031</v>
      </c>
      <c r="O2489" s="1">
        <v>44048</v>
      </c>
      <c r="P2489">
        <v>243</v>
      </c>
      <c r="Q2489">
        <v>38.270000000000003</v>
      </c>
      <c r="R2489">
        <v>9299.61</v>
      </c>
      <c r="S2489" t="s">
        <v>37</v>
      </c>
      <c r="T2489" t="s">
        <v>31</v>
      </c>
      <c r="U2489">
        <v>106</v>
      </c>
      <c r="V2489">
        <v>76.430000000000007</v>
      </c>
      <c r="W2489">
        <v>37.020000000000003</v>
      </c>
      <c r="X2489" s="2">
        <v>9299.61</v>
      </c>
      <c r="Y2489" s="2">
        <v>3931.54</v>
      </c>
      <c r="Z2489" s="2">
        <v>1373.07</v>
      </c>
      <c r="AA2489" s="14"/>
    </row>
    <row r="2490" spans="1:27" x14ac:dyDescent="0.3">
      <c r="A2490" t="s">
        <v>46</v>
      </c>
      <c r="B2490">
        <v>810.88</v>
      </c>
      <c r="C2490">
        <v>15</v>
      </c>
      <c r="D2490" t="s">
        <v>33</v>
      </c>
      <c r="E2490" s="1">
        <v>43797</v>
      </c>
      <c r="F2490">
        <v>5</v>
      </c>
      <c r="G2490" t="s">
        <v>27</v>
      </c>
      <c r="H2490" t="s">
        <v>70</v>
      </c>
      <c r="I2490">
        <v>95.78</v>
      </c>
      <c r="J2490">
        <v>15.04</v>
      </c>
      <c r="K2490">
        <v>1440.53</v>
      </c>
      <c r="L2490">
        <v>29</v>
      </c>
      <c r="M2490" t="s">
        <v>29</v>
      </c>
      <c r="N2490" s="1">
        <v>43761</v>
      </c>
      <c r="O2490" s="1">
        <v>43790</v>
      </c>
      <c r="P2490">
        <v>41</v>
      </c>
      <c r="Q2490">
        <v>19.7</v>
      </c>
      <c r="R2490">
        <v>807.7</v>
      </c>
      <c r="S2490" t="s">
        <v>58</v>
      </c>
      <c r="T2490" t="s">
        <v>50</v>
      </c>
      <c r="U2490">
        <v>54</v>
      </c>
      <c r="V2490">
        <v>61.56</v>
      </c>
      <c r="W2490">
        <v>24.6</v>
      </c>
      <c r="X2490" s="2">
        <v>807.7</v>
      </c>
      <c r="Y2490" s="2">
        <v>812.16</v>
      </c>
      <c r="Z2490" s="2">
        <v>369.98</v>
      </c>
      <c r="AA2490" s="14"/>
    </row>
    <row r="2491" spans="1:27" x14ac:dyDescent="0.3">
      <c r="A2491" t="s">
        <v>32</v>
      </c>
      <c r="B2491">
        <v>669.41</v>
      </c>
      <c r="C2491">
        <v>70</v>
      </c>
      <c r="D2491" t="s">
        <v>33</v>
      </c>
      <c r="E2491" s="1">
        <v>44157</v>
      </c>
      <c r="F2491">
        <v>1</v>
      </c>
      <c r="G2491" t="s">
        <v>34</v>
      </c>
      <c r="H2491" t="s">
        <v>62</v>
      </c>
      <c r="I2491">
        <v>77.900000000000006</v>
      </c>
      <c r="J2491">
        <v>14.63</v>
      </c>
      <c r="K2491">
        <v>1139.6769999999999</v>
      </c>
      <c r="L2491">
        <v>2</v>
      </c>
      <c r="M2491" t="s">
        <v>65</v>
      </c>
      <c r="N2491" s="1">
        <v>44118</v>
      </c>
      <c r="O2491" s="1">
        <v>44120</v>
      </c>
      <c r="P2491">
        <v>24</v>
      </c>
      <c r="Q2491">
        <v>14.85</v>
      </c>
      <c r="R2491">
        <v>356.4</v>
      </c>
      <c r="S2491" t="s">
        <v>45</v>
      </c>
      <c r="T2491" t="s">
        <v>50</v>
      </c>
      <c r="U2491">
        <v>53</v>
      </c>
      <c r="V2491">
        <v>87.45</v>
      </c>
      <c r="W2491">
        <v>43.06</v>
      </c>
      <c r="X2491" s="2">
        <v>356.4</v>
      </c>
      <c r="Y2491" s="2">
        <v>775.39</v>
      </c>
      <c r="Z2491" s="2">
        <v>629.97</v>
      </c>
      <c r="AA2491" s="14"/>
    </row>
    <row r="2492" spans="1:27" x14ac:dyDescent="0.3">
      <c r="A2492" t="s">
        <v>60</v>
      </c>
      <c r="B2492">
        <v>147.66999999999999</v>
      </c>
      <c r="C2492">
        <v>17</v>
      </c>
      <c r="D2492" t="s">
        <v>26</v>
      </c>
      <c r="E2492" s="1">
        <v>44460</v>
      </c>
      <c r="F2492">
        <v>5</v>
      </c>
      <c r="G2492" t="s">
        <v>27</v>
      </c>
      <c r="H2492" t="s">
        <v>48</v>
      </c>
      <c r="I2492">
        <v>144.18</v>
      </c>
      <c r="J2492">
        <v>11.33</v>
      </c>
      <c r="K2492">
        <v>1633.56</v>
      </c>
      <c r="L2492">
        <v>28</v>
      </c>
      <c r="M2492" t="s">
        <v>29</v>
      </c>
      <c r="N2492" s="1">
        <v>44441</v>
      </c>
      <c r="O2492" s="1">
        <v>44469</v>
      </c>
      <c r="P2492">
        <v>51</v>
      </c>
      <c r="Q2492">
        <v>11.14</v>
      </c>
      <c r="R2492">
        <v>568.14</v>
      </c>
      <c r="S2492" t="s">
        <v>60</v>
      </c>
      <c r="T2492" t="s">
        <v>31</v>
      </c>
      <c r="U2492">
        <v>93</v>
      </c>
      <c r="V2492">
        <v>90.89</v>
      </c>
      <c r="W2492">
        <v>124.7</v>
      </c>
      <c r="X2492" s="2">
        <v>568.14</v>
      </c>
      <c r="Y2492" s="2">
        <v>1053.69</v>
      </c>
      <c r="Z2492" s="2">
        <v>1412.85</v>
      </c>
      <c r="AA2492" s="14"/>
    </row>
    <row r="2493" spans="1:27" x14ac:dyDescent="0.3">
      <c r="A2493" t="s">
        <v>60</v>
      </c>
      <c r="B2493">
        <v>698.48</v>
      </c>
      <c r="C2493">
        <v>66</v>
      </c>
      <c r="D2493" t="s">
        <v>42</v>
      </c>
      <c r="E2493" s="1">
        <v>44348</v>
      </c>
      <c r="F2493">
        <v>5</v>
      </c>
      <c r="G2493" t="s">
        <v>27</v>
      </c>
      <c r="H2493" t="s">
        <v>70</v>
      </c>
      <c r="I2493">
        <v>198.71</v>
      </c>
      <c r="J2493">
        <v>99.12</v>
      </c>
      <c r="K2493">
        <v>19696.14</v>
      </c>
      <c r="L2493">
        <v>23</v>
      </c>
      <c r="M2493" t="s">
        <v>29</v>
      </c>
      <c r="N2493" s="1">
        <v>44342</v>
      </c>
      <c r="O2493" s="1">
        <v>44365</v>
      </c>
      <c r="P2493">
        <v>111</v>
      </c>
      <c r="Q2493">
        <v>98.39</v>
      </c>
      <c r="R2493">
        <v>10921.29</v>
      </c>
      <c r="S2493" t="s">
        <v>46</v>
      </c>
      <c r="T2493" t="s">
        <v>31</v>
      </c>
      <c r="U2493">
        <v>87</v>
      </c>
      <c r="V2493">
        <v>30.35</v>
      </c>
      <c r="W2493">
        <v>80.72</v>
      </c>
      <c r="X2493" s="2">
        <v>10921.29</v>
      </c>
      <c r="Y2493" s="2">
        <v>8623.44</v>
      </c>
      <c r="Z2493" s="2">
        <v>8000.97</v>
      </c>
      <c r="AA2493" s="14"/>
    </row>
    <row r="2494" spans="1:27" x14ac:dyDescent="0.3">
      <c r="A2494" t="s">
        <v>54</v>
      </c>
      <c r="B2494">
        <v>182.47</v>
      </c>
      <c r="C2494">
        <v>17</v>
      </c>
      <c r="D2494" t="s">
        <v>26</v>
      </c>
      <c r="E2494" s="1">
        <v>43600</v>
      </c>
      <c r="F2494">
        <v>9</v>
      </c>
      <c r="G2494" t="s">
        <v>57</v>
      </c>
      <c r="H2494" t="s">
        <v>48</v>
      </c>
      <c r="I2494">
        <v>725.54</v>
      </c>
      <c r="J2494">
        <v>31.07</v>
      </c>
      <c r="K2494">
        <v>22542.53</v>
      </c>
      <c r="L2494">
        <v>7</v>
      </c>
      <c r="M2494" t="s">
        <v>40</v>
      </c>
      <c r="N2494" s="1">
        <v>43591</v>
      </c>
      <c r="O2494" s="1">
        <v>43598</v>
      </c>
      <c r="P2494">
        <v>214</v>
      </c>
      <c r="Q2494">
        <v>28.09</v>
      </c>
      <c r="R2494">
        <v>6011.26</v>
      </c>
      <c r="S2494" t="s">
        <v>25</v>
      </c>
      <c r="T2494" t="s">
        <v>41</v>
      </c>
      <c r="U2494">
        <v>511</v>
      </c>
      <c r="V2494">
        <v>62.99</v>
      </c>
      <c r="W2494">
        <v>34.56</v>
      </c>
      <c r="X2494" s="2">
        <v>6011.26</v>
      </c>
      <c r="Y2494" s="2">
        <v>15876.77</v>
      </c>
      <c r="Z2494" s="2">
        <v>1073.78</v>
      </c>
      <c r="AA2494" s="14"/>
    </row>
    <row r="2495" spans="1:27" x14ac:dyDescent="0.3">
      <c r="A2495" t="s">
        <v>37</v>
      </c>
      <c r="B2495">
        <v>210.89</v>
      </c>
      <c r="C2495">
        <v>59</v>
      </c>
      <c r="D2495" t="s">
        <v>33</v>
      </c>
      <c r="E2495" s="1">
        <v>43607</v>
      </c>
      <c r="F2495">
        <v>10</v>
      </c>
      <c r="G2495" t="s">
        <v>66</v>
      </c>
      <c r="H2495" t="s">
        <v>52</v>
      </c>
      <c r="I2495">
        <v>918.94</v>
      </c>
      <c r="J2495">
        <v>47.46</v>
      </c>
      <c r="K2495">
        <v>43612.892399999997</v>
      </c>
      <c r="L2495">
        <v>98</v>
      </c>
      <c r="M2495" t="s">
        <v>67</v>
      </c>
      <c r="N2495" s="1">
        <v>43569</v>
      </c>
      <c r="O2495" s="1">
        <v>43667</v>
      </c>
      <c r="P2495">
        <v>345</v>
      </c>
      <c r="Q2495">
        <v>44.01</v>
      </c>
      <c r="R2495">
        <v>15183.45</v>
      </c>
      <c r="S2495" t="s">
        <v>53</v>
      </c>
      <c r="T2495" t="s">
        <v>41</v>
      </c>
      <c r="U2495">
        <v>573</v>
      </c>
      <c r="V2495">
        <v>98.71</v>
      </c>
      <c r="W2495">
        <v>78.95</v>
      </c>
      <c r="X2495" s="2">
        <v>15183.45</v>
      </c>
      <c r="Y2495" s="2">
        <v>27194.58</v>
      </c>
      <c r="Z2495" s="2">
        <v>3746.97</v>
      </c>
      <c r="AA2495" s="14"/>
    </row>
    <row r="2496" spans="1:27" x14ac:dyDescent="0.3">
      <c r="A2496" t="s">
        <v>38</v>
      </c>
      <c r="B2496">
        <v>526.75</v>
      </c>
      <c r="C2496">
        <v>83</v>
      </c>
      <c r="D2496" t="s">
        <v>26</v>
      </c>
      <c r="E2496" s="1">
        <v>43580</v>
      </c>
      <c r="F2496">
        <v>4</v>
      </c>
      <c r="G2496" t="s">
        <v>39</v>
      </c>
      <c r="H2496" t="s">
        <v>35</v>
      </c>
      <c r="I2496">
        <v>718.41</v>
      </c>
      <c r="J2496">
        <v>55.5</v>
      </c>
      <c r="K2496">
        <v>39871.760000000002</v>
      </c>
      <c r="L2496">
        <v>24</v>
      </c>
      <c r="M2496" t="s">
        <v>29</v>
      </c>
      <c r="N2496" s="1">
        <v>43567</v>
      </c>
      <c r="O2496" s="1">
        <v>43591</v>
      </c>
      <c r="P2496">
        <v>615</v>
      </c>
      <c r="Q2496">
        <v>53.94</v>
      </c>
      <c r="R2496">
        <v>33173.1</v>
      </c>
      <c r="S2496" t="s">
        <v>63</v>
      </c>
      <c r="T2496" t="s">
        <v>50</v>
      </c>
      <c r="U2496">
        <v>103</v>
      </c>
      <c r="V2496">
        <v>34.909999999999997</v>
      </c>
      <c r="W2496">
        <v>192.67</v>
      </c>
      <c r="X2496" s="2">
        <v>33173.1</v>
      </c>
      <c r="Y2496" s="2">
        <v>5716.5</v>
      </c>
      <c r="Z2496" s="2">
        <v>10693.19</v>
      </c>
      <c r="AA2496" s="14"/>
    </row>
    <row r="2497" spans="1:27" x14ac:dyDescent="0.3">
      <c r="A2497" t="s">
        <v>49</v>
      </c>
      <c r="B2497">
        <v>672.48</v>
      </c>
      <c r="C2497">
        <v>40</v>
      </c>
      <c r="D2497" t="s">
        <v>26</v>
      </c>
      <c r="E2497" s="1">
        <v>44879</v>
      </c>
      <c r="F2497">
        <v>5</v>
      </c>
      <c r="G2497" t="s">
        <v>27</v>
      </c>
      <c r="H2497" t="s">
        <v>35</v>
      </c>
      <c r="I2497">
        <v>333.69</v>
      </c>
      <c r="J2497">
        <v>97.86</v>
      </c>
      <c r="K2497">
        <v>32654.9</v>
      </c>
      <c r="L2497">
        <v>26</v>
      </c>
      <c r="M2497" t="s">
        <v>29</v>
      </c>
      <c r="N2497" s="1">
        <v>44825</v>
      </c>
      <c r="O2497" s="1">
        <v>44851</v>
      </c>
      <c r="P2497">
        <v>1</v>
      </c>
      <c r="Q2497">
        <v>99.45</v>
      </c>
      <c r="R2497">
        <v>99.45</v>
      </c>
      <c r="S2497" t="s">
        <v>56</v>
      </c>
      <c r="T2497" t="s">
        <v>50</v>
      </c>
      <c r="U2497">
        <v>332</v>
      </c>
      <c r="V2497">
        <v>58.52</v>
      </c>
      <c r="W2497">
        <v>171.65</v>
      </c>
      <c r="X2497" s="2">
        <v>99.45</v>
      </c>
      <c r="Y2497" s="2">
        <v>32489.52</v>
      </c>
      <c r="Z2497" s="2">
        <v>16797.669999999998</v>
      </c>
      <c r="AA2497" s="14"/>
    </row>
    <row r="2498" spans="1:27" x14ac:dyDescent="0.3">
      <c r="A2498" t="s">
        <v>45</v>
      </c>
      <c r="B2498">
        <v>316.61</v>
      </c>
      <c r="C2498">
        <v>15</v>
      </c>
      <c r="D2498" t="s">
        <v>26</v>
      </c>
      <c r="E2498" s="1">
        <v>44518</v>
      </c>
      <c r="F2498">
        <v>9</v>
      </c>
      <c r="G2498" t="s">
        <v>57</v>
      </c>
      <c r="H2498" t="s">
        <v>48</v>
      </c>
      <c r="I2498">
        <v>164.37</v>
      </c>
      <c r="J2498">
        <v>25.82</v>
      </c>
      <c r="K2498">
        <v>4244.03</v>
      </c>
      <c r="L2498">
        <v>9</v>
      </c>
      <c r="M2498" t="s">
        <v>40</v>
      </c>
      <c r="N2498" s="1">
        <v>44502</v>
      </c>
      <c r="O2498" s="1">
        <v>44511</v>
      </c>
      <c r="P2498">
        <v>46</v>
      </c>
      <c r="Q2498">
        <v>23.32</v>
      </c>
      <c r="R2498">
        <v>1072.72</v>
      </c>
      <c r="S2498" t="s">
        <v>32</v>
      </c>
      <c r="T2498" t="s">
        <v>41</v>
      </c>
      <c r="U2498">
        <v>118</v>
      </c>
      <c r="V2498">
        <v>39.840000000000003</v>
      </c>
      <c r="W2498">
        <v>120.15</v>
      </c>
      <c r="X2498" s="2">
        <v>1072.72</v>
      </c>
      <c r="Y2498" s="2">
        <v>3046.76</v>
      </c>
      <c r="Z2498" s="2">
        <v>3102.27</v>
      </c>
      <c r="AA2498" s="14"/>
    </row>
    <row r="2499" spans="1:27" x14ac:dyDescent="0.3">
      <c r="A2499" t="s">
        <v>25</v>
      </c>
      <c r="B2499">
        <v>682.4</v>
      </c>
      <c r="C2499">
        <v>38</v>
      </c>
      <c r="D2499" t="s">
        <v>26</v>
      </c>
      <c r="E2499" s="1">
        <v>43789</v>
      </c>
      <c r="F2499">
        <v>7</v>
      </c>
      <c r="G2499" t="s">
        <v>61</v>
      </c>
      <c r="H2499" t="s">
        <v>62</v>
      </c>
      <c r="I2499">
        <v>798.69</v>
      </c>
      <c r="J2499">
        <v>46.93</v>
      </c>
      <c r="K2499">
        <v>37482.521699999998</v>
      </c>
      <c r="L2499">
        <v>17</v>
      </c>
      <c r="M2499" t="s">
        <v>40</v>
      </c>
      <c r="N2499" s="1">
        <v>43784</v>
      </c>
      <c r="O2499" s="1">
        <v>43801</v>
      </c>
      <c r="P2499">
        <v>67</v>
      </c>
      <c r="Q2499">
        <v>49.36</v>
      </c>
      <c r="R2499">
        <v>3307.12</v>
      </c>
      <c r="S2499" t="s">
        <v>56</v>
      </c>
      <c r="T2499" t="s">
        <v>50</v>
      </c>
      <c r="U2499">
        <v>731</v>
      </c>
      <c r="V2499">
        <v>17.22</v>
      </c>
      <c r="W2499">
        <v>150.69</v>
      </c>
      <c r="X2499" s="2">
        <v>3307.12</v>
      </c>
      <c r="Y2499" s="2">
        <v>34305.83</v>
      </c>
      <c r="Z2499" s="2">
        <v>7071.88</v>
      </c>
      <c r="AA2499" s="14"/>
    </row>
    <row r="2500" spans="1:27" x14ac:dyDescent="0.3">
      <c r="A2500" t="s">
        <v>54</v>
      </c>
      <c r="B2500">
        <v>397.62</v>
      </c>
      <c r="C2500">
        <v>74</v>
      </c>
      <c r="D2500" t="s">
        <v>33</v>
      </c>
      <c r="E2500" s="1">
        <v>43927</v>
      </c>
      <c r="F2500">
        <v>8</v>
      </c>
      <c r="G2500" t="s">
        <v>47</v>
      </c>
      <c r="H2500" t="s">
        <v>62</v>
      </c>
      <c r="I2500">
        <v>177.63</v>
      </c>
      <c r="J2500">
        <v>70.83</v>
      </c>
      <c r="K2500">
        <v>12581.53</v>
      </c>
      <c r="L2500">
        <v>7</v>
      </c>
      <c r="M2500" t="s">
        <v>40</v>
      </c>
      <c r="N2500" s="1">
        <v>43894</v>
      </c>
      <c r="O2500" s="1">
        <v>43901</v>
      </c>
      <c r="P2500">
        <v>174</v>
      </c>
      <c r="Q2500">
        <v>70.12</v>
      </c>
      <c r="R2500">
        <v>12200.88</v>
      </c>
      <c r="S2500" t="s">
        <v>25</v>
      </c>
      <c r="T2500" t="s">
        <v>50</v>
      </c>
      <c r="U2500">
        <v>3</v>
      </c>
      <c r="V2500">
        <v>46.76</v>
      </c>
      <c r="W2500">
        <v>186.83</v>
      </c>
      <c r="X2500" s="2">
        <v>12200.88</v>
      </c>
      <c r="Y2500" s="2">
        <v>212.49</v>
      </c>
      <c r="Z2500" s="2">
        <v>13233.17</v>
      </c>
      <c r="AA2500" s="14"/>
    </row>
    <row r="2501" spans="1:27" x14ac:dyDescent="0.3">
      <c r="A2501" t="s">
        <v>54</v>
      </c>
      <c r="B2501">
        <v>505.21</v>
      </c>
      <c r="C2501">
        <v>97</v>
      </c>
      <c r="D2501" t="s">
        <v>42</v>
      </c>
      <c r="E2501" s="1">
        <v>44185</v>
      </c>
      <c r="F2501">
        <v>6</v>
      </c>
      <c r="G2501" t="s">
        <v>51</v>
      </c>
      <c r="H2501" t="s">
        <v>62</v>
      </c>
      <c r="I2501">
        <v>478.22</v>
      </c>
      <c r="J2501">
        <v>22.54</v>
      </c>
      <c r="K2501">
        <v>10779.08</v>
      </c>
      <c r="L2501">
        <v>7</v>
      </c>
      <c r="M2501" t="s">
        <v>40</v>
      </c>
      <c r="N2501" s="1">
        <v>44137</v>
      </c>
      <c r="O2501" s="1">
        <v>44144</v>
      </c>
      <c r="P2501">
        <v>477</v>
      </c>
      <c r="Q2501">
        <v>22.25</v>
      </c>
      <c r="R2501">
        <v>10613.25</v>
      </c>
      <c r="S2501" t="s">
        <v>63</v>
      </c>
      <c r="T2501" t="s">
        <v>50</v>
      </c>
      <c r="U2501">
        <v>1</v>
      </c>
      <c r="V2501">
        <v>10.029999999999999</v>
      </c>
      <c r="W2501">
        <v>104.71</v>
      </c>
      <c r="X2501" s="2">
        <v>10613.25</v>
      </c>
      <c r="Y2501" s="2">
        <v>22.54</v>
      </c>
      <c r="Z2501" s="2">
        <v>2360.16</v>
      </c>
      <c r="AA2501" s="14"/>
    </row>
    <row r="2502" spans="1:27" x14ac:dyDescent="0.3">
      <c r="A2502" t="s">
        <v>58</v>
      </c>
      <c r="B2502">
        <v>532.6</v>
      </c>
      <c r="C2502">
        <v>55</v>
      </c>
      <c r="D2502" t="s">
        <v>42</v>
      </c>
      <c r="E2502" s="1">
        <v>44441</v>
      </c>
      <c r="F2502">
        <v>3</v>
      </c>
      <c r="G2502" t="s">
        <v>43</v>
      </c>
      <c r="H2502" t="s">
        <v>55</v>
      </c>
      <c r="I2502">
        <v>876.89</v>
      </c>
      <c r="J2502">
        <v>71.709999999999994</v>
      </c>
      <c r="K2502">
        <v>62881.7818999999</v>
      </c>
      <c r="L2502">
        <v>53</v>
      </c>
      <c r="M2502" t="s">
        <v>40</v>
      </c>
      <c r="N2502" s="1">
        <v>44416</v>
      </c>
      <c r="O2502" s="1">
        <v>44469</v>
      </c>
      <c r="P2502">
        <v>644</v>
      </c>
      <c r="Q2502">
        <v>71.86</v>
      </c>
      <c r="R2502">
        <v>46277.84</v>
      </c>
      <c r="S2502" t="s">
        <v>38</v>
      </c>
      <c r="T2502" t="s">
        <v>50</v>
      </c>
      <c r="U2502">
        <v>232</v>
      </c>
      <c r="V2502">
        <v>39.75</v>
      </c>
      <c r="W2502">
        <v>150.19999999999999</v>
      </c>
      <c r="X2502" s="2">
        <v>46277.84</v>
      </c>
      <c r="Y2502" s="2">
        <v>16636.72</v>
      </c>
      <c r="Z2502" s="2">
        <v>10770.84</v>
      </c>
      <c r="AA2502" s="14"/>
    </row>
    <row r="2503" spans="1:27" x14ac:dyDescent="0.3">
      <c r="A2503" t="s">
        <v>53</v>
      </c>
      <c r="B2503">
        <v>444.48</v>
      </c>
      <c r="C2503">
        <v>79</v>
      </c>
      <c r="D2503" t="s">
        <v>33</v>
      </c>
      <c r="E2503" s="1">
        <v>44416</v>
      </c>
      <c r="F2503">
        <v>2</v>
      </c>
      <c r="G2503" t="s">
        <v>68</v>
      </c>
      <c r="H2503" t="s">
        <v>71</v>
      </c>
      <c r="I2503">
        <v>714.01</v>
      </c>
      <c r="J2503">
        <v>62.24</v>
      </c>
      <c r="K2503">
        <v>44439.98</v>
      </c>
      <c r="L2503">
        <v>38</v>
      </c>
      <c r="M2503" t="s">
        <v>40</v>
      </c>
      <c r="N2503" s="1">
        <v>44394</v>
      </c>
      <c r="O2503" s="1">
        <v>44432</v>
      </c>
      <c r="P2503">
        <v>34</v>
      </c>
      <c r="Q2503">
        <v>61.19</v>
      </c>
      <c r="R2503">
        <v>2080.46</v>
      </c>
      <c r="S2503" t="s">
        <v>30</v>
      </c>
      <c r="T2503" t="s">
        <v>50</v>
      </c>
      <c r="U2503">
        <v>680</v>
      </c>
      <c r="V2503">
        <v>38.89</v>
      </c>
      <c r="W2503">
        <v>91.57</v>
      </c>
      <c r="X2503" s="2">
        <v>2080.46</v>
      </c>
      <c r="Y2503" s="2">
        <v>42323.199999999997</v>
      </c>
      <c r="Z2503" s="2">
        <v>5699.32</v>
      </c>
      <c r="AA2503" s="14"/>
    </row>
    <row r="2504" spans="1:27" x14ac:dyDescent="0.3">
      <c r="A2504" t="s">
        <v>63</v>
      </c>
      <c r="B2504">
        <v>895.89</v>
      </c>
      <c r="C2504">
        <v>28</v>
      </c>
      <c r="D2504" t="s">
        <v>26</v>
      </c>
      <c r="E2504" s="1">
        <v>43849</v>
      </c>
      <c r="F2504">
        <v>4</v>
      </c>
      <c r="G2504" t="s">
        <v>39</v>
      </c>
      <c r="H2504" t="s">
        <v>28</v>
      </c>
      <c r="I2504">
        <v>903.79</v>
      </c>
      <c r="J2504">
        <v>60.39</v>
      </c>
      <c r="K2504">
        <v>54579.88</v>
      </c>
      <c r="L2504">
        <v>27</v>
      </c>
      <c r="M2504" t="s">
        <v>29</v>
      </c>
      <c r="N2504" s="1">
        <v>43794</v>
      </c>
      <c r="O2504" s="1">
        <v>43821</v>
      </c>
      <c r="P2504">
        <v>885</v>
      </c>
      <c r="Q2504">
        <v>62.94</v>
      </c>
      <c r="R2504">
        <v>55701.9</v>
      </c>
      <c r="S2504" t="s">
        <v>25</v>
      </c>
      <c r="T2504" t="s">
        <v>50</v>
      </c>
      <c r="U2504">
        <v>18</v>
      </c>
      <c r="V2504">
        <v>84.13</v>
      </c>
      <c r="W2504">
        <v>178.95</v>
      </c>
      <c r="X2504" s="2">
        <v>55701.9</v>
      </c>
      <c r="Y2504" s="2">
        <v>1087.02</v>
      </c>
      <c r="Z2504" s="2">
        <v>10806.79</v>
      </c>
      <c r="AA2504" s="14"/>
    </row>
    <row r="2505" spans="1:27" x14ac:dyDescent="0.3">
      <c r="A2505" t="s">
        <v>56</v>
      </c>
      <c r="B2505">
        <v>181.54</v>
      </c>
      <c r="C2505">
        <v>95</v>
      </c>
      <c r="D2505" t="s">
        <v>26</v>
      </c>
      <c r="E2505" s="1">
        <v>43953</v>
      </c>
      <c r="F2505">
        <v>9</v>
      </c>
      <c r="G2505" t="s">
        <v>57</v>
      </c>
      <c r="H2505" t="s">
        <v>52</v>
      </c>
      <c r="I2505">
        <v>359.94</v>
      </c>
      <c r="J2505">
        <v>88.41</v>
      </c>
      <c r="K2505">
        <v>31822.3</v>
      </c>
      <c r="L2505">
        <v>10</v>
      </c>
      <c r="M2505" t="s">
        <v>40</v>
      </c>
      <c r="N2505" s="1">
        <v>43930</v>
      </c>
      <c r="O2505" s="1">
        <v>43940</v>
      </c>
      <c r="P2505">
        <v>279</v>
      </c>
      <c r="Q2505">
        <v>87.42</v>
      </c>
      <c r="R2505">
        <v>24390.18</v>
      </c>
      <c r="S2505" t="s">
        <v>60</v>
      </c>
      <c r="T2505" t="s">
        <v>31</v>
      </c>
      <c r="U2505">
        <v>80</v>
      </c>
      <c r="V2505">
        <v>15.99</v>
      </c>
      <c r="W2505">
        <v>172.81</v>
      </c>
      <c r="X2505" s="2">
        <v>24390.18</v>
      </c>
      <c r="Y2505" s="2">
        <v>7072.8</v>
      </c>
      <c r="Z2505" s="2">
        <v>15278.13</v>
      </c>
      <c r="AA2505" s="14"/>
    </row>
    <row r="2506" spans="1:27" x14ac:dyDescent="0.3">
      <c r="A2506" t="s">
        <v>38</v>
      </c>
      <c r="B2506">
        <v>872.77</v>
      </c>
      <c r="C2506">
        <v>88</v>
      </c>
      <c r="D2506" t="s">
        <v>42</v>
      </c>
      <c r="E2506" s="1">
        <v>44162</v>
      </c>
      <c r="F2506">
        <v>4</v>
      </c>
      <c r="G2506" t="s">
        <v>39</v>
      </c>
      <c r="H2506" t="s">
        <v>48</v>
      </c>
      <c r="I2506">
        <v>353.46</v>
      </c>
      <c r="J2506">
        <v>27.3</v>
      </c>
      <c r="K2506">
        <v>9649.4599999999991</v>
      </c>
      <c r="L2506">
        <v>28</v>
      </c>
      <c r="M2506" t="s">
        <v>29</v>
      </c>
      <c r="N2506" s="1">
        <v>44111</v>
      </c>
      <c r="O2506" s="1">
        <v>44139</v>
      </c>
      <c r="P2506">
        <v>237</v>
      </c>
      <c r="Q2506">
        <v>28.37</v>
      </c>
      <c r="R2506">
        <v>6723.69</v>
      </c>
      <c r="S2506" t="s">
        <v>38</v>
      </c>
      <c r="T2506" t="s">
        <v>31</v>
      </c>
      <c r="U2506">
        <v>116</v>
      </c>
      <c r="V2506">
        <v>43.44</v>
      </c>
      <c r="W2506">
        <v>51.93</v>
      </c>
      <c r="X2506" s="2">
        <v>6723.69</v>
      </c>
      <c r="Y2506" s="2">
        <v>3166.8</v>
      </c>
      <c r="Z2506" s="2">
        <v>1417.69</v>
      </c>
      <c r="AA2506" s="14"/>
    </row>
    <row r="2507" spans="1:27" x14ac:dyDescent="0.3">
      <c r="A2507" t="s">
        <v>54</v>
      </c>
      <c r="B2507">
        <v>280.87</v>
      </c>
      <c r="C2507">
        <v>71</v>
      </c>
      <c r="D2507" t="s">
        <v>26</v>
      </c>
      <c r="E2507" s="1">
        <v>44531</v>
      </c>
      <c r="F2507">
        <v>10</v>
      </c>
      <c r="G2507" t="s">
        <v>66</v>
      </c>
      <c r="H2507" t="s">
        <v>48</v>
      </c>
      <c r="I2507">
        <v>539.17999999999995</v>
      </c>
      <c r="J2507">
        <v>16.38</v>
      </c>
      <c r="K2507">
        <v>8831.7683999999899</v>
      </c>
      <c r="L2507">
        <v>72</v>
      </c>
      <c r="M2507" t="s">
        <v>67</v>
      </c>
      <c r="N2507" s="1">
        <v>44520</v>
      </c>
      <c r="O2507" s="1">
        <v>44592</v>
      </c>
      <c r="P2507">
        <v>35</v>
      </c>
      <c r="Q2507">
        <v>11.97</v>
      </c>
      <c r="R2507">
        <v>418.95</v>
      </c>
      <c r="S2507" t="s">
        <v>25</v>
      </c>
      <c r="T2507" t="s">
        <v>50</v>
      </c>
      <c r="U2507">
        <v>504</v>
      </c>
      <c r="V2507">
        <v>89.88</v>
      </c>
      <c r="W2507">
        <v>128</v>
      </c>
      <c r="X2507" s="2">
        <v>418.95</v>
      </c>
      <c r="Y2507" s="2">
        <v>8255.52</v>
      </c>
      <c r="Z2507" s="2">
        <v>2096.64</v>
      </c>
      <c r="AA2507" s="14"/>
    </row>
    <row r="2508" spans="1:27" x14ac:dyDescent="0.3">
      <c r="A2508" t="s">
        <v>37</v>
      </c>
      <c r="B2508">
        <v>565.32000000000005</v>
      </c>
      <c r="C2508">
        <v>92</v>
      </c>
      <c r="D2508" t="s">
        <v>33</v>
      </c>
      <c r="E2508" s="1">
        <v>44318</v>
      </c>
      <c r="F2508">
        <v>4</v>
      </c>
      <c r="G2508" t="s">
        <v>39</v>
      </c>
      <c r="H2508" t="s">
        <v>35</v>
      </c>
      <c r="I2508">
        <v>710.78</v>
      </c>
      <c r="J2508">
        <v>45.28</v>
      </c>
      <c r="K2508">
        <v>32184.12</v>
      </c>
      <c r="L2508">
        <v>27</v>
      </c>
      <c r="M2508" t="s">
        <v>40</v>
      </c>
      <c r="N2508" s="1">
        <v>44312</v>
      </c>
      <c r="O2508" s="1">
        <v>44339</v>
      </c>
      <c r="P2508">
        <v>455</v>
      </c>
      <c r="Q2508">
        <v>43.53</v>
      </c>
      <c r="R2508">
        <v>19806.150000000001</v>
      </c>
      <c r="S2508" t="s">
        <v>63</v>
      </c>
      <c r="T2508" t="s">
        <v>50</v>
      </c>
      <c r="U2508">
        <v>255</v>
      </c>
      <c r="V2508">
        <v>26</v>
      </c>
      <c r="W2508">
        <v>149.96</v>
      </c>
      <c r="X2508" s="2">
        <v>19806.150000000001</v>
      </c>
      <c r="Y2508" s="2">
        <v>11546.4</v>
      </c>
      <c r="Z2508" s="2">
        <v>6790.19</v>
      </c>
      <c r="AA2508" s="14"/>
    </row>
    <row r="2509" spans="1:27" x14ac:dyDescent="0.3">
      <c r="A2509" t="s">
        <v>30</v>
      </c>
      <c r="B2509">
        <v>897.49</v>
      </c>
      <c r="C2509">
        <v>99</v>
      </c>
      <c r="D2509" t="s">
        <v>26</v>
      </c>
      <c r="E2509" s="1">
        <v>43963</v>
      </c>
      <c r="F2509">
        <v>3</v>
      </c>
      <c r="G2509" t="s">
        <v>43</v>
      </c>
      <c r="H2509" t="s">
        <v>55</v>
      </c>
      <c r="I2509">
        <v>702.76</v>
      </c>
      <c r="J2509">
        <v>30.2</v>
      </c>
      <c r="K2509">
        <v>21223.35</v>
      </c>
      <c r="L2509">
        <v>76</v>
      </c>
      <c r="M2509" t="s">
        <v>40</v>
      </c>
      <c r="N2509" s="1">
        <v>43959</v>
      </c>
      <c r="O2509" s="1">
        <v>44035</v>
      </c>
      <c r="P2509">
        <v>143</v>
      </c>
      <c r="Q2509">
        <v>34.299999999999997</v>
      </c>
      <c r="R2509">
        <v>4904.8999999999996</v>
      </c>
      <c r="S2509" t="s">
        <v>60</v>
      </c>
      <c r="T2509" t="s">
        <v>31</v>
      </c>
      <c r="U2509">
        <v>559</v>
      </c>
      <c r="V2509">
        <v>61.64</v>
      </c>
      <c r="W2509">
        <v>148.72</v>
      </c>
      <c r="X2509" s="2">
        <v>4904.8999999999996</v>
      </c>
      <c r="Y2509" s="2">
        <v>16881.8</v>
      </c>
      <c r="Z2509" s="2">
        <v>4491.34</v>
      </c>
      <c r="AA2509" s="14"/>
    </row>
    <row r="2510" spans="1:27" x14ac:dyDescent="0.3">
      <c r="A2510" t="s">
        <v>53</v>
      </c>
      <c r="B2510">
        <v>671.74</v>
      </c>
      <c r="C2510">
        <v>95</v>
      </c>
      <c r="D2510" t="s">
        <v>42</v>
      </c>
      <c r="E2510" s="1">
        <v>44426</v>
      </c>
      <c r="F2510">
        <v>3</v>
      </c>
      <c r="G2510" t="s">
        <v>43</v>
      </c>
      <c r="H2510" t="s">
        <v>55</v>
      </c>
      <c r="I2510">
        <v>491.7</v>
      </c>
      <c r="J2510">
        <v>66.849999999999994</v>
      </c>
      <c r="K2510">
        <v>32870.15</v>
      </c>
      <c r="L2510">
        <v>58</v>
      </c>
      <c r="M2510" t="s">
        <v>29</v>
      </c>
      <c r="N2510" s="1">
        <v>44383</v>
      </c>
      <c r="O2510" s="1">
        <v>44441</v>
      </c>
      <c r="P2510">
        <v>61</v>
      </c>
      <c r="Q2510">
        <v>62.2</v>
      </c>
      <c r="R2510">
        <v>3794.2</v>
      </c>
      <c r="S2510" t="s">
        <v>56</v>
      </c>
      <c r="T2510" t="s">
        <v>41</v>
      </c>
      <c r="U2510">
        <v>430</v>
      </c>
      <c r="V2510">
        <v>40.06</v>
      </c>
      <c r="W2510">
        <v>23.24</v>
      </c>
      <c r="X2510" s="2">
        <v>3794.2</v>
      </c>
      <c r="Y2510" s="2">
        <v>28745.5</v>
      </c>
      <c r="Z2510" s="2">
        <v>1553.59</v>
      </c>
      <c r="AA2510" s="14"/>
    </row>
    <row r="2511" spans="1:27" x14ac:dyDescent="0.3">
      <c r="A2511" t="s">
        <v>54</v>
      </c>
      <c r="B2511">
        <v>835.76</v>
      </c>
      <c r="C2511">
        <v>62</v>
      </c>
      <c r="D2511" t="s">
        <v>42</v>
      </c>
      <c r="E2511" s="1">
        <v>43855</v>
      </c>
      <c r="F2511">
        <v>3</v>
      </c>
      <c r="G2511" t="s">
        <v>43</v>
      </c>
      <c r="H2511" t="s">
        <v>55</v>
      </c>
      <c r="I2511">
        <v>76.489999999999995</v>
      </c>
      <c r="J2511">
        <v>89.23</v>
      </c>
      <c r="K2511">
        <v>6825.2</v>
      </c>
      <c r="L2511">
        <v>34</v>
      </c>
      <c r="M2511" t="s">
        <v>40</v>
      </c>
      <c r="N2511" s="1">
        <v>43827</v>
      </c>
      <c r="O2511" s="1">
        <v>43861</v>
      </c>
      <c r="P2511">
        <v>53</v>
      </c>
      <c r="Q2511">
        <v>87.97</v>
      </c>
      <c r="R2511">
        <v>4662.41</v>
      </c>
      <c r="S2511" t="s">
        <v>46</v>
      </c>
      <c r="T2511" t="s">
        <v>50</v>
      </c>
      <c r="U2511">
        <v>23</v>
      </c>
      <c r="V2511">
        <v>48.53</v>
      </c>
      <c r="W2511">
        <v>187.98</v>
      </c>
      <c r="X2511" s="2">
        <v>4662.41</v>
      </c>
      <c r="Y2511" s="2">
        <v>2052.29</v>
      </c>
      <c r="Z2511" s="2">
        <v>16773.46</v>
      </c>
      <c r="AA2511" s="14"/>
    </row>
    <row r="2512" spans="1:27" x14ac:dyDescent="0.3">
      <c r="A2512" t="s">
        <v>60</v>
      </c>
      <c r="B2512">
        <v>12</v>
      </c>
      <c r="C2512">
        <v>70</v>
      </c>
      <c r="D2512" t="s">
        <v>26</v>
      </c>
      <c r="E2512" s="1">
        <v>43672</v>
      </c>
      <c r="F2512">
        <v>2</v>
      </c>
      <c r="G2512" t="s">
        <v>68</v>
      </c>
      <c r="H2512" t="s">
        <v>48</v>
      </c>
      <c r="I2512">
        <v>728.14</v>
      </c>
      <c r="J2512">
        <v>19.23</v>
      </c>
      <c r="K2512">
        <v>14002.13</v>
      </c>
      <c r="L2512">
        <v>27</v>
      </c>
      <c r="M2512" t="s">
        <v>29</v>
      </c>
      <c r="N2512" s="1">
        <v>43653</v>
      </c>
      <c r="O2512" s="1">
        <v>43680</v>
      </c>
      <c r="P2512">
        <v>374</v>
      </c>
      <c r="Q2512">
        <v>18.93</v>
      </c>
      <c r="R2512">
        <v>7079.82</v>
      </c>
      <c r="S2512" t="s">
        <v>45</v>
      </c>
      <c r="T2512" t="s">
        <v>41</v>
      </c>
      <c r="U2512">
        <v>354</v>
      </c>
      <c r="V2512">
        <v>15.19</v>
      </c>
      <c r="W2512">
        <v>43.08</v>
      </c>
      <c r="X2512" s="2">
        <v>7079.82</v>
      </c>
      <c r="Y2512" s="2">
        <v>6807.42</v>
      </c>
      <c r="Z2512" s="2">
        <v>828.43</v>
      </c>
      <c r="AA2512" s="14"/>
    </row>
    <row r="2513" spans="1:27" x14ac:dyDescent="0.3">
      <c r="A2513" t="s">
        <v>32</v>
      </c>
      <c r="B2513">
        <v>370.7</v>
      </c>
      <c r="C2513">
        <v>10</v>
      </c>
      <c r="D2513" t="s">
        <v>33</v>
      </c>
      <c r="E2513" s="1">
        <v>44146</v>
      </c>
      <c r="F2513">
        <v>4</v>
      </c>
      <c r="G2513" t="s">
        <v>39</v>
      </c>
      <c r="H2513" t="s">
        <v>35</v>
      </c>
      <c r="I2513">
        <v>769.71</v>
      </c>
      <c r="J2513">
        <v>12</v>
      </c>
      <c r="K2513">
        <v>9236.52</v>
      </c>
      <c r="L2513">
        <v>28</v>
      </c>
      <c r="M2513" t="s">
        <v>29</v>
      </c>
      <c r="N2513" s="1">
        <v>44118</v>
      </c>
      <c r="O2513" s="1">
        <v>44146</v>
      </c>
      <c r="P2513">
        <v>677</v>
      </c>
      <c r="Q2513">
        <v>16.77</v>
      </c>
      <c r="R2513">
        <v>11353.29</v>
      </c>
      <c r="S2513" t="s">
        <v>54</v>
      </c>
      <c r="T2513" t="s">
        <v>31</v>
      </c>
      <c r="U2513">
        <v>92</v>
      </c>
      <c r="V2513">
        <v>43.32</v>
      </c>
      <c r="W2513">
        <v>35</v>
      </c>
      <c r="X2513" s="2">
        <v>11353.29</v>
      </c>
      <c r="Y2513" s="2">
        <v>1104</v>
      </c>
      <c r="Z2513" s="2">
        <v>420</v>
      </c>
      <c r="AA2513" s="14"/>
    </row>
    <row r="2514" spans="1:27" x14ac:dyDescent="0.3">
      <c r="A2514" t="s">
        <v>60</v>
      </c>
      <c r="B2514">
        <v>638.59</v>
      </c>
      <c r="C2514">
        <v>36</v>
      </c>
      <c r="D2514" t="s">
        <v>42</v>
      </c>
      <c r="E2514" s="1">
        <v>43940</v>
      </c>
      <c r="F2514">
        <v>6</v>
      </c>
      <c r="G2514" t="s">
        <v>51</v>
      </c>
      <c r="H2514" t="s">
        <v>62</v>
      </c>
      <c r="I2514">
        <v>617.70000000000005</v>
      </c>
      <c r="J2514">
        <v>81.260000000000005</v>
      </c>
      <c r="K2514">
        <v>50194.3</v>
      </c>
      <c r="L2514">
        <v>6</v>
      </c>
      <c r="M2514" t="s">
        <v>40</v>
      </c>
      <c r="N2514" s="1">
        <v>43903</v>
      </c>
      <c r="O2514" s="1">
        <v>43909</v>
      </c>
      <c r="P2514">
        <v>443</v>
      </c>
      <c r="Q2514">
        <v>84.61</v>
      </c>
      <c r="R2514">
        <v>37482.230000000003</v>
      </c>
      <c r="S2514" t="s">
        <v>25</v>
      </c>
      <c r="T2514" t="s">
        <v>50</v>
      </c>
      <c r="U2514">
        <v>174</v>
      </c>
      <c r="V2514">
        <v>34.58</v>
      </c>
      <c r="W2514">
        <v>89.7</v>
      </c>
      <c r="X2514" s="2">
        <v>37482.230000000003</v>
      </c>
      <c r="Y2514" s="2">
        <v>14139.24</v>
      </c>
      <c r="Z2514" s="2">
        <v>7289.02</v>
      </c>
      <c r="AA2514" s="14"/>
    </row>
    <row r="2515" spans="1:27" x14ac:dyDescent="0.3">
      <c r="A2515" t="s">
        <v>32</v>
      </c>
      <c r="B2515">
        <v>783.08</v>
      </c>
      <c r="C2515">
        <v>36</v>
      </c>
      <c r="D2515" t="s">
        <v>26</v>
      </c>
      <c r="E2515" s="1">
        <v>44000</v>
      </c>
      <c r="F2515">
        <v>2</v>
      </c>
      <c r="G2515" t="s">
        <v>68</v>
      </c>
      <c r="H2515" t="s">
        <v>71</v>
      </c>
      <c r="I2515">
        <v>889.09</v>
      </c>
      <c r="J2515">
        <v>42.82</v>
      </c>
      <c r="K2515">
        <v>38070.83</v>
      </c>
      <c r="L2515">
        <v>26</v>
      </c>
      <c r="M2515" t="s">
        <v>29</v>
      </c>
      <c r="N2515" s="1">
        <v>43966</v>
      </c>
      <c r="O2515" s="1">
        <v>43992</v>
      </c>
      <c r="P2515">
        <v>58</v>
      </c>
      <c r="Q2515">
        <v>45.42</v>
      </c>
      <c r="R2515">
        <v>2634.36</v>
      </c>
      <c r="S2515" t="s">
        <v>53</v>
      </c>
      <c r="T2515" t="s">
        <v>31</v>
      </c>
      <c r="U2515">
        <v>831</v>
      </c>
      <c r="V2515">
        <v>95.71</v>
      </c>
      <c r="W2515">
        <v>55.92</v>
      </c>
      <c r="X2515" s="2">
        <v>2634.36</v>
      </c>
      <c r="Y2515" s="2">
        <v>35583.42</v>
      </c>
      <c r="Z2515" s="2">
        <v>2394.4899999999998</v>
      </c>
      <c r="AA2515" s="14"/>
    </row>
    <row r="2516" spans="1:27" x14ac:dyDescent="0.3">
      <c r="A2516" t="s">
        <v>63</v>
      </c>
      <c r="B2516">
        <v>692.67</v>
      </c>
      <c r="C2516">
        <v>69</v>
      </c>
      <c r="D2516" t="s">
        <v>26</v>
      </c>
      <c r="E2516" s="1">
        <v>44090</v>
      </c>
      <c r="F2516">
        <v>3</v>
      </c>
      <c r="G2516" t="s">
        <v>43</v>
      </c>
      <c r="H2516" t="s">
        <v>64</v>
      </c>
      <c r="I2516">
        <v>83.87</v>
      </c>
      <c r="J2516">
        <v>56.2</v>
      </c>
      <c r="K2516">
        <v>4713.4939999999997</v>
      </c>
      <c r="L2516">
        <v>62</v>
      </c>
      <c r="M2516" t="s">
        <v>40</v>
      </c>
      <c r="N2516" s="1">
        <v>44087</v>
      </c>
      <c r="O2516" s="1">
        <v>44149</v>
      </c>
      <c r="P2516">
        <v>68</v>
      </c>
      <c r="Q2516">
        <v>52.18</v>
      </c>
      <c r="R2516">
        <v>3548.24</v>
      </c>
      <c r="S2516" t="s">
        <v>58</v>
      </c>
      <c r="T2516" t="s">
        <v>41</v>
      </c>
      <c r="U2516">
        <v>15</v>
      </c>
      <c r="V2516">
        <v>87.41</v>
      </c>
      <c r="W2516">
        <v>91.21</v>
      </c>
      <c r="X2516" s="2">
        <v>3548.24</v>
      </c>
      <c r="Y2516" s="2">
        <v>843</v>
      </c>
      <c r="Z2516" s="2">
        <v>5126</v>
      </c>
      <c r="AA2516" s="14"/>
    </row>
    <row r="2517" spans="1:27" x14ac:dyDescent="0.3">
      <c r="A2517" t="s">
        <v>58</v>
      </c>
      <c r="B2517">
        <v>486.4</v>
      </c>
      <c r="C2517">
        <v>13</v>
      </c>
      <c r="D2517" t="s">
        <v>26</v>
      </c>
      <c r="E2517" s="1">
        <v>43734</v>
      </c>
      <c r="F2517">
        <v>4</v>
      </c>
      <c r="G2517" t="s">
        <v>39</v>
      </c>
      <c r="H2517" t="s">
        <v>28</v>
      </c>
      <c r="I2517">
        <v>30.1</v>
      </c>
      <c r="J2517">
        <v>90.89</v>
      </c>
      <c r="K2517">
        <v>2735.79</v>
      </c>
      <c r="L2517">
        <v>25</v>
      </c>
      <c r="M2517" t="s">
        <v>29</v>
      </c>
      <c r="N2517" s="1">
        <v>43717</v>
      </c>
      <c r="O2517" s="1">
        <v>43742</v>
      </c>
      <c r="P2517">
        <v>9</v>
      </c>
      <c r="Q2517">
        <v>88.05</v>
      </c>
      <c r="R2517">
        <v>792.45</v>
      </c>
      <c r="S2517" t="s">
        <v>63</v>
      </c>
      <c r="T2517" t="s">
        <v>31</v>
      </c>
      <c r="U2517">
        <v>21</v>
      </c>
      <c r="V2517">
        <v>17</v>
      </c>
      <c r="W2517">
        <v>126.16</v>
      </c>
      <c r="X2517" s="2">
        <v>792.45</v>
      </c>
      <c r="Y2517" s="2">
        <v>1908.69</v>
      </c>
      <c r="Z2517" s="2">
        <v>11466.68</v>
      </c>
      <c r="AA2517" s="14"/>
    </row>
    <row r="2518" spans="1:27" x14ac:dyDescent="0.3">
      <c r="A2518" t="s">
        <v>38</v>
      </c>
      <c r="B2518">
        <v>550.45000000000005</v>
      </c>
      <c r="C2518">
        <v>38</v>
      </c>
      <c r="D2518" t="s">
        <v>42</v>
      </c>
      <c r="E2518" s="1">
        <v>44606</v>
      </c>
      <c r="F2518">
        <v>6</v>
      </c>
      <c r="G2518" t="s">
        <v>51</v>
      </c>
      <c r="H2518" t="s">
        <v>48</v>
      </c>
      <c r="I2518">
        <v>308.60000000000002</v>
      </c>
      <c r="J2518">
        <v>64.819999999999993</v>
      </c>
      <c r="K2518">
        <v>20003.45</v>
      </c>
      <c r="L2518">
        <v>6</v>
      </c>
      <c r="M2518" t="s">
        <v>40</v>
      </c>
      <c r="N2518" s="1">
        <v>44570</v>
      </c>
      <c r="O2518" s="1">
        <v>44576</v>
      </c>
      <c r="P2518">
        <v>58</v>
      </c>
      <c r="Q2518">
        <v>62.69</v>
      </c>
      <c r="R2518">
        <v>3636.02</v>
      </c>
      <c r="S2518" t="s">
        <v>60</v>
      </c>
      <c r="T2518" t="s">
        <v>31</v>
      </c>
      <c r="U2518">
        <v>250</v>
      </c>
      <c r="V2518">
        <v>18.34</v>
      </c>
      <c r="W2518">
        <v>73.05</v>
      </c>
      <c r="X2518" s="2">
        <v>3636.02</v>
      </c>
      <c r="Y2518" s="2">
        <v>16205</v>
      </c>
      <c r="Z2518" s="2">
        <v>4735.1000000000004</v>
      </c>
      <c r="AA2518" s="14"/>
    </row>
    <row r="2519" spans="1:27" x14ac:dyDescent="0.3">
      <c r="A2519" t="s">
        <v>54</v>
      </c>
      <c r="B2519">
        <v>69.069999999999993</v>
      </c>
      <c r="C2519">
        <v>79</v>
      </c>
      <c r="D2519" t="s">
        <v>33</v>
      </c>
      <c r="E2519" s="1">
        <v>43536</v>
      </c>
      <c r="F2519">
        <v>5</v>
      </c>
      <c r="G2519" t="s">
        <v>27</v>
      </c>
      <c r="H2519" t="s">
        <v>28</v>
      </c>
      <c r="I2519">
        <v>657.01</v>
      </c>
      <c r="J2519">
        <v>91.15</v>
      </c>
      <c r="K2519">
        <v>59886.461499999998</v>
      </c>
      <c r="L2519">
        <v>24</v>
      </c>
      <c r="M2519" t="s">
        <v>29</v>
      </c>
      <c r="N2519" s="1">
        <v>43514</v>
      </c>
      <c r="O2519" s="1">
        <v>43538</v>
      </c>
      <c r="P2519">
        <v>128</v>
      </c>
      <c r="Q2519">
        <v>90.78</v>
      </c>
      <c r="R2519">
        <v>11619.84</v>
      </c>
      <c r="S2519" t="s">
        <v>58</v>
      </c>
      <c r="T2519" t="s">
        <v>41</v>
      </c>
      <c r="U2519">
        <v>529</v>
      </c>
      <c r="V2519">
        <v>83.19</v>
      </c>
      <c r="W2519">
        <v>25.84</v>
      </c>
      <c r="X2519" s="2">
        <v>11619.84</v>
      </c>
      <c r="Y2519" s="2">
        <v>48218.35</v>
      </c>
      <c r="Z2519" s="2">
        <v>2355.3200000000002</v>
      </c>
      <c r="AA2519" s="14"/>
    </row>
    <row r="2520" spans="1:27" x14ac:dyDescent="0.3">
      <c r="A2520" t="s">
        <v>60</v>
      </c>
      <c r="B2520">
        <v>755.65</v>
      </c>
      <c r="C2520">
        <v>46</v>
      </c>
      <c r="D2520" t="s">
        <v>42</v>
      </c>
      <c r="E2520" s="1">
        <v>44625</v>
      </c>
      <c r="F2520">
        <v>3</v>
      </c>
      <c r="G2520" t="s">
        <v>43</v>
      </c>
      <c r="H2520" t="s">
        <v>64</v>
      </c>
      <c r="I2520">
        <v>115.31</v>
      </c>
      <c r="J2520">
        <v>11.09</v>
      </c>
      <c r="K2520">
        <v>1278.79</v>
      </c>
      <c r="L2520">
        <v>82</v>
      </c>
      <c r="M2520" t="s">
        <v>29</v>
      </c>
      <c r="N2520" s="1">
        <v>44621</v>
      </c>
      <c r="O2520" s="1">
        <v>44703</v>
      </c>
      <c r="P2520">
        <v>63</v>
      </c>
      <c r="Q2520">
        <v>12.96</v>
      </c>
      <c r="R2520">
        <v>816.48</v>
      </c>
      <c r="S2520" t="s">
        <v>63</v>
      </c>
      <c r="T2520" t="s">
        <v>41</v>
      </c>
      <c r="U2520">
        <v>52</v>
      </c>
      <c r="V2520">
        <v>24.94</v>
      </c>
      <c r="W2520">
        <v>126.09</v>
      </c>
      <c r="X2520" s="2">
        <v>816.48</v>
      </c>
      <c r="Y2520" s="2">
        <v>576.67999999999995</v>
      </c>
      <c r="Z2520" s="2">
        <v>1398.34</v>
      </c>
      <c r="AA2520" s="14"/>
    </row>
    <row r="2521" spans="1:27" x14ac:dyDescent="0.3">
      <c r="A2521" t="s">
        <v>54</v>
      </c>
      <c r="B2521">
        <v>873.64</v>
      </c>
      <c r="C2521">
        <v>98</v>
      </c>
      <c r="D2521" t="s">
        <v>42</v>
      </c>
      <c r="E2521" s="1">
        <v>44501</v>
      </c>
      <c r="F2521">
        <v>10</v>
      </c>
      <c r="G2521" t="s">
        <v>66</v>
      </c>
      <c r="H2521" t="s">
        <v>35</v>
      </c>
      <c r="I2521">
        <v>655.55</v>
      </c>
      <c r="J2521">
        <v>22.15</v>
      </c>
      <c r="K2521">
        <v>14520.432499999901</v>
      </c>
      <c r="L2521">
        <v>61</v>
      </c>
      <c r="M2521" t="s">
        <v>67</v>
      </c>
      <c r="N2521" s="1">
        <v>44448</v>
      </c>
      <c r="O2521" s="1">
        <v>44509</v>
      </c>
      <c r="P2521">
        <v>429</v>
      </c>
      <c r="Q2521">
        <v>24.31</v>
      </c>
      <c r="R2521">
        <v>10428.99</v>
      </c>
      <c r="S2521" t="s">
        <v>63</v>
      </c>
      <c r="T2521" t="s">
        <v>50</v>
      </c>
      <c r="U2521">
        <v>226</v>
      </c>
      <c r="V2521">
        <v>16.350000000000001</v>
      </c>
      <c r="W2521">
        <v>80.709999999999994</v>
      </c>
      <c r="X2521" s="2">
        <v>10428.99</v>
      </c>
      <c r="Y2521" s="2">
        <v>5005.8999999999996</v>
      </c>
      <c r="Z2521" s="2">
        <v>1787.73</v>
      </c>
      <c r="AA2521" s="14"/>
    </row>
    <row r="2522" spans="1:27" x14ac:dyDescent="0.3">
      <c r="A2522" t="s">
        <v>54</v>
      </c>
      <c r="B2522">
        <v>516.46</v>
      </c>
      <c r="C2522">
        <v>11</v>
      </c>
      <c r="D2522" t="s">
        <v>42</v>
      </c>
      <c r="E2522" s="1">
        <v>44251</v>
      </c>
      <c r="F2522">
        <v>8</v>
      </c>
      <c r="G2522" t="s">
        <v>47</v>
      </c>
      <c r="H2522" t="s">
        <v>35</v>
      </c>
      <c r="I2522">
        <v>547.65</v>
      </c>
      <c r="J2522">
        <v>32.64</v>
      </c>
      <c r="K2522">
        <v>17875.3</v>
      </c>
      <c r="L2522">
        <v>7</v>
      </c>
      <c r="M2522" t="s">
        <v>40</v>
      </c>
      <c r="N2522" s="1">
        <v>44209</v>
      </c>
      <c r="O2522" s="1">
        <v>44216</v>
      </c>
      <c r="P2522">
        <v>516</v>
      </c>
      <c r="Q2522">
        <v>28.55</v>
      </c>
      <c r="R2522">
        <v>14731.8</v>
      </c>
      <c r="S2522" t="s">
        <v>59</v>
      </c>
      <c r="T2522" t="s">
        <v>41</v>
      </c>
      <c r="U2522">
        <v>31</v>
      </c>
      <c r="V2522">
        <v>85.51</v>
      </c>
      <c r="W2522">
        <v>155.99</v>
      </c>
      <c r="X2522" s="2">
        <v>14731.8</v>
      </c>
      <c r="Y2522" s="2">
        <v>1011.84</v>
      </c>
      <c r="Z2522" s="2">
        <v>5091.51</v>
      </c>
      <c r="AA2522" s="14"/>
    </row>
    <row r="2523" spans="1:27" x14ac:dyDescent="0.3">
      <c r="A2523" t="s">
        <v>60</v>
      </c>
      <c r="B2523">
        <v>585.41999999999996</v>
      </c>
      <c r="C2523">
        <v>54</v>
      </c>
      <c r="D2523" t="s">
        <v>33</v>
      </c>
      <c r="E2523" s="1">
        <v>43468</v>
      </c>
      <c r="F2523">
        <v>7</v>
      </c>
      <c r="G2523" t="s">
        <v>61</v>
      </c>
      <c r="H2523" t="s">
        <v>52</v>
      </c>
      <c r="I2523">
        <v>188.84</v>
      </c>
      <c r="J2523">
        <v>88.87</v>
      </c>
      <c r="K2523">
        <v>16782.21</v>
      </c>
      <c r="L2523">
        <v>13</v>
      </c>
      <c r="M2523" t="s">
        <v>40</v>
      </c>
      <c r="N2523" s="1">
        <v>43438</v>
      </c>
      <c r="O2523" s="1">
        <v>43451</v>
      </c>
      <c r="P2523">
        <v>51</v>
      </c>
      <c r="Q2523">
        <v>89.91</v>
      </c>
      <c r="R2523">
        <v>4585.41</v>
      </c>
      <c r="S2523" t="s">
        <v>53</v>
      </c>
      <c r="T2523" t="s">
        <v>31</v>
      </c>
      <c r="U2523">
        <v>137</v>
      </c>
      <c r="V2523">
        <v>72.09</v>
      </c>
      <c r="W2523">
        <v>147.43</v>
      </c>
      <c r="X2523" s="2">
        <v>4585.41</v>
      </c>
      <c r="Y2523" s="2">
        <v>12175.19</v>
      </c>
      <c r="Z2523" s="2">
        <v>13102.1</v>
      </c>
      <c r="AA2523" s="14"/>
    </row>
    <row r="2524" spans="1:27" x14ac:dyDescent="0.3">
      <c r="A2524" t="s">
        <v>53</v>
      </c>
      <c r="B2524">
        <v>678.61</v>
      </c>
      <c r="C2524">
        <v>25</v>
      </c>
      <c r="D2524" t="s">
        <v>42</v>
      </c>
      <c r="E2524" s="1">
        <v>44390</v>
      </c>
      <c r="F2524">
        <v>5</v>
      </c>
      <c r="G2524" t="s">
        <v>27</v>
      </c>
      <c r="H2524" t="s">
        <v>28</v>
      </c>
      <c r="I2524">
        <v>967.17</v>
      </c>
      <c r="J2524">
        <v>21.61</v>
      </c>
      <c r="K2524">
        <v>20900.54</v>
      </c>
      <c r="L2524">
        <v>21</v>
      </c>
      <c r="M2524" t="s">
        <v>29</v>
      </c>
      <c r="N2524" s="1">
        <v>44389</v>
      </c>
      <c r="O2524" s="1">
        <v>44410</v>
      </c>
      <c r="P2524">
        <v>353</v>
      </c>
      <c r="Q2524">
        <v>18.87</v>
      </c>
      <c r="R2524">
        <v>6661.11</v>
      </c>
      <c r="S2524" t="s">
        <v>49</v>
      </c>
      <c r="T2524" t="s">
        <v>50</v>
      </c>
      <c r="U2524">
        <v>614</v>
      </c>
      <c r="V2524">
        <v>10.59</v>
      </c>
      <c r="W2524">
        <v>33.54</v>
      </c>
      <c r="X2524" s="2">
        <v>6661.11</v>
      </c>
      <c r="Y2524" s="2">
        <v>13268.54</v>
      </c>
      <c r="Z2524" s="2">
        <v>724.8</v>
      </c>
      <c r="AA2524" s="14"/>
    </row>
    <row r="2525" spans="1:27" x14ac:dyDescent="0.3">
      <c r="A2525" t="s">
        <v>45</v>
      </c>
      <c r="B2525">
        <v>764.81</v>
      </c>
      <c r="C2525">
        <v>75</v>
      </c>
      <c r="D2525" t="s">
        <v>33</v>
      </c>
      <c r="E2525" s="1">
        <v>43826</v>
      </c>
      <c r="F2525">
        <v>3</v>
      </c>
      <c r="G2525" t="s">
        <v>43</v>
      </c>
      <c r="H2525" t="s">
        <v>64</v>
      </c>
      <c r="I2525">
        <v>397.23</v>
      </c>
      <c r="J2525">
        <v>78.11</v>
      </c>
      <c r="K2525">
        <v>31027.64</v>
      </c>
      <c r="L2525">
        <v>70</v>
      </c>
      <c r="M2525" t="s">
        <v>40</v>
      </c>
      <c r="N2525" s="1">
        <v>43772</v>
      </c>
      <c r="O2525" s="1">
        <v>43842</v>
      </c>
      <c r="P2525">
        <v>315</v>
      </c>
      <c r="Q2525">
        <v>77.87</v>
      </c>
      <c r="R2525">
        <v>24529.05</v>
      </c>
      <c r="S2525" t="s">
        <v>63</v>
      </c>
      <c r="T2525" t="s">
        <v>41</v>
      </c>
      <c r="U2525">
        <v>82</v>
      </c>
      <c r="V2525">
        <v>91.98</v>
      </c>
      <c r="W2525">
        <v>96.14</v>
      </c>
      <c r="X2525" s="2">
        <v>24529.05</v>
      </c>
      <c r="Y2525" s="2">
        <v>6405.02</v>
      </c>
      <c r="Z2525" s="2">
        <v>7509.5</v>
      </c>
      <c r="AA2525" s="14"/>
    </row>
    <row r="2526" spans="1:27" x14ac:dyDescent="0.3">
      <c r="A2526" t="s">
        <v>46</v>
      </c>
      <c r="B2526">
        <v>616.62</v>
      </c>
      <c r="C2526">
        <v>12</v>
      </c>
      <c r="D2526" t="s">
        <v>42</v>
      </c>
      <c r="E2526" s="1">
        <v>44458</v>
      </c>
      <c r="F2526">
        <v>1</v>
      </c>
      <c r="G2526" t="s">
        <v>34</v>
      </c>
      <c r="H2526" t="s">
        <v>35</v>
      </c>
      <c r="I2526">
        <v>949.75</v>
      </c>
      <c r="J2526">
        <v>95.76</v>
      </c>
      <c r="K2526">
        <v>90948.06</v>
      </c>
      <c r="L2526">
        <v>1</v>
      </c>
      <c r="M2526" t="s">
        <v>65</v>
      </c>
      <c r="N2526" s="1">
        <v>44398</v>
      </c>
      <c r="O2526" s="1">
        <v>44399</v>
      </c>
      <c r="P2526">
        <v>441</v>
      </c>
      <c r="Q2526">
        <v>99.5</v>
      </c>
      <c r="R2526">
        <v>43879.5</v>
      </c>
      <c r="S2526" t="s">
        <v>46</v>
      </c>
      <c r="T2526" t="s">
        <v>31</v>
      </c>
      <c r="U2526">
        <v>508</v>
      </c>
      <c r="V2526">
        <v>83.51</v>
      </c>
      <c r="W2526">
        <v>138.93</v>
      </c>
      <c r="X2526" s="2">
        <v>43879.5</v>
      </c>
      <c r="Y2526" s="2">
        <v>48646.080000000002</v>
      </c>
      <c r="Z2526" s="2">
        <v>13303.94</v>
      </c>
      <c r="AA2526" s="14"/>
    </row>
    <row r="2527" spans="1:27" x14ac:dyDescent="0.3">
      <c r="A2527" t="s">
        <v>56</v>
      </c>
      <c r="B2527">
        <v>635.39</v>
      </c>
      <c r="C2527">
        <v>42</v>
      </c>
      <c r="D2527" t="s">
        <v>42</v>
      </c>
      <c r="E2527" s="1">
        <v>44433</v>
      </c>
      <c r="F2527">
        <v>1</v>
      </c>
      <c r="G2527" t="s">
        <v>34</v>
      </c>
      <c r="H2527" t="s">
        <v>35</v>
      </c>
      <c r="I2527">
        <v>343.98</v>
      </c>
      <c r="J2527">
        <v>93.8</v>
      </c>
      <c r="K2527">
        <v>32265.32</v>
      </c>
      <c r="L2527">
        <v>1</v>
      </c>
      <c r="M2527" t="s">
        <v>65</v>
      </c>
      <c r="N2527" s="1">
        <v>44381</v>
      </c>
      <c r="O2527" s="1">
        <v>44382</v>
      </c>
      <c r="P2527">
        <v>11</v>
      </c>
      <c r="Q2527">
        <v>90.41</v>
      </c>
      <c r="R2527">
        <v>994.51</v>
      </c>
      <c r="S2527" t="s">
        <v>60</v>
      </c>
      <c r="T2527" t="s">
        <v>41</v>
      </c>
      <c r="U2527">
        <v>332</v>
      </c>
      <c r="V2527">
        <v>65.63</v>
      </c>
      <c r="W2527">
        <v>128.49</v>
      </c>
      <c r="X2527" s="2">
        <v>994.51</v>
      </c>
      <c r="Y2527" s="2">
        <v>31141.599999999999</v>
      </c>
      <c r="Z2527" s="2">
        <v>12052.36</v>
      </c>
      <c r="AA2527" s="14"/>
    </row>
    <row r="2528" spans="1:27" x14ac:dyDescent="0.3">
      <c r="A2528" t="s">
        <v>60</v>
      </c>
      <c r="B2528">
        <v>602.67999999999995</v>
      </c>
      <c r="C2528">
        <v>99</v>
      </c>
      <c r="D2528" t="s">
        <v>33</v>
      </c>
      <c r="E2528" s="1">
        <v>44314</v>
      </c>
      <c r="F2528">
        <v>3</v>
      </c>
      <c r="G2528" t="s">
        <v>43</v>
      </c>
      <c r="H2528" t="s">
        <v>35</v>
      </c>
      <c r="I2528">
        <v>517.99</v>
      </c>
      <c r="J2528">
        <v>35.25</v>
      </c>
      <c r="K2528">
        <v>18259.150000000001</v>
      </c>
      <c r="L2528">
        <v>82</v>
      </c>
      <c r="M2528" t="s">
        <v>40</v>
      </c>
      <c r="N2528" s="1">
        <v>44286</v>
      </c>
      <c r="O2528" s="1">
        <v>44368</v>
      </c>
      <c r="P2528">
        <v>91</v>
      </c>
      <c r="Q2528">
        <v>35.94</v>
      </c>
      <c r="R2528">
        <v>3270.54</v>
      </c>
      <c r="S2528" t="s">
        <v>46</v>
      </c>
      <c r="T2528" t="s">
        <v>41</v>
      </c>
      <c r="U2528">
        <v>426</v>
      </c>
      <c r="V2528">
        <v>16.760000000000002</v>
      </c>
      <c r="W2528">
        <v>199.4</v>
      </c>
      <c r="X2528" s="2">
        <v>3270.54</v>
      </c>
      <c r="Y2528" s="2">
        <v>15016.5</v>
      </c>
      <c r="Z2528" s="2">
        <v>7028.85</v>
      </c>
      <c r="AA2528" s="14"/>
    </row>
    <row r="2529" spans="1:27" x14ac:dyDescent="0.3">
      <c r="A2529" t="s">
        <v>58</v>
      </c>
      <c r="B2529">
        <v>191.05</v>
      </c>
      <c r="C2529">
        <v>42</v>
      </c>
      <c r="D2529" t="s">
        <v>26</v>
      </c>
      <c r="E2529" s="1">
        <v>44745</v>
      </c>
      <c r="F2529">
        <v>10</v>
      </c>
      <c r="G2529" t="s">
        <v>66</v>
      </c>
      <c r="H2529" t="s">
        <v>52</v>
      </c>
      <c r="I2529">
        <v>991.49</v>
      </c>
      <c r="J2529">
        <v>20.56</v>
      </c>
      <c r="K2529">
        <v>20385.03</v>
      </c>
      <c r="L2529">
        <v>123</v>
      </c>
      <c r="M2529" t="s">
        <v>67</v>
      </c>
      <c r="N2529" s="1">
        <v>44714</v>
      </c>
      <c r="O2529" s="1">
        <v>44837</v>
      </c>
      <c r="P2529">
        <v>131</v>
      </c>
      <c r="Q2529">
        <v>16.61</v>
      </c>
      <c r="R2529">
        <v>2175.91</v>
      </c>
      <c r="S2529" t="s">
        <v>45</v>
      </c>
      <c r="T2529" t="s">
        <v>31</v>
      </c>
      <c r="U2529">
        <v>860</v>
      </c>
      <c r="V2529">
        <v>71.510000000000005</v>
      </c>
      <c r="W2529">
        <v>24.24</v>
      </c>
      <c r="X2529" s="2">
        <v>2175.91</v>
      </c>
      <c r="Y2529" s="2">
        <v>17681.599999999999</v>
      </c>
      <c r="Z2529" s="2">
        <v>498.37</v>
      </c>
      <c r="AA2529" s="14"/>
    </row>
    <row r="2530" spans="1:27" x14ac:dyDescent="0.3">
      <c r="A2530" t="s">
        <v>58</v>
      </c>
      <c r="B2530">
        <v>300.73</v>
      </c>
      <c r="C2530">
        <v>59</v>
      </c>
      <c r="D2530" t="s">
        <v>42</v>
      </c>
      <c r="E2530" s="1">
        <v>43788</v>
      </c>
      <c r="F2530">
        <v>1</v>
      </c>
      <c r="G2530" t="s">
        <v>34</v>
      </c>
      <c r="H2530" t="s">
        <v>35</v>
      </c>
      <c r="I2530">
        <v>36.479999999999997</v>
      </c>
      <c r="J2530">
        <v>77.09</v>
      </c>
      <c r="K2530">
        <v>2812.24</v>
      </c>
      <c r="L2530">
        <v>25</v>
      </c>
      <c r="M2530" t="s">
        <v>36</v>
      </c>
      <c r="N2530" s="1">
        <v>43755</v>
      </c>
      <c r="O2530" s="1">
        <v>43780</v>
      </c>
      <c r="P2530">
        <v>14</v>
      </c>
      <c r="Q2530">
        <v>72.930000000000007</v>
      </c>
      <c r="R2530">
        <v>1021.02</v>
      </c>
      <c r="S2530" t="s">
        <v>53</v>
      </c>
      <c r="T2530" t="s">
        <v>50</v>
      </c>
      <c r="U2530">
        <v>22</v>
      </c>
      <c r="V2530">
        <v>79.69</v>
      </c>
      <c r="W2530">
        <v>192.48</v>
      </c>
      <c r="X2530" s="2">
        <v>1021.02</v>
      </c>
      <c r="Y2530" s="2">
        <v>1695.98</v>
      </c>
      <c r="Z2530" s="2">
        <v>14838.28</v>
      </c>
      <c r="AA2530" s="14"/>
    </row>
    <row r="2531" spans="1:27" x14ac:dyDescent="0.3">
      <c r="A2531" t="s">
        <v>60</v>
      </c>
      <c r="B2531">
        <v>245</v>
      </c>
      <c r="C2531">
        <v>43</v>
      </c>
      <c r="D2531" t="s">
        <v>42</v>
      </c>
      <c r="E2531" s="1">
        <v>43717</v>
      </c>
      <c r="F2531">
        <v>2</v>
      </c>
      <c r="G2531" t="s">
        <v>68</v>
      </c>
      <c r="H2531" t="s">
        <v>35</v>
      </c>
      <c r="I2531">
        <v>771.48</v>
      </c>
      <c r="J2531">
        <v>94.49</v>
      </c>
      <c r="K2531">
        <v>72897.149999999994</v>
      </c>
      <c r="L2531">
        <v>38</v>
      </c>
      <c r="M2531" t="s">
        <v>29</v>
      </c>
      <c r="N2531" s="1">
        <v>43714</v>
      </c>
      <c r="O2531" s="1">
        <v>43752</v>
      </c>
      <c r="P2531">
        <v>123</v>
      </c>
      <c r="Q2531">
        <v>90.11</v>
      </c>
      <c r="R2531">
        <v>11083.53</v>
      </c>
      <c r="S2531" t="s">
        <v>56</v>
      </c>
      <c r="T2531" t="s">
        <v>41</v>
      </c>
      <c r="U2531">
        <v>648</v>
      </c>
      <c r="V2531">
        <v>94.96</v>
      </c>
      <c r="W2531">
        <v>129.09</v>
      </c>
      <c r="X2531" s="2">
        <v>11083.53</v>
      </c>
      <c r="Y2531" s="2">
        <v>61229.52</v>
      </c>
      <c r="Z2531" s="2">
        <v>12197.71</v>
      </c>
      <c r="AA2531" s="14"/>
    </row>
    <row r="2532" spans="1:27" x14ac:dyDescent="0.3">
      <c r="A2532" t="s">
        <v>60</v>
      </c>
      <c r="B2532">
        <v>367.92</v>
      </c>
      <c r="C2532">
        <v>17</v>
      </c>
      <c r="D2532" t="s">
        <v>42</v>
      </c>
      <c r="E2532" s="1">
        <v>44124</v>
      </c>
      <c r="F2532">
        <v>8</v>
      </c>
      <c r="G2532" t="s">
        <v>47</v>
      </c>
      <c r="H2532" t="s">
        <v>52</v>
      </c>
      <c r="I2532">
        <v>967.83</v>
      </c>
      <c r="J2532">
        <v>87.23</v>
      </c>
      <c r="K2532">
        <v>84423.810899999997</v>
      </c>
      <c r="L2532">
        <v>7</v>
      </c>
      <c r="M2532" t="s">
        <v>40</v>
      </c>
      <c r="N2532" s="1">
        <v>44065</v>
      </c>
      <c r="O2532" s="1">
        <v>44072</v>
      </c>
      <c r="P2532">
        <v>519</v>
      </c>
      <c r="Q2532">
        <v>82.45</v>
      </c>
      <c r="R2532">
        <v>42791.55</v>
      </c>
      <c r="S2532" t="s">
        <v>37</v>
      </c>
      <c r="T2532" t="s">
        <v>41</v>
      </c>
      <c r="U2532">
        <v>448</v>
      </c>
      <c r="V2532">
        <v>79.680000000000007</v>
      </c>
      <c r="W2532">
        <v>170.86</v>
      </c>
      <c r="X2532" s="2">
        <v>42791.55</v>
      </c>
      <c r="Y2532" s="2">
        <v>39079.040000000001</v>
      </c>
      <c r="Z2532" s="2">
        <v>14904.12</v>
      </c>
      <c r="AA2532" s="14"/>
    </row>
    <row r="2533" spans="1:27" x14ac:dyDescent="0.3">
      <c r="A2533" t="s">
        <v>56</v>
      </c>
      <c r="B2533">
        <v>11.86</v>
      </c>
      <c r="C2533">
        <v>80</v>
      </c>
      <c r="D2533" t="s">
        <v>26</v>
      </c>
      <c r="E2533" s="1">
        <v>44896</v>
      </c>
      <c r="F2533">
        <v>6</v>
      </c>
      <c r="G2533" t="s">
        <v>51</v>
      </c>
      <c r="H2533" t="s">
        <v>62</v>
      </c>
      <c r="I2533">
        <v>665.4</v>
      </c>
      <c r="J2533">
        <v>48.21</v>
      </c>
      <c r="K2533">
        <v>32078.93</v>
      </c>
      <c r="L2533">
        <v>5</v>
      </c>
      <c r="M2533" t="s">
        <v>40</v>
      </c>
      <c r="N2533" s="1">
        <v>44846</v>
      </c>
      <c r="O2533" s="1">
        <v>44851</v>
      </c>
      <c r="P2533">
        <v>228</v>
      </c>
      <c r="Q2533">
        <v>47.4</v>
      </c>
      <c r="R2533">
        <v>10807.2</v>
      </c>
      <c r="S2533" t="s">
        <v>54</v>
      </c>
      <c r="T2533" t="s">
        <v>31</v>
      </c>
      <c r="U2533">
        <v>437</v>
      </c>
      <c r="V2533">
        <v>33.46</v>
      </c>
      <c r="W2533">
        <v>160.19999999999999</v>
      </c>
      <c r="X2533" s="2">
        <v>10807.2</v>
      </c>
      <c r="Y2533" s="2">
        <v>21067.77</v>
      </c>
      <c r="Z2533" s="2">
        <v>7723.24</v>
      </c>
      <c r="AA2533" s="14"/>
    </row>
    <row r="2534" spans="1:27" x14ac:dyDescent="0.3">
      <c r="A2534" t="s">
        <v>46</v>
      </c>
      <c r="B2534">
        <v>262.57</v>
      </c>
      <c r="C2534">
        <v>82</v>
      </c>
      <c r="D2534" t="s">
        <v>33</v>
      </c>
      <c r="E2534" s="1">
        <v>44567</v>
      </c>
      <c r="F2534">
        <v>2</v>
      </c>
      <c r="G2534" t="s">
        <v>68</v>
      </c>
      <c r="H2534" t="s">
        <v>48</v>
      </c>
      <c r="I2534">
        <v>994.25</v>
      </c>
      <c r="J2534">
        <v>42.35</v>
      </c>
      <c r="K2534">
        <v>42106.49</v>
      </c>
      <c r="L2534">
        <v>31</v>
      </c>
      <c r="M2534" t="s">
        <v>40</v>
      </c>
      <c r="N2534" s="1">
        <v>44560</v>
      </c>
      <c r="O2534" s="1">
        <v>44591</v>
      </c>
      <c r="P2534">
        <v>640</v>
      </c>
      <c r="Q2534">
        <v>46.56</v>
      </c>
      <c r="R2534">
        <v>29798.400000000001</v>
      </c>
      <c r="S2534" t="s">
        <v>56</v>
      </c>
      <c r="T2534" t="s">
        <v>41</v>
      </c>
      <c r="U2534">
        <v>354</v>
      </c>
      <c r="V2534">
        <v>94.39</v>
      </c>
      <c r="W2534">
        <v>125.76</v>
      </c>
      <c r="X2534" s="2">
        <v>29798.400000000001</v>
      </c>
      <c r="Y2534" s="2">
        <v>14991.9</v>
      </c>
      <c r="Z2534" s="2">
        <v>5325.94</v>
      </c>
      <c r="AA2534" s="14"/>
    </row>
    <row r="2535" spans="1:27" x14ac:dyDescent="0.3">
      <c r="A2535" t="s">
        <v>30</v>
      </c>
      <c r="B2535">
        <v>513.4</v>
      </c>
      <c r="C2535">
        <v>42</v>
      </c>
      <c r="D2535" t="s">
        <v>26</v>
      </c>
      <c r="E2535" s="1">
        <v>44335</v>
      </c>
      <c r="F2535">
        <v>10</v>
      </c>
      <c r="G2535" t="s">
        <v>66</v>
      </c>
      <c r="H2535" t="s">
        <v>35</v>
      </c>
      <c r="I2535">
        <v>373.77</v>
      </c>
      <c r="J2535">
        <v>11.82</v>
      </c>
      <c r="K2535">
        <v>4417.96</v>
      </c>
      <c r="L2535">
        <v>139</v>
      </c>
      <c r="M2535" t="s">
        <v>67</v>
      </c>
      <c r="N2535" s="1">
        <v>44294</v>
      </c>
      <c r="O2535" s="1">
        <v>44433</v>
      </c>
      <c r="P2535">
        <v>182</v>
      </c>
      <c r="Q2535">
        <v>12.68</v>
      </c>
      <c r="R2535">
        <v>2307.7600000000002</v>
      </c>
      <c r="S2535" t="s">
        <v>56</v>
      </c>
      <c r="T2535" t="s">
        <v>31</v>
      </c>
      <c r="U2535">
        <v>191</v>
      </c>
      <c r="V2535">
        <v>13.13</v>
      </c>
      <c r="W2535">
        <v>147.6</v>
      </c>
      <c r="X2535" s="2">
        <v>2307.7600000000002</v>
      </c>
      <c r="Y2535" s="2">
        <v>2257.62</v>
      </c>
      <c r="Z2535" s="2">
        <v>1744.63</v>
      </c>
      <c r="AA2535" s="14"/>
    </row>
    <row r="2536" spans="1:27" x14ac:dyDescent="0.3">
      <c r="A2536" t="s">
        <v>30</v>
      </c>
      <c r="B2536">
        <v>375.45</v>
      </c>
      <c r="C2536">
        <v>77</v>
      </c>
      <c r="D2536" t="s">
        <v>33</v>
      </c>
      <c r="E2536" s="1">
        <v>44577</v>
      </c>
      <c r="F2536">
        <v>4</v>
      </c>
      <c r="G2536" t="s">
        <v>39</v>
      </c>
      <c r="H2536" t="s">
        <v>28</v>
      </c>
      <c r="I2536">
        <v>612.4</v>
      </c>
      <c r="J2536">
        <v>30.78</v>
      </c>
      <c r="K2536">
        <v>18849.669999999998</v>
      </c>
      <c r="L2536">
        <v>24</v>
      </c>
      <c r="M2536" t="s">
        <v>29</v>
      </c>
      <c r="N2536" s="1">
        <v>44567</v>
      </c>
      <c r="O2536" s="1">
        <v>44591</v>
      </c>
      <c r="P2536">
        <v>58</v>
      </c>
      <c r="Q2536">
        <v>33.17</v>
      </c>
      <c r="R2536">
        <v>1923.86</v>
      </c>
      <c r="S2536" t="s">
        <v>56</v>
      </c>
      <c r="T2536" t="s">
        <v>50</v>
      </c>
      <c r="U2536">
        <v>554</v>
      </c>
      <c r="V2536">
        <v>19.97</v>
      </c>
      <c r="W2536">
        <v>96.86</v>
      </c>
      <c r="X2536" s="2">
        <v>1923.86</v>
      </c>
      <c r="Y2536" s="2">
        <v>17052.12</v>
      </c>
      <c r="Z2536" s="2">
        <v>2981.35</v>
      </c>
      <c r="AA2536" s="14"/>
    </row>
    <row r="2537" spans="1:27" x14ac:dyDescent="0.3">
      <c r="A2537" t="s">
        <v>56</v>
      </c>
      <c r="B2537">
        <v>260.45</v>
      </c>
      <c r="C2537">
        <v>45</v>
      </c>
      <c r="D2537" t="s">
        <v>26</v>
      </c>
      <c r="E2537" s="1">
        <v>44140</v>
      </c>
      <c r="F2537">
        <v>8</v>
      </c>
      <c r="G2537" t="s">
        <v>47</v>
      </c>
      <c r="H2537" t="s">
        <v>35</v>
      </c>
      <c r="I2537">
        <v>706.55</v>
      </c>
      <c r="J2537">
        <v>35.630000000000003</v>
      </c>
      <c r="K2537">
        <v>25174.38</v>
      </c>
      <c r="L2537">
        <v>12</v>
      </c>
      <c r="M2537" t="s">
        <v>40</v>
      </c>
      <c r="N2537" s="1">
        <v>44126</v>
      </c>
      <c r="O2537" s="1">
        <v>44138</v>
      </c>
      <c r="P2537">
        <v>599</v>
      </c>
      <c r="Q2537">
        <v>37.74</v>
      </c>
      <c r="R2537">
        <v>22606.26</v>
      </c>
      <c r="S2537" t="s">
        <v>60</v>
      </c>
      <c r="T2537" t="s">
        <v>41</v>
      </c>
      <c r="U2537">
        <v>107</v>
      </c>
      <c r="V2537">
        <v>14.29</v>
      </c>
      <c r="W2537">
        <v>120.63</v>
      </c>
      <c r="X2537" s="2">
        <v>22606.26</v>
      </c>
      <c r="Y2537" s="2">
        <v>3812.41</v>
      </c>
      <c r="Z2537" s="2">
        <v>4298.05</v>
      </c>
      <c r="AA2537" s="14"/>
    </row>
    <row r="2538" spans="1:27" x14ac:dyDescent="0.3">
      <c r="A2538" t="s">
        <v>32</v>
      </c>
      <c r="B2538">
        <v>292.08</v>
      </c>
      <c r="C2538">
        <v>67</v>
      </c>
      <c r="D2538" t="s">
        <v>26</v>
      </c>
      <c r="E2538" s="1">
        <v>44880</v>
      </c>
      <c r="F2538">
        <v>10</v>
      </c>
      <c r="G2538" t="s">
        <v>66</v>
      </c>
      <c r="H2538" t="s">
        <v>62</v>
      </c>
      <c r="I2538">
        <v>953.11</v>
      </c>
      <c r="J2538">
        <v>52.21</v>
      </c>
      <c r="K2538">
        <v>49761.873099999997</v>
      </c>
      <c r="L2538">
        <v>113</v>
      </c>
      <c r="M2538" t="s">
        <v>67</v>
      </c>
      <c r="N2538" s="1">
        <v>44872</v>
      </c>
      <c r="O2538" s="1">
        <v>44985</v>
      </c>
      <c r="P2538">
        <v>40</v>
      </c>
      <c r="Q2538">
        <v>53.97</v>
      </c>
      <c r="R2538">
        <v>2158.8000000000002</v>
      </c>
      <c r="S2538" t="s">
        <v>60</v>
      </c>
      <c r="T2538" t="s">
        <v>31</v>
      </c>
      <c r="U2538">
        <v>913</v>
      </c>
      <c r="V2538">
        <v>48.3</v>
      </c>
      <c r="W2538">
        <v>66.53</v>
      </c>
      <c r="X2538" s="2">
        <v>2158.8000000000002</v>
      </c>
      <c r="Y2538" s="2">
        <v>47667.73</v>
      </c>
      <c r="Z2538" s="2">
        <v>3473.53</v>
      </c>
      <c r="AA2538" s="14"/>
    </row>
    <row r="2539" spans="1:27" x14ac:dyDescent="0.3">
      <c r="A2539" t="s">
        <v>63</v>
      </c>
      <c r="B2539">
        <v>803.21</v>
      </c>
      <c r="C2539">
        <v>72</v>
      </c>
      <c r="D2539" t="s">
        <v>26</v>
      </c>
      <c r="E2539" s="1">
        <v>43694</v>
      </c>
      <c r="F2539">
        <v>8</v>
      </c>
      <c r="G2539" t="s">
        <v>47</v>
      </c>
      <c r="H2539" t="s">
        <v>35</v>
      </c>
      <c r="I2539">
        <v>718.53</v>
      </c>
      <c r="J2539">
        <v>20.2</v>
      </c>
      <c r="K2539">
        <v>14514.3059999999</v>
      </c>
      <c r="L2539">
        <v>11</v>
      </c>
      <c r="M2539" t="s">
        <v>40</v>
      </c>
      <c r="N2539" s="1">
        <v>43658</v>
      </c>
      <c r="O2539" s="1">
        <v>43669</v>
      </c>
      <c r="P2539">
        <v>326</v>
      </c>
      <c r="Q2539">
        <v>23.25</v>
      </c>
      <c r="R2539">
        <v>7579.5</v>
      </c>
      <c r="S2539" t="s">
        <v>56</v>
      </c>
      <c r="T2539" t="s">
        <v>50</v>
      </c>
      <c r="U2539">
        <v>392</v>
      </c>
      <c r="V2539">
        <v>75.34</v>
      </c>
      <c r="W2539">
        <v>182.03</v>
      </c>
      <c r="X2539" s="2">
        <v>7579.5</v>
      </c>
      <c r="Y2539" s="2">
        <v>7918.4</v>
      </c>
      <c r="Z2539" s="2">
        <v>3677.01</v>
      </c>
      <c r="AA2539" s="14"/>
    </row>
    <row r="2540" spans="1:27" x14ac:dyDescent="0.3">
      <c r="A2540" t="s">
        <v>32</v>
      </c>
      <c r="B2540">
        <v>214.26</v>
      </c>
      <c r="C2540">
        <v>91</v>
      </c>
      <c r="D2540" t="s">
        <v>33</v>
      </c>
      <c r="E2540" s="1">
        <v>44198</v>
      </c>
      <c r="F2540">
        <v>9</v>
      </c>
      <c r="G2540" t="s">
        <v>57</v>
      </c>
      <c r="H2540" t="s">
        <v>62</v>
      </c>
      <c r="I2540">
        <v>720.23</v>
      </c>
      <c r="J2540">
        <v>83.29</v>
      </c>
      <c r="K2540">
        <v>59987.96</v>
      </c>
      <c r="L2540">
        <v>9</v>
      </c>
      <c r="M2540" t="s">
        <v>40</v>
      </c>
      <c r="N2540" s="1">
        <v>44169</v>
      </c>
      <c r="O2540" s="1">
        <v>44178</v>
      </c>
      <c r="P2540">
        <v>596</v>
      </c>
      <c r="Q2540">
        <v>82.38</v>
      </c>
      <c r="R2540">
        <v>49098.48</v>
      </c>
      <c r="S2540" t="s">
        <v>38</v>
      </c>
      <c r="T2540" t="s">
        <v>31</v>
      </c>
      <c r="U2540">
        <v>124</v>
      </c>
      <c r="V2540">
        <v>52.84</v>
      </c>
      <c r="W2540">
        <v>36.92</v>
      </c>
      <c r="X2540" s="2">
        <v>49098.48</v>
      </c>
      <c r="Y2540" s="2">
        <v>10327.959999999999</v>
      </c>
      <c r="Z2540" s="2">
        <v>3075.07</v>
      </c>
      <c r="AA2540" s="14"/>
    </row>
    <row r="2541" spans="1:27" x14ac:dyDescent="0.3">
      <c r="A2541" t="s">
        <v>58</v>
      </c>
      <c r="B2541">
        <v>778.21</v>
      </c>
      <c r="C2541">
        <v>19</v>
      </c>
      <c r="D2541" t="s">
        <v>33</v>
      </c>
      <c r="E2541" s="1">
        <v>44270</v>
      </c>
      <c r="F2541">
        <v>10</v>
      </c>
      <c r="G2541" t="s">
        <v>66</v>
      </c>
      <c r="H2541" t="s">
        <v>62</v>
      </c>
      <c r="I2541">
        <v>556.64</v>
      </c>
      <c r="J2541">
        <v>50.81</v>
      </c>
      <c r="K2541">
        <v>28282.880000000001</v>
      </c>
      <c r="L2541">
        <v>106</v>
      </c>
      <c r="M2541" t="s">
        <v>67</v>
      </c>
      <c r="N2541" s="1">
        <v>44229</v>
      </c>
      <c r="O2541" s="1">
        <v>44335</v>
      </c>
      <c r="P2541">
        <v>177</v>
      </c>
      <c r="Q2541">
        <v>54.8</v>
      </c>
      <c r="R2541">
        <v>9699.6</v>
      </c>
      <c r="S2541" t="s">
        <v>56</v>
      </c>
      <c r="T2541" t="s">
        <v>31</v>
      </c>
      <c r="U2541">
        <v>379</v>
      </c>
      <c r="V2541">
        <v>40.950000000000003</v>
      </c>
      <c r="W2541">
        <v>146.94999999999999</v>
      </c>
      <c r="X2541" s="2">
        <v>9699.6</v>
      </c>
      <c r="Y2541" s="2">
        <v>19256.990000000002</v>
      </c>
      <c r="Z2541" s="2">
        <v>7466.53</v>
      </c>
      <c r="AA2541" s="14"/>
    </row>
    <row r="2542" spans="1:27" x14ac:dyDescent="0.3">
      <c r="A2542" t="s">
        <v>63</v>
      </c>
      <c r="B2542">
        <v>938.16</v>
      </c>
      <c r="C2542">
        <v>26</v>
      </c>
      <c r="D2542" t="s">
        <v>26</v>
      </c>
      <c r="E2542" s="1">
        <v>43731</v>
      </c>
      <c r="F2542">
        <v>3</v>
      </c>
      <c r="G2542" t="s">
        <v>43</v>
      </c>
      <c r="H2542" t="s">
        <v>64</v>
      </c>
      <c r="I2542">
        <v>782.55</v>
      </c>
      <c r="J2542">
        <v>22.4</v>
      </c>
      <c r="K2542">
        <v>17529.12</v>
      </c>
      <c r="L2542">
        <v>48</v>
      </c>
      <c r="M2542" t="s">
        <v>29</v>
      </c>
      <c r="N2542" s="1">
        <v>43687</v>
      </c>
      <c r="O2542" s="1">
        <v>43735</v>
      </c>
      <c r="P2542">
        <v>191</v>
      </c>
      <c r="Q2542">
        <v>20</v>
      </c>
      <c r="R2542">
        <v>3820</v>
      </c>
      <c r="S2542" t="s">
        <v>56</v>
      </c>
      <c r="T2542" t="s">
        <v>41</v>
      </c>
      <c r="U2542">
        <v>591</v>
      </c>
      <c r="V2542">
        <v>28.22</v>
      </c>
      <c r="W2542">
        <v>162.85</v>
      </c>
      <c r="X2542" s="2">
        <v>3820</v>
      </c>
      <c r="Y2542" s="2">
        <v>13238.4</v>
      </c>
      <c r="Z2542" s="2">
        <v>3647.84</v>
      </c>
      <c r="AA2542" s="14"/>
    </row>
    <row r="2543" spans="1:27" x14ac:dyDescent="0.3">
      <c r="A2543" t="s">
        <v>32</v>
      </c>
      <c r="B2543">
        <v>22.37</v>
      </c>
      <c r="C2543">
        <v>41</v>
      </c>
      <c r="D2543" t="s">
        <v>42</v>
      </c>
      <c r="E2543" s="1">
        <v>43566</v>
      </c>
      <c r="F2543">
        <v>9</v>
      </c>
      <c r="G2543" t="s">
        <v>57</v>
      </c>
      <c r="H2543" t="s">
        <v>62</v>
      </c>
      <c r="I2543">
        <v>47.86</v>
      </c>
      <c r="J2543">
        <v>29.78</v>
      </c>
      <c r="K2543">
        <v>1425.27</v>
      </c>
      <c r="L2543">
        <v>11</v>
      </c>
      <c r="M2543" t="s">
        <v>40</v>
      </c>
      <c r="N2543" s="1">
        <v>43547</v>
      </c>
      <c r="O2543" s="1">
        <v>43558</v>
      </c>
      <c r="P2543">
        <v>16</v>
      </c>
      <c r="Q2543">
        <v>27.46</v>
      </c>
      <c r="R2543">
        <v>439.36</v>
      </c>
      <c r="S2543" t="s">
        <v>58</v>
      </c>
      <c r="T2543" t="s">
        <v>41</v>
      </c>
      <c r="U2543">
        <v>31</v>
      </c>
      <c r="V2543">
        <v>66.25</v>
      </c>
      <c r="W2543">
        <v>31.16</v>
      </c>
      <c r="X2543" s="2">
        <v>439.36</v>
      </c>
      <c r="Y2543" s="2">
        <v>923.18</v>
      </c>
      <c r="Z2543" s="2">
        <v>927.94</v>
      </c>
      <c r="AA2543" s="14"/>
    </row>
    <row r="2544" spans="1:27" x14ac:dyDescent="0.3">
      <c r="A2544" t="s">
        <v>32</v>
      </c>
      <c r="B2544">
        <v>870.03</v>
      </c>
      <c r="C2544">
        <v>48</v>
      </c>
      <c r="D2544" t="s">
        <v>33</v>
      </c>
      <c r="E2544" s="1">
        <v>43877</v>
      </c>
      <c r="F2544">
        <v>6</v>
      </c>
      <c r="G2544" t="s">
        <v>51</v>
      </c>
      <c r="H2544" t="s">
        <v>52</v>
      </c>
      <c r="I2544">
        <v>424.45</v>
      </c>
      <c r="J2544">
        <v>39.340000000000003</v>
      </c>
      <c r="K2544">
        <v>16697.86</v>
      </c>
      <c r="L2544">
        <v>7</v>
      </c>
      <c r="M2544" t="s">
        <v>40</v>
      </c>
      <c r="N2544" s="1">
        <v>43842</v>
      </c>
      <c r="O2544" s="1">
        <v>43849</v>
      </c>
      <c r="P2544">
        <v>7</v>
      </c>
      <c r="Q2544">
        <v>41.87</v>
      </c>
      <c r="R2544">
        <v>293.08999999999997</v>
      </c>
      <c r="S2544" t="s">
        <v>63</v>
      </c>
      <c r="T2544" t="s">
        <v>31</v>
      </c>
      <c r="U2544">
        <v>417</v>
      </c>
      <c r="V2544">
        <v>82.64</v>
      </c>
      <c r="W2544">
        <v>171.4</v>
      </c>
      <c r="X2544" s="2">
        <v>293.08999999999997</v>
      </c>
      <c r="Y2544" s="2">
        <v>16404.78</v>
      </c>
      <c r="Z2544" s="2">
        <v>6742.88</v>
      </c>
      <c r="AA2544" s="14"/>
    </row>
    <row r="2545" spans="1:27" x14ac:dyDescent="0.3">
      <c r="A2545" t="s">
        <v>63</v>
      </c>
      <c r="B2545">
        <v>562.42999999999995</v>
      </c>
      <c r="C2545">
        <v>24</v>
      </c>
      <c r="D2545" t="s">
        <v>33</v>
      </c>
      <c r="E2545" s="1">
        <v>44367</v>
      </c>
      <c r="F2545">
        <v>6</v>
      </c>
      <c r="G2545" t="s">
        <v>51</v>
      </c>
      <c r="H2545" t="s">
        <v>62</v>
      </c>
      <c r="I2545">
        <v>741.88</v>
      </c>
      <c r="J2545">
        <v>31.67</v>
      </c>
      <c r="K2545">
        <v>23495.34</v>
      </c>
      <c r="L2545">
        <v>6</v>
      </c>
      <c r="M2545" t="s">
        <v>40</v>
      </c>
      <c r="N2545" s="1">
        <v>44312</v>
      </c>
      <c r="O2545" s="1">
        <v>44318</v>
      </c>
      <c r="P2545">
        <v>104</v>
      </c>
      <c r="Q2545">
        <v>32.299999999999997</v>
      </c>
      <c r="R2545">
        <v>3359.2</v>
      </c>
      <c r="S2545" t="s">
        <v>54</v>
      </c>
      <c r="T2545" t="s">
        <v>41</v>
      </c>
      <c r="U2545">
        <v>637</v>
      </c>
      <c r="V2545">
        <v>33.07</v>
      </c>
      <c r="W2545">
        <v>97.77</v>
      </c>
      <c r="X2545" s="2">
        <v>3359.2</v>
      </c>
      <c r="Y2545" s="2">
        <v>20173.79</v>
      </c>
      <c r="Z2545" s="2">
        <v>3096.38</v>
      </c>
      <c r="AA2545" s="14"/>
    </row>
    <row r="2546" spans="1:27" x14ac:dyDescent="0.3">
      <c r="A2546" t="s">
        <v>25</v>
      </c>
      <c r="B2546">
        <v>747.46</v>
      </c>
      <c r="C2546">
        <v>28</v>
      </c>
      <c r="D2546" t="s">
        <v>26</v>
      </c>
      <c r="E2546" s="1">
        <v>43545</v>
      </c>
      <c r="F2546">
        <v>6</v>
      </c>
      <c r="G2546" t="s">
        <v>51</v>
      </c>
      <c r="H2546" t="s">
        <v>35</v>
      </c>
      <c r="I2546">
        <v>209.35</v>
      </c>
      <c r="J2546">
        <v>97.73</v>
      </c>
      <c r="K2546">
        <v>20459.78</v>
      </c>
      <c r="L2546">
        <v>5</v>
      </c>
      <c r="M2546" t="s">
        <v>40</v>
      </c>
      <c r="N2546" s="1">
        <v>43542</v>
      </c>
      <c r="O2546" s="1">
        <v>43547</v>
      </c>
      <c r="P2546">
        <v>90</v>
      </c>
      <c r="Q2546">
        <v>94.33</v>
      </c>
      <c r="R2546">
        <v>8489.7000000000007</v>
      </c>
      <c r="S2546" t="s">
        <v>54</v>
      </c>
      <c r="T2546" t="s">
        <v>31</v>
      </c>
      <c r="U2546">
        <v>119</v>
      </c>
      <c r="V2546">
        <v>56.91</v>
      </c>
      <c r="W2546">
        <v>177.65</v>
      </c>
      <c r="X2546" s="2">
        <v>8489.7000000000007</v>
      </c>
      <c r="Y2546" s="2">
        <v>11629.87</v>
      </c>
      <c r="Z2546" s="2">
        <v>17361.73</v>
      </c>
      <c r="AA2546" s="14"/>
    </row>
    <row r="2547" spans="1:27" x14ac:dyDescent="0.3">
      <c r="A2547" t="s">
        <v>45</v>
      </c>
      <c r="B2547">
        <v>300.55</v>
      </c>
      <c r="C2547">
        <v>95</v>
      </c>
      <c r="D2547" t="s">
        <v>42</v>
      </c>
      <c r="E2547" s="1">
        <v>44778</v>
      </c>
      <c r="F2547">
        <v>10</v>
      </c>
      <c r="G2547" t="s">
        <v>66</v>
      </c>
      <c r="H2547" t="s">
        <v>62</v>
      </c>
      <c r="I2547">
        <v>193.8</v>
      </c>
      <c r="J2547">
        <v>29.74</v>
      </c>
      <c r="K2547">
        <v>5763.61</v>
      </c>
      <c r="L2547">
        <v>104</v>
      </c>
      <c r="M2547" t="s">
        <v>67</v>
      </c>
      <c r="N2547" s="1">
        <v>44752</v>
      </c>
      <c r="O2547" s="1">
        <v>44856</v>
      </c>
      <c r="P2547">
        <v>130</v>
      </c>
      <c r="Q2547">
        <v>30.34</v>
      </c>
      <c r="R2547">
        <v>3944.2</v>
      </c>
      <c r="S2547" t="s">
        <v>54</v>
      </c>
      <c r="T2547" t="s">
        <v>50</v>
      </c>
      <c r="U2547">
        <v>63</v>
      </c>
      <c r="V2547">
        <v>65.34</v>
      </c>
      <c r="W2547">
        <v>28.82</v>
      </c>
      <c r="X2547" s="2">
        <v>3944.2</v>
      </c>
      <c r="Y2547" s="2">
        <v>1873.62</v>
      </c>
      <c r="Z2547" s="2">
        <v>857.11</v>
      </c>
      <c r="AA2547" s="14"/>
    </row>
    <row r="2548" spans="1:27" x14ac:dyDescent="0.3">
      <c r="A2548" t="s">
        <v>38</v>
      </c>
      <c r="B2548">
        <v>465.31</v>
      </c>
      <c r="C2548">
        <v>39</v>
      </c>
      <c r="D2548" t="s">
        <v>33</v>
      </c>
      <c r="E2548" s="1">
        <v>44580</v>
      </c>
      <c r="F2548">
        <v>6</v>
      </c>
      <c r="G2548" t="s">
        <v>51</v>
      </c>
      <c r="H2548" t="s">
        <v>52</v>
      </c>
      <c r="I2548">
        <v>673.6</v>
      </c>
      <c r="J2548">
        <v>22.77</v>
      </c>
      <c r="K2548">
        <v>15337.87</v>
      </c>
      <c r="L2548">
        <v>7</v>
      </c>
      <c r="M2548" t="s">
        <v>40</v>
      </c>
      <c r="N2548" s="1">
        <v>44529</v>
      </c>
      <c r="O2548" s="1">
        <v>44536</v>
      </c>
      <c r="P2548">
        <v>166</v>
      </c>
      <c r="Q2548">
        <v>27.65</v>
      </c>
      <c r="R2548">
        <v>4589.8999999999996</v>
      </c>
      <c r="S2548" t="s">
        <v>58</v>
      </c>
      <c r="T2548" t="s">
        <v>31</v>
      </c>
      <c r="U2548">
        <v>507</v>
      </c>
      <c r="V2548">
        <v>24.54</v>
      </c>
      <c r="W2548">
        <v>46.36</v>
      </c>
      <c r="X2548" s="2">
        <v>4589.8999999999996</v>
      </c>
      <c r="Y2548" s="2">
        <v>11544.39</v>
      </c>
      <c r="Z2548" s="2">
        <v>1055.6199999999999</v>
      </c>
      <c r="AA2548" s="14"/>
    </row>
    <row r="2549" spans="1:27" x14ac:dyDescent="0.3">
      <c r="A2549" t="s">
        <v>54</v>
      </c>
      <c r="B2549">
        <v>423.09</v>
      </c>
      <c r="C2549">
        <v>87</v>
      </c>
      <c r="D2549" t="s">
        <v>26</v>
      </c>
      <c r="E2549" s="1">
        <v>43806</v>
      </c>
      <c r="F2549">
        <v>1</v>
      </c>
      <c r="G2549" t="s">
        <v>34</v>
      </c>
      <c r="H2549" t="s">
        <v>48</v>
      </c>
      <c r="I2549">
        <v>860.94</v>
      </c>
      <c r="J2549">
        <v>86.13</v>
      </c>
      <c r="K2549">
        <v>74152.759999999995</v>
      </c>
      <c r="L2549">
        <v>29</v>
      </c>
      <c r="M2549" t="s">
        <v>36</v>
      </c>
      <c r="N2549" s="1">
        <v>43781</v>
      </c>
      <c r="O2549" s="1">
        <v>43810</v>
      </c>
      <c r="P2549">
        <v>258</v>
      </c>
      <c r="Q2549">
        <v>83.57</v>
      </c>
      <c r="R2549">
        <v>21561.06</v>
      </c>
      <c r="S2549" t="s">
        <v>60</v>
      </c>
      <c r="T2549" t="s">
        <v>31</v>
      </c>
      <c r="U2549">
        <v>602</v>
      </c>
      <c r="V2549">
        <v>66.180000000000007</v>
      </c>
      <c r="W2549">
        <v>193.59</v>
      </c>
      <c r="X2549" s="2">
        <v>21561.06</v>
      </c>
      <c r="Y2549" s="2">
        <v>51850.26</v>
      </c>
      <c r="Z2549" s="2">
        <v>16673.91</v>
      </c>
      <c r="AA2549" s="14"/>
    </row>
    <row r="2550" spans="1:27" x14ac:dyDescent="0.3">
      <c r="A2550" t="s">
        <v>46</v>
      </c>
      <c r="B2550">
        <v>188.37</v>
      </c>
      <c r="C2550">
        <v>33</v>
      </c>
      <c r="D2550" t="s">
        <v>26</v>
      </c>
      <c r="E2550" s="1">
        <v>43624</v>
      </c>
      <c r="F2550">
        <v>1</v>
      </c>
      <c r="G2550" t="s">
        <v>34</v>
      </c>
      <c r="H2550" t="s">
        <v>52</v>
      </c>
      <c r="I2550">
        <v>916.55</v>
      </c>
      <c r="J2550">
        <v>93.72</v>
      </c>
      <c r="K2550">
        <v>85899.065999999904</v>
      </c>
      <c r="L2550">
        <v>26</v>
      </c>
      <c r="M2550" t="s">
        <v>36</v>
      </c>
      <c r="N2550" s="1">
        <v>43620</v>
      </c>
      <c r="O2550" s="1">
        <v>43646</v>
      </c>
      <c r="P2550">
        <v>71</v>
      </c>
      <c r="Q2550">
        <v>88.96</v>
      </c>
      <c r="R2550">
        <v>6316.16</v>
      </c>
      <c r="S2550" t="s">
        <v>56</v>
      </c>
      <c r="T2550" t="s">
        <v>50</v>
      </c>
      <c r="U2550">
        <v>845</v>
      </c>
      <c r="V2550">
        <v>91</v>
      </c>
      <c r="W2550">
        <v>144.06</v>
      </c>
      <c r="X2550" s="2">
        <v>6316.16</v>
      </c>
      <c r="Y2550" s="2">
        <v>79193.399999999994</v>
      </c>
      <c r="Z2550" s="2">
        <v>13501.3</v>
      </c>
      <c r="AA2550" s="14"/>
    </row>
    <row r="2551" spans="1:27" x14ac:dyDescent="0.3">
      <c r="A2551" t="s">
        <v>53</v>
      </c>
      <c r="B2551">
        <v>201.66</v>
      </c>
      <c r="C2551">
        <v>47</v>
      </c>
      <c r="D2551" t="s">
        <v>26</v>
      </c>
      <c r="E2551" s="1">
        <v>43892</v>
      </c>
      <c r="F2551">
        <v>7</v>
      </c>
      <c r="G2551" t="s">
        <v>61</v>
      </c>
      <c r="H2551" t="s">
        <v>62</v>
      </c>
      <c r="I2551">
        <v>273.83999999999997</v>
      </c>
      <c r="J2551">
        <v>19.309999999999999</v>
      </c>
      <c r="K2551">
        <v>5287.8503999999903</v>
      </c>
      <c r="L2551">
        <v>18</v>
      </c>
      <c r="M2551" t="s">
        <v>40</v>
      </c>
      <c r="N2551" s="1">
        <v>43844</v>
      </c>
      <c r="O2551" s="1">
        <v>43862</v>
      </c>
      <c r="P2551">
        <v>168</v>
      </c>
      <c r="Q2551">
        <v>15.65</v>
      </c>
      <c r="R2551">
        <v>2629.2</v>
      </c>
      <c r="S2551" t="s">
        <v>25</v>
      </c>
      <c r="T2551" t="s">
        <v>31</v>
      </c>
      <c r="U2551">
        <v>105</v>
      </c>
      <c r="V2551">
        <v>85.6</v>
      </c>
      <c r="W2551">
        <v>45.5</v>
      </c>
      <c r="X2551" s="2">
        <v>2629.2</v>
      </c>
      <c r="Y2551" s="2">
        <v>2027.55</v>
      </c>
      <c r="Z2551" s="2">
        <v>878.61</v>
      </c>
      <c r="AA2551" s="14"/>
    </row>
    <row r="2552" spans="1:27" x14ac:dyDescent="0.3">
      <c r="A2552" t="s">
        <v>56</v>
      </c>
      <c r="B2552">
        <v>369.34</v>
      </c>
      <c r="C2552">
        <v>70</v>
      </c>
      <c r="D2552" t="s">
        <v>33</v>
      </c>
      <c r="E2552" s="1">
        <v>44553</v>
      </c>
      <c r="F2552">
        <v>6</v>
      </c>
      <c r="G2552" t="s">
        <v>51</v>
      </c>
      <c r="H2552" t="s">
        <v>52</v>
      </c>
      <c r="I2552">
        <v>964.1</v>
      </c>
      <c r="J2552">
        <v>90.41</v>
      </c>
      <c r="K2552">
        <v>87164.28</v>
      </c>
      <c r="L2552">
        <v>5</v>
      </c>
      <c r="M2552" t="s">
        <v>40</v>
      </c>
      <c r="N2552" s="1">
        <v>44511</v>
      </c>
      <c r="O2552" s="1">
        <v>44516</v>
      </c>
      <c r="P2552">
        <v>924</v>
      </c>
      <c r="Q2552">
        <v>92.98</v>
      </c>
      <c r="R2552">
        <v>85913.52</v>
      </c>
      <c r="S2552" t="s">
        <v>53</v>
      </c>
      <c r="T2552" t="s">
        <v>41</v>
      </c>
      <c r="U2552">
        <v>40</v>
      </c>
      <c r="V2552">
        <v>56.14</v>
      </c>
      <c r="W2552">
        <v>117.65</v>
      </c>
      <c r="X2552" s="2">
        <v>85913.52</v>
      </c>
      <c r="Y2552" s="2">
        <v>3616.4</v>
      </c>
      <c r="Z2552" s="2">
        <v>10636.74</v>
      </c>
      <c r="AA2552" s="14"/>
    </row>
    <row r="2553" spans="1:27" x14ac:dyDescent="0.3">
      <c r="A2553" t="s">
        <v>63</v>
      </c>
      <c r="B2553">
        <v>912.69</v>
      </c>
      <c r="C2553">
        <v>91</v>
      </c>
      <c r="D2553" t="s">
        <v>26</v>
      </c>
      <c r="E2553" s="1">
        <v>44627</v>
      </c>
      <c r="F2553">
        <v>10</v>
      </c>
      <c r="G2553" t="s">
        <v>66</v>
      </c>
      <c r="H2553" t="s">
        <v>52</v>
      </c>
      <c r="I2553">
        <v>635.80999999999995</v>
      </c>
      <c r="J2553">
        <v>17.239999999999998</v>
      </c>
      <c r="K2553">
        <v>10961.3643999999</v>
      </c>
      <c r="L2553">
        <v>62</v>
      </c>
      <c r="M2553" t="s">
        <v>67</v>
      </c>
      <c r="N2553" s="1">
        <v>44620</v>
      </c>
      <c r="O2553" s="1">
        <v>44682</v>
      </c>
      <c r="P2553">
        <v>422</v>
      </c>
      <c r="Q2553">
        <v>18.579999999999998</v>
      </c>
      <c r="R2553">
        <v>7840.76</v>
      </c>
      <c r="S2553" t="s">
        <v>30</v>
      </c>
      <c r="T2553" t="s">
        <v>41</v>
      </c>
      <c r="U2553">
        <v>213</v>
      </c>
      <c r="V2553">
        <v>46.97</v>
      </c>
      <c r="W2553">
        <v>85.04</v>
      </c>
      <c r="X2553" s="2">
        <v>7840.76</v>
      </c>
      <c r="Y2553" s="2">
        <v>3672.12</v>
      </c>
      <c r="Z2553" s="2">
        <v>1466.09</v>
      </c>
      <c r="AA2553" s="14"/>
    </row>
    <row r="2554" spans="1:27" x14ac:dyDescent="0.3">
      <c r="A2554" t="s">
        <v>58</v>
      </c>
      <c r="B2554">
        <v>611.94000000000005</v>
      </c>
      <c r="C2554">
        <v>55</v>
      </c>
      <c r="D2554" t="s">
        <v>26</v>
      </c>
      <c r="E2554" s="1">
        <v>44191</v>
      </c>
      <c r="F2554">
        <v>4</v>
      </c>
      <c r="G2554" t="s">
        <v>39</v>
      </c>
      <c r="H2554" t="s">
        <v>48</v>
      </c>
      <c r="I2554">
        <v>253.26</v>
      </c>
      <c r="J2554">
        <v>48.36</v>
      </c>
      <c r="K2554">
        <v>12247.65</v>
      </c>
      <c r="L2554">
        <v>30</v>
      </c>
      <c r="M2554" t="s">
        <v>40</v>
      </c>
      <c r="N2554" s="1">
        <v>44143</v>
      </c>
      <c r="O2554" s="1">
        <v>44173</v>
      </c>
      <c r="P2554">
        <v>76</v>
      </c>
      <c r="Q2554">
        <v>46.03</v>
      </c>
      <c r="R2554">
        <v>3498.28</v>
      </c>
      <c r="S2554" t="s">
        <v>58</v>
      </c>
      <c r="T2554" t="s">
        <v>50</v>
      </c>
      <c r="U2554">
        <v>177</v>
      </c>
      <c r="V2554">
        <v>67.52</v>
      </c>
      <c r="W2554">
        <v>178.24</v>
      </c>
      <c r="X2554" s="2">
        <v>3498.28</v>
      </c>
      <c r="Y2554" s="2">
        <v>8559.7199999999993</v>
      </c>
      <c r="Z2554" s="2">
        <v>8619.69</v>
      </c>
      <c r="AA2554" s="14"/>
    </row>
    <row r="2555" spans="1:27" x14ac:dyDescent="0.3">
      <c r="A2555" t="s">
        <v>56</v>
      </c>
      <c r="B2555">
        <v>777.56</v>
      </c>
      <c r="C2555">
        <v>97</v>
      </c>
      <c r="D2555" t="s">
        <v>42</v>
      </c>
      <c r="E2555" s="1">
        <v>44186</v>
      </c>
      <c r="F2555">
        <v>10</v>
      </c>
      <c r="G2555" t="s">
        <v>66</v>
      </c>
      <c r="H2555" t="s">
        <v>62</v>
      </c>
      <c r="I2555">
        <v>954.37</v>
      </c>
      <c r="J2555">
        <v>92.38</v>
      </c>
      <c r="K2555">
        <v>88164.7</v>
      </c>
      <c r="L2555">
        <v>146</v>
      </c>
      <c r="M2555" t="s">
        <v>67</v>
      </c>
      <c r="N2555" s="1">
        <v>44168</v>
      </c>
      <c r="O2555" s="1">
        <v>44314</v>
      </c>
      <c r="P2555">
        <v>309</v>
      </c>
      <c r="Q2555">
        <v>88.89</v>
      </c>
      <c r="R2555">
        <v>27467.01</v>
      </c>
      <c r="S2555" t="s">
        <v>32</v>
      </c>
      <c r="T2555" t="s">
        <v>31</v>
      </c>
      <c r="U2555">
        <v>645</v>
      </c>
      <c r="V2555">
        <v>74.349999999999994</v>
      </c>
      <c r="W2555">
        <v>63.03</v>
      </c>
      <c r="X2555" s="2">
        <v>27467.01</v>
      </c>
      <c r="Y2555" s="2">
        <v>59585.1</v>
      </c>
      <c r="Z2555" s="2">
        <v>5822.71</v>
      </c>
      <c r="AA2555" s="14"/>
    </row>
    <row r="2556" spans="1:27" x14ac:dyDescent="0.3">
      <c r="A2556" t="s">
        <v>60</v>
      </c>
      <c r="B2556">
        <v>258.08999999999997</v>
      </c>
      <c r="C2556">
        <v>67</v>
      </c>
      <c r="D2556" t="s">
        <v>26</v>
      </c>
      <c r="E2556" s="1">
        <v>44032</v>
      </c>
      <c r="F2556">
        <v>7</v>
      </c>
      <c r="G2556" t="s">
        <v>61</v>
      </c>
      <c r="H2556" t="s">
        <v>35</v>
      </c>
      <c r="I2556">
        <v>326.19</v>
      </c>
      <c r="J2556">
        <v>63.67</v>
      </c>
      <c r="K2556">
        <v>20768.52</v>
      </c>
      <c r="L2556">
        <v>18</v>
      </c>
      <c r="M2556" t="s">
        <v>40</v>
      </c>
      <c r="N2556" s="1">
        <v>43998</v>
      </c>
      <c r="O2556" s="1">
        <v>44016</v>
      </c>
      <c r="P2556">
        <v>146</v>
      </c>
      <c r="Q2556">
        <v>63.39</v>
      </c>
      <c r="R2556">
        <v>9254.94</v>
      </c>
      <c r="S2556" t="s">
        <v>45</v>
      </c>
      <c r="T2556" t="s">
        <v>31</v>
      </c>
      <c r="U2556">
        <v>180</v>
      </c>
      <c r="V2556">
        <v>50.06</v>
      </c>
      <c r="W2556">
        <v>155.74</v>
      </c>
      <c r="X2556" s="2">
        <v>9254.94</v>
      </c>
      <c r="Y2556" s="2">
        <v>11460.6</v>
      </c>
      <c r="Z2556" s="2">
        <v>9915.9699999999993</v>
      </c>
      <c r="AA2556" s="14"/>
    </row>
    <row r="2557" spans="1:27" x14ac:dyDescent="0.3">
      <c r="A2557" t="s">
        <v>53</v>
      </c>
      <c r="B2557">
        <v>219.65</v>
      </c>
      <c r="C2557">
        <v>69</v>
      </c>
      <c r="D2557" t="s">
        <v>33</v>
      </c>
      <c r="E2557" s="1">
        <v>43985</v>
      </c>
      <c r="F2557">
        <v>3</v>
      </c>
      <c r="G2557" t="s">
        <v>43</v>
      </c>
      <c r="H2557" t="s">
        <v>64</v>
      </c>
      <c r="I2557">
        <v>755.23</v>
      </c>
      <c r="J2557">
        <v>45</v>
      </c>
      <c r="K2557">
        <v>33985.35</v>
      </c>
      <c r="L2557">
        <v>59</v>
      </c>
      <c r="M2557" t="s">
        <v>40</v>
      </c>
      <c r="N2557" s="1">
        <v>43959</v>
      </c>
      <c r="O2557" s="1">
        <v>44018</v>
      </c>
      <c r="P2557">
        <v>598</v>
      </c>
      <c r="Q2557">
        <v>42.73</v>
      </c>
      <c r="R2557">
        <v>25552.54</v>
      </c>
      <c r="S2557" t="s">
        <v>59</v>
      </c>
      <c r="T2557" t="s">
        <v>31</v>
      </c>
      <c r="U2557">
        <v>157</v>
      </c>
      <c r="V2557">
        <v>88.19</v>
      </c>
      <c r="W2557">
        <v>183.47</v>
      </c>
      <c r="X2557" s="2">
        <v>25552.54</v>
      </c>
      <c r="Y2557" s="2">
        <v>7065</v>
      </c>
      <c r="Z2557" s="2">
        <v>8256.15</v>
      </c>
      <c r="AA2557" s="14"/>
    </row>
    <row r="2558" spans="1:27" x14ac:dyDescent="0.3">
      <c r="A2558" t="s">
        <v>58</v>
      </c>
      <c r="B2558">
        <v>434.26</v>
      </c>
      <c r="C2558">
        <v>14</v>
      </c>
      <c r="D2558" t="s">
        <v>26</v>
      </c>
      <c r="E2558" s="1">
        <v>44843</v>
      </c>
      <c r="F2558">
        <v>10</v>
      </c>
      <c r="G2558" t="s">
        <v>66</v>
      </c>
      <c r="H2558" t="s">
        <v>52</v>
      </c>
      <c r="I2558">
        <v>393.73</v>
      </c>
      <c r="J2558">
        <v>25.44</v>
      </c>
      <c r="K2558">
        <v>10016.49</v>
      </c>
      <c r="L2558">
        <v>95</v>
      </c>
      <c r="M2558" t="s">
        <v>67</v>
      </c>
      <c r="N2558" s="1">
        <v>44786</v>
      </c>
      <c r="O2558" s="1">
        <v>44881</v>
      </c>
      <c r="P2558">
        <v>363</v>
      </c>
      <c r="Q2558">
        <v>24.7</v>
      </c>
      <c r="R2558">
        <v>8966.1</v>
      </c>
      <c r="S2558" t="s">
        <v>63</v>
      </c>
      <c r="T2558" t="s">
        <v>31</v>
      </c>
      <c r="U2558">
        <v>30</v>
      </c>
      <c r="V2558">
        <v>48.38</v>
      </c>
      <c r="W2558">
        <v>97.27</v>
      </c>
      <c r="X2558" s="2">
        <v>8966.1</v>
      </c>
      <c r="Y2558" s="2">
        <v>763.2</v>
      </c>
      <c r="Z2558" s="2">
        <v>2474.5500000000002</v>
      </c>
      <c r="AA2558" s="14"/>
    </row>
    <row r="2559" spans="1:27" x14ac:dyDescent="0.3">
      <c r="A2559" t="s">
        <v>46</v>
      </c>
      <c r="B2559">
        <v>103.94</v>
      </c>
      <c r="C2559">
        <v>42</v>
      </c>
      <c r="D2559" t="s">
        <v>26</v>
      </c>
      <c r="E2559" s="1">
        <v>44018</v>
      </c>
      <c r="F2559">
        <v>4</v>
      </c>
      <c r="G2559" t="s">
        <v>39</v>
      </c>
      <c r="H2559" t="s">
        <v>48</v>
      </c>
      <c r="I2559">
        <v>467.54</v>
      </c>
      <c r="J2559">
        <v>51.74</v>
      </c>
      <c r="K2559">
        <v>24190.5196</v>
      </c>
      <c r="L2559">
        <v>23</v>
      </c>
      <c r="M2559" t="s">
        <v>40</v>
      </c>
      <c r="N2559" s="1">
        <v>43978</v>
      </c>
      <c r="O2559" s="1">
        <v>44001</v>
      </c>
      <c r="P2559">
        <v>330</v>
      </c>
      <c r="Q2559">
        <v>49.91</v>
      </c>
      <c r="R2559">
        <v>16470.3</v>
      </c>
      <c r="S2559" t="s">
        <v>54</v>
      </c>
      <c r="T2559" t="s">
        <v>41</v>
      </c>
      <c r="U2559">
        <v>137</v>
      </c>
      <c r="V2559">
        <v>58.64</v>
      </c>
      <c r="W2559">
        <v>149.94999999999999</v>
      </c>
      <c r="X2559" s="2">
        <v>16470.3</v>
      </c>
      <c r="Y2559" s="2">
        <v>7088.38</v>
      </c>
      <c r="Z2559" s="2">
        <v>7758.41</v>
      </c>
      <c r="AA2559" s="14"/>
    </row>
    <row r="2560" spans="1:27" x14ac:dyDescent="0.3">
      <c r="A2560" t="s">
        <v>46</v>
      </c>
      <c r="B2560">
        <v>657.27</v>
      </c>
      <c r="C2560">
        <v>38</v>
      </c>
      <c r="D2560" t="s">
        <v>33</v>
      </c>
      <c r="E2560" s="1">
        <v>43732</v>
      </c>
      <c r="F2560">
        <v>9</v>
      </c>
      <c r="G2560" t="s">
        <v>57</v>
      </c>
      <c r="H2560" t="s">
        <v>35</v>
      </c>
      <c r="I2560">
        <v>271.12</v>
      </c>
      <c r="J2560">
        <v>69.599999999999994</v>
      </c>
      <c r="K2560">
        <v>18869.951999999899</v>
      </c>
      <c r="L2560">
        <v>9</v>
      </c>
      <c r="M2560" t="s">
        <v>40</v>
      </c>
      <c r="N2560" s="1">
        <v>43673</v>
      </c>
      <c r="O2560" s="1">
        <v>43682</v>
      </c>
      <c r="P2560">
        <v>40</v>
      </c>
      <c r="Q2560">
        <v>65.989999999999995</v>
      </c>
      <c r="R2560">
        <v>2639.6</v>
      </c>
      <c r="S2560" t="s">
        <v>38</v>
      </c>
      <c r="T2560" t="s">
        <v>50</v>
      </c>
      <c r="U2560">
        <v>231</v>
      </c>
      <c r="V2560">
        <v>40.93</v>
      </c>
      <c r="W2560">
        <v>106.88</v>
      </c>
      <c r="X2560" s="2">
        <v>2639.6</v>
      </c>
      <c r="Y2560" s="2">
        <v>16077.6</v>
      </c>
      <c r="Z2560" s="2">
        <v>7438.85</v>
      </c>
      <c r="AA2560" s="14"/>
    </row>
    <row r="2561" spans="1:27" x14ac:dyDescent="0.3">
      <c r="A2561" t="s">
        <v>60</v>
      </c>
      <c r="B2561">
        <v>589.76</v>
      </c>
      <c r="C2561">
        <v>59</v>
      </c>
      <c r="D2561" t="s">
        <v>42</v>
      </c>
      <c r="E2561" s="1">
        <v>43895</v>
      </c>
      <c r="F2561">
        <v>9</v>
      </c>
      <c r="G2561" t="s">
        <v>57</v>
      </c>
      <c r="H2561" t="s">
        <v>35</v>
      </c>
      <c r="I2561">
        <v>275.2</v>
      </c>
      <c r="J2561">
        <v>27.89</v>
      </c>
      <c r="K2561">
        <v>7675.3279999999904</v>
      </c>
      <c r="L2561">
        <v>12</v>
      </c>
      <c r="M2561" t="s">
        <v>40</v>
      </c>
      <c r="N2561" s="1">
        <v>43889</v>
      </c>
      <c r="O2561" s="1">
        <v>43901</v>
      </c>
      <c r="P2561">
        <v>222</v>
      </c>
      <c r="Q2561">
        <v>30.47</v>
      </c>
      <c r="R2561">
        <v>6764.34</v>
      </c>
      <c r="S2561" t="s">
        <v>60</v>
      </c>
      <c r="T2561" t="s">
        <v>41</v>
      </c>
      <c r="U2561">
        <v>53</v>
      </c>
      <c r="V2561">
        <v>53.95</v>
      </c>
      <c r="W2561">
        <v>157.94</v>
      </c>
      <c r="X2561" s="2">
        <v>6764.34</v>
      </c>
      <c r="Y2561" s="2">
        <v>1478.17</v>
      </c>
      <c r="Z2561" s="2">
        <v>4404.95</v>
      </c>
      <c r="AA2561" s="14"/>
    </row>
    <row r="2562" spans="1:27" x14ac:dyDescent="0.3">
      <c r="A2562" t="s">
        <v>45</v>
      </c>
      <c r="B2562">
        <v>358.9</v>
      </c>
      <c r="C2562">
        <v>70</v>
      </c>
      <c r="D2562" t="s">
        <v>33</v>
      </c>
      <c r="E2562" s="1">
        <v>44458</v>
      </c>
      <c r="F2562">
        <v>7</v>
      </c>
      <c r="G2562" t="s">
        <v>61</v>
      </c>
      <c r="H2562" t="s">
        <v>62</v>
      </c>
      <c r="I2562">
        <v>619.99</v>
      </c>
      <c r="J2562">
        <v>29.07</v>
      </c>
      <c r="K2562">
        <v>18023.11</v>
      </c>
      <c r="L2562">
        <v>12</v>
      </c>
      <c r="M2562" t="s">
        <v>40</v>
      </c>
      <c r="N2562" s="1">
        <v>44454</v>
      </c>
      <c r="O2562" s="1">
        <v>44466</v>
      </c>
      <c r="P2562">
        <v>118</v>
      </c>
      <c r="Q2562">
        <v>25.27</v>
      </c>
      <c r="R2562">
        <v>2981.86</v>
      </c>
      <c r="S2562" t="s">
        <v>59</v>
      </c>
      <c r="T2562" t="s">
        <v>31</v>
      </c>
      <c r="U2562">
        <v>501</v>
      </c>
      <c r="V2562">
        <v>23.64</v>
      </c>
      <c r="W2562">
        <v>199.71</v>
      </c>
      <c r="X2562" s="2">
        <v>2981.86</v>
      </c>
      <c r="Y2562" s="2">
        <v>14564.07</v>
      </c>
      <c r="Z2562" s="2">
        <v>5805.57</v>
      </c>
      <c r="AA2562" s="14"/>
    </row>
    <row r="2563" spans="1:27" x14ac:dyDescent="0.3">
      <c r="A2563" t="s">
        <v>46</v>
      </c>
      <c r="B2563">
        <v>176.65</v>
      </c>
      <c r="C2563">
        <v>20</v>
      </c>
      <c r="D2563" t="s">
        <v>33</v>
      </c>
      <c r="E2563" s="1">
        <v>44329</v>
      </c>
      <c r="F2563">
        <v>6</v>
      </c>
      <c r="G2563" t="s">
        <v>51</v>
      </c>
      <c r="H2563" t="s">
        <v>62</v>
      </c>
      <c r="I2563">
        <v>224.13</v>
      </c>
      <c r="J2563">
        <v>92.35</v>
      </c>
      <c r="K2563">
        <v>20698.405499999899</v>
      </c>
      <c r="L2563">
        <v>7</v>
      </c>
      <c r="M2563" t="s">
        <v>40</v>
      </c>
      <c r="N2563" s="1">
        <v>44305</v>
      </c>
      <c r="O2563" s="1">
        <v>44312</v>
      </c>
      <c r="P2563">
        <v>212</v>
      </c>
      <c r="Q2563">
        <v>88</v>
      </c>
      <c r="R2563">
        <v>18656</v>
      </c>
      <c r="S2563" t="s">
        <v>56</v>
      </c>
      <c r="T2563" t="s">
        <v>31</v>
      </c>
      <c r="U2563">
        <v>12</v>
      </c>
      <c r="V2563">
        <v>57.79</v>
      </c>
      <c r="W2563">
        <v>138.97</v>
      </c>
      <c r="X2563" s="2">
        <v>18656</v>
      </c>
      <c r="Y2563" s="2">
        <v>1108.2</v>
      </c>
      <c r="Z2563" s="2">
        <v>12833.88</v>
      </c>
      <c r="AA2563" s="14"/>
    </row>
    <row r="2564" spans="1:27" x14ac:dyDescent="0.3">
      <c r="A2564" t="s">
        <v>59</v>
      </c>
      <c r="B2564">
        <v>917.54</v>
      </c>
      <c r="C2564">
        <v>66</v>
      </c>
      <c r="D2564" t="s">
        <v>42</v>
      </c>
      <c r="E2564" s="1">
        <v>44332</v>
      </c>
      <c r="F2564">
        <v>4</v>
      </c>
      <c r="G2564" t="s">
        <v>39</v>
      </c>
      <c r="H2564" t="s">
        <v>28</v>
      </c>
      <c r="I2564">
        <v>207.62</v>
      </c>
      <c r="J2564">
        <v>89.22</v>
      </c>
      <c r="K2564">
        <v>18523.86</v>
      </c>
      <c r="L2564">
        <v>26</v>
      </c>
      <c r="M2564" t="s">
        <v>40</v>
      </c>
      <c r="N2564" s="1">
        <v>44277</v>
      </c>
      <c r="O2564" s="1">
        <v>44303</v>
      </c>
      <c r="P2564">
        <v>168</v>
      </c>
      <c r="Q2564">
        <v>89.9</v>
      </c>
      <c r="R2564">
        <v>15103.2</v>
      </c>
      <c r="S2564" t="s">
        <v>49</v>
      </c>
      <c r="T2564" t="s">
        <v>41</v>
      </c>
      <c r="U2564">
        <v>39</v>
      </c>
      <c r="V2564">
        <v>15.48</v>
      </c>
      <c r="W2564">
        <v>93.89</v>
      </c>
      <c r="X2564" s="2">
        <v>15103.2</v>
      </c>
      <c r="Y2564" s="2">
        <v>3479.58</v>
      </c>
      <c r="Z2564" s="2">
        <v>8376.8700000000008</v>
      </c>
      <c r="AA2564" s="14"/>
    </row>
    <row r="2565" spans="1:27" x14ac:dyDescent="0.3">
      <c r="A2565" t="s">
        <v>38</v>
      </c>
      <c r="B2565">
        <v>623.12</v>
      </c>
      <c r="C2565">
        <v>74</v>
      </c>
      <c r="D2565" t="s">
        <v>26</v>
      </c>
      <c r="E2565" s="1">
        <v>44916</v>
      </c>
      <c r="F2565">
        <v>5</v>
      </c>
      <c r="G2565" t="s">
        <v>27</v>
      </c>
      <c r="H2565" t="s">
        <v>35</v>
      </c>
      <c r="I2565">
        <v>898.41</v>
      </c>
      <c r="J2565">
        <v>24.88</v>
      </c>
      <c r="K2565">
        <v>22352.440799999898</v>
      </c>
      <c r="L2565">
        <v>29</v>
      </c>
      <c r="M2565" t="s">
        <v>29</v>
      </c>
      <c r="N2565" s="1">
        <v>44904</v>
      </c>
      <c r="O2565" s="1">
        <v>44933</v>
      </c>
      <c r="P2565">
        <v>667</v>
      </c>
      <c r="Q2565">
        <v>23.03</v>
      </c>
      <c r="R2565">
        <v>15361.01</v>
      </c>
      <c r="S2565" t="s">
        <v>49</v>
      </c>
      <c r="T2565" t="s">
        <v>31</v>
      </c>
      <c r="U2565">
        <v>231</v>
      </c>
      <c r="V2565">
        <v>54.89</v>
      </c>
      <c r="W2565">
        <v>49.46</v>
      </c>
      <c r="X2565" s="2">
        <v>15361.01</v>
      </c>
      <c r="Y2565" s="2">
        <v>5747.28</v>
      </c>
      <c r="Z2565" s="2">
        <v>1230.56</v>
      </c>
      <c r="AA2565" s="14"/>
    </row>
    <row r="2566" spans="1:27" x14ac:dyDescent="0.3">
      <c r="A2566" t="s">
        <v>30</v>
      </c>
      <c r="B2566">
        <v>31.75</v>
      </c>
      <c r="C2566">
        <v>56</v>
      </c>
      <c r="D2566" t="s">
        <v>42</v>
      </c>
      <c r="E2566" s="1">
        <v>43568</v>
      </c>
      <c r="F2566">
        <v>4</v>
      </c>
      <c r="G2566" t="s">
        <v>39</v>
      </c>
      <c r="H2566" t="s">
        <v>70</v>
      </c>
      <c r="I2566">
        <v>342.49</v>
      </c>
      <c r="J2566">
        <v>25.44</v>
      </c>
      <c r="K2566">
        <v>8712.9455999999991</v>
      </c>
      <c r="L2566">
        <v>30</v>
      </c>
      <c r="M2566" t="s">
        <v>40</v>
      </c>
      <c r="N2566" s="1">
        <v>43518</v>
      </c>
      <c r="O2566" s="1">
        <v>43548</v>
      </c>
      <c r="P2566">
        <v>101</v>
      </c>
      <c r="Q2566">
        <v>27.02</v>
      </c>
      <c r="R2566">
        <v>2729.02</v>
      </c>
      <c r="S2566" t="s">
        <v>30</v>
      </c>
      <c r="T2566" t="s">
        <v>50</v>
      </c>
      <c r="U2566">
        <v>241</v>
      </c>
      <c r="V2566">
        <v>79.760000000000005</v>
      </c>
      <c r="W2566">
        <v>22.98</v>
      </c>
      <c r="X2566" s="2">
        <v>2729.02</v>
      </c>
      <c r="Y2566" s="2">
        <v>6131.04</v>
      </c>
      <c r="Z2566" s="2">
        <v>584.61</v>
      </c>
      <c r="AA2566" s="14"/>
    </row>
    <row r="2567" spans="1:27" x14ac:dyDescent="0.3">
      <c r="A2567" t="s">
        <v>38</v>
      </c>
      <c r="B2567">
        <v>669.47</v>
      </c>
      <c r="C2567">
        <v>34</v>
      </c>
      <c r="D2567" t="s">
        <v>42</v>
      </c>
      <c r="E2567" s="1">
        <v>44546</v>
      </c>
      <c r="F2567">
        <v>7</v>
      </c>
      <c r="G2567" t="s">
        <v>61</v>
      </c>
      <c r="H2567" t="s">
        <v>35</v>
      </c>
      <c r="I2567">
        <v>884.38</v>
      </c>
      <c r="J2567">
        <v>76.650000000000006</v>
      </c>
      <c r="K2567">
        <v>67787.73</v>
      </c>
      <c r="L2567">
        <v>15</v>
      </c>
      <c r="M2567" t="s">
        <v>40</v>
      </c>
      <c r="N2567" s="1">
        <v>44534</v>
      </c>
      <c r="O2567" s="1">
        <v>44549</v>
      </c>
      <c r="P2567">
        <v>239</v>
      </c>
      <c r="Q2567">
        <v>75.569999999999993</v>
      </c>
      <c r="R2567">
        <v>18061.23</v>
      </c>
      <c r="S2567" t="s">
        <v>63</v>
      </c>
      <c r="T2567" t="s">
        <v>41</v>
      </c>
      <c r="U2567">
        <v>645</v>
      </c>
      <c r="V2567">
        <v>35.479999999999997</v>
      </c>
      <c r="W2567">
        <v>170.25</v>
      </c>
      <c r="X2567" s="2">
        <v>18061.23</v>
      </c>
      <c r="Y2567" s="2">
        <v>49439.25</v>
      </c>
      <c r="Z2567" s="2">
        <v>13049.66</v>
      </c>
      <c r="AA2567" s="14"/>
    </row>
    <row r="2568" spans="1:27" x14ac:dyDescent="0.3">
      <c r="A2568" t="s">
        <v>30</v>
      </c>
      <c r="B2568">
        <v>94.75</v>
      </c>
      <c r="C2568">
        <v>44</v>
      </c>
      <c r="D2568" t="s">
        <v>42</v>
      </c>
      <c r="E2568" s="1">
        <v>44465</v>
      </c>
      <c r="F2568">
        <v>1</v>
      </c>
      <c r="G2568" t="s">
        <v>34</v>
      </c>
      <c r="H2568" t="s">
        <v>62</v>
      </c>
      <c r="I2568">
        <v>749.86</v>
      </c>
      <c r="J2568">
        <v>41.99</v>
      </c>
      <c r="K2568">
        <v>31486.6214</v>
      </c>
      <c r="L2568">
        <v>2</v>
      </c>
      <c r="M2568" t="s">
        <v>65</v>
      </c>
      <c r="N2568" s="1">
        <v>44429</v>
      </c>
      <c r="O2568" s="1">
        <v>44431</v>
      </c>
      <c r="P2568">
        <v>672</v>
      </c>
      <c r="Q2568">
        <v>38.99</v>
      </c>
      <c r="R2568">
        <v>26201.279999999999</v>
      </c>
      <c r="S2568" t="s">
        <v>63</v>
      </c>
      <c r="T2568" t="s">
        <v>31</v>
      </c>
      <c r="U2568">
        <v>77</v>
      </c>
      <c r="V2568">
        <v>92.39</v>
      </c>
      <c r="W2568">
        <v>108.09</v>
      </c>
      <c r="X2568" s="2">
        <v>26201.279999999999</v>
      </c>
      <c r="Y2568" s="2">
        <v>3233.23</v>
      </c>
      <c r="Z2568" s="2">
        <v>4538.7</v>
      </c>
      <c r="AA2568" s="14"/>
    </row>
    <row r="2569" spans="1:27" x14ac:dyDescent="0.3">
      <c r="A2569" t="s">
        <v>54</v>
      </c>
      <c r="B2569">
        <v>812.51</v>
      </c>
      <c r="C2569">
        <v>37</v>
      </c>
      <c r="D2569" t="s">
        <v>26</v>
      </c>
      <c r="E2569" s="1">
        <v>43749</v>
      </c>
      <c r="F2569">
        <v>4</v>
      </c>
      <c r="G2569" t="s">
        <v>39</v>
      </c>
      <c r="H2569" t="s">
        <v>35</v>
      </c>
      <c r="I2569">
        <v>86.08</v>
      </c>
      <c r="J2569">
        <v>90.65</v>
      </c>
      <c r="K2569">
        <v>7803.15</v>
      </c>
      <c r="L2569">
        <v>25</v>
      </c>
      <c r="M2569" t="s">
        <v>40</v>
      </c>
      <c r="N2569" s="1">
        <v>43695</v>
      </c>
      <c r="O2569" s="1">
        <v>43720</v>
      </c>
      <c r="P2569">
        <v>52</v>
      </c>
      <c r="Q2569">
        <v>92.27</v>
      </c>
      <c r="R2569">
        <v>4798.04</v>
      </c>
      <c r="S2569" t="s">
        <v>60</v>
      </c>
      <c r="T2569" t="s">
        <v>50</v>
      </c>
      <c r="U2569">
        <v>34</v>
      </c>
      <c r="V2569">
        <v>18.5</v>
      </c>
      <c r="W2569">
        <v>126.01</v>
      </c>
      <c r="X2569" s="2">
        <v>4798.04</v>
      </c>
      <c r="Y2569" s="2">
        <v>3082.1</v>
      </c>
      <c r="Z2569" s="2">
        <v>11422.81</v>
      </c>
      <c r="AA2569" s="14"/>
    </row>
    <row r="2570" spans="1:27" x14ac:dyDescent="0.3">
      <c r="A2570" t="s">
        <v>37</v>
      </c>
      <c r="B2570">
        <v>282.52</v>
      </c>
      <c r="C2570">
        <v>12</v>
      </c>
      <c r="D2570" t="s">
        <v>33</v>
      </c>
      <c r="E2570" s="1">
        <v>43606</v>
      </c>
      <c r="F2570">
        <v>7</v>
      </c>
      <c r="G2570" t="s">
        <v>61</v>
      </c>
      <c r="H2570" t="s">
        <v>52</v>
      </c>
      <c r="I2570">
        <v>741.04</v>
      </c>
      <c r="J2570">
        <v>74.75</v>
      </c>
      <c r="K2570">
        <v>55392.74</v>
      </c>
      <c r="L2570">
        <v>15</v>
      </c>
      <c r="M2570" t="s">
        <v>40</v>
      </c>
      <c r="N2570" s="1">
        <v>43550</v>
      </c>
      <c r="O2570" s="1">
        <v>43565</v>
      </c>
      <c r="P2570">
        <v>366</v>
      </c>
      <c r="Q2570">
        <v>74.150000000000006</v>
      </c>
      <c r="R2570">
        <v>27138.9</v>
      </c>
      <c r="S2570" t="s">
        <v>32</v>
      </c>
      <c r="T2570" t="s">
        <v>41</v>
      </c>
      <c r="U2570">
        <v>375</v>
      </c>
      <c r="V2570">
        <v>61.86</v>
      </c>
      <c r="W2570">
        <v>116.73</v>
      </c>
      <c r="X2570" s="2">
        <v>27138.9</v>
      </c>
      <c r="Y2570" s="2">
        <v>28031.25</v>
      </c>
      <c r="Z2570" s="2">
        <v>8725.57</v>
      </c>
      <c r="AA2570" s="14"/>
    </row>
    <row r="2571" spans="1:27" x14ac:dyDescent="0.3">
      <c r="A2571" t="s">
        <v>46</v>
      </c>
      <c r="B2571">
        <v>340.9</v>
      </c>
      <c r="C2571">
        <v>83</v>
      </c>
      <c r="D2571" t="s">
        <v>26</v>
      </c>
      <c r="E2571" s="1">
        <v>44008</v>
      </c>
      <c r="F2571">
        <v>6</v>
      </c>
      <c r="G2571" t="s">
        <v>51</v>
      </c>
      <c r="H2571" t="s">
        <v>35</v>
      </c>
      <c r="I2571">
        <v>904.28</v>
      </c>
      <c r="J2571">
        <v>50.05</v>
      </c>
      <c r="K2571">
        <v>45259.213999999898</v>
      </c>
      <c r="L2571">
        <v>5</v>
      </c>
      <c r="M2571" t="s">
        <v>40</v>
      </c>
      <c r="N2571" s="1">
        <v>43948</v>
      </c>
      <c r="O2571" s="1">
        <v>43953</v>
      </c>
      <c r="P2571">
        <v>376</v>
      </c>
      <c r="Q2571">
        <v>51.13</v>
      </c>
      <c r="R2571">
        <v>19224.88</v>
      </c>
      <c r="S2571" t="s">
        <v>60</v>
      </c>
      <c r="T2571" t="s">
        <v>41</v>
      </c>
      <c r="U2571">
        <v>528</v>
      </c>
      <c r="V2571">
        <v>22.97</v>
      </c>
      <c r="W2571">
        <v>102.84</v>
      </c>
      <c r="X2571" s="2">
        <v>19224.88</v>
      </c>
      <c r="Y2571" s="2">
        <v>26426.400000000001</v>
      </c>
      <c r="Z2571" s="2">
        <v>5147.1400000000003</v>
      </c>
      <c r="AA2571" s="14"/>
    </row>
    <row r="2572" spans="1:27" x14ac:dyDescent="0.3">
      <c r="A2572" t="s">
        <v>58</v>
      </c>
      <c r="B2572">
        <v>231.47</v>
      </c>
      <c r="C2572">
        <v>22</v>
      </c>
      <c r="D2572" t="s">
        <v>26</v>
      </c>
      <c r="E2572" s="1">
        <v>44584</v>
      </c>
      <c r="F2572">
        <v>5</v>
      </c>
      <c r="G2572" t="s">
        <v>27</v>
      </c>
      <c r="H2572" t="s">
        <v>48</v>
      </c>
      <c r="I2572">
        <v>380.22</v>
      </c>
      <c r="J2572">
        <v>58.6</v>
      </c>
      <c r="K2572">
        <v>22280.892</v>
      </c>
      <c r="L2572">
        <v>26</v>
      </c>
      <c r="M2572" t="s">
        <v>29</v>
      </c>
      <c r="N2572" s="1">
        <v>44533</v>
      </c>
      <c r="O2572" s="1">
        <v>44559</v>
      </c>
      <c r="P2572">
        <v>254</v>
      </c>
      <c r="Q2572">
        <v>63.34</v>
      </c>
      <c r="R2572">
        <v>16088.36</v>
      </c>
      <c r="S2572" t="s">
        <v>63</v>
      </c>
      <c r="T2572" t="s">
        <v>50</v>
      </c>
      <c r="U2572">
        <v>126</v>
      </c>
      <c r="V2572">
        <v>12.84</v>
      </c>
      <c r="W2572">
        <v>20.89</v>
      </c>
      <c r="X2572" s="2">
        <v>16088.36</v>
      </c>
      <c r="Y2572" s="2">
        <v>7383.6</v>
      </c>
      <c r="Z2572" s="2">
        <v>1224.1500000000001</v>
      </c>
      <c r="AA2572" s="14"/>
    </row>
    <row r="2573" spans="1:27" x14ac:dyDescent="0.3">
      <c r="A2573" t="s">
        <v>25</v>
      </c>
      <c r="B2573">
        <v>931.19</v>
      </c>
      <c r="C2573">
        <v>76</v>
      </c>
      <c r="D2573" t="s">
        <v>42</v>
      </c>
      <c r="E2573" s="1">
        <v>43543</v>
      </c>
      <c r="F2573">
        <v>1</v>
      </c>
      <c r="G2573" t="s">
        <v>34</v>
      </c>
      <c r="H2573" t="s">
        <v>48</v>
      </c>
      <c r="I2573">
        <v>21.76</v>
      </c>
      <c r="J2573">
        <v>11.79</v>
      </c>
      <c r="K2573">
        <v>256.55</v>
      </c>
      <c r="L2573">
        <v>1</v>
      </c>
      <c r="M2573" t="s">
        <v>65</v>
      </c>
      <c r="N2573" s="1">
        <v>43496</v>
      </c>
      <c r="O2573" s="1">
        <v>43497</v>
      </c>
      <c r="P2573">
        <v>4</v>
      </c>
      <c r="Q2573">
        <v>12.78</v>
      </c>
      <c r="R2573">
        <v>51.12</v>
      </c>
      <c r="S2573" t="s">
        <v>60</v>
      </c>
      <c r="T2573" t="s">
        <v>31</v>
      </c>
      <c r="U2573">
        <v>17</v>
      </c>
      <c r="V2573">
        <v>94.36</v>
      </c>
      <c r="W2573">
        <v>63.76</v>
      </c>
      <c r="X2573" s="2">
        <v>51.12</v>
      </c>
      <c r="Y2573" s="2">
        <v>200.43</v>
      </c>
      <c r="Z2573" s="2">
        <v>751.73</v>
      </c>
      <c r="AA2573" s="14"/>
    </row>
    <row r="2574" spans="1:27" x14ac:dyDescent="0.3">
      <c r="A2574" t="s">
        <v>63</v>
      </c>
      <c r="B2574">
        <v>139.09</v>
      </c>
      <c r="C2574">
        <v>66</v>
      </c>
      <c r="D2574" t="s">
        <v>33</v>
      </c>
      <c r="E2574" s="1">
        <v>44790</v>
      </c>
      <c r="F2574">
        <v>1</v>
      </c>
      <c r="G2574" t="s">
        <v>34</v>
      </c>
      <c r="H2574" t="s">
        <v>48</v>
      </c>
      <c r="I2574">
        <v>791.33</v>
      </c>
      <c r="J2574">
        <v>95.75</v>
      </c>
      <c r="K2574">
        <v>75769.850000000006</v>
      </c>
      <c r="L2574">
        <v>21</v>
      </c>
      <c r="M2574" t="s">
        <v>36</v>
      </c>
      <c r="N2574" s="1">
        <v>44757</v>
      </c>
      <c r="O2574" s="1">
        <v>44778</v>
      </c>
      <c r="P2574">
        <v>691</v>
      </c>
      <c r="Q2574">
        <v>93.58</v>
      </c>
      <c r="R2574">
        <v>64663.78</v>
      </c>
      <c r="S2574" t="s">
        <v>54</v>
      </c>
      <c r="T2574" t="s">
        <v>50</v>
      </c>
      <c r="U2574">
        <v>100</v>
      </c>
      <c r="V2574">
        <v>70.67</v>
      </c>
      <c r="W2574">
        <v>93.33</v>
      </c>
      <c r="X2574" s="2">
        <v>64663.78</v>
      </c>
      <c r="Y2574" s="2">
        <v>9575</v>
      </c>
      <c r="Z2574" s="2">
        <v>8936.35</v>
      </c>
      <c r="AA2574" s="14"/>
    </row>
    <row r="2575" spans="1:27" x14ac:dyDescent="0.3">
      <c r="A2575" t="s">
        <v>32</v>
      </c>
      <c r="B2575">
        <v>167.37</v>
      </c>
      <c r="C2575">
        <v>68</v>
      </c>
      <c r="D2575" t="s">
        <v>26</v>
      </c>
      <c r="E2575" s="1">
        <v>43789</v>
      </c>
      <c r="F2575">
        <v>4</v>
      </c>
      <c r="G2575" t="s">
        <v>39</v>
      </c>
      <c r="H2575" t="s">
        <v>28</v>
      </c>
      <c r="I2575">
        <v>437.02</v>
      </c>
      <c r="J2575">
        <v>26.19</v>
      </c>
      <c r="K2575">
        <v>11445.55</v>
      </c>
      <c r="L2575">
        <v>23</v>
      </c>
      <c r="M2575" t="s">
        <v>40</v>
      </c>
      <c r="N2575" s="1">
        <v>43747</v>
      </c>
      <c r="O2575" s="1">
        <v>43770</v>
      </c>
      <c r="P2575">
        <v>98</v>
      </c>
      <c r="Q2575">
        <v>24.17</v>
      </c>
      <c r="R2575">
        <v>2368.66</v>
      </c>
      <c r="S2575" t="s">
        <v>25</v>
      </c>
      <c r="T2575" t="s">
        <v>31</v>
      </c>
      <c r="U2575">
        <v>339</v>
      </c>
      <c r="V2575">
        <v>15.39</v>
      </c>
      <c r="W2575">
        <v>106.17</v>
      </c>
      <c r="X2575" s="2">
        <v>2368.66</v>
      </c>
      <c r="Y2575" s="2">
        <v>8878.41</v>
      </c>
      <c r="Z2575" s="2">
        <v>2780.59</v>
      </c>
      <c r="AA2575" s="14"/>
    </row>
    <row r="2576" spans="1:27" x14ac:dyDescent="0.3">
      <c r="A2576" t="s">
        <v>46</v>
      </c>
      <c r="B2576">
        <v>881.05</v>
      </c>
      <c r="C2576">
        <v>51</v>
      </c>
      <c r="D2576" t="s">
        <v>26</v>
      </c>
      <c r="E2576" s="1">
        <v>44593</v>
      </c>
      <c r="F2576">
        <v>8</v>
      </c>
      <c r="G2576" t="s">
        <v>47</v>
      </c>
      <c r="H2576" t="s">
        <v>62</v>
      </c>
      <c r="I2576">
        <v>756.83</v>
      </c>
      <c r="J2576">
        <v>60.1</v>
      </c>
      <c r="K2576">
        <v>45485.48</v>
      </c>
      <c r="L2576">
        <v>12</v>
      </c>
      <c r="M2576" t="s">
        <v>40</v>
      </c>
      <c r="N2576" s="1">
        <v>44584</v>
      </c>
      <c r="O2576" s="1">
        <v>44596</v>
      </c>
      <c r="P2576">
        <v>539</v>
      </c>
      <c r="Q2576">
        <v>61.15</v>
      </c>
      <c r="R2576">
        <v>32959.85</v>
      </c>
      <c r="S2576" t="s">
        <v>38</v>
      </c>
      <c r="T2576" t="s">
        <v>50</v>
      </c>
      <c r="U2576">
        <v>217</v>
      </c>
      <c r="V2576">
        <v>46.74</v>
      </c>
      <c r="W2576">
        <v>152.78</v>
      </c>
      <c r="X2576" s="2">
        <v>32959.85</v>
      </c>
      <c r="Y2576" s="2">
        <v>13041.7</v>
      </c>
      <c r="Z2576" s="2">
        <v>9182.08</v>
      </c>
      <c r="AA2576" s="14"/>
    </row>
    <row r="2577" spans="1:27" x14ac:dyDescent="0.3">
      <c r="A2577" t="s">
        <v>58</v>
      </c>
      <c r="B2577">
        <v>118.3</v>
      </c>
      <c r="C2577">
        <v>61</v>
      </c>
      <c r="D2577" t="s">
        <v>33</v>
      </c>
      <c r="E2577" s="1">
        <v>43644</v>
      </c>
      <c r="F2577">
        <v>8</v>
      </c>
      <c r="G2577" t="s">
        <v>47</v>
      </c>
      <c r="H2577" t="s">
        <v>35</v>
      </c>
      <c r="I2577">
        <v>863.69</v>
      </c>
      <c r="J2577">
        <v>60.21</v>
      </c>
      <c r="K2577">
        <v>52002.774899999997</v>
      </c>
      <c r="L2577">
        <v>12</v>
      </c>
      <c r="M2577" t="s">
        <v>40</v>
      </c>
      <c r="N2577" s="1">
        <v>43618</v>
      </c>
      <c r="O2577" s="1">
        <v>43630</v>
      </c>
      <c r="P2577">
        <v>653</v>
      </c>
      <c r="Q2577">
        <v>59.88</v>
      </c>
      <c r="R2577">
        <v>39101.64</v>
      </c>
      <c r="S2577" t="s">
        <v>45</v>
      </c>
      <c r="T2577" t="s">
        <v>50</v>
      </c>
      <c r="U2577">
        <v>210</v>
      </c>
      <c r="V2577">
        <v>32</v>
      </c>
      <c r="W2577">
        <v>68.650000000000006</v>
      </c>
      <c r="X2577" s="2">
        <v>39101.64</v>
      </c>
      <c r="Y2577" s="2">
        <v>12644.1</v>
      </c>
      <c r="Z2577" s="2">
        <v>4133.42</v>
      </c>
      <c r="AA2577" s="14"/>
    </row>
    <row r="2578" spans="1:27" x14ac:dyDescent="0.3">
      <c r="A2578" t="s">
        <v>37</v>
      </c>
      <c r="B2578">
        <v>20</v>
      </c>
      <c r="C2578">
        <v>19</v>
      </c>
      <c r="D2578" t="s">
        <v>33</v>
      </c>
      <c r="E2578" s="1">
        <v>43748</v>
      </c>
      <c r="F2578">
        <v>7</v>
      </c>
      <c r="G2578" t="s">
        <v>61</v>
      </c>
      <c r="H2578" t="s">
        <v>52</v>
      </c>
      <c r="I2578">
        <v>300.10000000000002</v>
      </c>
      <c r="J2578">
        <v>46.24</v>
      </c>
      <c r="K2578">
        <v>13876.624</v>
      </c>
      <c r="L2578">
        <v>18</v>
      </c>
      <c r="M2578" t="s">
        <v>40</v>
      </c>
      <c r="N2578" s="1">
        <v>43697</v>
      </c>
      <c r="O2578" s="1">
        <v>43715</v>
      </c>
      <c r="P2578">
        <v>74</v>
      </c>
      <c r="Q2578">
        <v>45.92</v>
      </c>
      <c r="R2578">
        <v>3398.08</v>
      </c>
      <c r="S2578" t="s">
        <v>54</v>
      </c>
      <c r="T2578" t="s">
        <v>41</v>
      </c>
      <c r="U2578">
        <v>226</v>
      </c>
      <c r="V2578">
        <v>72.37</v>
      </c>
      <c r="W2578">
        <v>48.93</v>
      </c>
      <c r="X2578" s="2">
        <v>3398.08</v>
      </c>
      <c r="Y2578" s="2">
        <v>10450.24</v>
      </c>
      <c r="Z2578" s="2">
        <v>2262.52</v>
      </c>
      <c r="AA2578" s="14"/>
    </row>
    <row r="2579" spans="1:27" x14ac:dyDescent="0.3">
      <c r="A2579" t="s">
        <v>54</v>
      </c>
      <c r="B2579">
        <v>778.91</v>
      </c>
      <c r="C2579">
        <v>98</v>
      </c>
      <c r="D2579" t="s">
        <v>33</v>
      </c>
      <c r="E2579" s="1">
        <v>43622</v>
      </c>
      <c r="F2579">
        <v>6</v>
      </c>
      <c r="G2579" t="s">
        <v>51</v>
      </c>
      <c r="H2579" t="s">
        <v>48</v>
      </c>
      <c r="I2579">
        <v>931.22</v>
      </c>
      <c r="J2579">
        <v>47.94</v>
      </c>
      <c r="K2579">
        <v>44642.686799999901</v>
      </c>
      <c r="L2579">
        <v>6</v>
      </c>
      <c r="M2579" t="s">
        <v>40</v>
      </c>
      <c r="N2579" s="1">
        <v>43616</v>
      </c>
      <c r="O2579" s="1">
        <v>43622</v>
      </c>
      <c r="P2579">
        <v>820</v>
      </c>
      <c r="Q2579">
        <v>45.18</v>
      </c>
      <c r="R2579">
        <v>37047.599999999999</v>
      </c>
      <c r="S2579" t="s">
        <v>63</v>
      </c>
      <c r="T2579" t="s">
        <v>50</v>
      </c>
      <c r="U2579">
        <v>111</v>
      </c>
      <c r="V2579">
        <v>32.479999999999997</v>
      </c>
      <c r="W2579">
        <v>170.14</v>
      </c>
      <c r="X2579" s="2">
        <v>37047.599999999999</v>
      </c>
      <c r="Y2579" s="2">
        <v>5321.34</v>
      </c>
      <c r="Z2579" s="2">
        <v>8156.51</v>
      </c>
      <c r="AA2579" s="14"/>
    </row>
    <row r="2580" spans="1:27" x14ac:dyDescent="0.3">
      <c r="A2580" t="s">
        <v>46</v>
      </c>
      <c r="B2580">
        <v>572.27</v>
      </c>
      <c r="C2580">
        <v>41</v>
      </c>
      <c r="D2580" t="s">
        <v>26</v>
      </c>
      <c r="E2580" s="1">
        <v>43522</v>
      </c>
      <c r="F2580">
        <v>7</v>
      </c>
      <c r="G2580" t="s">
        <v>61</v>
      </c>
      <c r="H2580" t="s">
        <v>62</v>
      </c>
      <c r="I2580">
        <v>897.05</v>
      </c>
      <c r="J2580">
        <v>69.3</v>
      </c>
      <c r="K2580">
        <v>62165.5649999999</v>
      </c>
      <c r="L2580">
        <v>16</v>
      </c>
      <c r="M2580" t="s">
        <v>40</v>
      </c>
      <c r="N2580" s="1">
        <v>43496</v>
      </c>
      <c r="O2580" s="1">
        <v>43512</v>
      </c>
      <c r="P2580">
        <v>605</v>
      </c>
      <c r="Q2580">
        <v>70.92</v>
      </c>
      <c r="R2580">
        <v>42906.6</v>
      </c>
      <c r="S2580" t="s">
        <v>25</v>
      </c>
      <c r="T2580" t="s">
        <v>41</v>
      </c>
      <c r="U2580">
        <v>292</v>
      </c>
      <c r="V2580">
        <v>59.76</v>
      </c>
      <c r="W2580">
        <v>49.56</v>
      </c>
      <c r="X2580" s="2">
        <v>42906.6</v>
      </c>
      <c r="Y2580" s="2">
        <v>20235.599999999999</v>
      </c>
      <c r="Z2580" s="2">
        <v>3434.51</v>
      </c>
      <c r="AA2580" s="14"/>
    </row>
    <row r="2581" spans="1:27" x14ac:dyDescent="0.3">
      <c r="A2581" t="s">
        <v>46</v>
      </c>
      <c r="B2581">
        <v>797.39</v>
      </c>
      <c r="C2581">
        <v>78</v>
      </c>
      <c r="D2581" t="s">
        <v>26</v>
      </c>
      <c r="E2581" s="1">
        <v>43797</v>
      </c>
      <c r="F2581">
        <v>9</v>
      </c>
      <c r="G2581" t="s">
        <v>57</v>
      </c>
      <c r="H2581" t="s">
        <v>48</v>
      </c>
      <c r="I2581">
        <v>598.07000000000005</v>
      </c>
      <c r="J2581">
        <v>85.04</v>
      </c>
      <c r="K2581">
        <v>50859.872799999997</v>
      </c>
      <c r="L2581">
        <v>11</v>
      </c>
      <c r="M2581" t="s">
        <v>40</v>
      </c>
      <c r="N2581" s="1">
        <v>43783</v>
      </c>
      <c r="O2581" s="1">
        <v>43794</v>
      </c>
      <c r="P2581">
        <v>517</v>
      </c>
      <c r="Q2581">
        <v>88.03</v>
      </c>
      <c r="R2581">
        <v>45511.51</v>
      </c>
      <c r="S2581" t="s">
        <v>59</v>
      </c>
      <c r="T2581" t="s">
        <v>41</v>
      </c>
      <c r="U2581">
        <v>81</v>
      </c>
      <c r="V2581">
        <v>55.69</v>
      </c>
      <c r="W2581">
        <v>146.65</v>
      </c>
      <c r="X2581" s="2">
        <v>45511.51</v>
      </c>
      <c r="Y2581" s="2">
        <v>6888.24</v>
      </c>
      <c r="Z2581" s="2">
        <v>12471.12</v>
      </c>
      <c r="AA2581" s="14"/>
    </row>
    <row r="2582" spans="1:27" x14ac:dyDescent="0.3">
      <c r="A2582" t="s">
        <v>63</v>
      </c>
      <c r="B2582">
        <v>864.28</v>
      </c>
      <c r="C2582">
        <v>55</v>
      </c>
      <c r="D2582" t="s">
        <v>26</v>
      </c>
      <c r="E2582" s="1">
        <v>44425</v>
      </c>
      <c r="F2582">
        <v>7</v>
      </c>
      <c r="G2582" t="s">
        <v>61</v>
      </c>
      <c r="H2582" t="s">
        <v>48</v>
      </c>
      <c r="I2582">
        <v>294</v>
      </c>
      <c r="J2582">
        <v>13.85</v>
      </c>
      <c r="K2582">
        <v>4071.9</v>
      </c>
      <c r="L2582">
        <v>15</v>
      </c>
      <c r="M2582" t="s">
        <v>40</v>
      </c>
      <c r="N2582" s="1">
        <v>44398</v>
      </c>
      <c r="O2582" s="1">
        <v>44413</v>
      </c>
      <c r="P2582">
        <v>258</v>
      </c>
      <c r="Q2582">
        <v>16.14</v>
      </c>
      <c r="R2582">
        <v>4164.12</v>
      </c>
      <c r="S2582" t="s">
        <v>56</v>
      </c>
      <c r="T2582" t="s">
        <v>31</v>
      </c>
      <c r="U2582">
        <v>36</v>
      </c>
      <c r="V2582">
        <v>34.96</v>
      </c>
      <c r="W2582">
        <v>112.77</v>
      </c>
      <c r="X2582" s="2">
        <v>4164.12</v>
      </c>
      <c r="Y2582" s="2">
        <v>498.6</v>
      </c>
      <c r="Z2582" s="2">
        <v>1561.86</v>
      </c>
      <c r="AA2582" s="14"/>
    </row>
    <row r="2583" spans="1:27" x14ac:dyDescent="0.3">
      <c r="A2583" t="s">
        <v>60</v>
      </c>
      <c r="B2583">
        <v>681.13</v>
      </c>
      <c r="C2583">
        <v>39</v>
      </c>
      <c r="D2583" t="s">
        <v>42</v>
      </c>
      <c r="E2583" s="1">
        <v>44185</v>
      </c>
      <c r="F2583">
        <v>2</v>
      </c>
      <c r="G2583" t="s">
        <v>68</v>
      </c>
      <c r="H2583" t="s">
        <v>35</v>
      </c>
      <c r="I2583">
        <v>332.75</v>
      </c>
      <c r="J2583">
        <v>11.91</v>
      </c>
      <c r="K2583">
        <v>3963.0524999999998</v>
      </c>
      <c r="L2583">
        <v>34</v>
      </c>
      <c r="M2583" t="s">
        <v>29</v>
      </c>
      <c r="N2583" s="1">
        <v>44130</v>
      </c>
      <c r="O2583" s="1">
        <v>44164</v>
      </c>
      <c r="P2583">
        <v>29</v>
      </c>
      <c r="Q2583">
        <v>9.52</v>
      </c>
      <c r="R2583">
        <v>276.08</v>
      </c>
      <c r="S2583" t="s">
        <v>32</v>
      </c>
      <c r="T2583" t="s">
        <v>50</v>
      </c>
      <c r="U2583">
        <v>303</v>
      </c>
      <c r="V2583">
        <v>66.11</v>
      </c>
      <c r="W2583">
        <v>86.42</v>
      </c>
      <c r="X2583" s="2">
        <v>276.08</v>
      </c>
      <c r="Y2583" s="2">
        <v>3608.73</v>
      </c>
      <c r="Z2583" s="2">
        <v>1029.26</v>
      </c>
      <c r="AA2583" s="14"/>
    </row>
    <row r="2584" spans="1:27" x14ac:dyDescent="0.3">
      <c r="A2584" t="s">
        <v>63</v>
      </c>
      <c r="B2584">
        <v>840.02</v>
      </c>
      <c r="C2584">
        <v>85</v>
      </c>
      <c r="D2584" t="s">
        <v>26</v>
      </c>
      <c r="E2584" s="1">
        <v>44476</v>
      </c>
      <c r="F2584">
        <v>10</v>
      </c>
      <c r="G2584" t="s">
        <v>66</v>
      </c>
      <c r="H2584" t="s">
        <v>35</v>
      </c>
      <c r="I2584">
        <v>275.49</v>
      </c>
      <c r="J2584">
        <v>38.06</v>
      </c>
      <c r="K2584">
        <v>10485.15</v>
      </c>
      <c r="L2584">
        <v>132</v>
      </c>
      <c r="M2584" t="s">
        <v>67</v>
      </c>
      <c r="N2584" s="1">
        <v>44456</v>
      </c>
      <c r="O2584" s="1">
        <v>44588</v>
      </c>
      <c r="P2584">
        <v>142</v>
      </c>
      <c r="Q2584">
        <v>38.409999999999997</v>
      </c>
      <c r="R2584">
        <v>5454.22</v>
      </c>
      <c r="S2584" t="s">
        <v>30</v>
      </c>
      <c r="T2584" t="s">
        <v>31</v>
      </c>
      <c r="U2584">
        <v>133</v>
      </c>
      <c r="V2584">
        <v>52.06</v>
      </c>
      <c r="W2584">
        <v>182.69</v>
      </c>
      <c r="X2584" s="2">
        <v>5454.22</v>
      </c>
      <c r="Y2584" s="2">
        <v>5061.9799999999996</v>
      </c>
      <c r="Z2584" s="2">
        <v>6953.18</v>
      </c>
      <c r="AA2584" s="14"/>
    </row>
    <row r="2585" spans="1:27" x14ac:dyDescent="0.3">
      <c r="A2585" t="s">
        <v>60</v>
      </c>
      <c r="B2585">
        <v>391.76</v>
      </c>
      <c r="C2585">
        <v>34</v>
      </c>
      <c r="D2585" t="s">
        <v>26</v>
      </c>
      <c r="E2585" s="1">
        <v>44785</v>
      </c>
      <c r="F2585">
        <v>4</v>
      </c>
      <c r="G2585" t="s">
        <v>39</v>
      </c>
      <c r="H2585" t="s">
        <v>70</v>
      </c>
      <c r="I2585">
        <v>580.07000000000005</v>
      </c>
      <c r="J2585">
        <v>24.71</v>
      </c>
      <c r="K2585">
        <v>14333.529699999999</v>
      </c>
      <c r="L2585">
        <v>29</v>
      </c>
      <c r="M2585" t="s">
        <v>29</v>
      </c>
      <c r="N2585" s="1">
        <v>44742</v>
      </c>
      <c r="O2585" s="1">
        <v>44771</v>
      </c>
      <c r="P2585">
        <v>86</v>
      </c>
      <c r="Q2585">
        <v>27.68</v>
      </c>
      <c r="R2585">
        <v>2380.48</v>
      </c>
      <c r="S2585" t="s">
        <v>63</v>
      </c>
      <c r="T2585" t="s">
        <v>31</v>
      </c>
      <c r="U2585">
        <v>494</v>
      </c>
      <c r="V2585">
        <v>29.24</v>
      </c>
      <c r="W2585">
        <v>128.21</v>
      </c>
      <c r="X2585" s="2">
        <v>2380.48</v>
      </c>
      <c r="Y2585" s="2">
        <v>12206.74</v>
      </c>
      <c r="Z2585" s="2">
        <v>3168.07</v>
      </c>
      <c r="AA2585" s="14"/>
    </row>
    <row r="2586" spans="1:27" x14ac:dyDescent="0.3">
      <c r="A2586" t="s">
        <v>60</v>
      </c>
      <c r="B2586">
        <v>86</v>
      </c>
      <c r="C2586">
        <v>26</v>
      </c>
      <c r="D2586" t="s">
        <v>26</v>
      </c>
      <c r="E2586" s="1">
        <v>43837</v>
      </c>
      <c r="F2586">
        <v>4</v>
      </c>
      <c r="G2586" t="s">
        <v>39</v>
      </c>
      <c r="H2586" t="s">
        <v>48</v>
      </c>
      <c r="I2586">
        <v>103.44</v>
      </c>
      <c r="J2586">
        <v>17.82</v>
      </c>
      <c r="K2586">
        <v>1843.3</v>
      </c>
      <c r="L2586">
        <v>22</v>
      </c>
      <c r="M2586" t="s">
        <v>29</v>
      </c>
      <c r="N2586" s="1">
        <v>43799</v>
      </c>
      <c r="O2586" s="1">
        <v>43821</v>
      </c>
      <c r="P2586">
        <v>4</v>
      </c>
      <c r="Q2586">
        <v>22.01</v>
      </c>
      <c r="R2586">
        <v>88.04</v>
      </c>
      <c r="S2586" t="s">
        <v>54</v>
      </c>
      <c r="T2586" t="s">
        <v>31</v>
      </c>
      <c r="U2586">
        <v>99</v>
      </c>
      <c r="V2586">
        <v>49.55</v>
      </c>
      <c r="W2586">
        <v>80.14</v>
      </c>
      <c r="X2586" s="2">
        <v>88.04</v>
      </c>
      <c r="Y2586" s="2">
        <v>1764.18</v>
      </c>
      <c r="Z2586" s="2">
        <v>1428.09</v>
      </c>
      <c r="AA2586" s="14"/>
    </row>
    <row r="2587" spans="1:27" x14ac:dyDescent="0.3">
      <c r="A2587" t="s">
        <v>60</v>
      </c>
      <c r="B2587">
        <v>208.02</v>
      </c>
      <c r="C2587">
        <v>63</v>
      </c>
      <c r="D2587" t="s">
        <v>26</v>
      </c>
      <c r="E2587" s="1">
        <v>44063</v>
      </c>
      <c r="F2587">
        <v>3</v>
      </c>
      <c r="G2587" t="s">
        <v>43</v>
      </c>
      <c r="H2587" t="s">
        <v>64</v>
      </c>
      <c r="I2587">
        <v>340.09</v>
      </c>
      <c r="J2587">
        <v>69.28</v>
      </c>
      <c r="K2587">
        <v>23561.439999999999</v>
      </c>
      <c r="L2587">
        <v>42</v>
      </c>
      <c r="M2587" t="s">
        <v>40</v>
      </c>
      <c r="N2587" s="1">
        <v>44039</v>
      </c>
      <c r="O2587" s="1">
        <v>44081</v>
      </c>
      <c r="P2587">
        <v>324</v>
      </c>
      <c r="Q2587">
        <v>69.010000000000005</v>
      </c>
      <c r="R2587">
        <v>22359.24</v>
      </c>
      <c r="S2587" t="s">
        <v>37</v>
      </c>
      <c r="T2587" t="s">
        <v>31</v>
      </c>
      <c r="U2587">
        <v>16</v>
      </c>
      <c r="V2587">
        <v>47.92</v>
      </c>
      <c r="W2587">
        <v>141.54</v>
      </c>
      <c r="X2587" s="2">
        <v>22359.24</v>
      </c>
      <c r="Y2587" s="2">
        <v>1108.48</v>
      </c>
      <c r="Z2587" s="2">
        <v>9805.89</v>
      </c>
      <c r="AA2587" s="14"/>
    </row>
    <row r="2588" spans="1:27" x14ac:dyDescent="0.3">
      <c r="A2588" t="s">
        <v>58</v>
      </c>
      <c r="B2588">
        <v>184.34</v>
      </c>
      <c r="C2588">
        <v>95</v>
      </c>
      <c r="D2588" t="s">
        <v>33</v>
      </c>
      <c r="E2588" s="1">
        <v>44297</v>
      </c>
      <c r="F2588">
        <v>4</v>
      </c>
      <c r="G2588" t="s">
        <v>39</v>
      </c>
      <c r="H2588" t="s">
        <v>28</v>
      </c>
      <c r="I2588">
        <v>85.51</v>
      </c>
      <c r="J2588">
        <v>19.100000000000001</v>
      </c>
      <c r="K2588">
        <v>1633.241</v>
      </c>
      <c r="L2588">
        <v>28</v>
      </c>
      <c r="M2588" t="s">
        <v>29</v>
      </c>
      <c r="N2588" s="1">
        <v>44256</v>
      </c>
      <c r="O2588" s="1">
        <v>44284</v>
      </c>
      <c r="P2588">
        <v>74</v>
      </c>
      <c r="Q2588">
        <v>21.9</v>
      </c>
      <c r="R2588">
        <v>1620.6</v>
      </c>
      <c r="S2588" t="s">
        <v>45</v>
      </c>
      <c r="T2588" t="s">
        <v>31</v>
      </c>
      <c r="U2588">
        <v>11</v>
      </c>
      <c r="V2588">
        <v>91.08</v>
      </c>
      <c r="W2588">
        <v>70.819999999999993</v>
      </c>
      <c r="X2588" s="2">
        <v>1620.6</v>
      </c>
      <c r="Y2588" s="2">
        <v>210.1</v>
      </c>
      <c r="Z2588" s="2">
        <v>1352.66</v>
      </c>
      <c r="AA2588" s="14"/>
    </row>
    <row r="2589" spans="1:27" x14ac:dyDescent="0.3">
      <c r="A2589" t="s">
        <v>32</v>
      </c>
      <c r="B2589">
        <v>231.75</v>
      </c>
      <c r="C2589">
        <v>67</v>
      </c>
      <c r="D2589" t="s">
        <v>33</v>
      </c>
      <c r="E2589" s="1">
        <v>43778</v>
      </c>
      <c r="F2589">
        <v>7</v>
      </c>
      <c r="G2589" t="s">
        <v>61</v>
      </c>
      <c r="H2589" t="s">
        <v>52</v>
      </c>
      <c r="I2589">
        <v>259.20999999999998</v>
      </c>
      <c r="J2589">
        <v>86.98</v>
      </c>
      <c r="K2589">
        <v>22546.09</v>
      </c>
      <c r="L2589">
        <v>17</v>
      </c>
      <c r="M2589" t="s">
        <v>40</v>
      </c>
      <c r="N2589" s="1">
        <v>43741</v>
      </c>
      <c r="O2589" s="1">
        <v>43758</v>
      </c>
      <c r="P2589">
        <v>46</v>
      </c>
      <c r="Q2589">
        <v>86.54</v>
      </c>
      <c r="R2589">
        <v>3980.84</v>
      </c>
      <c r="S2589" t="s">
        <v>63</v>
      </c>
      <c r="T2589" t="s">
        <v>41</v>
      </c>
      <c r="U2589">
        <v>213</v>
      </c>
      <c r="V2589">
        <v>25.38</v>
      </c>
      <c r="W2589">
        <v>145.21</v>
      </c>
      <c r="X2589" s="2">
        <v>3980.84</v>
      </c>
      <c r="Y2589" s="2">
        <v>18526.740000000002</v>
      </c>
      <c r="Z2589" s="2">
        <v>12630.37</v>
      </c>
      <c r="AA2589" s="14"/>
    </row>
    <row r="2590" spans="1:27" x14ac:dyDescent="0.3">
      <c r="A2590" t="s">
        <v>63</v>
      </c>
      <c r="B2590">
        <v>789.97</v>
      </c>
      <c r="C2590">
        <v>13</v>
      </c>
      <c r="D2590" t="s">
        <v>42</v>
      </c>
      <c r="E2590" s="1">
        <v>43898</v>
      </c>
      <c r="F2590">
        <v>2</v>
      </c>
      <c r="G2590" t="s">
        <v>68</v>
      </c>
      <c r="H2590" t="s">
        <v>71</v>
      </c>
      <c r="I2590">
        <v>723.71</v>
      </c>
      <c r="J2590">
        <v>39.409999999999997</v>
      </c>
      <c r="K2590">
        <v>28521.411099999899</v>
      </c>
      <c r="L2590">
        <v>26</v>
      </c>
      <c r="M2590" t="s">
        <v>29</v>
      </c>
      <c r="N2590" s="1">
        <v>43851</v>
      </c>
      <c r="O2590" s="1">
        <v>43877</v>
      </c>
      <c r="P2590">
        <v>361</v>
      </c>
      <c r="Q2590">
        <v>36.380000000000003</v>
      </c>
      <c r="R2590">
        <v>13133.18</v>
      </c>
      <c r="S2590" t="s">
        <v>63</v>
      </c>
      <c r="T2590" t="s">
        <v>50</v>
      </c>
      <c r="U2590">
        <v>362</v>
      </c>
      <c r="V2590">
        <v>97.76</v>
      </c>
      <c r="W2590">
        <v>136.93</v>
      </c>
      <c r="X2590" s="2">
        <v>13133.18</v>
      </c>
      <c r="Y2590" s="2">
        <v>14266.42</v>
      </c>
      <c r="Z2590" s="2">
        <v>5396.41</v>
      </c>
      <c r="AA2590" s="14"/>
    </row>
    <row r="2591" spans="1:27" x14ac:dyDescent="0.3">
      <c r="A2591" t="s">
        <v>54</v>
      </c>
      <c r="B2591">
        <v>969.8</v>
      </c>
      <c r="C2591">
        <v>27</v>
      </c>
      <c r="D2591" t="s">
        <v>26</v>
      </c>
      <c r="E2591" s="1">
        <v>43968</v>
      </c>
      <c r="F2591">
        <v>8</v>
      </c>
      <c r="G2591" t="s">
        <v>47</v>
      </c>
      <c r="H2591" t="s">
        <v>35</v>
      </c>
      <c r="I2591">
        <v>50.07</v>
      </c>
      <c r="J2591">
        <v>57.79</v>
      </c>
      <c r="K2591">
        <v>2893.5452999999902</v>
      </c>
      <c r="L2591">
        <v>10</v>
      </c>
      <c r="M2591" t="s">
        <v>40</v>
      </c>
      <c r="N2591" s="1">
        <v>43932</v>
      </c>
      <c r="O2591" s="1">
        <v>43942</v>
      </c>
      <c r="P2591">
        <v>6</v>
      </c>
      <c r="Q2591">
        <v>54.42</v>
      </c>
      <c r="R2591">
        <v>326.52</v>
      </c>
      <c r="S2591" t="s">
        <v>25</v>
      </c>
      <c r="T2591" t="s">
        <v>41</v>
      </c>
      <c r="U2591">
        <v>44</v>
      </c>
      <c r="V2591">
        <v>23.78</v>
      </c>
      <c r="W2591">
        <v>163.76</v>
      </c>
      <c r="X2591" s="2">
        <v>326.52</v>
      </c>
      <c r="Y2591" s="2">
        <v>2542.7600000000002</v>
      </c>
      <c r="Z2591" s="2">
        <v>9463.69</v>
      </c>
      <c r="AA2591" s="14"/>
    </row>
    <row r="2592" spans="1:27" x14ac:dyDescent="0.3">
      <c r="A2592" t="s">
        <v>58</v>
      </c>
      <c r="B2592">
        <v>448.35</v>
      </c>
      <c r="C2592">
        <v>61</v>
      </c>
      <c r="D2592" t="s">
        <v>42</v>
      </c>
      <c r="E2592" s="1">
        <v>43877</v>
      </c>
      <c r="F2592">
        <v>2</v>
      </c>
      <c r="G2592" t="s">
        <v>68</v>
      </c>
      <c r="H2592" t="s">
        <v>35</v>
      </c>
      <c r="I2592">
        <v>66.27</v>
      </c>
      <c r="J2592">
        <v>80.290000000000006</v>
      </c>
      <c r="K2592">
        <v>5320.82</v>
      </c>
      <c r="L2592">
        <v>25</v>
      </c>
      <c r="M2592" t="s">
        <v>29</v>
      </c>
      <c r="N2592" s="1">
        <v>43852</v>
      </c>
      <c r="O2592" s="1">
        <v>43877</v>
      </c>
      <c r="P2592">
        <v>3</v>
      </c>
      <c r="Q2592">
        <v>77.209999999999994</v>
      </c>
      <c r="R2592">
        <v>231.63</v>
      </c>
      <c r="S2592" t="s">
        <v>25</v>
      </c>
      <c r="T2592" t="s">
        <v>50</v>
      </c>
      <c r="U2592">
        <v>63</v>
      </c>
      <c r="V2592">
        <v>95.39</v>
      </c>
      <c r="W2592">
        <v>83.21</v>
      </c>
      <c r="X2592" s="2">
        <v>231.63</v>
      </c>
      <c r="Y2592" s="2">
        <v>5058.2700000000004</v>
      </c>
      <c r="Z2592" s="2">
        <v>6680.93</v>
      </c>
      <c r="AA2592" s="14"/>
    </row>
    <row r="2593" spans="1:27" x14ac:dyDescent="0.3">
      <c r="A2593" t="s">
        <v>45</v>
      </c>
      <c r="B2593">
        <v>224.62</v>
      </c>
      <c r="C2593">
        <v>40</v>
      </c>
      <c r="D2593" t="s">
        <v>42</v>
      </c>
      <c r="E2593" s="1">
        <v>44767</v>
      </c>
      <c r="F2593">
        <v>1</v>
      </c>
      <c r="G2593" t="s">
        <v>34</v>
      </c>
      <c r="H2593" t="s">
        <v>35</v>
      </c>
      <c r="I2593">
        <v>302.07</v>
      </c>
      <c r="J2593">
        <v>45.75</v>
      </c>
      <c r="K2593">
        <v>13819.7</v>
      </c>
      <c r="L2593">
        <v>2</v>
      </c>
      <c r="M2593" t="s">
        <v>65</v>
      </c>
      <c r="N2593" s="1">
        <v>44723</v>
      </c>
      <c r="O2593" s="1">
        <v>44725</v>
      </c>
      <c r="P2593">
        <v>171</v>
      </c>
      <c r="Q2593">
        <v>50.53</v>
      </c>
      <c r="R2593">
        <v>8640.6299999999992</v>
      </c>
      <c r="S2593" t="s">
        <v>63</v>
      </c>
      <c r="T2593" t="s">
        <v>41</v>
      </c>
      <c r="U2593">
        <v>131</v>
      </c>
      <c r="V2593">
        <v>96.76</v>
      </c>
      <c r="W2593">
        <v>25.68</v>
      </c>
      <c r="X2593" s="2">
        <v>8640.6299999999992</v>
      </c>
      <c r="Y2593" s="2">
        <v>5993.25</v>
      </c>
      <c r="Z2593" s="2">
        <v>1174.8599999999999</v>
      </c>
      <c r="AA2593" s="14"/>
    </row>
    <row r="2594" spans="1:27" x14ac:dyDescent="0.3">
      <c r="A2594" t="s">
        <v>49</v>
      </c>
      <c r="B2594">
        <v>546.83000000000004</v>
      </c>
      <c r="C2594">
        <v>84</v>
      </c>
      <c r="D2594" t="s">
        <v>42</v>
      </c>
      <c r="E2594" s="1">
        <v>44877</v>
      </c>
      <c r="F2594">
        <v>9</v>
      </c>
      <c r="G2594" t="s">
        <v>57</v>
      </c>
      <c r="H2594" t="s">
        <v>52</v>
      </c>
      <c r="I2594">
        <v>882.13</v>
      </c>
      <c r="J2594">
        <v>92.27</v>
      </c>
      <c r="K2594">
        <v>81394.14</v>
      </c>
      <c r="L2594">
        <v>10</v>
      </c>
      <c r="M2594" t="s">
        <v>40</v>
      </c>
      <c r="N2594" s="1">
        <v>44869</v>
      </c>
      <c r="O2594" s="1">
        <v>44879</v>
      </c>
      <c r="P2594">
        <v>309</v>
      </c>
      <c r="Q2594">
        <v>94.4</v>
      </c>
      <c r="R2594">
        <v>29169.599999999999</v>
      </c>
      <c r="S2594" t="s">
        <v>53</v>
      </c>
      <c r="T2594" t="s">
        <v>50</v>
      </c>
      <c r="U2594">
        <v>573</v>
      </c>
      <c r="V2594">
        <v>39.82</v>
      </c>
      <c r="W2594">
        <v>142.04</v>
      </c>
      <c r="X2594" s="2">
        <v>29169.599999999999</v>
      </c>
      <c r="Y2594" s="2">
        <v>52870.71</v>
      </c>
      <c r="Z2594" s="2">
        <v>13106.03</v>
      </c>
      <c r="AA2594" s="14"/>
    </row>
    <row r="2595" spans="1:27" x14ac:dyDescent="0.3">
      <c r="A2595" t="s">
        <v>45</v>
      </c>
      <c r="B2595">
        <v>798.86</v>
      </c>
      <c r="C2595">
        <v>14</v>
      </c>
      <c r="D2595" t="s">
        <v>33</v>
      </c>
      <c r="E2595" s="1">
        <v>44105</v>
      </c>
      <c r="F2595">
        <v>4</v>
      </c>
      <c r="G2595" t="s">
        <v>39</v>
      </c>
      <c r="H2595" t="s">
        <v>28</v>
      </c>
      <c r="I2595">
        <v>563.82000000000005</v>
      </c>
      <c r="J2595">
        <v>23.23</v>
      </c>
      <c r="K2595">
        <v>13097.5386</v>
      </c>
      <c r="L2595">
        <v>25</v>
      </c>
      <c r="M2595" t="s">
        <v>29</v>
      </c>
      <c r="N2595" s="1">
        <v>44081</v>
      </c>
      <c r="O2595" s="1">
        <v>44106</v>
      </c>
      <c r="P2595">
        <v>175</v>
      </c>
      <c r="Q2595">
        <v>24.79</v>
      </c>
      <c r="R2595">
        <v>4338.25</v>
      </c>
      <c r="S2595" t="s">
        <v>45</v>
      </c>
      <c r="T2595" t="s">
        <v>31</v>
      </c>
      <c r="U2595">
        <v>388</v>
      </c>
      <c r="V2595">
        <v>15.72</v>
      </c>
      <c r="W2595">
        <v>138.55000000000001</v>
      </c>
      <c r="X2595" s="2">
        <v>4338.25</v>
      </c>
      <c r="Y2595" s="2">
        <v>9013.24</v>
      </c>
      <c r="Z2595" s="2">
        <v>3218.52</v>
      </c>
      <c r="AA2595" s="14"/>
    </row>
    <row r="2596" spans="1:27" x14ac:dyDescent="0.3">
      <c r="A2596" t="s">
        <v>60</v>
      </c>
      <c r="B2596">
        <v>27.78</v>
      </c>
      <c r="C2596">
        <v>39</v>
      </c>
      <c r="D2596" t="s">
        <v>42</v>
      </c>
      <c r="E2596" s="1">
        <v>44899</v>
      </c>
      <c r="F2596">
        <v>7</v>
      </c>
      <c r="G2596" t="s">
        <v>61</v>
      </c>
      <c r="H2596" t="s">
        <v>35</v>
      </c>
      <c r="I2596">
        <v>863.09</v>
      </c>
      <c r="J2596">
        <v>15.73</v>
      </c>
      <c r="K2596">
        <v>13576.405699999999</v>
      </c>
      <c r="L2596">
        <v>16</v>
      </c>
      <c r="M2596" t="s">
        <v>40</v>
      </c>
      <c r="N2596" s="1">
        <v>44864</v>
      </c>
      <c r="O2596" s="1">
        <v>44880</v>
      </c>
      <c r="P2596">
        <v>351</v>
      </c>
      <c r="Q2596">
        <v>14.15</v>
      </c>
      <c r="R2596">
        <v>4966.6499999999996</v>
      </c>
      <c r="S2596" t="s">
        <v>49</v>
      </c>
      <c r="T2596" t="s">
        <v>31</v>
      </c>
      <c r="U2596">
        <v>512</v>
      </c>
      <c r="V2596">
        <v>88.61</v>
      </c>
      <c r="W2596">
        <v>191.02</v>
      </c>
      <c r="X2596" s="2">
        <v>4966.6499999999996</v>
      </c>
      <c r="Y2596" s="2">
        <v>8053.76</v>
      </c>
      <c r="Z2596" s="2">
        <v>3004.74</v>
      </c>
      <c r="AA2596" s="14"/>
    </row>
    <row r="2597" spans="1:27" x14ac:dyDescent="0.3">
      <c r="A2597" t="s">
        <v>37</v>
      </c>
      <c r="B2597">
        <v>851.94</v>
      </c>
      <c r="C2597">
        <v>52</v>
      </c>
      <c r="D2597" t="s">
        <v>33</v>
      </c>
      <c r="E2597" s="1">
        <v>44655</v>
      </c>
      <c r="F2597">
        <v>6</v>
      </c>
      <c r="G2597" t="s">
        <v>51</v>
      </c>
      <c r="H2597" t="s">
        <v>62</v>
      </c>
      <c r="I2597">
        <v>674.71</v>
      </c>
      <c r="J2597">
        <v>33.979999999999997</v>
      </c>
      <c r="K2597">
        <v>22926.65</v>
      </c>
      <c r="L2597">
        <v>5</v>
      </c>
      <c r="M2597" t="s">
        <v>40</v>
      </c>
      <c r="N2597" s="1">
        <v>44654</v>
      </c>
      <c r="O2597" s="1">
        <v>44659</v>
      </c>
      <c r="P2597">
        <v>471</v>
      </c>
      <c r="Q2597">
        <v>34.619999999999997</v>
      </c>
      <c r="R2597">
        <v>16306.02</v>
      </c>
      <c r="S2597" t="s">
        <v>60</v>
      </c>
      <c r="T2597" t="s">
        <v>50</v>
      </c>
      <c r="U2597">
        <v>203</v>
      </c>
      <c r="V2597">
        <v>52.3</v>
      </c>
      <c r="W2597">
        <v>26.57</v>
      </c>
      <c r="X2597" s="2">
        <v>16306.02</v>
      </c>
      <c r="Y2597" s="2">
        <v>6897.94</v>
      </c>
      <c r="Z2597" s="2">
        <v>902.85</v>
      </c>
      <c r="AA2597" s="14"/>
    </row>
    <row r="2598" spans="1:27" x14ac:dyDescent="0.3">
      <c r="A2598" t="s">
        <v>60</v>
      </c>
      <c r="B2598">
        <v>792.09</v>
      </c>
      <c r="C2598">
        <v>95</v>
      </c>
      <c r="D2598" t="s">
        <v>26</v>
      </c>
      <c r="E2598" s="1">
        <v>44359</v>
      </c>
      <c r="F2598">
        <v>4</v>
      </c>
      <c r="G2598" t="s">
        <v>39</v>
      </c>
      <c r="H2598" t="s">
        <v>48</v>
      </c>
      <c r="I2598">
        <v>578.76</v>
      </c>
      <c r="J2598">
        <v>52.15</v>
      </c>
      <c r="K2598">
        <v>30182.33</v>
      </c>
      <c r="L2598">
        <v>23</v>
      </c>
      <c r="M2598" t="s">
        <v>29</v>
      </c>
      <c r="N2598" s="1">
        <v>44344</v>
      </c>
      <c r="O2598" s="1">
        <v>44367</v>
      </c>
      <c r="P2598">
        <v>80</v>
      </c>
      <c r="Q2598">
        <v>49.57</v>
      </c>
      <c r="R2598">
        <v>3965.6</v>
      </c>
      <c r="S2598" t="s">
        <v>60</v>
      </c>
      <c r="T2598" t="s">
        <v>50</v>
      </c>
      <c r="U2598">
        <v>498</v>
      </c>
      <c r="V2598">
        <v>85.05</v>
      </c>
      <c r="W2598">
        <v>153.66999999999999</v>
      </c>
      <c r="X2598" s="2">
        <v>3965.6</v>
      </c>
      <c r="Y2598" s="2">
        <v>25970.7</v>
      </c>
      <c r="Z2598" s="2">
        <v>8013.89</v>
      </c>
      <c r="AA2598" s="14"/>
    </row>
    <row r="2599" spans="1:27" x14ac:dyDescent="0.3">
      <c r="A2599" t="s">
        <v>46</v>
      </c>
      <c r="B2599">
        <v>107.31</v>
      </c>
      <c r="C2599">
        <v>24</v>
      </c>
      <c r="D2599" t="s">
        <v>33</v>
      </c>
      <c r="E2599" s="1">
        <v>44808</v>
      </c>
      <c r="F2599">
        <v>9</v>
      </c>
      <c r="G2599" t="s">
        <v>57</v>
      </c>
      <c r="H2599" t="s">
        <v>62</v>
      </c>
      <c r="I2599">
        <v>875.44</v>
      </c>
      <c r="J2599">
        <v>28.59</v>
      </c>
      <c r="K2599">
        <v>25028.83</v>
      </c>
      <c r="L2599">
        <v>7</v>
      </c>
      <c r="M2599" t="s">
        <v>40</v>
      </c>
      <c r="N2599" s="1">
        <v>44767</v>
      </c>
      <c r="O2599" s="1">
        <v>44774</v>
      </c>
      <c r="P2599">
        <v>178</v>
      </c>
      <c r="Q2599">
        <v>26.34</v>
      </c>
      <c r="R2599">
        <v>4688.5200000000004</v>
      </c>
      <c r="S2599" t="s">
        <v>53</v>
      </c>
      <c r="T2599" t="s">
        <v>31</v>
      </c>
      <c r="U2599">
        <v>697</v>
      </c>
      <c r="V2599">
        <v>43.36</v>
      </c>
      <c r="W2599">
        <v>63.08</v>
      </c>
      <c r="X2599" s="2">
        <v>4688.5200000000004</v>
      </c>
      <c r="Y2599" s="2">
        <v>19927.23</v>
      </c>
      <c r="Z2599" s="2">
        <v>1803.46</v>
      </c>
      <c r="AA2599" s="14"/>
    </row>
    <row r="2600" spans="1:27" x14ac:dyDescent="0.3">
      <c r="A2600" t="s">
        <v>38</v>
      </c>
      <c r="B2600">
        <v>215.14</v>
      </c>
      <c r="C2600">
        <v>89</v>
      </c>
      <c r="D2600" t="s">
        <v>42</v>
      </c>
      <c r="E2600" s="1">
        <v>44877</v>
      </c>
      <c r="F2600">
        <v>2</v>
      </c>
      <c r="G2600" t="s">
        <v>68</v>
      </c>
      <c r="H2600" t="s">
        <v>48</v>
      </c>
      <c r="I2600">
        <v>84.88</v>
      </c>
      <c r="J2600">
        <v>57.91</v>
      </c>
      <c r="K2600">
        <v>4915.4007999999903</v>
      </c>
      <c r="L2600">
        <v>33</v>
      </c>
      <c r="M2600" t="s">
        <v>40</v>
      </c>
      <c r="N2600" s="1">
        <v>44854</v>
      </c>
      <c r="O2600" s="1">
        <v>44887</v>
      </c>
      <c r="P2600">
        <v>62</v>
      </c>
      <c r="Q2600">
        <v>56.77</v>
      </c>
      <c r="R2600">
        <v>3519.74</v>
      </c>
      <c r="S2600" t="s">
        <v>60</v>
      </c>
      <c r="T2600" t="s">
        <v>41</v>
      </c>
      <c r="U2600">
        <v>22</v>
      </c>
      <c r="V2600">
        <v>10.94</v>
      </c>
      <c r="W2600">
        <v>125.96</v>
      </c>
      <c r="X2600" s="2">
        <v>3519.74</v>
      </c>
      <c r="Y2600" s="2">
        <v>1274.02</v>
      </c>
      <c r="Z2600" s="2">
        <v>7294.34</v>
      </c>
      <c r="AA2600" s="14"/>
    </row>
    <row r="2601" spans="1:27" x14ac:dyDescent="0.3">
      <c r="A2601" t="s">
        <v>53</v>
      </c>
      <c r="B2601">
        <v>473.32</v>
      </c>
      <c r="C2601">
        <v>11</v>
      </c>
      <c r="D2601" t="s">
        <v>33</v>
      </c>
      <c r="E2601" s="1">
        <v>43665</v>
      </c>
      <c r="F2601">
        <v>3</v>
      </c>
      <c r="G2601" t="s">
        <v>43</v>
      </c>
      <c r="H2601" t="s">
        <v>55</v>
      </c>
      <c r="I2601">
        <v>761.06</v>
      </c>
      <c r="J2601">
        <v>34.44</v>
      </c>
      <c r="K2601">
        <v>26210.906399999902</v>
      </c>
      <c r="L2601">
        <v>39</v>
      </c>
      <c r="M2601" t="s">
        <v>29</v>
      </c>
      <c r="N2601" s="1">
        <v>43622</v>
      </c>
      <c r="O2601" s="1">
        <v>43661</v>
      </c>
      <c r="P2601">
        <v>59</v>
      </c>
      <c r="Q2601">
        <v>35.33</v>
      </c>
      <c r="R2601">
        <v>2084.4699999999998</v>
      </c>
      <c r="S2601" t="s">
        <v>37</v>
      </c>
      <c r="T2601" t="s">
        <v>50</v>
      </c>
      <c r="U2601">
        <v>702</v>
      </c>
      <c r="V2601">
        <v>58.77</v>
      </c>
      <c r="W2601">
        <v>97.76</v>
      </c>
      <c r="X2601" s="2">
        <v>2084.4699999999998</v>
      </c>
      <c r="Y2601" s="2">
        <v>24176.880000000001</v>
      </c>
      <c r="Z2601" s="2">
        <v>3366.85</v>
      </c>
      <c r="AA2601" s="14"/>
    </row>
    <row r="2602" spans="1:27" x14ac:dyDescent="0.3">
      <c r="A2602" t="s">
        <v>58</v>
      </c>
      <c r="B2602">
        <v>168.64</v>
      </c>
      <c r="C2602">
        <v>74</v>
      </c>
      <c r="D2602" t="s">
        <v>26</v>
      </c>
      <c r="E2602" s="1">
        <v>44229</v>
      </c>
      <c r="F2602">
        <v>6</v>
      </c>
      <c r="G2602" t="s">
        <v>51</v>
      </c>
      <c r="H2602" t="s">
        <v>35</v>
      </c>
      <c r="I2602">
        <v>778.99</v>
      </c>
      <c r="J2602">
        <v>52.45</v>
      </c>
      <c r="K2602">
        <v>40858.03</v>
      </c>
      <c r="L2602">
        <v>6</v>
      </c>
      <c r="M2602" t="s">
        <v>40</v>
      </c>
      <c r="N2602" s="1">
        <v>44214</v>
      </c>
      <c r="O2602" s="1">
        <v>44220</v>
      </c>
      <c r="P2602">
        <v>230</v>
      </c>
      <c r="Q2602">
        <v>48.7</v>
      </c>
      <c r="R2602">
        <v>11201</v>
      </c>
      <c r="S2602" t="s">
        <v>63</v>
      </c>
      <c r="T2602" t="s">
        <v>41</v>
      </c>
      <c r="U2602">
        <v>548</v>
      </c>
      <c r="V2602">
        <v>12.54</v>
      </c>
      <c r="W2602">
        <v>161.19</v>
      </c>
      <c r="X2602" s="2">
        <v>11201</v>
      </c>
      <c r="Y2602" s="2">
        <v>28742.6</v>
      </c>
      <c r="Z2602" s="2">
        <v>8454.42</v>
      </c>
      <c r="AA2602" s="14"/>
    </row>
    <row r="2603" spans="1:27" x14ac:dyDescent="0.3">
      <c r="A2603" t="s">
        <v>59</v>
      </c>
      <c r="B2603">
        <v>527.4</v>
      </c>
      <c r="C2603">
        <v>22</v>
      </c>
      <c r="D2603" t="s">
        <v>42</v>
      </c>
      <c r="E2603" s="1">
        <v>44538</v>
      </c>
      <c r="F2603">
        <v>4</v>
      </c>
      <c r="G2603" t="s">
        <v>39</v>
      </c>
      <c r="H2603" t="s">
        <v>70</v>
      </c>
      <c r="I2603">
        <v>943.23</v>
      </c>
      <c r="J2603">
        <v>62.55</v>
      </c>
      <c r="K2603">
        <v>58999.040000000001</v>
      </c>
      <c r="L2603">
        <v>28</v>
      </c>
      <c r="M2603" t="s">
        <v>40</v>
      </c>
      <c r="N2603" s="1">
        <v>44513</v>
      </c>
      <c r="O2603" s="1">
        <v>44541</v>
      </c>
      <c r="P2603">
        <v>541</v>
      </c>
      <c r="Q2603">
        <v>61.13</v>
      </c>
      <c r="R2603">
        <v>33071.33</v>
      </c>
      <c r="S2603" t="s">
        <v>53</v>
      </c>
      <c r="T2603" t="s">
        <v>41</v>
      </c>
      <c r="U2603">
        <v>402</v>
      </c>
      <c r="V2603">
        <v>60.48</v>
      </c>
      <c r="W2603">
        <v>43.42</v>
      </c>
      <c r="X2603" s="2">
        <v>33071.33</v>
      </c>
      <c r="Y2603" s="2">
        <v>25145.1</v>
      </c>
      <c r="Z2603" s="2">
        <v>2715.92</v>
      </c>
      <c r="AA2603" s="14"/>
    </row>
    <row r="2604" spans="1:27" x14ac:dyDescent="0.3">
      <c r="A2604" t="s">
        <v>30</v>
      </c>
      <c r="B2604">
        <v>172.61</v>
      </c>
      <c r="C2604">
        <v>73</v>
      </c>
      <c r="D2604" t="s">
        <v>42</v>
      </c>
      <c r="E2604" s="1">
        <v>44596</v>
      </c>
      <c r="F2604">
        <v>7</v>
      </c>
      <c r="G2604" t="s">
        <v>61</v>
      </c>
      <c r="H2604" t="s">
        <v>62</v>
      </c>
      <c r="I2604">
        <v>350.57</v>
      </c>
      <c r="J2604">
        <v>18.600000000000001</v>
      </c>
      <c r="K2604">
        <v>6520.6019999999999</v>
      </c>
      <c r="L2604">
        <v>14</v>
      </c>
      <c r="M2604" t="s">
        <v>40</v>
      </c>
      <c r="N2604" s="1">
        <v>44552</v>
      </c>
      <c r="O2604" s="1">
        <v>44566</v>
      </c>
      <c r="P2604">
        <v>142</v>
      </c>
      <c r="Q2604">
        <v>16.739999999999998</v>
      </c>
      <c r="R2604">
        <v>2377.08</v>
      </c>
      <c r="S2604" t="s">
        <v>25</v>
      </c>
      <c r="T2604" t="s">
        <v>31</v>
      </c>
      <c r="U2604">
        <v>208</v>
      </c>
      <c r="V2604">
        <v>84.25</v>
      </c>
      <c r="W2604">
        <v>187.85</v>
      </c>
      <c r="X2604" s="2">
        <v>2377.08</v>
      </c>
      <c r="Y2604" s="2">
        <v>3868.8</v>
      </c>
      <c r="Z2604" s="2">
        <v>3494.01</v>
      </c>
      <c r="AA2604" s="14"/>
    </row>
    <row r="2605" spans="1:27" x14ac:dyDescent="0.3">
      <c r="A2605" t="s">
        <v>54</v>
      </c>
      <c r="B2605">
        <v>33.54</v>
      </c>
      <c r="C2605">
        <v>48</v>
      </c>
      <c r="D2605" t="s">
        <v>33</v>
      </c>
      <c r="E2605" s="1">
        <v>44911</v>
      </c>
      <c r="F2605">
        <v>9</v>
      </c>
      <c r="G2605" t="s">
        <v>57</v>
      </c>
      <c r="H2605" t="s">
        <v>35</v>
      </c>
      <c r="I2605">
        <v>444.22</v>
      </c>
      <c r="J2605">
        <v>30.03</v>
      </c>
      <c r="K2605">
        <v>13339.93</v>
      </c>
      <c r="L2605">
        <v>9</v>
      </c>
      <c r="M2605" t="s">
        <v>40</v>
      </c>
      <c r="N2605" s="1">
        <v>44873</v>
      </c>
      <c r="O2605" s="1">
        <v>44882</v>
      </c>
      <c r="P2605">
        <v>73</v>
      </c>
      <c r="Q2605">
        <v>34.01</v>
      </c>
      <c r="R2605">
        <v>2482.73</v>
      </c>
      <c r="S2605" t="s">
        <v>46</v>
      </c>
      <c r="T2605" t="s">
        <v>50</v>
      </c>
      <c r="U2605">
        <v>371</v>
      </c>
      <c r="V2605">
        <v>87.15</v>
      </c>
      <c r="W2605">
        <v>157.81</v>
      </c>
      <c r="X2605" s="2">
        <v>2482.73</v>
      </c>
      <c r="Y2605" s="2">
        <v>11141.13</v>
      </c>
      <c r="Z2605" s="2">
        <v>4739.03</v>
      </c>
      <c r="AA2605" s="14"/>
    </row>
    <row r="2606" spans="1:27" x14ac:dyDescent="0.3">
      <c r="A2606" t="s">
        <v>54</v>
      </c>
      <c r="B2606">
        <v>684.45</v>
      </c>
      <c r="C2606">
        <v>80</v>
      </c>
      <c r="D2606" t="s">
        <v>42</v>
      </c>
      <c r="E2606" s="1">
        <v>44139</v>
      </c>
      <c r="F2606">
        <v>10</v>
      </c>
      <c r="G2606" t="s">
        <v>66</v>
      </c>
      <c r="H2606" t="s">
        <v>48</v>
      </c>
      <c r="I2606">
        <v>449.28</v>
      </c>
      <c r="J2606">
        <v>57.8</v>
      </c>
      <c r="K2606">
        <v>25968.38</v>
      </c>
      <c r="L2606">
        <v>125</v>
      </c>
      <c r="M2606" t="s">
        <v>67</v>
      </c>
      <c r="N2606" s="1">
        <v>44085</v>
      </c>
      <c r="O2606" s="1">
        <v>44210</v>
      </c>
      <c r="P2606">
        <v>8</v>
      </c>
      <c r="Q2606">
        <v>56.45</v>
      </c>
      <c r="R2606">
        <v>451.6</v>
      </c>
      <c r="S2606" t="s">
        <v>58</v>
      </c>
      <c r="T2606" t="s">
        <v>50</v>
      </c>
      <c r="U2606">
        <v>441</v>
      </c>
      <c r="V2606">
        <v>19.149999999999999</v>
      </c>
      <c r="W2606">
        <v>187.79</v>
      </c>
      <c r="X2606" s="2">
        <v>451.6</v>
      </c>
      <c r="Y2606" s="2">
        <v>25489.8</v>
      </c>
      <c r="Z2606" s="2">
        <v>10854.26</v>
      </c>
      <c r="AA2606" s="14"/>
    </row>
    <row r="2607" spans="1:27" x14ac:dyDescent="0.3">
      <c r="A2607" t="s">
        <v>25</v>
      </c>
      <c r="B2607">
        <v>543.77</v>
      </c>
      <c r="C2607">
        <v>83</v>
      </c>
      <c r="D2607" t="s">
        <v>42</v>
      </c>
      <c r="E2607" s="1">
        <v>44472</v>
      </c>
      <c r="F2607">
        <v>1</v>
      </c>
      <c r="G2607" t="s">
        <v>34</v>
      </c>
      <c r="H2607" t="s">
        <v>35</v>
      </c>
      <c r="I2607">
        <v>164.24</v>
      </c>
      <c r="J2607">
        <v>17.03</v>
      </c>
      <c r="K2607">
        <v>2797.0072</v>
      </c>
      <c r="L2607">
        <v>22</v>
      </c>
      <c r="M2607" t="s">
        <v>36</v>
      </c>
      <c r="N2607" s="1">
        <v>44448</v>
      </c>
      <c r="O2607" s="1">
        <v>44470</v>
      </c>
      <c r="P2607">
        <v>162</v>
      </c>
      <c r="Q2607">
        <v>16.8</v>
      </c>
      <c r="R2607">
        <v>2721.6</v>
      </c>
      <c r="S2607" t="s">
        <v>30</v>
      </c>
      <c r="T2607" t="s">
        <v>41</v>
      </c>
      <c r="U2607">
        <v>2</v>
      </c>
      <c r="V2607">
        <v>89.6</v>
      </c>
      <c r="W2607">
        <v>160.97999999999999</v>
      </c>
      <c r="X2607" s="2">
        <v>2721.6</v>
      </c>
      <c r="Y2607" s="2">
        <v>34.06</v>
      </c>
      <c r="Z2607" s="2">
        <v>2741.49</v>
      </c>
      <c r="AA2607" s="14"/>
    </row>
    <row r="2608" spans="1:27" x14ac:dyDescent="0.3">
      <c r="A2608" t="s">
        <v>30</v>
      </c>
      <c r="B2608">
        <v>346.4</v>
      </c>
      <c r="C2608">
        <v>26</v>
      </c>
      <c r="D2608" t="s">
        <v>33</v>
      </c>
      <c r="E2608" s="1">
        <v>44786</v>
      </c>
      <c r="F2608">
        <v>8</v>
      </c>
      <c r="G2608" t="s">
        <v>47</v>
      </c>
      <c r="H2608" t="s">
        <v>35</v>
      </c>
      <c r="I2608">
        <v>258.19</v>
      </c>
      <c r="J2608">
        <v>89.63</v>
      </c>
      <c r="K2608">
        <v>23141.57</v>
      </c>
      <c r="L2608">
        <v>13</v>
      </c>
      <c r="M2608" t="s">
        <v>40</v>
      </c>
      <c r="N2608" s="1">
        <v>44735</v>
      </c>
      <c r="O2608" s="1">
        <v>44748</v>
      </c>
      <c r="P2608">
        <v>47</v>
      </c>
      <c r="Q2608">
        <v>93.58</v>
      </c>
      <c r="R2608">
        <v>4398.26</v>
      </c>
      <c r="S2608" t="s">
        <v>54</v>
      </c>
      <c r="T2608" t="s">
        <v>41</v>
      </c>
      <c r="U2608">
        <v>211</v>
      </c>
      <c r="V2608">
        <v>30.12</v>
      </c>
      <c r="W2608">
        <v>83.05</v>
      </c>
      <c r="X2608" s="2">
        <v>4398.26</v>
      </c>
      <c r="Y2608" s="2">
        <v>18911.93</v>
      </c>
      <c r="Z2608" s="2">
        <v>7443.77</v>
      </c>
      <c r="AA2608" s="14"/>
    </row>
    <row r="2609" spans="1:27" x14ac:dyDescent="0.3">
      <c r="A2609" t="s">
        <v>38</v>
      </c>
      <c r="B2609">
        <v>591.55999999999995</v>
      </c>
      <c r="C2609">
        <v>14</v>
      </c>
      <c r="D2609" t="s">
        <v>42</v>
      </c>
      <c r="E2609" s="1">
        <v>43533</v>
      </c>
      <c r="F2609">
        <v>5</v>
      </c>
      <c r="G2609" t="s">
        <v>27</v>
      </c>
      <c r="H2609" t="s">
        <v>35</v>
      </c>
      <c r="I2609">
        <v>639.35</v>
      </c>
      <c r="J2609">
        <v>34.340000000000003</v>
      </c>
      <c r="K2609">
        <v>21955.278999999999</v>
      </c>
      <c r="L2609">
        <v>25</v>
      </c>
      <c r="M2609" t="s">
        <v>29</v>
      </c>
      <c r="N2609" s="1">
        <v>43475</v>
      </c>
      <c r="O2609" s="1">
        <v>43500</v>
      </c>
      <c r="P2609">
        <v>270</v>
      </c>
      <c r="Q2609">
        <v>30.58</v>
      </c>
      <c r="R2609">
        <v>8256.6</v>
      </c>
      <c r="S2609" t="s">
        <v>49</v>
      </c>
      <c r="T2609" t="s">
        <v>41</v>
      </c>
      <c r="U2609">
        <v>369</v>
      </c>
      <c r="V2609">
        <v>67.91</v>
      </c>
      <c r="W2609">
        <v>111.44</v>
      </c>
      <c r="X2609" s="2">
        <v>8256.6</v>
      </c>
      <c r="Y2609" s="2">
        <v>12671.46</v>
      </c>
      <c r="Z2609" s="2">
        <v>3826.85</v>
      </c>
      <c r="AA2609" s="14"/>
    </row>
    <row r="2610" spans="1:27" x14ac:dyDescent="0.3">
      <c r="A2610" t="s">
        <v>53</v>
      </c>
      <c r="B2610">
        <v>534.46</v>
      </c>
      <c r="C2610">
        <v>64</v>
      </c>
      <c r="D2610" t="s">
        <v>26</v>
      </c>
      <c r="E2610" s="1">
        <v>44340</v>
      </c>
      <c r="F2610">
        <v>9</v>
      </c>
      <c r="G2610" t="s">
        <v>57</v>
      </c>
      <c r="H2610" t="s">
        <v>48</v>
      </c>
      <c r="I2610">
        <v>703.57</v>
      </c>
      <c r="J2610">
        <v>31.01</v>
      </c>
      <c r="K2610">
        <v>21817.705699999999</v>
      </c>
      <c r="L2610">
        <v>12</v>
      </c>
      <c r="M2610" t="s">
        <v>40</v>
      </c>
      <c r="N2610" s="1">
        <v>44283</v>
      </c>
      <c r="O2610" s="1">
        <v>44295</v>
      </c>
      <c r="P2610">
        <v>479</v>
      </c>
      <c r="Q2610">
        <v>28.41</v>
      </c>
      <c r="R2610">
        <v>13608.39</v>
      </c>
      <c r="S2610" t="s">
        <v>46</v>
      </c>
      <c r="T2610" t="s">
        <v>31</v>
      </c>
      <c r="U2610">
        <v>224</v>
      </c>
      <c r="V2610">
        <v>74.790000000000006</v>
      </c>
      <c r="W2610">
        <v>163.52000000000001</v>
      </c>
      <c r="X2610" s="2">
        <v>13608.39</v>
      </c>
      <c r="Y2610" s="2">
        <v>6946.24</v>
      </c>
      <c r="Z2610" s="2">
        <v>5070.76</v>
      </c>
      <c r="AA2610" s="14"/>
    </row>
    <row r="2611" spans="1:27" x14ac:dyDescent="0.3">
      <c r="A2611" t="s">
        <v>25</v>
      </c>
      <c r="B2611">
        <v>517.11</v>
      </c>
      <c r="C2611">
        <v>24</v>
      </c>
      <c r="D2611" t="s">
        <v>33</v>
      </c>
      <c r="E2611" s="1">
        <v>44876</v>
      </c>
      <c r="F2611">
        <v>1</v>
      </c>
      <c r="G2611" t="s">
        <v>34</v>
      </c>
      <c r="H2611" t="s">
        <v>62</v>
      </c>
      <c r="I2611">
        <v>450.39</v>
      </c>
      <c r="J2611">
        <v>30.87</v>
      </c>
      <c r="K2611">
        <v>13903.54</v>
      </c>
      <c r="L2611">
        <v>2</v>
      </c>
      <c r="M2611" t="s">
        <v>65</v>
      </c>
      <c r="N2611" s="1">
        <v>44830</v>
      </c>
      <c r="O2611" s="1">
        <v>44832</v>
      </c>
      <c r="P2611">
        <v>118</v>
      </c>
      <c r="Q2611">
        <v>27.69</v>
      </c>
      <c r="R2611">
        <v>3267.42</v>
      </c>
      <c r="S2611" t="s">
        <v>32</v>
      </c>
      <c r="T2611" t="s">
        <v>31</v>
      </c>
      <c r="U2611">
        <v>332</v>
      </c>
      <c r="V2611">
        <v>24.77</v>
      </c>
      <c r="W2611">
        <v>107.18</v>
      </c>
      <c r="X2611" s="2">
        <v>3267.42</v>
      </c>
      <c r="Y2611" s="2">
        <v>10248.84</v>
      </c>
      <c r="Z2611" s="2">
        <v>3308.65</v>
      </c>
      <c r="AA2611" s="14"/>
    </row>
    <row r="2612" spans="1:27" x14ac:dyDescent="0.3">
      <c r="A2612" t="s">
        <v>32</v>
      </c>
      <c r="B2612">
        <v>750.55</v>
      </c>
      <c r="C2612">
        <v>68</v>
      </c>
      <c r="D2612" t="s">
        <v>26</v>
      </c>
      <c r="E2612" s="1">
        <v>44532</v>
      </c>
      <c r="F2612">
        <v>8</v>
      </c>
      <c r="G2612" t="s">
        <v>47</v>
      </c>
      <c r="H2612" t="s">
        <v>48</v>
      </c>
      <c r="I2612">
        <v>568.69000000000005</v>
      </c>
      <c r="J2612">
        <v>77.989999999999995</v>
      </c>
      <c r="K2612">
        <v>44352.13</v>
      </c>
      <c r="L2612">
        <v>8</v>
      </c>
      <c r="M2612" t="s">
        <v>40</v>
      </c>
      <c r="N2612" s="1">
        <v>44525</v>
      </c>
      <c r="O2612" s="1">
        <v>44533</v>
      </c>
      <c r="P2612">
        <v>418</v>
      </c>
      <c r="Q2612">
        <v>78.69</v>
      </c>
      <c r="R2612">
        <v>32892.42</v>
      </c>
      <c r="S2612" t="s">
        <v>59</v>
      </c>
      <c r="T2612" t="s">
        <v>50</v>
      </c>
      <c r="U2612">
        <v>150</v>
      </c>
      <c r="V2612">
        <v>88.19</v>
      </c>
      <c r="W2612">
        <v>170.06</v>
      </c>
      <c r="X2612" s="2">
        <v>32892.42</v>
      </c>
      <c r="Y2612" s="2">
        <v>11698.5</v>
      </c>
      <c r="Z2612" s="2">
        <v>13262.98</v>
      </c>
      <c r="AA2612" s="14"/>
    </row>
    <row r="2613" spans="1:27" x14ac:dyDescent="0.3">
      <c r="A2613" t="s">
        <v>32</v>
      </c>
      <c r="B2613">
        <v>60.91</v>
      </c>
      <c r="C2613">
        <v>77</v>
      </c>
      <c r="D2613" t="s">
        <v>33</v>
      </c>
      <c r="E2613" s="1">
        <v>44611</v>
      </c>
      <c r="F2613">
        <v>4</v>
      </c>
      <c r="G2613" t="s">
        <v>39</v>
      </c>
      <c r="H2613" t="s">
        <v>35</v>
      </c>
      <c r="I2613">
        <v>47.15</v>
      </c>
      <c r="J2613">
        <v>22.22</v>
      </c>
      <c r="K2613">
        <v>1047.67</v>
      </c>
      <c r="L2613">
        <v>27</v>
      </c>
      <c r="M2613" t="s">
        <v>40</v>
      </c>
      <c r="N2613" s="1">
        <v>44574</v>
      </c>
      <c r="O2613" s="1">
        <v>44601</v>
      </c>
      <c r="P2613">
        <v>10</v>
      </c>
      <c r="Q2613">
        <v>19.46</v>
      </c>
      <c r="R2613">
        <v>194.6</v>
      </c>
      <c r="S2613" t="s">
        <v>60</v>
      </c>
      <c r="T2613" t="s">
        <v>31</v>
      </c>
      <c r="U2613">
        <v>37</v>
      </c>
      <c r="V2613">
        <v>42.55</v>
      </c>
      <c r="W2613">
        <v>147.28</v>
      </c>
      <c r="X2613" s="2">
        <v>194.6</v>
      </c>
      <c r="Y2613" s="2">
        <v>822.14</v>
      </c>
      <c r="Z2613" s="2">
        <v>3272.56</v>
      </c>
      <c r="AA2613" s="14"/>
    </row>
    <row r="2614" spans="1:27" x14ac:dyDescent="0.3">
      <c r="A2614" t="s">
        <v>54</v>
      </c>
      <c r="B2614">
        <v>58.47</v>
      </c>
      <c r="C2614">
        <v>49</v>
      </c>
      <c r="D2614" t="s">
        <v>26</v>
      </c>
      <c r="E2614" s="1">
        <v>44515</v>
      </c>
      <c r="F2614">
        <v>7</v>
      </c>
      <c r="G2614" t="s">
        <v>61</v>
      </c>
      <c r="H2614" t="s">
        <v>52</v>
      </c>
      <c r="I2614">
        <v>817.49</v>
      </c>
      <c r="J2614">
        <v>23.36</v>
      </c>
      <c r="K2614">
        <v>19096.57</v>
      </c>
      <c r="L2614">
        <v>18</v>
      </c>
      <c r="M2614" t="s">
        <v>40</v>
      </c>
      <c r="N2614" s="1">
        <v>44478</v>
      </c>
      <c r="O2614" s="1">
        <v>44496</v>
      </c>
      <c r="P2614">
        <v>46</v>
      </c>
      <c r="Q2614">
        <v>26.89</v>
      </c>
      <c r="R2614">
        <v>1236.94</v>
      </c>
      <c r="S2614" t="s">
        <v>30</v>
      </c>
      <c r="T2614" t="s">
        <v>31</v>
      </c>
      <c r="U2614">
        <v>771</v>
      </c>
      <c r="V2614">
        <v>53.09</v>
      </c>
      <c r="W2614">
        <v>65.88</v>
      </c>
      <c r="X2614" s="2">
        <v>1236.94</v>
      </c>
      <c r="Y2614" s="2">
        <v>18010.560000000001</v>
      </c>
      <c r="Z2614" s="2">
        <v>1538.96</v>
      </c>
      <c r="AA2614" s="14"/>
    </row>
    <row r="2615" spans="1:27" x14ac:dyDescent="0.3">
      <c r="A2615" t="s">
        <v>38</v>
      </c>
      <c r="B2615">
        <v>321.82</v>
      </c>
      <c r="C2615">
        <v>63</v>
      </c>
      <c r="D2615" t="s">
        <v>33</v>
      </c>
      <c r="E2615" s="1">
        <v>43659</v>
      </c>
      <c r="F2615">
        <v>4</v>
      </c>
      <c r="G2615" t="s">
        <v>39</v>
      </c>
      <c r="H2615" t="s">
        <v>35</v>
      </c>
      <c r="I2615">
        <v>948.06</v>
      </c>
      <c r="J2615">
        <v>37.200000000000003</v>
      </c>
      <c r="K2615">
        <v>35267.83</v>
      </c>
      <c r="L2615">
        <v>23</v>
      </c>
      <c r="M2615" t="s">
        <v>29</v>
      </c>
      <c r="N2615" s="1">
        <v>43617</v>
      </c>
      <c r="O2615" s="1">
        <v>43640</v>
      </c>
      <c r="P2615">
        <v>16</v>
      </c>
      <c r="Q2615">
        <v>41.73</v>
      </c>
      <c r="R2615">
        <v>667.68</v>
      </c>
      <c r="S2615" t="s">
        <v>45</v>
      </c>
      <c r="T2615" t="s">
        <v>50</v>
      </c>
      <c r="U2615">
        <v>932</v>
      </c>
      <c r="V2615">
        <v>87.99</v>
      </c>
      <c r="W2615">
        <v>63.4</v>
      </c>
      <c r="X2615" s="2">
        <v>667.68</v>
      </c>
      <c r="Y2615" s="2">
        <v>34670.400000000001</v>
      </c>
      <c r="Z2615" s="2">
        <v>2358.48</v>
      </c>
      <c r="AA2615" s="14"/>
    </row>
    <row r="2616" spans="1:27" x14ac:dyDescent="0.3">
      <c r="A2616" t="s">
        <v>30</v>
      </c>
      <c r="B2616">
        <v>364.54</v>
      </c>
      <c r="C2616">
        <v>38</v>
      </c>
      <c r="D2616" t="s">
        <v>26</v>
      </c>
      <c r="E2616" s="1">
        <v>44581</v>
      </c>
      <c r="F2616">
        <v>8</v>
      </c>
      <c r="G2616" t="s">
        <v>47</v>
      </c>
      <c r="H2616" t="s">
        <v>62</v>
      </c>
      <c r="I2616">
        <v>532.66</v>
      </c>
      <c r="J2616">
        <v>53.14</v>
      </c>
      <c r="K2616">
        <v>28305.552399999899</v>
      </c>
      <c r="L2616">
        <v>12</v>
      </c>
      <c r="M2616" t="s">
        <v>40</v>
      </c>
      <c r="N2616" s="1">
        <v>44560</v>
      </c>
      <c r="O2616" s="1">
        <v>44572</v>
      </c>
      <c r="P2616">
        <v>171</v>
      </c>
      <c r="Q2616">
        <v>48.46</v>
      </c>
      <c r="R2616">
        <v>8286.66</v>
      </c>
      <c r="S2616" t="s">
        <v>59</v>
      </c>
      <c r="T2616" t="s">
        <v>50</v>
      </c>
      <c r="U2616">
        <v>361</v>
      </c>
      <c r="V2616">
        <v>76.290000000000006</v>
      </c>
      <c r="W2616">
        <v>88.84</v>
      </c>
      <c r="X2616" s="2">
        <v>8286.66</v>
      </c>
      <c r="Y2616" s="2">
        <v>19183.54</v>
      </c>
      <c r="Z2616" s="2">
        <v>4720.96</v>
      </c>
      <c r="AA2616" s="14"/>
    </row>
    <row r="2617" spans="1:27" x14ac:dyDescent="0.3">
      <c r="A2617" t="s">
        <v>38</v>
      </c>
      <c r="B2617">
        <v>350.71</v>
      </c>
      <c r="C2617">
        <v>95</v>
      </c>
      <c r="D2617" t="s">
        <v>42</v>
      </c>
      <c r="E2617" s="1">
        <v>43952</v>
      </c>
      <c r="F2617">
        <v>3</v>
      </c>
      <c r="G2617" t="s">
        <v>43</v>
      </c>
      <c r="H2617" t="s">
        <v>35</v>
      </c>
      <c r="I2617">
        <v>227.23</v>
      </c>
      <c r="J2617">
        <v>41.89</v>
      </c>
      <c r="K2617">
        <v>9518.66</v>
      </c>
      <c r="L2617">
        <v>73</v>
      </c>
      <c r="M2617" t="s">
        <v>40</v>
      </c>
      <c r="N2617" s="1">
        <v>43948</v>
      </c>
      <c r="O2617" s="1">
        <v>44021</v>
      </c>
      <c r="P2617">
        <v>67</v>
      </c>
      <c r="Q2617">
        <v>41.08</v>
      </c>
      <c r="R2617">
        <v>2752.36</v>
      </c>
      <c r="S2617" t="s">
        <v>32</v>
      </c>
      <c r="T2617" t="s">
        <v>50</v>
      </c>
      <c r="U2617">
        <v>160</v>
      </c>
      <c r="V2617">
        <v>58.88</v>
      </c>
      <c r="W2617">
        <v>33.03</v>
      </c>
      <c r="X2617" s="2">
        <v>2752.36</v>
      </c>
      <c r="Y2617" s="2">
        <v>6702.4</v>
      </c>
      <c r="Z2617" s="2">
        <v>1383.63</v>
      </c>
      <c r="AA2617" s="14"/>
    </row>
    <row r="2618" spans="1:27" x14ac:dyDescent="0.3">
      <c r="A2618" t="s">
        <v>59</v>
      </c>
      <c r="B2618">
        <v>938.25</v>
      </c>
      <c r="C2618">
        <v>20</v>
      </c>
      <c r="D2618" t="s">
        <v>33</v>
      </c>
      <c r="E2618" s="1">
        <v>44281</v>
      </c>
      <c r="F2618">
        <v>10</v>
      </c>
      <c r="G2618" t="s">
        <v>66</v>
      </c>
      <c r="H2618" t="s">
        <v>62</v>
      </c>
      <c r="I2618">
        <v>492.87</v>
      </c>
      <c r="J2618">
        <v>26.2</v>
      </c>
      <c r="K2618">
        <v>12913.19</v>
      </c>
      <c r="L2618">
        <v>131</v>
      </c>
      <c r="M2618" t="s">
        <v>67</v>
      </c>
      <c r="N2618" s="1">
        <v>44236</v>
      </c>
      <c r="O2618" s="1">
        <v>44367</v>
      </c>
      <c r="P2618">
        <v>80</v>
      </c>
      <c r="Q2618">
        <v>27.03</v>
      </c>
      <c r="R2618">
        <v>2162.4</v>
      </c>
      <c r="S2618" t="s">
        <v>63</v>
      </c>
      <c r="T2618" t="s">
        <v>31</v>
      </c>
      <c r="U2618">
        <v>412</v>
      </c>
      <c r="V2618">
        <v>85.41</v>
      </c>
      <c r="W2618">
        <v>60.88</v>
      </c>
      <c r="X2618" s="2">
        <v>2162.4</v>
      </c>
      <c r="Y2618" s="2">
        <v>10794.4</v>
      </c>
      <c r="Z2618" s="2">
        <v>1595.06</v>
      </c>
      <c r="AA2618" s="14"/>
    </row>
    <row r="2619" spans="1:27" x14ac:dyDescent="0.3">
      <c r="A2619" t="s">
        <v>60</v>
      </c>
      <c r="B2619">
        <v>242.51</v>
      </c>
      <c r="C2619">
        <v>64</v>
      </c>
      <c r="D2619" t="s">
        <v>33</v>
      </c>
      <c r="E2619" s="1">
        <v>44127</v>
      </c>
      <c r="F2619">
        <v>5</v>
      </c>
      <c r="G2619" t="s">
        <v>27</v>
      </c>
      <c r="H2619" t="s">
        <v>48</v>
      </c>
      <c r="I2619">
        <v>67.459999999999994</v>
      </c>
      <c r="J2619">
        <v>36.619999999999997</v>
      </c>
      <c r="K2619">
        <v>2470.3851999999902</v>
      </c>
      <c r="L2619">
        <v>26</v>
      </c>
      <c r="M2619" t="s">
        <v>29</v>
      </c>
      <c r="N2619" s="1">
        <v>44073</v>
      </c>
      <c r="O2619" s="1">
        <v>44099</v>
      </c>
      <c r="P2619">
        <v>58</v>
      </c>
      <c r="Q2619">
        <v>35.9</v>
      </c>
      <c r="R2619">
        <v>2082.1999999999998</v>
      </c>
      <c r="S2619" t="s">
        <v>45</v>
      </c>
      <c r="T2619" t="s">
        <v>41</v>
      </c>
      <c r="U2619">
        <v>9</v>
      </c>
      <c r="V2619">
        <v>56.33</v>
      </c>
      <c r="W2619">
        <v>86.26</v>
      </c>
      <c r="X2619" s="2">
        <v>2082.1999999999998</v>
      </c>
      <c r="Y2619" s="2">
        <v>329.58</v>
      </c>
      <c r="Z2619" s="2">
        <v>3158.84</v>
      </c>
      <c r="AA2619" s="14"/>
    </row>
    <row r="2620" spans="1:27" x14ac:dyDescent="0.3">
      <c r="A2620" t="s">
        <v>60</v>
      </c>
      <c r="B2620">
        <v>548.55999999999995</v>
      </c>
      <c r="C2620">
        <v>92</v>
      </c>
      <c r="D2620" t="s">
        <v>33</v>
      </c>
      <c r="E2620" s="1">
        <v>44768</v>
      </c>
      <c r="F2620">
        <v>7</v>
      </c>
      <c r="G2620" t="s">
        <v>61</v>
      </c>
      <c r="H2620" t="s">
        <v>48</v>
      </c>
      <c r="I2620">
        <v>66.36</v>
      </c>
      <c r="J2620">
        <v>96.78</v>
      </c>
      <c r="K2620">
        <v>6422.32</v>
      </c>
      <c r="L2620">
        <v>12</v>
      </c>
      <c r="M2620" t="s">
        <v>40</v>
      </c>
      <c r="N2620" s="1">
        <v>44762</v>
      </c>
      <c r="O2620" s="1">
        <v>44774</v>
      </c>
      <c r="P2620">
        <v>17</v>
      </c>
      <c r="Q2620">
        <v>92.33</v>
      </c>
      <c r="R2620">
        <v>1569.61</v>
      </c>
      <c r="S2620" t="s">
        <v>60</v>
      </c>
      <c r="T2620" t="s">
        <v>41</v>
      </c>
      <c r="U2620">
        <v>49</v>
      </c>
      <c r="V2620">
        <v>36.94</v>
      </c>
      <c r="W2620">
        <v>153.66999999999999</v>
      </c>
      <c r="X2620" s="2">
        <v>1569.61</v>
      </c>
      <c r="Y2620" s="2">
        <v>4742.22</v>
      </c>
      <c r="Z2620" s="2">
        <v>14872.18</v>
      </c>
      <c r="AA2620" s="14"/>
    </row>
    <row r="2621" spans="1:27" x14ac:dyDescent="0.3">
      <c r="A2621" t="s">
        <v>25</v>
      </c>
      <c r="B2621">
        <v>10.17</v>
      </c>
      <c r="C2621">
        <v>29</v>
      </c>
      <c r="D2621" t="s">
        <v>33</v>
      </c>
      <c r="E2621" s="1">
        <v>44556</v>
      </c>
      <c r="F2621">
        <v>9</v>
      </c>
      <c r="G2621" t="s">
        <v>57</v>
      </c>
      <c r="H2621" t="s">
        <v>48</v>
      </c>
      <c r="I2621">
        <v>913.76</v>
      </c>
      <c r="J2621">
        <v>92.79</v>
      </c>
      <c r="K2621">
        <v>84787.79</v>
      </c>
      <c r="L2621">
        <v>9</v>
      </c>
      <c r="M2621" t="s">
        <v>40</v>
      </c>
      <c r="N2621" s="1">
        <v>44530</v>
      </c>
      <c r="O2621" s="1">
        <v>44539</v>
      </c>
      <c r="P2621">
        <v>75</v>
      </c>
      <c r="Q2621">
        <v>92.07</v>
      </c>
      <c r="R2621">
        <v>6905.25</v>
      </c>
      <c r="S2621" t="s">
        <v>37</v>
      </c>
      <c r="T2621" t="s">
        <v>50</v>
      </c>
      <c r="U2621">
        <v>838</v>
      </c>
      <c r="V2621">
        <v>82.14</v>
      </c>
      <c r="W2621">
        <v>27.93</v>
      </c>
      <c r="X2621" s="2">
        <v>6905.25</v>
      </c>
      <c r="Y2621" s="2">
        <v>77758.02</v>
      </c>
      <c r="Z2621" s="2">
        <v>2591.62</v>
      </c>
      <c r="AA2621" s="14"/>
    </row>
    <row r="2622" spans="1:27" x14ac:dyDescent="0.3">
      <c r="A2622" t="s">
        <v>46</v>
      </c>
      <c r="B2622">
        <v>206.53</v>
      </c>
      <c r="C2622">
        <v>37</v>
      </c>
      <c r="D2622" t="s">
        <v>33</v>
      </c>
      <c r="E2622" s="1">
        <v>44312</v>
      </c>
      <c r="F2622">
        <v>9</v>
      </c>
      <c r="G2622" t="s">
        <v>57</v>
      </c>
      <c r="H2622" t="s">
        <v>48</v>
      </c>
      <c r="I2622">
        <v>7.88</v>
      </c>
      <c r="J2622">
        <v>14.52</v>
      </c>
      <c r="K2622">
        <v>114.42</v>
      </c>
      <c r="L2622">
        <v>11</v>
      </c>
      <c r="M2622" t="s">
        <v>40</v>
      </c>
      <c r="N2622" s="1">
        <v>44297</v>
      </c>
      <c r="O2622" s="1">
        <v>44308</v>
      </c>
      <c r="P2622">
        <v>6</v>
      </c>
      <c r="Q2622">
        <v>15.07</v>
      </c>
      <c r="R2622">
        <v>90.42</v>
      </c>
      <c r="S2622" t="s">
        <v>38</v>
      </c>
      <c r="T2622" t="s">
        <v>41</v>
      </c>
      <c r="U2622">
        <v>1</v>
      </c>
      <c r="V2622">
        <v>85.27</v>
      </c>
      <c r="W2622">
        <v>36.57</v>
      </c>
      <c r="X2622" s="2">
        <v>90.42</v>
      </c>
      <c r="Y2622" s="2">
        <v>14.52</v>
      </c>
      <c r="Z2622" s="2">
        <v>531</v>
      </c>
      <c r="AA2622" s="14"/>
    </row>
    <row r="2623" spans="1:27" x14ac:dyDescent="0.3">
      <c r="A2623" t="s">
        <v>60</v>
      </c>
      <c r="B2623">
        <v>808.39</v>
      </c>
      <c r="C2623">
        <v>31</v>
      </c>
      <c r="D2623" t="s">
        <v>26</v>
      </c>
      <c r="E2623" s="1">
        <v>44521</v>
      </c>
      <c r="F2623">
        <v>8</v>
      </c>
      <c r="G2623" t="s">
        <v>47</v>
      </c>
      <c r="H2623" t="s">
        <v>62</v>
      </c>
      <c r="I2623">
        <v>452.2</v>
      </c>
      <c r="J2623">
        <v>31.14</v>
      </c>
      <c r="K2623">
        <v>14081.51</v>
      </c>
      <c r="L2623">
        <v>7</v>
      </c>
      <c r="M2623" t="s">
        <v>40</v>
      </c>
      <c r="N2623" s="1">
        <v>44513</v>
      </c>
      <c r="O2623" s="1">
        <v>44520</v>
      </c>
      <c r="P2623">
        <v>85</v>
      </c>
      <c r="Q2623">
        <v>30.35</v>
      </c>
      <c r="R2623">
        <v>2579.75</v>
      </c>
      <c r="S2623" t="s">
        <v>54</v>
      </c>
      <c r="T2623" t="s">
        <v>31</v>
      </c>
      <c r="U2623">
        <v>367</v>
      </c>
      <c r="V2623">
        <v>55.82</v>
      </c>
      <c r="W2623">
        <v>94.66</v>
      </c>
      <c r="X2623" s="2">
        <v>2579.75</v>
      </c>
      <c r="Y2623" s="2">
        <v>11428.38</v>
      </c>
      <c r="Z2623" s="2">
        <v>2947.71</v>
      </c>
      <c r="AA2623" s="14"/>
    </row>
    <row r="2624" spans="1:27" x14ac:dyDescent="0.3">
      <c r="A2624" t="s">
        <v>63</v>
      </c>
      <c r="B2624">
        <v>826.11</v>
      </c>
      <c r="C2624">
        <v>68</v>
      </c>
      <c r="D2624" t="s">
        <v>42</v>
      </c>
      <c r="E2624" s="1">
        <v>43574</v>
      </c>
      <c r="F2624">
        <v>5</v>
      </c>
      <c r="G2624" t="s">
        <v>27</v>
      </c>
      <c r="H2624" t="s">
        <v>48</v>
      </c>
      <c r="I2624">
        <v>501.95</v>
      </c>
      <c r="J2624">
        <v>66.62</v>
      </c>
      <c r="K2624">
        <v>33439.910000000003</v>
      </c>
      <c r="L2624">
        <v>28</v>
      </c>
      <c r="M2624" t="s">
        <v>29</v>
      </c>
      <c r="N2624" s="1">
        <v>43551</v>
      </c>
      <c r="O2624" s="1">
        <v>43579</v>
      </c>
      <c r="P2624">
        <v>384</v>
      </c>
      <c r="Q2624">
        <v>69.73</v>
      </c>
      <c r="R2624">
        <v>26776.32</v>
      </c>
      <c r="S2624" t="s">
        <v>37</v>
      </c>
      <c r="T2624" t="s">
        <v>50</v>
      </c>
      <c r="U2624">
        <v>117</v>
      </c>
      <c r="V2624">
        <v>48.28</v>
      </c>
      <c r="W2624">
        <v>197.38</v>
      </c>
      <c r="X2624" s="2">
        <v>26776.32</v>
      </c>
      <c r="Y2624" s="2">
        <v>7794.54</v>
      </c>
      <c r="Z2624" s="2">
        <v>13149.46</v>
      </c>
      <c r="AA2624" s="14"/>
    </row>
    <row r="2625" spans="1:27" x14ac:dyDescent="0.3">
      <c r="A2625" t="s">
        <v>63</v>
      </c>
      <c r="B2625">
        <v>662.06</v>
      </c>
      <c r="C2625">
        <v>51</v>
      </c>
      <c r="D2625" t="s">
        <v>42</v>
      </c>
      <c r="E2625" s="1">
        <v>44691</v>
      </c>
      <c r="F2625">
        <v>4</v>
      </c>
      <c r="G2625" t="s">
        <v>39</v>
      </c>
      <c r="H2625" t="s">
        <v>28</v>
      </c>
      <c r="I2625">
        <v>775.42</v>
      </c>
      <c r="J2625">
        <v>90.61</v>
      </c>
      <c r="K2625">
        <v>70260.806199999904</v>
      </c>
      <c r="L2625">
        <v>26</v>
      </c>
      <c r="M2625" t="s">
        <v>29</v>
      </c>
      <c r="N2625" s="1">
        <v>44650</v>
      </c>
      <c r="O2625" s="1">
        <v>44676</v>
      </c>
      <c r="P2625">
        <v>173</v>
      </c>
      <c r="Q2625">
        <v>86.22</v>
      </c>
      <c r="R2625">
        <v>14916.06</v>
      </c>
      <c r="S2625" t="s">
        <v>63</v>
      </c>
      <c r="T2625" t="s">
        <v>41</v>
      </c>
      <c r="U2625">
        <v>602</v>
      </c>
      <c r="V2625">
        <v>66.02</v>
      </c>
      <c r="W2625">
        <v>134.19999999999999</v>
      </c>
      <c r="X2625" s="2">
        <v>14916.06</v>
      </c>
      <c r="Y2625" s="2">
        <v>54547.22</v>
      </c>
      <c r="Z2625" s="2">
        <v>12159.86</v>
      </c>
      <c r="AA2625" s="14"/>
    </row>
    <row r="2626" spans="1:27" x14ac:dyDescent="0.3">
      <c r="A2626" t="s">
        <v>58</v>
      </c>
      <c r="B2626">
        <v>713.27</v>
      </c>
      <c r="C2626">
        <v>54</v>
      </c>
      <c r="D2626" t="s">
        <v>33</v>
      </c>
      <c r="E2626" s="1">
        <v>44519</v>
      </c>
      <c r="F2626">
        <v>2</v>
      </c>
      <c r="G2626" t="s">
        <v>68</v>
      </c>
      <c r="H2626" t="s">
        <v>48</v>
      </c>
      <c r="I2626">
        <v>66.599999999999994</v>
      </c>
      <c r="J2626">
        <v>69.81</v>
      </c>
      <c r="K2626">
        <v>4649.3500000000004</v>
      </c>
      <c r="L2626">
        <v>36</v>
      </c>
      <c r="M2626" t="s">
        <v>40</v>
      </c>
      <c r="N2626" s="1">
        <v>44515</v>
      </c>
      <c r="O2626" s="1">
        <v>44551</v>
      </c>
      <c r="P2626">
        <v>48</v>
      </c>
      <c r="Q2626">
        <v>69.72</v>
      </c>
      <c r="R2626">
        <v>3346.56</v>
      </c>
      <c r="S2626" t="s">
        <v>30</v>
      </c>
      <c r="T2626" t="s">
        <v>41</v>
      </c>
      <c r="U2626">
        <v>18</v>
      </c>
      <c r="V2626">
        <v>39.96</v>
      </c>
      <c r="W2626">
        <v>42.3</v>
      </c>
      <c r="X2626" s="2">
        <v>3346.56</v>
      </c>
      <c r="Y2626" s="2">
        <v>1256.58</v>
      </c>
      <c r="Z2626" s="2">
        <v>2952.96</v>
      </c>
      <c r="AA2626" s="14"/>
    </row>
    <row r="2627" spans="1:27" x14ac:dyDescent="0.3">
      <c r="A2627" t="s">
        <v>45</v>
      </c>
      <c r="B2627">
        <v>313.18</v>
      </c>
      <c r="C2627">
        <v>46</v>
      </c>
      <c r="D2627" t="s">
        <v>33</v>
      </c>
      <c r="E2627" s="1">
        <v>43694</v>
      </c>
      <c r="F2627">
        <v>9</v>
      </c>
      <c r="G2627" t="s">
        <v>57</v>
      </c>
      <c r="H2627" t="s">
        <v>35</v>
      </c>
      <c r="I2627">
        <v>757.81</v>
      </c>
      <c r="J2627">
        <v>88.34</v>
      </c>
      <c r="K2627">
        <v>66944.94</v>
      </c>
      <c r="L2627">
        <v>10</v>
      </c>
      <c r="M2627" t="s">
        <v>40</v>
      </c>
      <c r="N2627" s="1">
        <v>43638</v>
      </c>
      <c r="O2627" s="1">
        <v>43648</v>
      </c>
      <c r="P2627">
        <v>684</v>
      </c>
      <c r="Q2627">
        <v>88.68</v>
      </c>
      <c r="R2627">
        <v>60657.120000000003</v>
      </c>
      <c r="S2627" t="s">
        <v>58</v>
      </c>
      <c r="T2627" t="s">
        <v>41</v>
      </c>
      <c r="U2627">
        <v>73</v>
      </c>
      <c r="V2627">
        <v>60.1</v>
      </c>
      <c r="W2627">
        <v>53.4</v>
      </c>
      <c r="X2627" s="2">
        <v>60657.120000000003</v>
      </c>
      <c r="Y2627" s="2">
        <v>6448.82</v>
      </c>
      <c r="Z2627" s="2">
        <v>4717.3599999999997</v>
      </c>
      <c r="AA2627" s="14"/>
    </row>
    <row r="2628" spans="1:27" x14ac:dyDescent="0.3">
      <c r="A2628" t="s">
        <v>58</v>
      </c>
      <c r="B2628">
        <v>407.16</v>
      </c>
      <c r="C2628">
        <v>96</v>
      </c>
      <c r="D2628" t="s">
        <v>42</v>
      </c>
      <c r="E2628" s="1">
        <v>44015</v>
      </c>
      <c r="F2628">
        <v>8</v>
      </c>
      <c r="G2628" t="s">
        <v>47</v>
      </c>
      <c r="H2628" t="s">
        <v>62</v>
      </c>
      <c r="I2628">
        <v>558.39</v>
      </c>
      <c r="J2628">
        <v>39.270000000000003</v>
      </c>
      <c r="K2628">
        <v>21927.975299999998</v>
      </c>
      <c r="L2628">
        <v>7</v>
      </c>
      <c r="M2628" t="s">
        <v>40</v>
      </c>
      <c r="N2628" s="1">
        <v>43974</v>
      </c>
      <c r="O2628" s="1">
        <v>43981</v>
      </c>
      <c r="P2628">
        <v>435</v>
      </c>
      <c r="Q2628">
        <v>38.49</v>
      </c>
      <c r="R2628">
        <v>16743.150000000001</v>
      </c>
      <c r="S2628" t="s">
        <v>45</v>
      </c>
      <c r="T2628" t="s">
        <v>41</v>
      </c>
      <c r="U2628">
        <v>123</v>
      </c>
      <c r="V2628">
        <v>16.98</v>
      </c>
      <c r="W2628">
        <v>33.86</v>
      </c>
      <c r="X2628" s="2">
        <v>16743.150000000001</v>
      </c>
      <c r="Y2628" s="2">
        <v>4830.21</v>
      </c>
      <c r="Z2628" s="2">
        <v>1329.68</v>
      </c>
      <c r="AA2628" s="14"/>
    </row>
    <row r="2629" spans="1:27" x14ac:dyDescent="0.3">
      <c r="A2629" t="s">
        <v>54</v>
      </c>
      <c r="B2629">
        <v>46.01</v>
      </c>
      <c r="C2629">
        <v>55</v>
      </c>
      <c r="D2629" t="s">
        <v>33</v>
      </c>
      <c r="E2629" s="1">
        <v>44002</v>
      </c>
      <c r="F2629">
        <v>7</v>
      </c>
      <c r="G2629" t="s">
        <v>61</v>
      </c>
      <c r="H2629" t="s">
        <v>52</v>
      </c>
      <c r="I2629">
        <v>87.48</v>
      </c>
      <c r="J2629">
        <v>58.93</v>
      </c>
      <c r="K2629">
        <v>5155.2</v>
      </c>
      <c r="L2629">
        <v>15</v>
      </c>
      <c r="M2629" t="s">
        <v>40</v>
      </c>
      <c r="N2629" s="1">
        <v>43945</v>
      </c>
      <c r="O2629" s="1">
        <v>43960</v>
      </c>
      <c r="P2629">
        <v>71</v>
      </c>
      <c r="Q2629">
        <v>56.04</v>
      </c>
      <c r="R2629">
        <v>3978.84</v>
      </c>
      <c r="S2629" t="s">
        <v>60</v>
      </c>
      <c r="T2629" t="s">
        <v>41</v>
      </c>
      <c r="U2629">
        <v>16</v>
      </c>
      <c r="V2629">
        <v>18.03</v>
      </c>
      <c r="W2629">
        <v>83.59</v>
      </c>
      <c r="X2629" s="2">
        <v>3978.84</v>
      </c>
      <c r="Y2629" s="2">
        <v>942.88</v>
      </c>
      <c r="Z2629" s="2">
        <v>4925.96</v>
      </c>
      <c r="AA2629" s="14"/>
    </row>
    <row r="2630" spans="1:27" x14ac:dyDescent="0.3">
      <c r="A2630" t="s">
        <v>45</v>
      </c>
      <c r="B2630">
        <v>954.22</v>
      </c>
      <c r="C2630">
        <v>78</v>
      </c>
      <c r="D2630" t="s">
        <v>26</v>
      </c>
      <c r="E2630" s="1">
        <v>44660</v>
      </c>
      <c r="F2630">
        <v>3</v>
      </c>
      <c r="G2630" t="s">
        <v>43</v>
      </c>
      <c r="H2630" t="s">
        <v>44</v>
      </c>
      <c r="I2630">
        <v>139.12</v>
      </c>
      <c r="J2630">
        <v>11.14</v>
      </c>
      <c r="K2630">
        <v>1549.8</v>
      </c>
      <c r="L2630">
        <v>36</v>
      </c>
      <c r="M2630" t="s">
        <v>40</v>
      </c>
      <c r="N2630" s="1">
        <v>44645</v>
      </c>
      <c r="O2630" s="1">
        <v>44681</v>
      </c>
      <c r="P2630">
        <v>49</v>
      </c>
      <c r="Q2630">
        <v>14.3</v>
      </c>
      <c r="R2630">
        <v>700.7</v>
      </c>
      <c r="S2630" t="s">
        <v>46</v>
      </c>
      <c r="T2630" t="s">
        <v>50</v>
      </c>
      <c r="U2630">
        <v>90</v>
      </c>
      <c r="V2630">
        <v>86.73</v>
      </c>
      <c r="W2630">
        <v>50.62</v>
      </c>
      <c r="X2630" s="2">
        <v>700.7</v>
      </c>
      <c r="Y2630" s="2">
        <v>1002.6</v>
      </c>
      <c r="Z2630" s="2">
        <v>563.91</v>
      </c>
      <c r="AA2630" s="14"/>
    </row>
    <row r="2631" spans="1:27" x14ac:dyDescent="0.3">
      <c r="A2631" t="s">
        <v>32</v>
      </c>
      <c r="B2631">
        <v>598.17999999999995</v>
      </c>
      <c r="C2631">
        <v>42</v>
      </c>
      <c r="D2631" t="s">
        <v>26</v>
      </c>
      <c r="E2631" s="1">
        <v>44008</v>
      </c>
      <c r="F2631">
        <v>5</v>
      </c>
      <c r="G2631" t="s">
        <v>27</v>
      </c>
      <c r="H2631" t="s">
        <v>28</v>
      </c>
      <c r="I2631">
        <v>463.29</v>
      </c>
      <c r="J2631">
        <v>28.13</v>
      </c>
      <c r="K2631">
        <v>13032.35</v>
      </c>
      <c r="L2631">
        <v>30</v>
      </c>
      <c r="M2631" t="s">
        <v>29</v>
      </c>
      <c r="N2631" s="1">
        <v>43985</v>
      </c>
      <c r="O2631" s="1">
        <v>44015</v>
      </c>
      <c r="P2631">
        <v>151</v>
      </c>
      <c r="Q2631">
        <v>28.05</v>
      </c>
      <c r="R2631">
        <v>4235.55</v>
      </c>
      <c r="S2631" t="s">
        <v>46</v>
      </c>
      <c r="T2631" t="s">
        <v>31</v>
      </c>
      <c r="U2631">
        <v>312</v>
      </c>
      <c r="V2631">
        <v>48.38</v>
      </c>
      <c r="W2631">
        <v>103.51</v>
      </c>
      <c r="X2631" s="2">
        <v>4235.55</v>
      </c>
      <c r="Y2631" s="2">
        <v>8776.56</v>
      </c>
      <c r="Z2631" s="2">
        <v>2911.74</v>
      </c>
      <c r="AA2631" s="14"/>
    </row>
    <row r="2632" spans="1:27" x14ac:dyDescent="0.3">
      <c r="A2632" t="s">
        <v>38</v>
      </c>
      <c r="B2632">
        <v>11.48</v>
      </c>
      <c r="C2632">
        <v>96</v>
      </c>
      <c r="D2632" t="s">
        <v>33</v>
      </c>
      <c r="E2632" s="1">
        <v>44385</v>
      </c>
      <c r="F2632">
        <v>3</v>
      </c>
      <c r="G2632" t="s">
        <v>43</v>
      </c>
      <c r="H2632" t="s">
        <v>35</v>
      </c>
      <c r="I2632">
        <v>824.09</v>
      </c>
      <c r="J2632">
        <v>59.71</v>
      </c>
      <c r="K2632">
        <v>49206.41</v>
      </c>
      <c r="L2632">
        <v>59</v>
      </c>
      <c r="M2632" t="s">
        <v>29</v>
      </c>
      <c r="N2632" s="1">
        <v>44338</v>
      </c>
      <c r="O2632" s="1">
        <v>44397</v>
      </c>
      <c r="P2632">
        <v>137</v>
      </c>
      <c r="Q2632">
        <v>60.73</v>
      </c>
      <c r="R2632">
        <v>8320.01</v>
      </c>
      <c r="S2632" t="s">
        <v>37</v>
      </c>
      <c r="T2632" t="s">
        <v>31</v>
      </c>
      <c r="U2632">
        <v>687</v>
      </c>
      <c r="V2632">
        <v>16.22</v>
      </c>
      <c r="W2632">
        <v>173.99</v>
      </c>
      <c r="X2632" s="2">
        <v>8320.01</v>
      </c>
      <c r="Y2632" s="2">
        <v>41020.769999999997</v>
      </c>
      <c r="Z2632" s="2">
        <v>10388.94</v>
      </c>
      <c r="AA2632" s="14"/>
    </row>
    <row r="2633" spans="1:27" x14ac:dyDescent="0.3">
      <c r="A2633" t="s">
        <v>54</v>
      </c>
      <c r="B2633">
        <v>645.30999999999995</v>
      </c>
      <c r="C2633">
        <v>74</v>
      </c>
      <c r="D2633" t="s">
        <v>26</v>
      </c>
      <c r="E2633" s="1">
        <v>43517</v>
      </c>
      <c r="F2633">
        <v>10</v>
      </c>
      <c r="G2633" t="s">
        <v>66</v>
      </c>
      <c r="H2633" t="s">
        <v>62</v>
      </c>
      <c r="I2633">
        <v>753.79</v>
      </c>
      <c r="J2633">
        <v>78.150000000000006</v>
      </c>
      <c r="K2633">
        <v>58908.688499999997</v>
      </c>
      <c r="L2633">
        <v>100</v>
      </c>
      <c r="M2633" t="s">
        <v>67</v>
      </c>
      <c r="N2633" s="1">
        <v>43458</v>
      </c>
      <c r="O2633" s="1">
        <v>43558</v>
      </c>
      <c r="P2633">
        <v>62</v>
      </c>
      <c r="Q2633">
        <v>75.55</v>
      </c>
      <c r="R2633">
        <v>4684.1000000000004</v>
      </c>
      <c r="S2633" t="s">
        <v>63</v>
      </c>
      <c r="T2633" t="s">
        <v>50</v>
      </c>
      <c r="U2633">
        <v>691</v>
      </c>
      <c r="V2633">
        <v>77.739999999999995</v>
      </c>
      <c r="W2633">
        <v>178.83</v>
      </c>
      <c r="X2633" s="2">
        <v>4684.1000000000004</v>
      </c>
      <c r="Y2633" s="2">
        <v>54001.65</v>
      </c>
      <c r="Z2633" s="2">
        <v>13975.56</v>
      </c>
      <c r="AA2633" s="14"/>
    </row>
    <row r="2634" spans="1:27" x14ac:dyDescent="0.3">
      <c r="A2634" t="s">
        <v>32</v>
      </c>
      <c r="B2634">
        <v>554.89</v>
      </c>
      <c r="C2634">
        <v>68</v>
      </c>
      <c r="D2634" t="s">
        <v>26</v>
      </c>
      <c r="E2634" s="1">
        <v>44535</v>
      </c>
      <c r="F2634">
        <v>9</v>
      </c>
      <c r="G2634" t="s">
        <v>57</v>
      </c>
      <c r="H2634" t="s">
        <v>52</v>
      </c>
      <c r="I2634">
        <v>608.6</v>
      </c>
      <c r="J2634">
        <v>96.95</v>
      </c>
      <c r="K2634">
        <v>59003.77</v>
      </c>
      <c r="L2634">
        <v>7</v>
      </c>
      <c r="M2634" t="s">
        <v>40</v>
      </c>
      <c r="N2634" s="1">
        <v>44504</v>
      </c>
      <c r="O2634" s="1">
        <v>44511</v>
      </c>
      <c r="P2634">
        <v>188</v>
      </c>
      <c r="Q2634">
        <v>101.4</v>
      </c>
      <c r="R2634">
        <v>19063.2</v>
      </c>
      <c r="S2634" t="s">
        <v>60</v>
      </c>
      <c r="T2634" t="s">
        <v>31</v>
      </c>
      <c r="U2634">
        <v>420</v>
      </c>
      <c r="V2634">
        <v>39.04</v>
      </c>
      <c r="W2634">
        <v>190.82</v>
      </c>
      <c r="X2634" s="2">
        <v>19063.2</v>
      </c>
      <c r="Y2634" s="2">
        <v>40719</v>
      </c>
      <c r="Z2634" s="2">
        <v>18500</v>
      </c>
      <c r="AA2634" s="14"/>
    </row>
    <row r="2635" spans="1:27" x14ac:dyDescent="0.3">
      <c r="A2635" t="s">
        <v>53</v>
      </c>
      <c r="B2635">
        <v>515.41</v>
      </c>
      <c r="C2635">
        <v>97</v>
      </c>
      <c r="D2635" t="s">
        <v>26</v>
      </c>
      <c r="E2635" s="1">
        <v>44287</v>
      </c>
      <c r="F2635">
        <v>6</v>
      </c>
      <c r="G2635" t="s">
        <v>51</v>
      </c>
      <c r="H2635" t="s">
        <v>52</v>
      </c>
      <c r="I2635">
        <v>473.16</v>
      </c>
      <c r="J2635">
        <v>41.2</v>
      </c>
      <c r="K2635">
        <v>19494.191999999999</v>
      </c>
      <c r="L2635">
        <v>7</v>
      </c>
      <c r="M2635" t="s">
        <v>40</v>
      </c>
      <c r="N2635" s="1">
        <v>44281</v>
      </c>
      <c r="O2635" s="1">
        <v>44288</v>
      </c>
      <c r="P2635">
        <v>419</v>
      </c>
      <c r="Q2635">
        <v>43.48</v>
      </c>
      <c r="R2635">
        <v>18218.12</v>
      </c>
      <c r="S2635" t="s">
        <v>45</v>
      </c>
      <c r="T2635" t="s">
        <v>31</v>
      </c>
      <c r="U2635">
        <v>54</v>
      </c>
      <c r="V2635">
        <v>19.48</v>
      </c>
      <c r="W2635">
        <v>86.6</v>
      </c>
      <c r="X2635" s="2">
        <v>18218.12</v>
      </c>
      <c r="Y2635" s="2">
        <v>2224.8000000000002</v>
      </c>
      <c r="Z2635" s="2">
        <v>3567.92</v>
      </c>
      <c r="AA2635" s="14"/>
    </row>
    <row r="2636" spans="1:27" x14ac:dyDescent="0.3">
      <c r="A2636" t="s">
        <v>46</v>
      </c>
      <c r="B2636">
        <v>117.91</v>
      </c>
      <c r="C2636">
        <v>42</v>
      </c>
      <c r="D2636" t="s">
        <v>33</v>
      </c>
      <c r="E2636" s="1">
        <v>44443</v>
      </c>
      <c r="F2636">
        <v>8</v>
      </c>
      <c r="G2636" t="s">
        <v>47</v>
      </c>
      <c r="H2636" t="s">
        <v>52</v>
      </c>
      <c r="I2636">
        <v>851.11</v>
      </c>
      <c r="J2636">
        <v>31.21</v>
      </c>
      <c r="K2636">
        <v>26563.14</v>
      </c>
      <c r="L2636">
        <v>8</v>
      </c>
      <c r="M2636" t="s">
        <v>40</v>
      </c>
      <c r="N2636" s="1">
        <v>44421</v>
      </c>
      <c r="O2636" s="1">
        <v>44429</v>
      </c>
      <c r="P2636">
        <v>102</v>
      </c>
      <c r="Q2636">
        <v>27.11</v>
      </c>
      <c r="R2636">
        <v>2765.22</v>
      </c>
      <c r="S2636" t="s">
        <v>63</v>
      </c>
      <c r="T2636" t="s">
        <v>41</v>
      </c>
      <c r="U2636">
        <v>749</v>
      </c>
      <c r="V2636">
        <v>12.45</v>
      </c>
      <c r="W2636">
        <v>105.5</v>
      </c>
      <c r="X2636" s="2">
        <v>2765.22</v>
      </c>
      <c r="Y2636" s="2">
        <v>23376.29</v>
      </c>
      <c r="Z2636" s="2">
        <v>3292.66</v>
      </c>
      <c r="AA2636" s="14"/>
    </row>
    <row r="2637" spans="1:27" x14ac:dyDescent="0.3">
      <c r="A2637" t="s">
        <v>30</v>
      </c>
      <c r="B2637">
        <v>481.66</v>
      </c>
      <c r="C2637">
        <v>47</v>
      </c>
      <c r="D2637" t="s">
        <v>33</v>
      </c>
      <c r="E2637" s="1">
        <v>44892</v>
      </c>
      <c r="F2637">
        <v>3</v>
      </c>
      <c r="G2637" t="s">
        <v>43</v>
      </c>
      <c r="H2637" t="s">
        <v>35</v>
      </c>
      <c r="I2637">
        <v>225.51</v>
      </c>
      <c r="J2637">
        <v>79.09</v>
      </c>
      <c r="K2637">
        <v>17835.585899999998</v>
      </c>
      <c r="L2637">
        <v>87</v>
      </c>
      <c r="M2637" t="s">
        <v>40</v>
      </c>
      <c r="N2637" s="1">
        <v>44858</v>
      </c>
      <c r="O2637" s="1">
        <v>44945</v>
      </c>
      <c r="P2637">
        <v>196</v>
      </c>
      <c r="Q2637">
        <v>83.72</v>
      </c>
      <c r="R2637">
        <v>16409.12</v>
      </c>
      <c r="S2637" t="s">
        <v>32</v>
      </c>
      <c r="T2637" t="s">
        <v>50</v>
      </c>
      <c r="U2637">
        <v>29</v>
      </c>
      <c r="V2637">
        <v>19.829999999999998</v>
      </c>
      <c r="W2637">
        <v>37.49</v>
      </c>
      <c r="X2637" s="2">
        <v>16409.12</v>
      </c>
      <c r="Y2637" s="2">
        <v>2293.61</v>
      </c>
      <c r="Z2637" s="2">
        <v>2965.08</v>
      </c>
      <c r="AA2637" s="14"/>
    </row>
    <row r="2638" spans="1:27" x14ac:dyDescent="0.3">
      <c r="A2638" t="s">
        <v>53</v>
      </c>
      <c r="B2638">
        <v>789.97</v>
      </c>
      <c r="C2638">
        <v>35</v>
      </c>
      <c r="D2638" t="s">
        <v>26</v>
      </c>
      <c r="E2638" s="1">
        <v>43935</v>
      </c>
      <c r="F2638">
        <v>3</v>
      </c>
      <c r="G2638" t="s">
        <v>43</v>
      </c>
      <c r="H2638" t="s">
        <v>35</v>
      </c>
      <c r="I2638">
        <v>959.72</v>
      </c>
      <c r="J2638">
        <v>63.65</v>
      </c>
      <c r="K2638">
        <v>61086.18</v>
      </c>
      <c r="L2638">
        <v>59</v>
      </c>
      <c r="M2638" t="s">
        <v>40</v>
      </c>
      <c r="N2638" s="1">
        <v>43924</v>
      </c>
      <c r="O2638" s="1">
        <v>43983</v>
      </c>
      <c r="P2638">
        <v>405</v>
      </c>
      <c r="Q2638">
        <v>60.63</v>
      </c>
      <c r="R2638">
        <v>24555.15</v>
      </c>
      <c r="S2638" t="s">
        <v>60</v>
      </c>
      <c r="T2638" t="s">
        <v>41</v>
      </c>
      <c r="U2638">
        <v>554</v>
      </c>
      <c r="V2638">
        <v>83.55</v>
      </c>
      <c r="W2638">
        <v>196.03</v>
      </c>
      <c r="X2638" s="2">
        <v>24555.15</v>
      </c>
      <c r="Y2638" s="2">
        <v>35262.1</v>
      </c>
      <c r="Z2638" s="2">
        <v>12477.31</v>
      </c>
      <c r="AA2638" s="14"/>
    </row>
    <row r="2639" spans="1:27" x14ac:dyDescent="0.3">
      <c r="A2639" t="s">
        <v>45</v>
      </c>
      <c r="B2639">
        <v>180.18</v>
      </c>
      <c r="C2639">
        <v>32</v>
      </c>
      <c r="D2639" t="s">
        <v>33</v>
      </c>
      <c r="E2639" s="1">
        <v>44359</v>
      </c>
      <c r="F2639">
        <v>4</v>
      </c>
      <c r="G2639" t="s">
        <v>39</v>
      </c>
      <c r="H2639" t="s">
        <v>48</v>
      </c>
      <c r="I2639">
        <v>579.20000000000005</v>
      </c>
      <c r="J2639">
        <v>23.09</v>
      </c>
      <c r="K2639">
        <v>13373.727999999999</v>
      </c>
      <c r="L2639">
        <v>22</v>
      </c>
      <c r="M2639" t="s">
        <v>40</v>
      </c>
      <c r="N2639" s="1">
        <v>44311</v>
      </c>
      <c r="O2639" s="1">
        <v>44333</v>
      </c>
      <c r="P2639">
        <v>313</v>
      </c>
      <c r="Q2639">
        <v>27.11</v>
      </c>
      <c r="R2639">
        <v>8485.43</v>
      </c>
      <c r="S2639" t="s">
        <v>25</v>
      </c>
      <c r="T2639" t="s">
        <v>50</v>
      </c>
      <c r="U2639">
        <v>266</v>
      </c>
      <c r="V2639">
        <v>20.16</v>
      </c>
      <c r="W2639">
        <v>31.44</v>
      </c>
      <c r="X2639" s="2">
        <v>8485.43</v>
      </c>
      <c r="Y2639" s="2">
        <v>6141.94</v>
      </c>
      <c r="Z2639" s="2">
        <v>725.95</v>
      </c>
      <c r="AA2639" s="14"/>
    </row>
    <row r="2640" spans="1:27" x14ac:dyDescent="0.3">
      <c r="A2640" t="s">
        <v>38</v>
      </c>
      <c r="B2640">
        <v>269.85000000000002</v>
      </c>
      <c r="C2640">
        <v>82</v>
      </c>
      <c r="D2640" t="s">
        <v>33</v>
      </c>
      <c r="E2640" s="1">
        <v>44472</v>
      </c>
      <c r="F2640">
        <v>4</v>
      </c>
      <c r="G2640" t="s">
        <v>39</v>
      </c>
      <c r="H2640" t="s">
        <v>70</v>
      </c>
      <c r="I2640">
        <v>947.02</v>
      </c>
      <c r="J2640">
        <v>10.41</v>
      </c>
      <c r="K2640">
        <v>9858.48</v>
      </c>
      <c r="L2640">
        <v>28</v>
      </c>
      <c r="M2640" t="s">
        <v>40</v>
      </c>
      <c r="N2640" s="1">
        <v>44463</v>
      </c>
      <c r="O2640" s="1">
        <v>44491</v>
      </c>
      <c r="P2640">
        <v>346</v>
      </c>
      <c r="Q2640">
        <v>13.3</v>
      </c>
      <c r="R2640">
        <v>4601.8</v>
      </c>
      <c r="S2640" t="s">
        <v>53</v>
      </c>
      <c r="T2640" t="s">
        <v>31</v>
      </c>
      <c r="U2640">
        <v>601</v>
      </c>
      <c r="V2640">
        <v>21.72</v>
      </c>
      <c r="W2640">
        <v>154.19999999999999</v>
      </c>
      <c r="X2640" s="2">
        <v>4601.8</v>
      </c>
      <c r="Y2640" s="2">
        <v>6256.41</v>
      </c>
      <c r="Z2640" s="2">
        <v>1605.22</v>
      </c>
      <c r="AA2640" s="14"/>
    </row>
    <row r="2641" spans="1:27" x14ac:dyDescent="0.3">
      <c r="A2641" t="s">
        <v>30</v>
      </c>
      <c r="B2641">
        <v>383.12</v>
      </c>
      <c r="C2641">
        <v>32</v>
      </c>
      <c r="D2641" t="s">
        <v>33</v>
      </c>
      <c r="E2641" s="1">
        <v>44614</v>
      </c>
      <c r="F2641">
        <v>8</v>
      </c>
      <c r="G2641" t="s">
        <v>47</v>
      </c>
      <c r="H2641" t="s">
        <v>52</v>
      </c>
      <c r="I2641">
        <v>611.84</v>
      </c>
      <c r="J2641">
        <v>92.05</v>
      </c>
      <c r="K2641">
        <v>56319.87</v>
      </c>
      <c r="L2641">
        <v>10</v>
      </c>
      <c r="M2641" t="s">
        <v>40</v>
      </c>
      <c r="N2641" s="1">
        <v>44557</v>
      </c>
      <c r="O2641" s="1">
        <v>44567</v>
      </c>
      <c r="P2641">
        <v>278</v>
      </c>
      <c r="Q2641">
        <v>89.07</v>
      </c>
      <c r="R2641">
        <v>24761.46</v>
      </c>
      <c r="S2641" t="s">
        <v>46</v>
      </c>
      <c r="T2641" t="s">
        <v>50</v>
      </c>
      <c r="U2641">
        <v>333</v>
      </c>
      <c r="V2641">
        <v>63.9</v>
      </c>
      <c r="W2641">
        <v>146.30000000000001</v>
      </c>
      <c r="X2641" s="2">
        <v>24761.46</v>
      </c>
      <c r="Y2641" s="2">
        <v>30652.65</v>
      </c>
      <c r="Z2641" s="2">
        <v>13466.92</v>
      </c>
      <c r="AA2641" s="14"/>
    </row>
    <row r="2642" spans="1:27" x14ac:dyDescent="0.3">
      <c r="A2642" t="s">
        <v>49</v>
      </c>
      <c r="B2642">
        <v>220.93</v>
      </c>
      <c r="C2642">
        <v>86</v>
      </c>
      <c r="D2642" t="s">
        <v>42</v>
      </c>
      <c r="E2642" s="1">
        <v>44920</v>
      </c>
      <c r="F2642">
        <v>10</v>
      </c>
      <c r="G2642" t="s">
        <v>66</v>
      </c>
      <c r="H2642" t="s">
        <v>62</v>
      </c>
      <c r="I2642">
        <v>161.61000000000001</v>
      </c>
      <c r="J2642">
        <v>95.12</v>
      </c>
      <c r="K2642">
        <v>15372.343199999999</v>
      </c>
      <c r="L2642">
        <v>119</v>
      </c>
      <c r="M2642" t="s">
        <v>67</v>
      </c>
      <c r="N2642" s="1">
        <v>44861</v>
      </c>
      <c r="O2642" s="1">
        <v>44980</v>
      </c>
      <c r="P2642">
        <v>119</v>
      </c>
      <c r="Q2642">
        <v>95.51</v>
      </c>
      <c r="R2642">
        <v>11365.69</v>
      </c>
      <c r="S2642" t="s">
        <v>60</v>
      </c>
      <c r="T2642" t="s">
        <v>41</v>
      </c>
      <c r="U2642">
        <v>42</v>
      </c>
      <c r="V2642">
        <v>51.57</v>
      </c>
      <c r="W2642">
        <v>194.73</v>
      </c>
      <c r="X2642" s="2">
        <v>11365.69</v>
      </c>
      <c r="Y2642" s="2">
        <v>3995.04</v>
      </c>
      <c r="Z2642" s="2">
        <v>18522.72</v>
      </c>
      <c r="AA2642" s="14"/>
    </row>
    <row r="2643" spans="1:27" x14ac:dyDescent="0.3">
      <c r="A2643" t="s">
        <v>46</v>
      </c>
      <c r="B2643">
        <v>898.73</v>
      </c>
      <c r="C2643">
        <v>33</v>
      </c>
      <c r="D2643" t="s">
        <v>26</v>
      </c>
      <c r="E2643" s="1">
        <v>43747</v>
      </c>
      <c r="F2643">
        <v>4</v>
      </c>
      <c r="G2643" t="s">
        <v>39</v>
      </c>
      <c r="H2643" t="s">
        <v>28</v>
      </c>
      <c r="I2643">
        <v>711.94</v>
      </c>
      <c r="J2643">
        <v>36.520000000000003</v>
      </c>
      <c r="K2643">
        <v>26000.0488</v>
      </c>
      <c r="L2643">
        <v>24</v>
      </c>
      <c r="M2643" t="s">
        <v>40</v>
      </c>
      <c r="N2643" s="1">
        <v>43693</v>
      </c>
      <c r="O2643" s="1">
        <v>43717</v>
      </c>
      <c r="P2643">
        <v>343</v>
      </c>
      <c r="Q2643">
        <v>33.1</v>
      </c>
      <c r="R2643">
        <v>11353.3</v>
      </c>
      <c r="S2643" t="s">
        <v>25</v>
      </c>
      <c r="T2643" t="s">
        <v>31</v>
      </c>
      <c r="U2643">
        <v>368</v>
      </c>
      <c r="V2643">
        <v>66.3</v>
      </c>
      <c r="W2643">
        <v>196.4</v>
      </c>
      <c r="X2643" s="2">
        <v>11353.3</v>
      </c>
      <c r="Y2643" s="2">
        <v>13439.36</v>
      </c>
      <c r="Z2643" s="2">
        <v>7172.53</v>
      </c>
      <c r="AA2643" s="14"/>
    </row>
    <row r="2644" spans="1:27" x14ac:dyDescent="0.3">
      <c r="A2644" t="s">
        <v>63</v>
      </c>
      <c r="B2644">
        <v>918.53</v>
      </c>
      <c r="C2644">
        <v>95</v>
      </c>
      <c r="D2644" t="s">
        <v>42</v>
      </c>
      <c r="E2644" s="1">
        <v>44464</v>
      </c>
      <c r="F2644">
        <v>3</v>
      </c>
      <c r="G2644" t="s">
        <v>43</v>
      </c>
      <c r="H2644" t="s">
        <v>55</v>
      </c>
      <c r="I2644">
        <v>513.61</v>
      </c>
      <c r="J2644">
        <v>62.81</v>
      </c>
      <c r="K2644">
        <v>32259.844099999998</v>
      </c>
      <c r="L2644">
        <v>60</v>
      </c>
      <c r="M2644" t="s">
        <v>40</v>
      </c>
      <c r="N2644" s="1">
        <v>44449</v>
      </c>
      <c r="O2644" s="1">
        <v>44509</v>
      </c>
      <c r="P2644">
        <v>427</v>
      </c>
      <c r="Q2644">
        <v>61.8</v>
      </c>
      <c r="R2644">
        <v>26388.6</v>
      </c>
      <c r="S2644" t="s">
        <v>32</v>
      </c>
      <c r="T2644" t="s">
        <v>41</v>
      </c>
      <c r="U2644">
        <v>86</v>
      </c>
      <c r="V2644">
        <v>70.489999999999995</v>
      </c>
      <c r="W2644">
        <v>47.03</v>
      </c>
      <c r="X2644" s="2">
        <v>26388.6</v>
      </c>
      <c r="Y2644" s="2">
        <v>5401.66</v>
      </c>
      <c r="Z2644" s="2">
        <v>2953.95</v>
      </c>
      <c r="AA2644" s="14"/>
    </row>
    <row r="2645" spans="1:27" x14ac:dyDescent="0.3">
      <c r="A2645" t="s">
        <v>32</v>
      </c>
      <c r="B2645">
        <v>737.01</v>
      </c>
      <c r="C2645">
        <v>22</v>
      </c>
      <c r="D2645" t="s">
        <v>26</v>
      </c>
      <c r="E2645" s="1">
        <v>43568</v>
      </c>
      <c r="F2645">
        <v>6</v>
      </c>
      <c r="G2645" t="s">
        <v>51</v>
      </c>
      <c r="H2645" t="s">
        <v>52</v>
      </c>
      <c r="I2645">
        <v>617.72</v>
      </c>
      <c r="J2645">
        <v>40.69</v>
      </c>
      <c r="K2645">
        <v>25135.03</v>
      </c>
      <c r="L2645">
        <v>5</v>
      </c>
      <c r="M2645" t="s">
        <v>40</v>
      </c>
      <c r="N2645" s="1">
        <v>43543</v>
      </c>
      <c r="O2645" s="1">
        <v>43548</v>
      </c>
      <c r="P2645">
        <v>190</v>
      </c>
      <c r="Q2645">
        <v>45.02</v>
      </c>
      <c r="R2645">
        <v>8553.7999999999993</v>
      </c>
      <c r="S2645" t="s">
        <v>49</v>
      </c>
      <c r="T2645" t="s">
        <v>41</v>
      </c>
      <c r="U2645">
        <v>427</v>
      </c>
      <c r="V2645">
        <v>21.39</v>
      </c>
      <c r="W2645">
        <v>150</v>
      </c>
      <c r="X2645" s="2">
        <v>8553.7999999999993</v>
      </c>
      <c r="Y2645" s="2">
        <v>17374.63</v>
      </c>
      <c r="Z2645" s="2">
        <v>6103.5</v>
      </c>
      <c r="AA2645" s="14"/>
    </row>
    <row r="2646" spans="1:27" x14ac:dyDescent="0.3">
      <c r="A2646" t="s">
        <v>54</v>
      </c>
      <c r="B2646">
        <v>870.34</v>
      </c>
      <c r="C2646">
        <v>34</v>
      </c>
      <c r="D2646" t="s">
        <v>33</v>
      </c>
      <c r="E2646" s="1">
        <v>43863</v>
      </c>
      <c r="F2646">
        <v>4</v>
      </c>
      <c r="G2646" t="s">
        <v>39</v>
      </c>
      <c r="H2646" t="s">
        <v>70</v>
      </c>
      <c r="I2646">
        <v>225.72</v>
      </c>
      <c r="J2646">
        <v>23.18</v>
      </c>
      <c r="K2646">
        <v>5232.1899999999996</v>
      </c>
      <c r="L2646">
        <v>22</v>
      </c>
      <c r="M2646" t="s">
        <v>40</v>
      </c>
      <c r="N2646" s="1">
        <v>43806</v>
      </c>
      <c r="O2646" s="1">
        <v>43828</v>
      </c>
      <c r="P2646">
        <v>158</v>
      </c>
      <c r="Q2646">
        <v>24.29</v>
      </c>
      <c r="R2646">
        <v>3837.82</v>
      </c>
      <c r="S2646" t="s">
        <v>38</v>
      </c>
      <c r="T2646" t="s">
        <v>50</v>
      </c>
      <c r="U2646">
        <v>67</v>
      </c>
      <c r="V2646">
        <v>56.92</v>
      </c>
      <c r="W2646">
        <v>171.16</v>
      </c>
      <c r="X2646" s="2">
        <v>3837.82</v>
      </c>
      <c r="Y2646" s="2">
        <v>1553.06</v>
      </c>
      <c r="Z2646" s="2">
        <v>3967.49</v>
      </c>
      <c r="AA2646" s="14"/>
    </row>
    <row r="2647" spans="1:27" x14ac:dyDescent="0.3">
      <c r="A2647" t="s">
        <v>25</v>
      </c>
      <c r="B2647">
        <v>403.23</v>
      </c>
      <c r="C2647">
        <v>39</v>
      </c>
      <c r="D2647" t="s">
        <v>26</v>
      </c>
      <c r="E2647" s="1">
        <v>44013</v>
      </c>
      <c r="F2647">
        <v>4</v>
      </c>
      <c r="G2647" t="s">
        <v>39</v>
      </c>
      <c r="H2647" t="s">
        <v>70</v>
      </c>
      <c r="I2647">
        <v>306</v>
      </c>
      <c r="J2647">
        <v>14.65</v>
      </c>
      <c r="K2647">
        <v>4482.8999999999996</v>
      </c>
      <c r="L2647">
        <v>25</v>
      </c>
      <c r="M2647" t="s">
        <v>40</v>
      </c>
      <c r="N2647" s="1">
        <v>43996</v>
      </c>
      <c r="O2647" s="1">
        <v>44021</v>
      </c>
      <c r="P2647">
        <v>95</v>
      </c>
      <c r="Q2647">
        <v>9.9700000000000006</v>
      </c>
      <c r="R2647">
        <v>947.15</v>
      </c>
      <c r="S2647" t="s">
        <v>56</v>
      </c>
      <c r="T2647" t="s">
        <v>50</v>
      </c>
      <c r="U2647">
        <v>211</v>
      </c>
      <c r="V2647">
        <v>18.38</v>
      </c>
      <c r="W2647">
        <v>37.9</v>
      </c>
      <c r="X2647" s="2">
        <v>947.15</v>
      </c>
      <c r="Y2647" s="2">
        <v>3091.15</v>
      </c>
      <c r="Z2647" s="2">
        <v>555.24</v>
      </c>
      <c r="AA2647" s="14"/>
    </row>
    <row r="2648" spans="1:27" x14ac:dyDescent="0.3">
      <c r="A2648" t="s">
        <v>63</v>
      </c>
      <c r="B2648">
        <v>310.60000000000002</v>
      </c>
      <c r="C2648">
        <v>59</v>
      </c>
      <c r="D2648" t="s">
        <v>26</v>
      </c>
      <c r="E2648" s="1">
        <v>43526</v>
      </c>
      <c r="F2648">
        <v>9</v>
      </c>
      <c r="G2648" t="s">
        <v>57</v>
      </c>
      <c r="H2648" t="s">
        <v>62</v>
      </c>
      <c r="I2648">
        <v>655.49</v>
      </c>
      <c r="J2648">
        <v>54.29</v>
      </c>
      <c r="K2648">
        <v>35586.550000000003</v>
      </c>
      <c r="L2648">
        <v>13</v>
      </c>
      <c r="M2648" t="s">
        <v>40</v>
      </c>
      <c r="N2648" s="1">
        <v>43499</v>
      </c>
      <c r="O2648" s="1">
        <v>43512</v>
      </c>
      <c r="P2648">
        <v>214</v>
      </c>
      <c r="Q2648">
        <v>53.87</v>
      </c>
      <c r="R2648">
        <v>11528.18</v>
      </c>
      <c r="S2648" t="s">
        <v>56</v>
      </c>
      <c r="T2648" t="s">
        <v>41</v>
      </c>
      <c r="U2648">
        <v>441</v>
      </c>
      <c r="V2648">
        <v>73.7</v>
      </c>
      <c r="W2648">
        <v>147.54</v>
      </c>
      <c r="X2648" s="2">
        <v>11528.18</v>
      </c>
      <c r="Y2648" s="2">
        <v>23941.89</v>
      </c>
      <c r="Z2648" s="2">
        <v>8009.95</v>
      </c>
      <c r="AA2648" s="14"/>
    </row>
    <row r="2649" spans="1:27" x14ac:dyDescent="0.3">
      <c r="A2649" t="s">
        <v>60</v>
      </c>
      <c r="B2649">
        <v>727.38</v>
      </c>
      <c r="C2649">
        <v>73</v>
      </c>
      <c r="D2649" t="s">
        <v>33</v>
      </c>
      <c r="E2649" s="1">
        <v>44663</v>
      </c>
      <c r="F2649">
        <v>4</v>
      </c>
      <c r="G2649" t="s">
        <v>39</v>
      </c>
      <c r="H2649" t="s">
        <v>70</v>
      </c>
      <c r="I2649">
        <v>991.21</v>
      </c>
      <c r="J2649">
        <v>26.89</v>
      </c>
      <c r="K2649">
        <v>26653.64</v>
      </c>
      <c r="L2649">
        <v>27</v>
      </c>
      <c r="M2649" t="s">
        <v>40</v>
      </c>
      <c r="N2649" s="1">
        <v>44638</v>
      </c>
      <c r="O2649" s="1">
        <v>44665</v>
      </c>
      <c r="P2649">
        <v>253</v>
      </c>
      <c r="Q2649">
        <v>30.55</v>
      </c>
      <c r="R2649">
        <v>7729.15</v>
      </c>
      <c r="S2649" t="s">
        <v>63</v>
      </c>
      <c r="T2649" t="s">
        <v>31</v>
      </c>
      <c r="U2649">
        <v>738</v>
      </c>
      <c r="V2649">
        <v>72.12</v>
      </c>
      <c r="W2649">
        <v>22.87</v>
      </c>
      <c r="X2649" s="2">
        <v>7729.15</v>
      </c>
      <c r="Y2649" s="2">
        <v>19844.82</v>
      </c>
      <c r="Z2649" s="2">
        <v>614.97</v>
      </c>
      <c r="AA2649" s="14"/>
    </row>
    <row r="2650" spans="1:27" x14ac:dyDescent="0.3">
      <c r="A2650" t="s">
        <v>38</v>
      </c>
      <c r="B2650">
        <v>427.33</v>
      </c>
      <c r="C2650">
        <v>76</v>
      </c>
      <c r="D2650" t="s">
        <v>26</v>
      </c>
      <c r="E2650" s="1">
        <v>44304</v>
      </c>
      <c r="F2650">
        <v>7</v>
      </c>
      <c r="G2650" t="s">
        <v>61</v>
      </c>
      <c r="H2650" t="s">
        <v>48</v>
      </c>
      <c r="I2650">
        <v>908.34</v>
      </c>
      <c r="J2650">
        <v>81.510000000000005</v>
      </c>
      <c r="K2650">
        <v>74038.793399999995</v>
      </c>
      <c r="L2650">
        <v>13</v>
      </c>
      <c r="M2650" t="s">
        <v>40</v>
      </c>
      <c r="N2650" s="1">
        <v>44267</v>
      </c>
      <c r="O2650" s="1">
        <v>44280</v>
      </c>
      <c r="P2650">
        <v>166</v>
      </c>
      <c r="Q2650">
        <v>81</v>
      </c>
      <c r="R2650">
        <v>13446</v>
      </c>
      <c r="S2650" t="s">
        <v>59</v>
      </c>
      <c r="T2650" t="s">
        <v>41</v>
      </c>
      <c r="U2650">
        <v>742</v>
      </c>
      <c r="V2650">
        <v>35.950000000000003</v>
      </c>
      <c r="W2650">
        <v>172.58</v>
      </c>
      <c r="X2650" s="2">
        <v>13446</v>
      </c>
      <c r="Y2650" s="2">
        <v>60480.42</v>
      </c>
      <c r="Z2650" s="2">
        <v>14067</v>
      </c>
      <c r="AA2650" s="14"/>
    </row>
    <row r="2651" spans="1:27" x14ac:dyDescent="0.3">
      <c r="A2651" t="s">
        <v>63</v>
      </c>
      <c r="B2651">
        <v>954.21</v>
      </c>
      <c r="C2651">
        <v>61</v>
      </c>
      <c r="D2651" t="s">
        <v>42</v>
      </c>
      <c r="E2651" s="1">
        <v>43510</v>
      </c>
      <c r="F2651">
        <v>1</v>
      </c>
      <c r="G2651" t="s">
        <v>34</v>
      </c>
      <c r="H2651" t="s">
        <v>52</v>
      </c>
      <c r="I2651">
        <v>28.96</v>
      </c>
      <c r="J2651">
        <v>89.76</v>
      </c>
      <c r="K2651">
        <v>2599.4495999999999</v>
      </c>
      <c r="L2651">
        <v>1</v>
      </c>
      <c r="M2651" t="s">
        <v>65</v>
      </c>
      <c r="N2651" s="1">
        <v>43479</v>
      </c>
      <c r="O2651" s="1">
        <v>43480</v>
      </c>
      <c r="P2651">
        <v>5</v>
      </c>
      <c r="Q2651">
        <v>89.8</v>
      </c>
      <c r="R2651">
        <v>449</v>
      </c>
      <c r="S2651" t="s">
        <v>53</v>
      </c>
      <c r="T2651" t="s">
        <v>31</v>
      </c>
      <c r="U2651">
        <v>23</v>
      </c>
      <c r="V2651">
        <v>89.58</v>
      </c>
      <c r="W2651">
        <v>172.87</v>
      </c>
      <c r="X2651" s="2">
        <v>449</v>
      </c>
      <c r="Y2651" s="2">
        <v>2064.48</v>
      </c>
      <c r="Z2651" s="2">
        <v>15516.81</v>
      </c>
      <c r="AA2651" s="14"/>
    </row>
    <row r="2652" spans="1:27" x14ac:dyDescent="0.3">
      <c r="A2652" t="s">
        <v>49</v>
      </c>
      <c r="B2652">
        <v>443.49</v>
      </c>
      <c r="C2652">
        <v>11</v>
      </c>
      <c r="D2652" t="s">
        <v>42</v>
      </c>
      <c r="E2652" s="1">
        <v>44687</v>
      </c>
      <c r="F2652">
        <v>4</v>
      </c>
      <c r="G2652" t="s">
        <v>39</v>
      </c>
      <c r="H2652" t="s">
        <v>35</v>
      </c>
      <c r="I2652">
        <v>589</v>
      </c>
      <c r="J2652">
        <v>52.12</v>
      </c>
      <c r="K2652">
        <v>30698.68</v>
      </c>
      <c r="L2652">
        <v>24</v>
      </c>
      <c r="M2652" t="s">
        <v>40</v>
      </c>
      <c r="N2652" s="1">
        <v>44662</v>
      </c>
      <c r="O2652" s="1">
        <v>44686</v>
      </c>
      <c r="P2652">
        <v>158</v>
      </c>
      <c r="Q2652">
        <v>47.51</v>
      </c>
      <c r="R2652">
        <v>7506.58</v>
      </c>
      <c r="S2652" t="s">
        <v>58</v>
      </c>
      <c r="T2652" t="s">
        <v>50</v>
      </c>
      <c r="U2652">
        <v>431</v>
      </c>
      <c r="V2652">
        <v>14.23</v>
      </c>
      <c r="W2652">
        <v>126.54</v>
      </c>
      <c r="X2652" s="2">
        <v>7506.58</v>
      </c>
      <c r="Y2652" s="2">
        <v>22463.72</v>
      </c>
      <c r="Z2652" s="2">
        <v>6595.26</v>
      </c>
      <c r="AA2652" s="14"/>
    </row>
    <row r="2653" spans="1:27" x14ac:dyDescent="0.3">
      <c r="A2653" t="s">
        <v>59</v>
      </c>
      <c r="B2653">
        <v>561.32000000000005</v>
      </c>
      <c r="C2653">
        <v>56</v>
      </c>
      <c r="D2653" t="s">
        <v>42</v>
      </c>
      <c r="E2653" s="1">
        <v>44215</v>
      </c>
      <c r="F2653">
        <v>2</v>
      </c>
      <c r="G2653" t="s">
        <v>68</v>
      </c>
      <c r="H2653" t="s">
        <v>35</v>
      </c>
      <c r="I2653">
        <v>480.36</v>
      </c>
      <c r="J2653">
        <v>47.97</v>
      </c>
      <c r="K2653">
        <v>23042.87</v>
      </c>
      <c r="L2653">
        <v>30</v>
      </c>
      <c r="M2653" t="s">
        <v>40</v>
      </c>
      <c r="N2653" s="1">
        <v>44194</v>
      </c>
      <c r="O2653" s="1">
        <v>44224</v>
      </c>
      <c r="P2653">
        <v>320</v>
      </c>
      <c r="Q2653">
        <v>43.56</v>
      </c>
      <c r="R2653">
        <v>13939.2</v>
      </c>
      <c r="S2653" t="s">
        <v>63</v>
      </c>
      <c r="T2653" t="s">
        <v>50</v>
      </c>
      <c r="U2653">
        <v>160</v>
      </c>
      <c r="V2653">
        <v>68.41</v>
      </c>
      <c r="W2653">
        <v>139.59</v>
      </c>
      <c r="X2653" s="2">
        <v>13939.2</v>
      </c>
      <c r="Y2653" s="2">
        <v>7675.2</v>
      </c>
      <c r="Z2653" s="2">
        <v>6696.13</v>
      </c>
      <c r="AA2653" s="14"/>
    </row>
    <row r="2654" spans="1:27" x14ac:dyDescent="0.3">
      <c r="A2654" t="s">
        <v>38</v>
      </c>
      <c r="B2654">
        <v>167.76</v>
      </c>
      <c r="C2654">
        <v>22</v>
      </c>
      <c r="D2654" t="s">
        <v>33</v>
      </c>
      <c r="E2654" s="1">
        <v>44168</v>
      </c>
      <c r="F2654">
        <v>8</v>
      </c>
      <c r="G2654" t="s">
        <v>47</v>
      </c>
      <c r="H2654" t="s">
        <v>35</v>
      </c>
      <c r="I2654">
        <v>121.14</v>
      </c>
      <c r="J2654">
        <v>74.98</v>
      </c>
      <c r="K2654">
        <v>9083.08</v>
      </c>
      <c r="L2654">
        <v>14</v>
      </c>
      <c r="M2654" t="s">
        <v>40</v>
      </c>
      <c r="N2654" s="1">
        <v>44161</v>
      </c>
      <c r="O2654" s="1">
        <v>44175</v>
      </c>
      <c r="P2654">
        <v>100</v>
      </c>
      <c r="Q2654">
        <v>72.8</v>
      </c>
      <c r="R2654">
        <v>7280</v>
      </c>
      <c r="S2654" t="s">
        <v>37</v>
      </c>
      <c r="T2654" t="s">
        <v>41</v>
      </c>
      <c r="U2654">
        <v>21</v>
      </c>
      <c r="V2654">
        <v>84.54</v>
      </c>
      <c r="W2654">
        <v>172.41</v>
      </c>
      <c r="X2654" s="2">
        <v>7280</v>
      </c>
      <c r="Y2654" s="2">
        <v>1574.58</v>
      </c>
      <c r="Z2654" s="2">
        <v>12927.3</v>
      </c>
      <c r="AA2654" s="14"/>
    </row>
    <row r="2655" spans="1:27" x14ac:dyDescent="0.3">
      <c r="A2655" t="s">
        <v>38</v>
      </c>
      <c r="B2655">
        <v>86.92</v>
      </c>
      <c r="C2655">
        <v>62</v>
      </c>
      <c r="D2655" t="s">
        <v>26</v>
      </c>
      <c r="E2655" s="1">
        <v>43639</v>
      </c>
      <c r="F2655">
        <v>2</v>
      </c>
      <c r="G2655" t="s">
        <v>68</v>
      </c>
      <c r="H2655" t="s">
        <v>69</v>
      </c>
      <c r="I2655">
        <v>804.77</v>
      </c>
      <c r="J2655">
        <v>11.6</v>
      </c>
      <c r="K2655">
        <v>9335.33</v>
      </c>
      <c r="L2655">
        <v>38</v>
      </c>
      <c r="M2655" t="s">
        <v>40</v>
      </c>
      <c r="N2655" s="1">
        <v>43611</v>
      </c>
      <c r="O2655" s="1">
        <v>43649</v>
      </c>
      <c r="P2655">
        <v>130</v>
      </c>
      <c r="Q2655">
        <v>16.54</v>
      </c>
      <c r="R2655">
        <v>2150.1999999999998</v>
      </c>
      <c r="S2655" t="s">
        <v>37</v>
      </c>
      <c r="T2655" t="s">
        <v>41</v>
      </c>
      <c r="U2655">
        <v>674</v>
      </c>
      <c r="V2655">
        <v>30.62</v>
      </c>
      <c r="W2655">
        <v>77.180000000000007</v>
      </c>
      <c r="X2655" s="2">
        <v>2150.1999999999998</v>
      </c>
      <c r="Y2655" s="2">
        <v>7818.4</v>
      </c>
      <c r="Z2655" s="2">
        <v>895.29</v>
      </c>
      <c r="AA2655" s="14"/>
    </row>
    <row r="2656" spans="1:27" x14ac:dyDescent="0.3">
      <c r="A2656" t="s">
        <v>63</v>
      </c>
      <c r="B2656">
        <v>989.49</v>
      </c>
      <c r="C2656">
        <v>89</v>
      </c>
      <c r="D2656" t="s">
        <v>42</v>
      </c>
      <c r="E2656" s="1">
        <v>43872</v>
      </c>
      <c r="F2656">
        <v>1</v>
      </c>
      <c r="G2656" t="s">
        <v>34</v>
      </c>
      <c r="H2656" t="s">
        <v>62</v>
      </c>
      <c r="I2656">
        <v>100.88</v>
      </c>
      <c r="J2656">
        <v>15.9</v>
      </c>
      <c r="K2656">
        <v>1603.99</v>
      </c>
      <c r="L2656">
        <v>26</v>
      </c>
      <c r="M2656" t="s">
        <v>36</v>
      </c>
      <c r="N2656" s="1">
        <v>43828</v>
      </c>
      <c r="O2656" s="1">
        <v>43854</v>
      </c>
      <c r="P2656">
        <v>27</v>
      </c>
      <c r="Q2656">
        <v>16.690000000000001</v>
      </c>
      <c r="R2656">
        <v>450.63</v>
      </c>
      <c r="S2656" t="s">
        <v>60</v>
      </c>
      <c r="T2656" t="s">
        <v>41</v>
      </c>
      <c r="U2656">
        <v>73</v>
      </c>
      <c r="V2656">
        <v>75.89</v>
      </c>
      <c r="W2656">
        <v>103.06</v>
      </c>
      <c r="X2656" s="2">
        <v>450.63</v>
      </c>
      <c r="Y2656" s="2">
        <v>1160.7</v>
      </c>
      <c r="Z2656" s="2">
        <v>1638.65</v>
      </c>
      <c r="AA2656" s="14"/>
    </row>
    <row r="2657" spans="1:27" x14ac:dyDescent="0.3">
      <c r="A2657" t="s">
        <v>58</v>
      </c>
      <c r="B2657">
        <v>18.260000000000002</v>
      </c>
      <c r="C2657">
        <v>65</v>
      </c>
      <c r="D2657" t="s">
        <v>33</v>
      </c>
      <c r="E2657" s="1">
        <v>43649</v>
      </c>
      <c r="F2657">
        <v>6</v>
      </c>
      <c r="G2657" t="s">
        <v>51</v>
      </c>
      <c r="H2657" t="s">
        <v>52</v>
      </c>
      <c r="I2657">
        <v>456.42</v>
      </c>
      <c r="J2657">
        <v>97.36</v>
      </c>
      <c r="K2657">
        <v>44437.05</v>
      </c>
      <c r="L2657">
        <v>7</v>
      </c>
      <c r="M2657" t="s">
        <v>40</v>
      </c>
      <c r="N2657" s="1">
        <v>43594</v>
      </c>
      <c r="O2657" s="1">
        <v>43601</v>
      </c>
      <c r="P2657">
        <v>37</v>
      </c>
      <c r="Q2657">
        <v>99.51</v>
      </c>
      <c r="R2657">
        <v>3681.87</v>
      </c>
      <c r="S2657" t="s">
        <v>32</v>
      </c>
      <c r="T2657" t="s">
        <v>31</v>
      </c>
      <c r="U2657">
        <v>419</v>
      </c>
      <c r="V2657">
        <v>79.64</v>
      </c>
      <c r="W2657">
        <v>142.93</v>
      </c>
      <c r="X2657" s="2">
        <v>3681.87</v>
      </c>
      <c r="Y2657" s="2">
        <v>40793.839999999997</v>
      </c>
      <c r="Z2657" s="2">
        <v>13915.66</v>
      </c>
      <c r="AA2657" s="14"/>
    </row>
    <row r="2658" spans="1:27" x14ac:dyDescent="0.3">
      <c r="A2658" t="s">
        <v>46</v>
      </c>
      <c r="B2658">
        <v>357.32</v>
      </c>
      <c r="C2658">
        <v>77</v>
      </c>
      <c r="D2658" t="s">
        <v>26</v>
      </c>
      <c r="E2658" s="1">
        <v>43606</v>
      </c>
      <c r="F2658">
        <v>7</v>
      </c>
      <c r="G2658" t="s">
        <v>61</v>
      </c>
      <c r="H2658" t="s">
        <v>35</v>
      </c>
      <c r="I2658">
        <v>401.44</v>
      </c>
      <c r="J2658">
        <v>28.82</v>
      </c>
      <c r="K2658">
        <v>11569.5</v>
      </c>
      <c r="L2658">
        <v>15</v>
      </c>
      <c r="M2658" t="s">
        <v>40</v>
      </c>
      <c r="N2658" s="1">
        <v>43569</v>
      </c>
      <c r="O2658" s="1">
        <v>43584</v>
      </c>
      <c r="P2658">
        <v>94</v>
      </c>
      <c r="Q2658">
        <v>30.21</v>
      </c>
      <c r="R2658">
        <v>2839.74</v>
      </c>
      <c r="S2658" t="s">
        <v>53</v>
      </c>
      <c r="T2658" t="s">
        <v>50</v>
      </c>
      <c r="U2658">
        <v>307</v>
      </c>
      <c r="V2658">
        <v>59.2</v>
      </c>
      <c r="W2658">
        <v>165.16</v>
      </c>
      <c r="X2658" s="2">
        <v>2839.74</v>
      </c>
      <c r="Y2658" s="2">
        <v>8847.74</v>
      </c>
      <c r="Z2658" s="2">
        <v>4759.91</v>
      </c>
      <c r="AA2658" s="14"/>
    </row>
    <row r="2659" spans="1:27" x14ac:dyDescent="0.3">
      <c r="A2659" t="s">
        <v>46</v>
      </c>
      <c r="B2659">
        <v>771.76</v>
      </c>
      <c r="C2659">
        <v>62</v>
      </c>
      <c r="D2659" t="s">
        <v>33</v>
      </c>
      <c r="E2659" s="1">
        <v>44117</v>
      </c>
      <c r="F2659">
        <v>2</v>
      </c>
      <c r="G2659" t="s">
        <v>68</v>
      </c>
      <c r="H2659" t="s">
        <v>69</v>
      </c>
      <c r="I2659">
        <v>4.13</v>
      </c>
      <c r="J2659">
        <v>85.72</v>
      </c>
      <c r="K2659">
        <v>354.02</v>
      </c>
      <c r="L2659">
        <v>31</v>
      </c>
      <c r="M2659" t="s">
        <v>40</v>
      </c>
      <c r="N2659" s="1">
        <v>44093</v>
      </c>
      <c r="O2659" s="1">
        <v>44124</v>
      </c>
      <c r="P2659">
        <v>3</v>
      </c>
      <c r="Q2659">
        <v>85.62</v>
      </c>
      <c r="R2659">
        <v>256.86</v>
      </c>
      <c r="S2659" t="s">
        <v>53</v>
      </c>
      <c r="T2659" t="s">
        <v>41</v>
      </c>
      <c r="U2659">
        <v>1</v>
      </c>
      <c r="V2659">
        <v>88.13</v>
      </c>
      <c r="W2659">
        <v>171.66</v>
      </c>
      <c r="X2659" s="2">
        <v>256.86</v>
      </c>
      <c r="Y2659" s="2">
        <v>85.72</v>
      </c>
      <c r="Z2659" s="2">
        <v>14714.7</v>
      </c>
      <c r="AA2659" s="14"/>
    </row>
    <row r="2660" spans="1:27" x14ac:dyDescent="0.3">
      <c r="A2660" t="s">
        <v>63</v>
      </c>
      <c r="B2660">
        <v>234.9</v>
      </c>
      <c r="C2660">
        <v>25</v>
      </c>
      <c r="D2660" t="s">
        <v>26</v>
      </c>
      <c r="E2660" s="1">
        <v>44668</v>
      </c>
      <c r="F2660">
        <v>3</v>
      </c>
      <c r="G2660" t="s">
        <v>43</v>
      </c>
      <c r="H2660" t="s">
        <v>44</v>
      </c>
      <c r="I2660">
        <v>999.8</v>
      </c>
      <c r="J2660">
        <v>25.33</v>
      </c>
      <c r="K2660">
        <v>25324.933999999899</v>
      </c>
      <c r="L2660">
        <v>88</v>
      </c>
      <c r="M2660" t="s">
        <v>29</v>
      </c>
      <c r="N2660" s="1">
        <v>44642</v>
      </c>
      <c r="O2660" s="1">
        <v>44730</v>
      </c>
      <c r="P2660">
        <v>298</v>
      </c>
      <c r="Q2660">
        <v>29.05</v>
      </c>
      <c r="R2660">
        <v>8656.9</v>
      </c>
      <c r="S2660" t="s">
        <v>54</v>
      </c>
      <c r="T2660" t="s">
        <v>50</v>
      </c>
      <c r="U2660">
        <v>701</v>
      </c>
      <c r="V2660">
        <v>25.02</v>
      </c>
      <c r="W2660">
        <v>60.19</v>
      </c>
      <c r="X2660" s="2">
        <v>8656.9</v>
      </c>
      <c r="Y2660" s="2">
        <v>17756.330000000002</v>
      </c>
      <c r="Z2660" s="2">
        <v>1524.61</v>
      </c>
      <c r="AA2660" s="14"/>
    </row>
    <row r="2661" spans="1:27" x14ac:dyDescent="0.3">
      <c r="A2661" t="s">
        <v>58</v>
      </c>
      <c r="B2661">
        <v>98.04</v>
      </c>
      <c r="C2661">
        <v>59</v>
      </c>
      <c r="D2661" t="s">
        <v>26</v>
      </c>
      <c r="E2661" s="1">
        <v>44457</v>
      </c>
      <c r="F2661">
        <v>7</v>
      </c>
      <c r="G2661" t="s">
        <v>61</v>
      </c>
      <c r="H2661" t="s">
        <v>48</v>
      </c>
      <c r="I2661">
        <v>219.93</v>
      </c>
      <c r="J2661">
        <v>32.090000000000003</v>
      </c>
      <c r="K2661">
        <v>7057.5537000000004</v>
      </c>
      <c r="L2661">
        <v>15</v>
      </c>
      <c r="M2661" t="s">
        <v>40</v>
      </c>
      <c r="N2661" s="1">
        <v>44423</v>
      </c>
      <c r="O2661" s="1">
        <v>44438</v>
      </c>
      <c r="P2661">
        <v>129</v>
      </c>
      <c r="Q2661">
        <v>27.13</v>
      </c>
      <c r="R2661">
        <v>3499.77</v>
      </c>
      <c r="S2661" t="s">
        <v>30</v>
      </c>
      <c r="T2661" t="s">
        <v>31</v>
      </c>
      <c r="U2661">
        <v>90</v>
      </c>
      <c r="V2661">
        <v>21.38</v>
      </c>
      <c r="W2661">
        <v>114.69</v>
      </c>
      <c r="X2661" s="2">
        <v>3499.77</v>
      </c>
      <c r="Y2661" s="2">
        <v>2888.1</v>
      </c>
      <c r="Z2661" s="2">
        <v>3680.4</v>
      </c>
      <c r="AA2661" s="14"/>
    </row>
    <row r="2662" spans="1:27" x14ac:dyDescent="0.3">
      <c r="A2662" t="s">
        <v>60</v>
      </c>
      <c r="B2662">
        <v>990.17</v>
      </c>
      <c r="C2662">
        <v>51</v>
      </c>
      <c r="D2662" t="s">
        <v>33</v>
      </c>
      <c r="E2662" s="1">
        <v>44049</v>
      </c>
      <c r="F2662">
        <v>3</v>
      </c>
      <c r="G2662" t="s">
        <v>43</v>
      </c>
      <c r="H2662" t="s">
        <v>64</v>
      </c>
      <c r="I2662">
        <v>910.56</v>
      </c>
      <c r="J2662">
        <v>16.399999999999999</v>
      </c>
      <c r="K2662">
        <v>14933.183999999899</v>
      </c>
      <c r="L2662">
        <v>64</v>
      </c>
      <c r="M2662" t="s">
        <v>40</v>
      </c>
      <c r="N2662" s="1">
        <v>44006</v>
      </c>
      <c r="O2662" s="1">
        <v>44070</v>
      </c>
      <c r="P2662">
        <v>2</v>
      </c>
      <c r="Q2662">
        <v>17.11</v>
      </c>
      <c r="R2662">
        <v>34.22</v>
      </c>
      <c r="S2662" t="s">
        <v>60</v>
      </c>
      <c r="T2662" t="s">
        <v>41</v>
      </c>
      <c r="U2662">
        <v>908</v>
      </c>
      <c r="V2662">
        <v>31.44</v>
      </c>
      <c r="W2662">
        <v>120.08</v>
      </c>
      <c r="X2662" s="2">
        <v>34.22</v>
      </c>
      <c r="Y2662" s="2">
        <v>14891.2</v>
      </c>
      <c r="Z2662" s="2">
        <v>1969.31</v>
      </c>
      <c r="AA2662" s="14"/>
    </row>
    <row r="2663" spans="1:27" x14ac:dyDescent="0.3">
      <c r="A2663" t="s">
        <v>53</v>
      </c>
      <c r="B2663">
        <v>469.15</v>
      </c>
      <c r="C2663">
        <v>12</v>
      </c>
      <c r="D2663" t="s">
        <v>33</v>
      </c>
      <c r="E2663" s="1">
        <v>43669</v>
      </c>
      <c r="F2663">
        <v>10</v>
      </c>
      <c r="G2663" t="s">
        <v>66</v>
      </c>
      <c r="H2663" t="s">
        <v>62</v>
      </c>
      <c r="I2663">
        <v>583.54999999999995</v>
      </c>
      <c r="J2663">
        <v>50.85</v>
      </c>
      <c r="K2663">
        <v>29673.5174999999</v>
      </c>
      <c r="L2663">
        <v>70</v>
      </c>
      <c r="M2663" t="s">
        <v>67</v>
      </c>
      <c r="N2663" s="1">
        <v>43653</v>
      </c>
      <c r="O2663" s="1">
        <v>43723</v>
      </c>
      <c r="P2663">
        <v>55</v>
      </c>
      <c r="Q2663">
        <v>53.03</v>
      </c>
      <c r="R2663">
        <v>2916.65</v>
      </c>
      <c r="S2663" t="s">
        <v>60</v>
      </c>
      <c r="T2663" t="s">
        <v>50</v>
      </c>
      <c r="U2663">
        <v>528</v>
      </c>
      <c r="V2663">
        <v>57.39</v>
      </c>
      <c r="W2663">
        <v>192.8</v>
      </c>
      <c r="X2663" s="2">
        <v>2916.65</v>
      </c>
      <c r="Y2663" s="2">
        <v>26848.799999999999</v>
      </c>
      <c r="Z2663" s="2">
        <v>9803.8799999999992</v>
      </c>
      <c r="AA2663" s="14"/>
    </row>
    <row r="2664" spans="1:27" x14ac:dyDescent="0.3">
      <c r="A2664" t="s">
        <v>56</v>
      </c>
      <c r="B2664">
        <v>646.72</v>
      </c>
      <c r="C2664">
        <v>89</v>
      </c>
      <c r="D2664" t="s">
        <v>42</v>
      </c>
      <c r="E2664" s="1">
        <v>43918</v>
      </c>
      <c r="F2664">
        <v>4</v>
      </c>
      <c r="G2664" t="s">
        <v>39</v>
      </c>
      <c r="H2664" t="s">
        <v>48</v>
      </c>
      <c r="I2664">
        <v>507.81</v>
      </c>
      <c r="J2664">
        <v>49.69</v>
      </c>
      <c r="K2664">
        <v>25233.08</v>
      </c>
      <c r="L2664">
        <v>29</v>
      </c>
      <c r="M2664" t="s">
        <v>29</v>
      </c>
      <c r="N2664" s="1">
        <v>43904</v>
      </c>
      <c r="O2664" s="1">
        <v>43933</v>
      </c>
      <c r="P2664">
        <v>385</v>
      </c>
      <c r="Q2664">
        <v>49.08</v>
      </c>
      <c r="R2664">
        <v>18895.8</v>
      </c>
      <c r="S2664" t="s">
        <v>63</v>
      </c>
      <c r="T2664" t="s">
        <v>41</v>
      </c>
      <c r="U2664">
        <v>122</v>
      </c>
      <c r="V2664">
        <v>77.12</v>
      </c>
      <c r="W2664">
        <v>114.38</v>
      </c>
      <c r="X2664" s="2">
        <v>18895.8</v>
      </c>
      <c r="Y2664" s="2">
        <v>6062.18</v>
      </c>
      <c r="Z2664" s="2">
        <v>5683.54</v>
      </c>
      <c r="AA2664" s="14"/>
    </row>
    <row r="2665" spans="1:27" x14ac:dyDescent="0.3">
      <c r="A2665" t="s">
        <v>49</v>
      </c>
      <c r="B2665">
        <v>549.77</v>
      </c>
      <c r="C2665">
        <v>18</v>
      </c>
      <c r="D2665" t="s">
        <v>26</v>
      </c>
      <c r="E2665" s="1">
        <v>43681</v>
      </c>
      <c r="F2665">
        <v>2</v>
      </c>
      <c r="G2665" t="s">
        <v>68</v>
      </c>
      <c r="H2665" t="s">
        <v>48</v>
      </c>
      <c r="I2665">
        <v>674.29</v>
      </c>
      <c r="J2665">
        <v>92.33</v>
      </c>
      <c r="K2665">
        <v>62257.2</v>
      </c>
      <c r="L2665">
        <v>32</v>
      </c>
      <c r="M2665" t="s">
        <v>29</v>
      </c>
      <c r="N2665" s="1">
        <v>43641</v>
      </c>
      <c r="O2665" s="1">
        <v>43673</v>
      </c>
      <c r="P2665">
        <v>521</v>
      </c>
      <c r="Q2665">
        <v>90.25</v>
      </c>
      <c r="R2665">
        <v>47020.25</v>
      </c>
      <c r="S2665" t="s">
        <v>59</v>
      </c>
      <c r="T2665" t="s">
        <v>31</v>
      </c>
      <c r="U2665">
        <v>153</v>
      </c>
      <c r="V2665">
        <v>61.44</v>
      </c>
      <c r="W2665">
        <v>134.25</v>
      </c>
      <c r="X2665" s="2">
        <v>47020.25</v>
      </c>
      <c r="Y2665" s="2">
        <v>14126.49</v>
      </c>
      <c r="Z2665" s="2">
        <v>12395.3</v>
      </c>
      <c r="AA2665" s="14"/>
    </row>
    <row r="2666" spans="1:27" x14ac:dyDescent="0.3">
      <c r="A2666" t="s">
        <v>63</v>
      </c>
      <c r="B2666">
        <v>477.65</v>
      </c>
      <c r="C2666">
        <v>100</v>
      </c>
      <c r="D2666" t="s">
        <v>26</v>
      </c>
      <c r="E2666" s="1">
        <v>43606</v>
      </c>
      <c r="F2666">
        <v>4</v>
      </c>
      <c r="G2666" t="s">
        <v>39</v>
      </c>
      <c r="H2666" t="s">
        <v>28</v>
      </c>
      <c r="I2666">
        <v>423.6</v>
      </c>
      <c r="J2666">
        <v>35.42</v>
      </c>
      <c r="K2666">
        <v>15003.912</v>
      </c>
      <c r="L2666">
        <v>24</v>
      </c>
      <c r="M2666" t="s">
        <v>40</v>
      </c>
      <c r="N2666" s="1">
        <v>43561</v>
      </c>
      <c r="O2666" s="1">
        <v>43585</v>
      </c>
      <c r="P2666">
        <v>355</v>
      </c>
      <c r="Q2666">
        <v>34.380000000000003</v>
      </c>
      <c r="R2666">
        <v>12204.9</v>
      </c>
      <c r="S2666" t="s">
        <v>63</v>
      </c>
      <c r="T2666" t="s">
        <v>31</v>
      </c>
      <c r="U2666">
        <v>68</v>
      </c>
      <c r="V2666">
        <v>66.75</v>
      </c>
      <c r="W2666">
        <v>135.5</v>
      </c>
      <c r="X2666" s="2">
        <v>12204.9</v>
      </c>
      <c r="Y2666" s="2">
        <v>2408.56</v>
      </c>
      <c r="Z2666" s="2">
        <v>4799.41</v>
      </c>
      <c r="AA2666" s="14"/>
    </row>
    <row r="2667" spans="1:27" x14ac:dyDescent="0.3">
      <c r="A2667" t="s">
        <v>60</v>
      </c>
      <c r="B2667">
        <v>999.53</v>
      </c>
      <c r="C2667">
        <v>64</v>
      </c>
      <c r="D2667" t="s">
        <v>26</v>
      </c>
      <c r="E2667" s="1">
        <v>44068</v>
      </c>
      <c r="F2667">
        <v>2</v>
      </c>
      <c r="G2667" t="s">
        <v>68</v>
      </c>
      <c r="H2667" t="s">
        <v>35</v>
      </c>
      <c r="I2667">
        <v>671.56</v>
      </c>
      <c r="J2667">
        <v>33.57</v>
      </c>
      <c r="K2667">
        <v>22544.27</v>
      </c>
      <c r="L2667">
        <v>33</v>
      </c>
      <c r="M2667" t="s">
        <v>29</v>
      </c>
      <c r="N2667" s="1">
        <v>44023</v>
      </c>
      <c r="O2667" s="1">
        <v>44056</v>
      </c>
      <c r="P2667">
        <v>16</v>
      </c>
      <c r="Q2667">
        <v>36.61</v>
      </c>
      <c r="R2667">
        <v>585.76</v>
      </c>
      <c r="S2667" t="s">
        <v>63</v>
      </c>
      <c r="T2667" t="s">
        <v>50</v>
      </c>
      <c r="U2667">
        <v>655</v>
      </c>
      <c r="V2667">
        <v>71.53</v>
      </c>
      <c r="W2667">
        <v>82.84</v>
      </c>
      <c r="X2667" s="2">
        <v>585.76</v>
      </c>
      <c r="Y2667" s="2">
        <v>21988.35</v>
      </c>
      <c r="Z2667" s="2">
        <v>2780.94</v>
      </c>
      <c r="AA2667" s="14"/>
    </row>
    <row r="2668" spans="1:27" x14ac:dyDescent="0.3">
      <c r="A2668" t="s">
        <v>45</v>
      </c>
      <c r="B2668">
        <v>77.78</v>
      </c>
      <c r="C2668">
        <v>83</v>
      </c>
      <c r="D2668" t="s">
        <v>26</v>
      </c>
      <c r="E2668" s="1">
        <v>44891</v>
      </c>
      <c r="F2668">
        <v>2</v>
      </c>
      <c r="G2668" t="s">
        <v>68</v>
      </c>
      <c r="H2668" t="s">
        <v>69</v>
      </c>
      <c r="I2668">
        <v>831.72</v>
      </c>
      <c r="J2668">
        <v>38.24</v>
      </c>
      <c r="K2668">
        <v>31804.9728</v>
      </c>
      <c r="L2668">
        <v>35</v>
      </c>
      <c r="M2668" t="s">
        <v>29</v>
      </c>
      <c r="N2668" s="1">
        <v>44883</v>
      </c>
      <c r="O2668" s="1">
        <v>44918</v>
      </c>
      <c r="P2668">
        <v>814</v>
      </c>
      <c r="Q2668">
        <v>35.659999999999997</v>
      </c>
      <c r="R2668">
        <v>29027.24</v>
      </c>
      <c r="S2668" t="s">
        <v>59</v>
      </c>
      <c r="T2668" t="s">
        <v>50</v>
      </c>
      <c r="U2668">
        <v>17</v>
      </c>
      <c r="V2668">
        <v>67.16</v>
      </c>
      <c r="W2668">
        <v>124.61</v>
      </c>
      <c r="X2668" s="2">
        <v>29027.24</v>
      </c>
      <c r="Y2668" s="2">
        <v>650.08000000000004</v>
      </c>
      <c r="Z2668" s="2">
        <v>4765.09</v>
      </c>
      <c r="AA2668" s="14"/>
    </row>
    <row r="2669" spans="1:27" x14ac:dyDescent="0.3">
      <c r="A2669" t="s">
        <v>37</v>
      </c>
      <c r="B2669">
        <v>134.74</v>
      </c>
      <c r="C2669">
        <v>67</v>
      </c>
      <c r="D2669" t="s">
        <v>33</v>
      </c>
      <c r="E2669" s="1">
        <v>44637</v>
      </c>
      <c r="F2669">
        <v>4</v>
      </c>
      <c r="G2669" t="s">
        <v>39</v>
      </c>
      <c r="H2669" t="s">
        <v>48</v>
      </c>
      <c r="I2669">
        <v>54.02</v>
      </c>
      <c r="J2669">
        <v>39.86</v>
      </c>
      <c r="K2669">
        <v>2153.2399999999998</v>
      </c>
      <c r="L2669">
        <v>29</v>
      </c>
      <c r="M2669" t="s">
        <v>40</v>
      </c>
      <c r="N2669" s="1">
        <v>44634</v>
      </c>
      <c r="O2669" s="1">
        <v>44663</v>
      </c>
      <c r="P2669">
        <v>32</v>
      </c>
      <c r="Q2669">
        <v>43.03</v>
      </c>
      <c r="R2669">
        <v>1376.96</v>
      </c>
      <c r="S2669" t="s">
        <v>49</v>
      </c>
      <c r="T2669" t="s">
        <v>31</v>
      </c>
      <c r="U2669">
        <v>22</v>
      </c>
      <c r="V2669">
        <v>79.69</v>
      </c>
      <c r="W2669">
        <v>137.54</v>
      </c>
      <c r="X2669" s="2">
        <v>1376.96</v>
      </c>
      <c r="Y2669" s="2">
        <v>876.92</v>
      </c>
      <c r="Z2669" s="2">
        <v>5482.34</v>
      </c>
      <c r="AA2669" s="14"/>
    </row>
    <row r="2670" spans="1:27" x14ac:dyDescent="0.3">
      <c r="A2670" t="s">
        <v>60</v>
      </c>
      <c r="B2670">
        <v>902.59</v>
      </c>
      <c r="C2670">
        <v>44</v>
      </c>
      <c r="D2670" t="s">
        <v>26</v>
      </c>
      <c r="E2670" s="1">
        <v>43979</v>
      </c>
      <c r="F2670">
        <v>3</v>
      </c>
      <c r="G2670" t="s">
        <v>43</v>
      </c>
      <c r="H2670" t="s">
        <v>55</v>
      </c>
      <c r="I2670">
        <v>535.87</v>
      </c>
      <c r="J2670">
        <v>16.850000000000001</v>
      </c>
      <c r="K2670">
        <v>9029.4094999999998</v>
      </c>
      <c r="L2670">
        <v>77</v>
      </c>
      <c r="M2670" t="s">
        <v>40</v>
      </c>
      <c r="N2670" s="1">
        <v>43950</v>
      </c>
      <c r="O2670" s="1">
        <v>44027</v>
      </c>
      <c r="P2670">
        <v>181</v>
      </c>
      <c r="Q2670">
        <v>19.38</v>
      </c>
      <c r="R2670">
        <v>3507.78</v>
      </c>
      <c r="S2670" t="s">
        <v>37</v>
      </c>
      <c r="T2670" t="s">
        <v>50</v>
      </c>
      <c r="U2670">
        <v>354</v>
      </c>
      <c r="V2670">
        <v>35.68</v>
      </c>
      <c r="W2670">
        <v>162.41999999999999</v>
      </c>
      <c r="X2670" s="2">
        <v>3507.78</v>
      </c>
      <c r="Y2670" s="2">
        <v>5964.9</v>
      </c>
      <c r="Z2670" s="2">
        <v>2736.78</v>
      </c>
      <c r="AA2670" s="14"/>
    </row>
    <row r="2671" spans="1:27" x14ac:dyDescent="0.3">
      <c r="A2671" t="s">
        <v>60</v>
      </c>
      <c r="B2671">
        <v>536.57000000000005</v>
      </c>
      <c r="C2671">
        <v>37</v>
      </c>
      <c r="D2671" t="s">
        <v>26</v>
      </c>
      <c r="E2671" s="1">
        <v>44061</v>
      </c>
      <c r="F2671">
        <v>9</v>
      </c>
      <c r="G2671" t="s">
        <v>57</v>
      </c>
      <c r="H2671" t="s">
        <v>35</v>
      </c>
      <c r="I2671">
        <v>569.54</v>
      </c>
      <c r="J2671">
        <v>13.09</v>
      </c>
      <c r="K2671">
        <v>7455.28</v>
      </c>
      <c r="L2671">
        <v>12</v>
      </c>
      <c r="M2671" t="s">
        <v>40</v>
      </c>
      <c r="N2671" s="1">
        <v>44013</v>
      </c>
      <c r="O2671" s="1">
        <v>44025</v>
      </c>
      <c r="P2671">
        <v>469</v>
      </c>
      <c r="Q2671">
        <v>10.9</v>
      </c>
      <c r="R2671">
        <v>5112.1000000000004</v>
      </c>
      <c r="S2671" t="s">
        <v>38</v>
      </c>
      <c r="T2671" t="s">
        <v>31</v>
      </c>
      <c r="U2671">
        <v>100</v>
      </c>
      <c r="V2671">
        <v>16.07</v>
      </c>
      <c r="W2671">
        <v>122.65</v>
      </c>
      <c r="X2671" s="2">
        <v>5112.1000000000004</v>
      </c>
      <c r="Y2671" s="2">
        <v>1309</v>
      </c>
      <c r="Z2671" s="2">
        <v>1605.49</v>
      </c>
      <c r="AA2671" s="14"/>
    </row>
    <row r="2672" spans="1:27" x14ac:dyDescent="0.3">
      <c r="A2672" t="s">
        <v>30</v>
      </c>
      <c r="B2672">
        <v>924.5</v>
      </c>
      <c r="C2672">
        <v>81</v>
      </c>
      <c r="D2672" t="s">
        <v>42</v>
      </c>
      <c r="E2672" s="1">
        <v>44231</v>
      </c>
      <c r="F2672">
        <v>6</v>
      </c>
      <c r="G2672" t="s">
        <v>51</v>
      </c>
      <c r="H2672" t="s">
        <v>62</v>
      </c>
      <c r="I2672">
        <v>32.83</v>
      </c>
      <c r="J2672">
        <v>92.6</v>
      </c>
      <c r="K2672">
        <v>3040.05799999999</v>
      </c>
      <c r="L2672">
        <v>6</v>
      </c>
      <c r="M2672" t="s">
        <v>40</v>
      </c>
      <c r="N2672" s="1">
        <v>44214</v>
      </c>
      <c r="O2672" s="1">
        <v>44220</v>
      </c>
      <c r="P2672">
        <v>25</v>
      </c>
      <c r="Q2672">
        <v>87.94</v>
      </c>
      <c r="R2672">
        <v>2198.5</v>
      </c>
      <c r="S2672" t="s">
        <v>32</v>
      </c>
      <c r="T2672" t="s">
        <v>31</v>
      </c>
      <c r="U2672">
        <v>7</v>
      </c>
      <c r="V2672">
        <v>85.79</v>
      </c>
      <c r="W2672">
        <v>28.71</v>
      </c>
      <c r="X2672" s="2">
        <v>2198.5</v>
      </c>
      <c r="Y2672" s="2">
        <v>648.20000000000005</v>
      </c>
      <c r="Z2672" s="2">
        <v>2658.55</v>
      </c>
      <c r="AA2672" s="14"/>
    </row>
    <row r="2673" spans="1:27" x14ac:dyDescent="0.3">
      <c r="A2673" t="s">
        <v>32</v>
      </c>
      <c r="B2673">
        <v>975.47</v>
      </c>
      <c r="C2673">
        <v>71</v>
      </c>
      <c r="D2673" t="s">
        <v>42</v>
      </c>
      <c r="E2673" s="1">
        <v>44034</v>
      </c>
      <c r="F2673">
        <v>1</v>
      </c>
      <c r="G2673" t="s">
        <v>34</v>
      </c>
      <c r="H2673" t="s">
        <v>48</v>
      </c>
      <c r="I2673">
        <v>658.25</v>
      </c>
      <c r="J2673">
        <v>48.08</v>
      </c>
      <c r="K2673">
        <v>31648.66</v>
      </c>
      <c r="L2673">
        <v>29</v>
      </c>
      <c r="M2673" t="s">
        <v>36</v>
      </c>
      <c r="N2673" s="1">
        <v>43994</v>
      </c>
      <c r="O2673" s="1">
        <v>44023</v>
      </c>
      <c r="P2673">
        <v>520</v>
      </c>
      <c r="Q2673">
        <v>51.54</v>
      </c>
      <c r="R2673">
        <v>26800.799999999999</v>
      </c>
      <c r="S2673" t="s">
        <v>32</v>
      </c>
      <c r="T2673" t="s">
        <v>31</v>
      </c>
      <c r="U2673">
        <v>138</v>
      </c>
      <c r="V2673">
        <v>59.62</v>
      </c>
      <c r="W2673">
        <v>92.17</v>
      </c>
      <c r="X2673" s="2">
        <v>26800.799999999999</v>
      </c>
      <c r="Y2673" s="2">
        <v>6635.04</v>
      </c>
      <c r="Z2673" s="2">
        <v>4431.53</v>
      </c>
      <c r="AA2673" s="14"/>
    </row>
    <row r="2674" spans="1:27" x14ac:dyDescent="0.3">
      <c r="A2674" t="s">
        <v>60</v>
      </c>
      <c r="B2674">
        <v>262.49</v>
      </c>
      <c r="C2674">
        <v>41</v>
      </c>
      <c r="D2674" t="s">
        <v>42</v>
      </c>
      <c r="E2674" s="1">
        <v>44025</v>
      </c>
      <c r="F2674">
        <v>9</v>
      </c>
      <c r="G2674" t="s">
        <v>57</v>
      </c>
      <c r="H2674" t="s">
        <v>48</v>
      </c>
      <c r="I2674">
        <v>463.14</v>
      </c>
      <c r="J2674">
        <v>23.38</v>
      </c>
      <c r="K2674">
        <v>10828.2131999999</v>
      </c>
      <c r="L2674">
        <v>8</v>
      </c>
      <c r="M2674" t="s">
        <v>40</v>
      </c>
      <c r="N2674" s="1">
        <v>43968</v>
      </c>
      <c r="O2674" s="1">
        <v>43976</v>
      </c>
      <c r="P2674">
        <v>143</v>
      </c>
      <c r="Q2674">
        <v>21.79</v>
      </c>
      <c r="R2674">
        <v>3115.97</v>
      </c>
      <c r="S2674" t="s">
        <v>54</v>
      </c>
      <c r="T2674" t="s">
        <v>41</v>
      </c>
      <c r="U2674">
        <v>320</v>
      </c>
      <c r="V2674">
        <v>40.89</v>
      </c>
      <c r="W2674">
        <v>126.65</v>
      </c>
      <c r="X2674" s="2">
        <v>3115.97</v>
      </c>
      <c r="Y2674" s="2">
        <v>7481.6</v>
      </c>
      <c r="Z2674" s="2">
        <v>2961.08</v>
      </c>
      <c r="AA2674" s="14"/>
    </row>
    <row r="2675" spans="1:27" x14ac:dyDescent="0.3">
      <c r="A2675" t="s">
        <v>60</v>
      </c>
      <c r="B2675">
        <v>132.81</v>
      </c>
      <c r="C2675">
        <v>62</v>
      </c>
      <c r="D2675" t="s">
        <v>33</v>
      </c>
      <c r="E2675" s="1">
        <v>44068</v>
      </c>
      <c r="F2675">
        <v>2</v>
      </c>
      <c r="G2675" t="s">
        <v>68</v>
      </c>
      <c r="H2675" t="s">
        <v>48</v>
      </c>
      <c r="I2675">
        <v>169.36</v>
      </c>
      <c r="J2675">
        <v>38.11</v>
      </c>
      <c r="K2675">
        <v>6454.3095999999996</v>
      </c>
      <c r="L2675">
        <v>28</v>
      </c>
      <c r="M2675" t="s">
        <v>40</v>
      </c>
      <c r="N2675" s="1">
        <v>44033</v>
      </c>
      <c r="O2675" s="1">
        <v>44061</v>
      </c>
      <c r="P2675">
        <v>50</v>
      </c>
      <c r="Q2675">
        <v>38.4</v>
      </c>
      <c r="R2675">
        <v>1920</v>
      </c>
      <c r="S2675" t="s">
        <v>38</v>
      </c>
      <c r="T2675" t="s">
        <v>50</v>
      </c>
      <c r="U2675">
        <v>119</v>
      </c>
      <c r="V2675">
        <v>16.11</v>
      </c>
      <c r="W2675">
        <v>81.650000000000006</v>
      </c>
      <c r="X2675" s="2">
        <v>1920</v>
      </c>
      <c r="Y2675" s="2">
        <v>4535.09</v>
      </c>
      <c r="Z2675" s="2">
        <v>3111.68</v>
      </c>
      <c r="AA2675" s="14"/>
    </row>
    <row r="2676" spans="1:27" x14ac:dyDescent="0.3">
      <c r="A2676" t="s">
        <v>59</v>
      </c>
      <c r="B2676">
        <v>875.07</v>
      </c>
      <c r="C2676">
        <v>65</v>
      </c>
      <c r="D2676" t="s">
        <v>42</v>
      </c>
      <c r="E2676" s="1">
        <v>44517</v>
      </c>
      <c r="F2676">
        <v>4</v>
      </c>
      <c r="G2676" t="s">
        <v>39</v>
      </c>
      <c r="H2676" t="s">
        <v>28</v>
      </c>
      <c r="I2676">
        <v>369.66</v>
      </c>
      <c r="J2676">
        <v>64.38</v>
      </c>
      <c r="K2676">
        <v>23798.71</v>
      </c>
      <c r="L2676">
        <v>26</v>
      </c>
      <c r="M2676" t="s">
        <v>40</v>
      </c>
      <c r="N2676" s="1">
        <v>44470</v>
      </c>
      <c r="O2676" s="1">
        <v>44496</v>
      </c>
      <c r="P2676">
        <v>174</v>
      </c>
      <c r="Q2676">
        <v>68.47</v>
      </c>
      <c r="R2676">
        <v>11913.78</v>
      </c>
      <c r="S2676" t="s">
        <v>60</v>
      </c>
      <c r="T2676" t="s">
        <v>41</v>
      </c>
      <c r="U2676">
        <v>195</v>
      </c>
      <c r="V2676">
        <v>72.150000000000006</v>
      </c>
      <c r="W2676">
        <v>186.27</v>
      </c>
      <c r="X2676" s="2">
        <v>11913.78</v>
      </c>
      <c r="Y2676" s="2">
        <v>12554.1</v>
      </c>
      <c r="Z2676" s="2">
        <v>11992.06</v>
      </c>
      <c r="AA2676" s="14"/>
    </row>
    <row r="2677" spans="1:27" x14ac:dyDescent="0.3">
      <c r="A2677" t="s">
        <v>60</v>
      </c>
      <c r="B2677">
        <v>891.39</v>
      </c>
      <c r="C2677">
        <v>13</v>
      </c>
      <c r="D2677" t="s">
        <v>42</v>
      </c>
      <c r="E2677" s="1">
        <v>43596</v>
      </c>
      <c r="F2677">
        <v>4</v>
      </c>
      <c r="G2677" t="s">
        <v>39</v>
      </c>
      <c r="H2677" t="s">
        <v>35</v>
      </c>
      <c r="I2677">
        <v>791.59</v>
      </c>
      <c r="J2677">
        <v>87.07</v>
      </c>
      <c r="K2677">
        <v>68923.740000000005</v>
      </c>
      <c r="L2677">
        <v>27</v>
      </c>
      <c r="M2677" t="s">
        <v>40</v>
      </c>
      <c r="N2677" s="1">
        <v>43591</v>
      </c>
      <c r="O2677" s="1">
        <v>43618</v>
      </c>
      <c r="P2677">
        <v>377</v>
      </c>
      <c r="Q2677">
        <v>84.62</v>
      </c>
      <c r="R2677">
        <v>31901.74</v>
      </c>
      <c r="S2677" t="s">
        <v>45</v>
      </c>
      <c r="T2677" t="s">
        <v>41</v>
      </c>
      <c r="U2677">
        <v>414</v>
      </c>
      <c r="V2677">
        <v>80.02</v>
      </c>
      <c r="W2677">
        <v>85.8</v>
      </c>
      <c r="X2677" s="2">
        <v>31901.74</v>
      </c>
      <c r="Y2677" s="2">
        <v>36046.980000000003</v>
      </c>
      <c r="Z2677" s="2">
        <v>7470.61</v>
      </c>
      <c r="AA2677" s="14"/>
    </row>
    <row r="2678" spans="1:27" x14ac:dyDescent="0.3">
      <c r="A2678" t="s">
        <v>63</v>
      </c>
      <c r="B2678">
        <v>227.29</v>
      </c>
      <c r="C2678">
        <v>28</v>
      </c>
      <c r="D2678" t="s">
        <v>33</v>
      </c>
      <c r="E2678" s="1">
        <v>44088</v>
      </c>
      <c r="F2678">
        <v>7</v>
      </c>
      <c r="G2678" t="s">
        <v>61</v>
      </c>
      <c r="H2678" t="s">
        <v>62</v>
      </c>
      <c r="I2678">
        <v>554.99</v>
      </c>
      <c r="J2678">
        <v>32.06</v>
      </c>
      <c r="K2678">
        <v>17792.98</v>
      </c>
      <c r="L2678">
        <v>13</v>
      </c>
      <c r="M2678" t="s">
        <v>40</v>
      </c>
      <c r="N2678" s="1">
        <v>44074</v>
      </c>
      <c r="O2678" s="1">
        <v>44087</v>
      </c>
      <c r="P2678">
        <v>36</v>
      </c>
      <c r="Q2678">
        <v>32.700000000000003</v>
      </c>
      <c r="R2678">
        <v>1177.2</v>
      </c>
      <c r="S2678" t="s">
        <v>54</v>
      </c>
      <c r="T2678" t="s">
        <v>50</v>
      </c>
      <c r="U2678">
        <v>518</v>
      </c>
      <c r="V2678">
        <v>31.09</v>
      </c>
      <c r="W2678">
        <v>97.25</v>
      </c>
      <c r="X2678" s="2">
        <v>1177.2</v>
      </c>
      <c r="Y2678" s="2">
        <v>16607.080000000002</v>
      </c>
      <c r="Z2678" s="2">
        <v>3117.84</v>
      </c>
      <c r="AA2678" s="14"/>
    </row>
    <row r="2679" spans="1:27" x14ac:dyDescent="0.3">
      <c r="A2679" t="s">
        <v>25</v>
      </c>
      <c r="B2679">
        <v>950.45</v>
      </c>
      <c r="C2679">
        <v>31</v>
      </c>
      <c r="D2679" t="s">
        <v>26</v>
      </c>
      <c r="E2679" s="1">
        <v>44375</v>
      </c>
      <c r="F2679">
        <v>1</v>
      </c>
      <c r="G2679" t="s">
        <v>34</v>
      </c>
      <c r="H2679" t="s">
        <v>48</v>
      </c>
      <c r="I2679">
        <v>76.81</v>
      </c>
      <c r="J2679">
        <v>57.36</v>
      </c>
      <c r="K2679">
        <v>4405.82</v>
      </c>
      <c r="L2679">
        <v>2</v>
      </c>
      <c r="M2679" t="s">
        <v>65</v>
      </c>
      <c r="N2679" s="1">
        <v>44358</v>
      </c>
      <c r="O2679" s="1">
        <v>44360</v>
      </c>
      <c r="P2679">
        <v>49</v>
      </c>
      <c r="Q2679">
        <v>59.26</v>
      </c>
      <c r="R2679">
        <v>2903.74</v>
      </c>
      <c r="S2679" t="s">
        <v>32</v>
      </c>
      <c r="T2679" t="s">
        <v>50</v>
      </c>
      <c r="U2679">
        <v>27</v>
      </c>
      <c r="V2679">
        <v>57.93</v>
      </c>
      <c r="W2679">
        <v>185.83</v>
      </c>
      <c r="X2679" s="2">
        <v>2903.74</v>
      </c>
      <c r="Y2679" s="2">
        <v>1548.72</v>
      </c>
      <c r="Z2679" s="2">
        <v>10659.21</v>
      </c>
      <c r="AA2679" s="14"/>
    </row>
    <row r="2680" spans="1:27" x14ac:dyDescent="0.3">
      <c r="A2680" t="s">
        <v>46</v>
      </c>
      <c r="B2680">
        <v>476.48</v>
      </c>
      <c r="C2680">
        <v>99</v>
      </c>
      <c r="D2680" t="s">
        <v>33</v>
      </c>
      <c r="E2680" s="1">
        <v>43735</v>
      </c>
      <c r="F2680">
        <v>10</v>
      </c>
      <c r="G2680" t="s">
        <v>66</v>
      </c>
      <c r="H2680" t="s">
        <v>48</v>
      </c>
      <c r="I2680">
        <v>932.25</v>
      </c>
      <c r="J2680">
        <v>90.38</v>
      </c>
      <c r="K2680">
        <v>84256.754999999903</v>
      </c>
      <c r="L2680">
        <v>132</v>
      </c>
      <c r="M2680" t="s">
        <v>67</v>
      </c>
      <c r="N2680" s="1">
        <v>43728</v>
      </c>
      <c r="O2680" s="1">
        <v>43860</v>
      </c>
      <c r="P2680">
        <v>219</v>
      </c>
      <c r="Q2680">
        <v>90.51</v>
      </c>
      <c r="R2680">
        <v>19821.689999999999</v>
      </c>
      <c r="S2680" t="s">
        <v>54</v>
      </c>
      <c r="T2680" t="s">
        <v>31</v>
      </c>
      <c r="U2680">
        <v>713</v>
      </c>
      <c r="V2680">
        <v>42.58</v>
      </c>
      <c r="W2680">
        <v>57.4</v>
      </c>
      <c r="X2680" s="2">
        <v>19821.689999999999</v>
      </c>
      <c r="Y2680" s="2">
        <v>64440.94</v>
      </c>
      <c r="Z2680" s="2">
        <v>5187.8100000000004</v>
      </c>
      <c r="AA2680" s="14"/>
    </row>
    <row r="2681" spans="1:27" x14ac:dyDescent="0.3">
      <c r="A2681" t="s">
        <v>60</v>
      </c>
      <c r="B2681">
        <v>464.1</v>
      </c>
      <c r="C2681">
        <v>15</v>
      </c>
      <c r="D2681" t="s">
        <v>33</v>
      </c>
      <c r="E2681" s="1">
        <v>44713</v>
      </c>
      <c r="F2681">
        <v>3</v>
      </c>
      <c r="G2681" t="s">
        <v>43</v>
      </c>
      <c r="H2681" t="s">
        <v>55</v>
      </c>
      <c r="I2681">
        <v>434.91</v>
      </c>
      <c r="J2681">
        <v>75.14</v>
      </c>
      <c r="K2681">
        <v>32679.1374</v>
      </c>
      <c r="L2681">
        <v>38</v>
      </c>
      <c r="M2681" t="s">
        <v>40</v>
      </c>
      <c r="N2681" s="1">
        <v>44662</v>
      </c>
      <c r="O2681" s="1">
        <v>44700</v>
      </c>
      <c r="P2681">
        <v>134</v>
      </c>
      <c r="Q2681">
        <v>78.19</v>
      </c>
      <c r="R2681">
        <v>10477.459999999999</v>
      </c>
      <c r="S2681" t="s">
        <v>49</v>
      </c>
      <c r="T2681" t="s">
        <v>50</v>
      </c>
      <c r="U2681">
        <v>300</v>
      </c>
      <c r="V2681">
        <v>52.57</v>
      </c>
      <c r="W2681">
        <v>20.34</v>
      </c>
      <c r="X2681" s="2">
        <v>10477.459999999999</v>
      </c>
      <c r="Y2681" s="2">
        <v>22542</v>
      </c>
      <c r="Z2681" s="2">
        <v>1528.35</v>
      </c>
      <c r="AA2681" s="14"/>
    </row>
    <row r="2682" spans="1:27" x14ac:dyDescent="0.3">
      <c r="A2682" t="s">
        <v>45</v>
      </c>
      <c r="B2682">
        <v>791.16</v>
      </c>
      <c r="C2682">
        <v>51</v>
      </c>
      <c r="D2682" t="s">
        <v>33</v>
      </c>
      <c r="E2682" s="1">
        <v>44662</v>
      </c>
      <c r="F2682">
        <v>2</v>
      </c>
      <c r="G2682" t="s">
        <v>68</v>
      </c>
      <c r="H2682" t="s">
        <v>35</v>
      </c>
      <c r="I2682">
        <v>232.39</v>
      </c>
      <c r="J2682">
        <v>86.23</v>
      </c>
      <c r="K2682">
        <v>20038.990000000002</v>
      </c>
      <c r="L2682">
        <v>28</v>
      </c>
      <c r="M2682" t="s">
        <v>40</v>
      </c>
      <c r="N2682" s="1">
        <v>44649</v>
      </c>
      <c r="O2682" s="1">
        <v>44677</v>
      </c>
      <c r="P2682">
        <v>86</v>
      </c>
      <c r="Q2682">
        <v>89.82</v>
      </c>
      <c r="R2682">
        <v>7724.52</v>
      </c>
      <c r="S2682" t="s">
        <v>32</v>
      </c>
      <c r="T2682" t="s">
        <v>31</v>
      </c>
      <c r="U2682">
        <v>146</v>
      </c>
      <c r="V2682">
        <v>25.17</v>
      </c>
      <c r="W2682">
        <v>90.03</v>
      </c>
      <c r="X2682" s="2">
        <v>7724.52</v>
      </c>
      <c r="Y2682" s="2">
        <v>12589.58</v>
      </c>
      <c r="Z2682" s="2">
        <v>7763.29</v>
      </c>
      <c r="AA2682" s="14"/>
    </row>
    <row r="2683" spans="1:27" x14ac:dyDescent="0.3">
      <c r="A2683" t="s">
        <v>45</v>
      </c>
      <c r="B2683">
        <v>333.84</v>
      </c>
      <c r="C2683">
        <v>34</v>
      </c>
      <c r="D2683" t="s">
        <v>26</v>
      </c>
      <c r="E2683" s="1">
        <v>43513</v>
      </c>
      <c r="F2683">
        <v>8</v>
      </c>
      <c r="G2683" t="s">
        <v>47</v>
      </c>
      <c r="H2683" t="s">
        <v>48</v>
      </c>
      <c r="I2683">
        <v>35.090000000000003</v>
      </c>
      <c r="J2683">
        <v>32.61</v>
      </c>
      <c r="K2683">
        <v>1144.28</v>
      </c>
      <c r="L2683">
        <v>8</v>
      </c>
      <c r="M2683" t="s">
        <v>40</v>
      </c>
      <c r="N2683" s="1">
        <v>43479</v>
      </c>
      <c r="O2683" s="1">
        <v>43487</v>
      </c>
      <c r="P2683">
        <v>18</v>
      </c>
      <c r="Q2683">
        <v>28.16</v>
      </c>
      <c r="R2683">
        <v>506.88</v>
      </c>
      <c r="S2683" t="s">
        <v>30</v>
      </c>
      <c r="T2683" t="s">
        <v>41</v>
      </c>
      <c r="U2683">
        <v>17</v>
      </c>
      <c r="V2683">
        <v>57.41</v>
      </c>
      <c r="W2683">
        <v>151.6</v>
      </c>
      <c r="X2683" s="2">
        <v>506.88</v>
      </c>
      <c r="Y2683" s="2">
        <v>554.37</v>
      </c>
      <c r="Z2683" s="2">
        <v>4943.68</v>
      </c>
      <c r="AA2683" s="14"/>
    </row>
    <row r="2684" spans="1:27" x14ac:dyDescent="0.3">
      <c r="A2684" t="s">
        <v>32</v>
      </c>
      <c r="B2684">
        <v>236.96</v>
      </c>
      <c r="C2684">
        <v>29</v>
      </c>
      <c r="D2684" t="s">
        <v>26</v>
      </c>
      <c r="E2684" s="1">
        <v>43521</v>
      </c>
      <c r="F2684">
        <v>8</v>
      </c>
      <c r="G2684" t="s">
        <v>47</v>
      </c>
      <c r="H2684" t="s">
        <v>62</v>
      </c>
      <c r="I2684">
        <v>929.71</v>
      </c>
      <c r="J2684">
        <v>84.51</v>
      </c>
      <c r="K2684">
        <v>78569.789999999994</v>
      </c>
      <c r="L2684">
        <v>7</v>
      </c>
      <c r="M2684" t="s">
        <v>40</v>
      </c>
      <c r="N2684" s="1">
        <v>43479</v>
      </c>
      <c r="O2684" s="1">
        <v>43486</v>
      </c>
      <c r="P2684">
        <v>569</v>
      </c>
      <c r="Q2684">
        <v>87.41</v>
      </c>
      <c r="R2684">
        <v>49736.29</v>
      </c>
      <c r="S2684" t="s">
        <v>38</v>
      </c>
      <c r="T2684" t="s">
        <v>50</v>
      </c>
      <c r="U2684">
        <v>360</v>
      </c>
      <c r="V2684">
        <v>17</v>
      </c>
      <c r="W2684">
        <v>56.64</v>
      </c>
      <c r="X2684" s="2">
        <v>49736.29</v>
      </c>
      <c r="Y2684" s="2">
        <v>30423.599999999999</v>
      </c>
      <c r="Z2684" s="2">
        <v>4786.6499999999996</v>
      </c>
      <c r="AA2684" s="14"/>
    </row>
    <row r="2685" spans="1:27" x14ac:dyDescent="0.3">
      <c r="A2685" t="s">
        <v>60</v>
      </c>
      <c r="B2685">
        <v>978.74</v>
      </c>
      <c r="C2685">
        <v>52</v>
      </c>
      <c r="D2685" t="s">
        <v>33</v>
      </c>
      <c r="E2685" s="1">
        <v>43556</v>
      </c>
      <c r="F2685">
        <v>7</v>
      </c>
      <c r="G2685" t="s">
        <v>61</v>
      </c>
      <c r="H2685" t="s">
        <v>62</v>
      </c>
      <c r="I2685">
        <v>446.32</v>
      </c>
      <c r="J2685">
        <v>78.680000000000007</v>
      </c>
      <c r="K2685">
        <v>35116.46</v>
      </c>
      <c r="L2685">
        <v>16</v>
      </c>
      <c r="M2685" t="s">
        <v>40</v>
      </c>
      <c r="N2685" s="1">
        <v>43520</v>
      </c>
      <c r="O2685" s="1">
        <v>43536</v>
      </c>
      <c r="P2685">
        <v>144</v>
      </c>
      <c r="Q2685">
        <v>75.55</v>
      </c>
      <c r="R2685">
        <v>10879.2</v>
      </c>
      <c r="S2685" t="s">
        <v>58</v>
      </c>
      <c r="T2685" t="s">
        <v>41</v>
      </c>
      <c r="U2685">
        <v>302</v>
      </c>
      <c r="V2685">
        <v>79.92</v>
      </c>
      <c r="W2685">
        <v>168.74</v>
      </c>
      <c r="X2685" s="2">
        <v>10879.2</v>
      </c>
      <c r="Y2685" s="2">
        <v>23761.360000000001</v>
      </c>
      <c r="Z2685" s="2">
        <v>13276.46</v>
      </c>
      <c r="AA2685" s="14"/>
    </row>
    <row r="2686" spans="1:27" x14ac:dyDescent="0.3">
      <c r="A2686" t="s">
        <v>45</v>
      </c>
      <c r="B2686">
        <v>596.91999999999996</v>
      </c>
      <c r="C2686">
        <v>100</v>
      </c>
      <c r="D2686" t="s">
        <v>42</v>
      </c>
      <c r="E2686" s="1">
        <v>43821</v>
      </c>
      <c r="F2686">
        <v>9</v>
      </c>
      <c r="G2686" t="s">
        <v>57</v>
      </c>
      <c r="H2686" t="s">
        <v>48</v>
      </c>
      <c r="I2686">
        <v>93.47</v>
      </c>
      <c r="J2686">
        <v>65.23</v>
      </c>
      <c r="K2686">
        <v>6097.05</v>
      </c>
      <c r="L2686">
        <v>13</v>
      </c>
      <c r="M2686" t="s">
        <v>40</v>
      </c>
      <c r="N2686" s="1">
        <v>43765</v>
      </c>
      <c r="O2686" s="1">
        <v>43778</v>
      </c>
      <c r="P2686">
        <v>49</v>
      </c>
      <c r="Q2686">
        <v>64.260000000000005</v>
      </c>
      <c r="R2686">
        <v>3148.74</v>
      </c>
      <c r="S2686" t="s">
        <v>38</v>
      </c>
      <c r="T2686" t="s">
        <v>41</v>
      </c>
      <c r="U2686">
        <v>44</v>
      </c>
      <c r="V2686">
        <v>74.430000000000007</v>
      </c>
      <c r="W2686">
        <v>102.72</v>
      </c>
      <c r="X2686" s="2">
        <v>3148.74</v>
      </c>
      <c r="Y2686" s="2">
        <v>2870.12</v>
      </c>
      <c r="Z2686" s="2">
        <v>6700.43</v>
      </c>
      <c r="AA2686" s="14"/>
    </row>
    <row r="2687" spans="1:27" x14ac:dyDescent="0.3">
      <c r="A2687" t="s">
        <v>53</v>
      </c>
      <c r="B2687">
        <v>214.3</v>
      </c>
      <c r="C2687">
        <v>99</v>
      </c>
      <c r="D2687" t="s">
        <v>33</v>
      </c>
      <c r="E2687" s="1">
        <v>43682</v>
      </c>
      <c r="F2687">
        <v>9</v>
      </c>
      <c r="G2687" t="s">
        <v>57</v>
      </c>
      <c r="H2687" t="s">
        <v>62</v>
      </c>
      <c r="I2687">
        <v>433.4</v>
      </c>
      <c r="J2687">
        <v>91.02</v>
      </c>
      <c r="K2687">
        <v>39448.07</v>
      </c>
      <c r="L2687">
        <v>8</v>
      </c>
      <c r="M2687" t="s">
        <v>40</v>
      </c>
      <c r="N2687" s="1">
        <v>43635</v>
      </c>
      <c r="O2687" s="1">
        <v>43643</v>
      </c>
      <c r="P2687">
        <v>281</v>
      </c>
      <c r="Q2687">
        <v>90.17</v>
      </c>
      <c r="R2687">
        <v>25337.77</v>
      </c>
      <c r="S2687" t="s">
        <v>32</v>
      </c>
      <c r="T2687" t="s">
        <v>50</v>
      </c>
      <c r="U2687">
        <v>152</v>
      </c>
      <c r="V2687">
        <v>67.13</v>
      </c>
      <c r="W2687">
        <v>132.99</v>
      </c>
      <c r="X2687" s="2">
        <v>25337.77</v>
      </c>
      <c r="Y2687" s="2">
        <v>13835.04</v>
      </c>
      <c r="Z2687" s="2">
        <v>12104.75</v>
      </c>
      <c r="AA2687" s="14"/>
    </row>
    <row r="2688" spans="1:27" x14ac:dyDescent="0.3">
      <c r="A2688" t="s">
        <v>63</v>
      </c>
      <c r="B2688">
        <v>187.93</v>
      </c>
      <c r="C2688">
        <v>12</v>
      </c>
      <c r="D2688" t="s">
        <v>42</v>
      </c>
      <c r="E2688" s="1">
        <v>43993</v>
      </c>
      <c r="F2688">
        <v>6</v>
      </c>
      <c r="G2688" t="s">
        <v>51</v>
      </c>
      <c r="H2688" t="s">
        <v>35</v>
      </c>
      <c r="I2688">
        <v>843.45</v>
      </c>
      <c r="J2688">
        <v>95.96</v>
      </c>
      <c r="K2688">
        <v>80937.460000000006</v>
      </c>
      <c r="L2688">
        <v>7</v>
      </c>
      <c r="M2688" t="s">
        <v>40</v>
      </c>
      <c r="N2688" s="1">
        <v>43959</v>
      </c>
      <c r="O2688" s="1">
        <v>43966</v>
      </c>
      <c r="P2688">
        <v>604</v>
      </c>
      <c r="Q2688">
        <v>96.93</v>
      </c>
      <c r="R2688">
        <v>58545.72</v>
      </c>
      <c r="S2688" t="s">
        <v>56</v>
      </c>
      <c r="T2688" t="s">
        <v>50</v>
      </c>
      <c r="U2688">
        <v>239</v>
      </c>
      <c r="V2688">
        <v>24.72</v>
      </c>
      <c r="W2688">
        <v>23.16</v>
      </c>
      <c r="X2688" s="2">
        <v>58545.72</v>
      </c>
      <c r="Y2688" s="2">
        <v>22934.44</v>
      </c>
      <c r="Z2688" s="2">
        <v>2222.4299999999998</v>
      </c>
      <c r="AA2688" s="14"/>
    </row>
    <row r="2689" spans="1:27" x14ac:dyDescent="0.3">
      <c r="A2689" t="s">
        <v>60</v>
      </c>
      <c r="B2689">
        <v>866.4</v>
      </c>
      <c r="C2689">
        <v>48</v>
      </c>
      <c r="D2689" t="s">
        <v>42</v>
      </c>
      <c r="E2689" s="1">
        <v>44705</v>
      </c>
      <c r="F2689">
        <v>1</v>
      </c>
      <c r="G2689" t="s">
        <v>34</v>
      </c>
      <c r="H2689" t="s">
        <v>48</v>
      </c>
      <c r="I2689">
        <v>394.34</v>
      </c>
      <c r="J2689">
        <v>30.08</v>
      </c>
      <c r="K2689">
        <v>11861.7471999999</v>
      </c>
      <c r="L2689">
        <v>25</v>
      </c>
      <c r="M2689" t="s">
        <v>36</v>
      </c>
      <c r="N2689" s="1">
        <v>44662</v>
      </c>
      <c r="O2689" s="1">
        <v>44687</v>
      </c>
      <c r="P2689">
        <v>19</v>
      </c>
      <c r="Q2689">
        <v>26.56</v>
      </c>
      <c r="R2689">
        <v>504.64</v>
      </c>
      <c r="S2689" t="s">
        <v>60</v>
      </c>
      <c r="T2689" t="s">
        <v>31</v>
      </c>
      <c r="U2689">
        <v>375</v>
      </c>
      <c r="V2689">
        <v>17.12</v>
      </c>
      <c r="W2689">
        <v>58.82</v>
      </c>
      <c r="X2689" s="2">
        <v>504.64</v>
      </c>
      <c r="Y2689" s="2">
        <v>11280</v>
      </c>
      <c r="Z2689" s="2">
        <v>1769.31</v>
      </c>
      <c r="AA2689" s="14"/>
    </row>
    <row r="2690" spans="1:27" x14ac:dyDescent="0.3">
      <c r="A2690" t="s">
        <v>32</v>
      </c>
      <c r="B2690">
        <v>212.67</v>
      </c>
      <c r="C2690">
        <v>34</v>
      </c>
      <c r="D2690" t="s">
        <v>26</v>
      </c>
      <c r="E2690" s="1">
        <v>44201</v>
      </c>
      <c r="F2690">
        <v>6</v>
      </c>
      <c r="G2690" t="s">
        <v>51</v>
      </c>
      <c r="H2690" t="s">
        <v>48</v>
      </c>
      <c r="I2690">
        <v>808.92</v>
      </c>
      <c r="J2690">
        <v>94.97</v>
      </c>
      <c r="K2690">
        <v>76823.13</v>
      </c>
      <c r="L2690">
        <v>6</v>
      </c>
      <c r="M2690" t="s">
        <v>40</v>
      </c>
      <c r="N2690" s="1">
        <v>44188</v>
      </c>
      <c r="O2690" s="1">
        <v>44194</v>
      </c>
      <c r="P2690">
        <v>238</v>
      </c>
      <c r="Q2690">
        <v>92.82</v>
      </c>
      <c r="R2690">
        <v>22091.16</v>
      </c>
      <c r="S2690" t="s">
        <v>37</v>
      </c>
      <c r="T2690" t="s">
        <v>31</v>
      </c>
      <c r="U2690">
        <v>570</v>
      </c>
      <c r="V2690">
        <v>67.28</v>
      </c>
      <c r="W2690">
        <v>158.37</v>
      </c>
      <c r="X2690" s="2">
        <v>22091.16</v>
      </c>
      <c r="Y2690" s="2">
        <v>54132.9</v>
      </c>
      <c r="Z2690" s="2">
        <v>15040.4</v>
      </c>
      <c r="AA2690" s="14"/>
    </row>
    <row r="2691" spans="1:27" x14ac:dyDescent="0.3">
      <c r="A2691" t="s">
        <v>59</v>
      </c>
      <c r="B2691">
        <v>263.12</v>
      </c>
      <c r="C2691">
        <v>61</v>
      </c>
      <c r="D2691" t="s">
        <v>26</v>
      </c>
      <c r="E2691" s="1">
        <v>44555</v>
      </c>
      <c r="F2691">
        <v>10</v>
      </c>
      <c r="G2691" t="s">
        <v>66</v>
      </c>
      <c r="H2691" t="s">
        <v>52</v>
      </c>
      <c r="I2691">
        <v>781.86</v>
      </c>
      <c r="J2691">
        <v>63.34</v>
      </c>
      <c r="K2691">
        <v>49523.0124</v>
      </c>
      <c r="L2691">
        <v>127</v>
      </c>
      <c r="M2691" t="s">
        <v>67</v>
      </c>
      <c r="N2691" s="1">
        <v>44498</v>
      </c>
      <c r="O2691" s="1">
        <v>44625</v>
      </c>
      <c r="P2691">
        <v>197</v>
      </c>
      <c r="Q2691">
        <v>59.9</v>
      </c>
      <c r="R2691">
        <v>11800.3</v>
      </c>
      <c r="S2691" t="s">
        <v>25</v>
      </c>
      <c r="T2691" t="s">
        <v>31</v>
      </c>
      <c r="U2691">
        <v>584</v>
      </c>
      <c r="V2691">
        <v>12.9</v>
      </c>
      <c r="W2691">
        <v>144.96</v>
      </c>
      <c r="X2691" s="2">
        <v>11800.3</v>
      </c>
      <c r="Y2691" s="2">
        <v>36990.559999999998</v>
      </c>
      <c r="Z2691" s="2">
        <v>9181.77</v>
      </c>
      <c r="AA2691" s="14"/>
    </row>
    <row r="2692" spans="1:27" x14ac:dyDescent="0.3">
      <c r="A2692" t="s">
        <v>45</v>
      </c>
      <c r="B2692">
        <v>340.71</v>
      </c>
      <c r="C2692">
        <v>56</v>
      </c>
      <c r="D2692" t="s">
        <v>42</v>
      </c>
      <c r="E2692" s="1">
        <v>44775</v>
      </c>
      <c r="F2692">
        <v>5</v>
      </c>
      <c r="G2692" t="s">
        <v>27</v>
      </c>
      <c r="H2692" t="s">
        <v>28</v>
      </c>
      <c r="I2692">
        <v>666.3</v>
      </c>
      <c r="J2692">
        <v>80.27</v>
      </c>
      <c r="K2692">
        <v>53483.900999999903</v>
      </c>
      <c r="L2692">
        <v>22</v>
      </c>
      <c r="M2692" t="s">
        <v>29</v>
      </c>
      <c r="N2692" s="1">
        <v>44724</v>
      </c>
      <c r="O2692" s="1">
        <v>44746</v>
      </c>
      <c r="P2692">
        <v>17</v>
      </c>
      <c r="Q2692">
        <v>80.12</v>
      </c>
      <c r="R2692">
        <v>1362.04</v>
      </c>
      <c r="S2692" t="s">
        <v>30</v>
      </c>
      <c r="T2692" t="s">
        <v>31</v>
      </c>
      <c r="U2692">
        <v>649</v>
      </c>
      <c r="V2692">
        <v>93.01</v>
      </c>
      <c r="W2692">
        <v>108.75</v>
      </c>
      <c r="X2692" s="2">
        <v>1362.04</v>
      </c>
      <c r="Y2692" s="2">
        <v>52095.23</v>
      </c>
      <c r="Z2692" s="2">
        <v>8729.36</v>
      </c>
      <c r="AA2692" s="14"/>
    </row>
    <row r="2693" spans="1:27" x14ac:dyDescent="0.3">
      <c r="A2693" t="s">
        <v>25</v>
      </c>
      <c r="B2693">
        <v>659.03</v>
      </c>
      <c r="C2693">
        <v>86</v>
      </c>
      <c r="D2693" t="s">
        <v>42</v>
      </c>
      <c r="E2693" s="1">
        <v>43944</v>
      </c>
      <c r="F2693">
        <v>3</v>
      </c>
      <c r="G2693" t="s">
        <v>43</v>
      </c>
      <c r="H2693" t="s">
        <v>35</v>
      </c>
      <c r="I2693">
        <v>668.92</v>
      </c>
      <c r="J2693">
        <v>31.42</v>
      </c>
      <c r="K2693">
        <v>21017.47</v>
      </c>
      <c r="L2693">
        <v>68</v>
      </c>
      <c r="M2693" t="s">
        <v>29</v>
      </c>
      <c r="N2693" s="1">
        <v>43930</v>
      </c>
      <c r="O2693" s="1">
        <v>43998</v>
      </c>
      <c r="P2693">
        <v>276</v>
      </c>
      <c r="Q2693">
        <v>33.909999999999997</v>
      </c>
      <c r="R2693">
        <v>9359.16</v>
      </c>
      <c r="S2693" t="s">
        <v>49</v>
      </c>
      <c r="T2693" t="s">
        <v>41</v>
      </c>
      <c r="U2693">
        <v>392</v>
      </c>
      <c r="V2693">
        <v>30.92</v>
      </c>
      <c r="W2693">
        <v>35.08</v>
      </c>
      <c r="X2693" s="2">
        <v>9359.16</v>
      </c>
      <c r="Y2693" s="2">
        <v>12316.64</v>
      </c>
      <c r="Z2693" s="2">
        <v>1102.21</v>
      </c>
      <c r="AA2693" s="14"/>
    </row>
    <row r="2694" spans="1:27" x14ac:dyDescent="0.3">
      <c r="A2694" t="s">
        <v>25</v>
      </c>
      <c r="B2694">
        <v>64.34</v>
      </c>
      <c r="C2694">
        <v>88</v>
      </c>
      <c r="D2694" t="s">
        <v>26</v>
      </c>
      <c r="E2694" s="1">
        <v>44158</v>
      </c>
      <c r="F2694">
        <v>7</v>
      </c>
      <c r="G2694" t="s">
        <v>61</v>
      </c>
      <c r="H2694" t="s">
        <v>62</v>
      </c>
      <c r="I2694">
        <v>899.56</v>
      </c>
      <c r="J2694">
        <v>74.64</v>
      </c>
      <c r="K2694">
        <v>67143.16</v>
      </c>
      <c r="L2694">
        <v>12</v>
      </c>
      <c r="M2694" t="s">
        <v>40</v>
      </c>
      <c r="N2694" s="1">
        <v>44157</v>
      </c>
      <c r="O2694" s="1">
        <v>44169</v>
      </c>
      <c r="P2694">
        <v>561</v>
      </c>
      <c r="Q2694">
        <v>70.38</v>
      </c>
      <c r="R2694">
        <v>39483.18</v>
      </c>
      <c r="S2694" t="s">
        <v>30</v>
      </c>
      <c r="T2694" t="s">
        <v>50</v>
      </c>
      <c r="U2694">
        <v>338</v>
      </c>
      <c r="V2694">
        <v>30.41</v>
      </c>
      <c r="W2694">
        <v>134.33000000000001</v>
      </c>
      <c r="X2694" s="2">
        <v>39483.18</v>
      </c>
      <c r="Y2694" s="2">
        <v>25228.32</v>
      </c>
      <c r="Z2694" s="2">
        <v>10026.39</v>
      </c>
      <c r="AA2694" s="14"/>
    </row>
    <row r="2695" spans="1:27" x14ac:dyDescent="0.3">
      <c r="A2695" t="s">
        <v>63</v>
      </c>
      <c r="B2695">
        <v>372.17</v>
      </c>
      <c r="C2695">
        <v>15</v>
      </c>
      <c r="D2695" t="s">
        <v>26</v>
      </c>
      <c r="E2695" s="1">
        <v>44545</v>
      </c>
      <c r="F2695">
        <v>4</v>
      </c>
      <c r="G2695" t="s">
        <v>39</v>
      </c>
      <c r="H2695" t="s">
        <v>70</v>
      </c>
      <c r="I2695">
        <v>474.59</v>
      </c>
      <c r="J2695">
        <v>98</v>
      </c>
      <c r="K2695">
        <v>46509.82</v>
      </c>
      <c r="L2695">
        <v>28</v>
      </c>
      <c r="M2695" t="s">
        <v>29</v>
      </c>
      <c r="N2695" s="1">
        <v>44544</v>
      </c>
      <c r="O2695" s="1">
        <v>44572</v>
      </c>
      <c r="P2695">
        <v>100</v>
      </c>
      <c r="Q2695">
        <v>94.11</v>
      </c>
      <c r="R2695">
        <v>9411</v>
      </c>
      <c r="S2695" t="s">
        <v>30</v>
      </c>
      <c r="T2695" t="s">
        <v>50</v>
      </c>
      <c r="U2695">
        <v>374</v>
      </c>
      <c r="V2695">
        <v>78.19</v>
      </c>
      <c r="W2695">
        <v>81.48</v>
      </c>
      <c r="X2695" s="2">
        <v>9411</v>
      </c>
      <c r="Y2695" s="2">
        <v>36652</v>
      </c>
      <c r="Z2695" s="2">
        <v>7985.04</v>
      </c>
      <c r="AA2695" s="14"/>
    </row>
    <row r="2696" spans="1:27" x14ac:dyDescent="0.3">
      <c r="A2696" t="s">
        <v>56</v>
      </c>
      <c r="B2696">
        <v>593.5</v>
      </c>
      <c r="C2696">
        <v>27</v>
      </c>
      <c r="D2696" t="s">
        <v>42</v>
      </c>
      <c r="E2696" s="1">
        <v>44724</v>
      </c>
      <c r="F2696">
        <v>7</v>
      </c>
      <c r="G2696" t="s">
        <v>61</v>
      </c>
      <c r="H2696" t="s">
        <v>52</v>
      </c>
      <c r="I2696">
        <v>619.39</v>
      </c>
      <c r="J2696">
        <v>12.19</v>
      </c>
      <c r="K2696">
        <v>7550.36</v>
      </c>
      <c r="L2696">
        <v>16</v>
      </c>
      <c r="M2696" t="s">
        <v>40</v>
      </c>
      <c r="N2696" s="1">
        <v>44698</v>
      </c>
      <c r="O2696" s="1">
        <v>44714</v>
      </c>
      <c r="P2696">
        <v>49</v>
      </c>
      <c r="Q2696">
        <v>14.18</v>
      </c>
      <c r="R2696">
        <v>694.82</v>
      </c>
      <c r="S2696" t="s">
        <v>63</v>
      </c>
      <c r="T2696" t="s">
        <v>50</v>
      </c>
      <c r="U2696">
        <v>570</v>
      </c>
      <c r="V2696">
        <v>15.42</v>
      </c>
      <c r="W2696">
        <v>136.16999999999999</v>
      </c>
      <c r="X2696" s="2">
        <v>694.82</v>
      </c>
      <c r="Y2696" s="2">
        <v>6948.3</v>
      </c>
      <c r="Z2696" s="2">
        <v>1659.91</v>
      </c>
      <c r="AA2696" s="14"/>
    </row>
    <row r="2697" spans="1:27" x14ac:dyDescent="0.3">
      <c r="A2697" t="s">
        <v>59</v>
      </c>
      <c r="B2697">
        <v>309.38</v>
      </c>
      <c r="C2697">
        <v>48</v>
      </c>
      <c r="D2697" t="s">
        <v>33</v>
      </c>
      <c r="E2697" s="1">
        <v>43552</v>
      </c>
      <c r="F2697">
        <v>4</v>
      </c>
      <c r="G2697" t="s">
        <v>39</v>
      </c>
      <c r="H2697" t="s">
        <v>28</v>
      </c>
      <c r="I2697">
        <v>272.66000000000003</v>
      </c>
      <c r="J2697">
        <v>82.97</v>
      </c>
      <c r="K2697">
        <v>22622.6</v>
      </c>
      <c r="L2697">
        <v>24</v>
      </c>
      <c r="M2697" t="s">
        <v>40</v>
      </c>
      <c r="N2697" s="1">
        <v>43512</v>
      </c>
      <c r="O2697" s="1">
        <v>43536</v>
      </c>
      <c r="P2697">
        <v>97</v>
      </c>
      <c r="Q2697">
        <v>86.41</v>
      </c>
      <c r="R2697">
        <v>8381.77</v>
      </c>
      <c r="S2697" t="s">
        <v>60</v>
      </c>
      <c r="T2697" t="s">
        <v>50</v>
      </c>
      <c r="U2697">
        <v>175</v>
      </c>
      <c r="V2697">
        <v>14.16</v>
      </c>
      <c r="W2697">
        <v>34.700000000000003</v>
      </c>
      <c r="X2697" s="2">
        <v>8381.77</v>
      </c>
      <c r="Y2697" s="2">
        <v>14519.75</v>
      </c>
      <c r="Z2697" s="2">
        <v>2879.06</v>
      </c>
      <c r="AA2697" s="14"/>
    </row>
    <row r="2698" spans="1:27" x14ac:dyDescent="0.3">
      <c r="A2698" t="s">
        <v>54</v>
      </c>
      <c r="B2698">
        <v>576.66999999999996</v>
      </c>
      <c r="C2698">
        <v>65</v>
      </c>
      <c r="D2698" t="s">
        <v>26</v>
      </c>
      <c r="E2698" s="1">
        <v>44830</v>
      </c>
      <c r="F2698">
        <v>5</v>
      </c>
      <c r="G2698" t="s">
        <v>27</v>
      </c>
      <c r="H2698" t="s">
        <v>28</v>
      </c>
      <c r="I2698">
        <v>989.92</v>
      </c>
      <c r="J2698">
        <v>67.010000000000005</v>
      </c>
      <c r="K2698">
        <v>66334.539999999994</v>
      </c>
      <c r="L2698">
        <v>24</v>
      </c>
      <c r="M2698" t="s">
        <v>29</v>
      </c>
      <c r="N2698" s="1">
        <v>44809</v>
      </c>
      <c r="O2698" s="1">
        <v>44833</v>
      </c>
      <c r="P2698">
        <v>335</v>
      </c>
      <c r="Q2698">
        <v>67.760000000000005</v>
      </c>
      <c r="R2698">
        <v>22699.599999999999</v>
      </c>
      <c r="S2698" t="s">
        <v>60</v>
      </c>
      <c r="T2698" t="s">
        <v>41</v>
      </c>
      <c r="U2698">
        <v>654</v>
      </c>
      <c r="V2698">
        <v>61.58</v>
      </c>
      <c r="W2698">
        <v>92.2</v>
      </c>
      <c r="X2698" s="2">
        <v>22699.599999999999</v>
      </c>
      <c r="Y2698" s="2">
        <v>43824.54</v>
      </c>
      <c r="Z2698" s="2">
        <v>6178.32</v>
      </c>
      <c r="AA2698" s="14"/>
    </row>
    <row r="2699" spans="1:27" x14ac:dyDescent="0.3">
      <c r="A2699" t="s">
        <v>54</v>
      </c>
      <c r="B2699">
        <v>900.52</v>
      </c>
      <c r="C2699">
        <v>80</v>
      </c>
      <c r="D2699" t="s">
        <v>26</v>
      </c>
      <c r="E2699" s="1">
        <v>44192</v>
      </c>
      <c r="F2699">
        <v>8</v>
      </c>
      <c r="G2699" t="s">
        <v>47</v>
      </c>
      <c r="H2699" t="s">
        <v>35</v>
      </c>
      <c r="I2699">
        <v>11.58</v>
      </c>
      <c r="J2699">
        <v>12.93</v>
      </c>
      <c r="K2699">
        <v>149.72999999999999</v>
      </c>
      <c r="L2699">
        <v>7</v>
      </c>
      <c r="M2699" t="s">
        <v>40</v>
      </c>
      <c r="N2699" s="1">
        <v>44190</v>
      </c>
      <c r="O2699" s="1">
        <v>44197</v>
      </c>
      <c r="P2699">
        <v>1</v>
      </c>
      <c r="Q2699">
        <v>16.3</v>
      </c>
      <c r="R2699">
        <v>16.3</v>
      </c>
      <c r="S2699" t="s">
        <v>30</v>
      </c>
      <c r="T2699" t="s">
        <v>31</v>
      </c>
      <c r="U2699">
        <v>10</v>
      </c>
      <c r="V2699">
        <v>55.25</v>
      </c>
      <c r="W2699">
        <v>130.51</v>
      </c>
      <c r="X2699" s="2">
        <v>16.3</v>
      </c>
      <c r="Y2699" s="2">
        <v>129.30000000000001</v>
      </c>
      <c r="Z2699" s="2">
        <v>1687.49</v>
      </c>
      <c r="AA2699" s="14"/>
    </row>
    <row r="2700" spans="1:27" x14ac:dyDescent="0.3">
      <c r="A2700" t="s">
        <v>25</v>
      </c>
      <c r="B2700">
        <v>401</v>
      </c>
      <c r="C2700">
        <v>11</v>
      </c>
      <c r="D2700" t="s">
        <v>33</v>
      </c>
      <c r="E2700" s="1">
        <v>44923</v>
      </c>
      <c r="F2700">
        <v>10</v>
      </c>
      <c r="G2700" t="s">
        <v>66</v>
      </c>
      <c r="H2700" t="s">
        <v>62</v>
      </c>
      <c r="I2700">
        <v>351.54</v>
      </c>
      <c r="J2700">
        <v>93.63</v>
      </c>
      <c r="K2700">
        <v>32914.69</v>
      </c>
      <c r="L2700">
        <v>130</v>
      </c>
      <c r="M2700" t="s">
        <v>67</v>
      </c>
      <c r="N2700" s="1">
        <v>44911</v>
      </c>
      <c r="O2700" s="1">
        <v>45041</v>
      </c>
      <c r="P2700">
        <v>261</v>
      </c>
      <c r="Q2700">
        <v>90.31</v>
      </c>
      <c r="R2700">
        <v>23570.91</v>
      </c>
      <c r="S2700" t="s">
        <v>63</v>
      </c>
      <c r="T2700" t="s">
        <v>41</v>
      </c>
      <c r="U2700">
        <v>90</v>
      </c>
      <c r="V2700">
        <v>29.43</v>
      </c>
      <c r="W2700">
        <v>67.760000000000005</v>
      </c>
      <c r="X2700" s="2">
        <v>23570.91</v>
      </c>
      <c r="Y2700" s="2">
        <v>8426.7000000000007</v>
      </c>
      <c r="Z2700" s="2">
        <v>6344.37</v>
      </c>
      <c r="AA2700" s="14"/>
    </row>
    <row r="2701" spans="1:27" x14ac:dyDescent="0.3">
      <c r="A2701" t="s">
        <v>53</v>
      </c>
      <c r="B2701">
        <v>891.86</v>
      </c>
      <c r="C2701">
        <v>83</v>
      </c>
      <c r="D2701" t="s">
        <v>33</v>
      </c>
      <c r="E2701" s="1">
        <v>44105</v>
      </c>
      <c r="F2701">
        <v>1</v>
      </c>
      <c r="G2701" t="s">
        <v>34</v>
      </c>
      <c r="H2701" t="s">
        <v>62</v>
      </c>
      <c r="I2701">
        <v>385.32</v>
      </c>
      <c r="J2701">
        <v>16.559999999999999</v>
      </c>
      <c r="K2701">
        <v>6380.9</v>
      </c>
      <c r="L2701">
        <v>21</v>
      </c>
      <c r="M2701" t="s">
        <v>36</v>
      </c>
      <c r="N2701" s="1">
        <v>44067</v>
      </c>
      <c r="O2701" s="1">
        <v>44088</v>
      </c>
      <c r="P2701">
        <v>369</v>
      </c>
      <c r="Q2701">
        <v>21.08</v>
      </c>
      <c r="R2701">
        <v>7778.52</v>
      </c>
      <c r="S2701" t="s">
        <v>60</v>
      </c>
      <c r="T2701" t="s">
        <v>50</v>
      </c>
      <c r="U2701">
        <v>16</v>
      </c>
      <c r="V2701">
        <v>13.88</v>
      </c>
      <c r="W2701">
        <v>139.18</v>
      </c>
      <c r="X2701" s="2">
        <v>7778.52</v>
      </c>
      <c r="Y2701" s="2">
        <v>264.95999999999998</v>
      </c>
      <c r="Z2701" s="2">
        <v>2304.8200000000002</v>
      </c>
      <c r="AA2701" s="14"/>
    </row>
    <row r="2702" spans="1:27" x14ac:dyDescent="0.3">
      <c r="A2702" t="s">
        <v>59</v>
      </c>
      <c r="B2702">
        <v>816.91</v>
      </c>
      <c r="C2702">
        <v>42</v>
      </c>
      <c r="D2702" t="s">
        <v>26</v>
      </c>
      <c r="E2702" s="1">
        <v>43490</v>
      </c>
      <c r="F2702">
        <v>9</v>
      </c>
      <c r="G2702" t="s">
        <v>57</v>
      </c>
      <c r="H2702" t="s">
        <v>35</v>
      </c>
      <c r="I2702">
        <v>971.72</v>
      </c>
      <c r="J2702">
        <v>54.31</v>
      </c>
      <c r="K2702">
        <v>52774.1132</v>
      </c>
      <c r="L2702">
        <v>14</v>
      </c>
      <c r="M2702" t="s">
        <v>40</v>
      </c>
      <c r="N2702" s="1">
        <v>43432</v>
      </c>
      <c r="O2702" s="1">
        <v>43446</v>
      </c>
      <c r="P2702">
        <v>490</v>
      </c>
      <c r="Q2702">
        <v>54.16</v>
      </c>
      <c r="R2702">
        <v>26538.400000000001</v>
      </c>
      <c r="S2702" t="s">
        <v>59</v>
      </c>
      <c r="T2702" t="s">
        <v>31</v>
      </c>
      <c r="U2702">
        <v>481</v>
      </c>
      <c r="V2702">
        <v>21.88</v>
      </c>
      <c r="W2702">
        <v>144.19</v>
      </c>
      <c r="X2702" s="2">
        <v>26538.400000000001</v>
      </c>
      <c r="Y2702" s="2">
        <v>26123.11</v>
      </c>
      <c r="Z2702" s="2">
        <v>7830.96</v>
      </c>
      <c r="AA2702" s="14"/>
    </row>
    <row r="2703" spans="1:27" x14ac:dyDescent="0.3">
      <c r="A2703" t="s">
        <v>45</v>
      </c>
      <c r="B2703">
        <v>408.86</v>
      </c>
      <c r="C2703">
        <v>71</v>
      </c>
      <c r="D2703" t="s">
        <v>26</v>
      </c>
      <c r="E2703" s="1">
        <v>44623</v>
      </c>
      <c r="F2703">
        <v>5</v>
      </c>
      <c r="G2703" t="s">
        <v>27</v>
      </c>
      <c r="H2703" t="s">
        <v>48</v>
      </c>
      <c r="I2703">
        <v>440.13</v>
      </c>
      <c r="J2703">
        <v>98.25</v>
      </c>
      <c r="K2703">
        <v>43242.77</v>
      </c>
      <c r="L2703">
        <v>21</v>
      </c>
      <c r="M2703" t="s">
        <v>29</v>
      </c>
      <c r="N2703" s="1">
        <v>44608</v>
      </c>
      <c r="O2703" s="1">
        <v>44629</v>
      </c>
      <c r="P2703">
        <v>45</v>
      </c>
      <c r="Q2703">
        <v>98.43</v>
      </c>
      <c r="R2703">
        <v>4429.3500000000004</v>
      </c>
      <c r="S2703" t="s">
        <v>37</v>
      </c>
      <c r="T2703" t="s">
        <v>31</v>
      </c>
      <c r="U2703">
        <v>395</v>
      </c>
      <c r="V2703">
        <v>59.34</v>
      </c>
      <c r="W2703">
        <v>81.25</v>
      </c>
      <c r="X2703" s="2">
        <v>4429.3500000000004</v>
      </c>
      <c r="Y2703" s="2">
        <v>38808.75</v>
      </c>
      <c r="Z2703" s="2">
        <v>7982.81</v>
      </c>
      <c r="AA2703" s="14"/>
    </row>
    <row r="2704" spans="1:27" x14ac:dyDescent="0.3">
      <c r="A2704" t="s">
        <v>38</v>
      </c>
      <c r="B2704">
        <v>172.42</v>
      </c>
      <c r="C2704">
        <v>79</v>
      </c>
      <c r="D2704" t="s">
        <v>33</v>
      </c>
      <c r="E2704" s="1">
        <v>44727</v>
      </c>
      <c r="F2704">
        <v>10</v>
      </c>
      <c r="G2704" t="s">
        <v>66</v>
      </c>
      <c r="H2704" t="s">
        <v>52</v>
      </c>
      <c r="I2704">
        <v>854.68</v>
      </c>
      <c r="J2704">
        <v>61.27</v>
      </c>
      <c r="K2704">
        <v>52366.239999999998</v>
      </c>
      <c r="L2704">
        <v>114</v>
      </c>
      <c r="M2704" t="s">
        <v>67</v>
      </c>
      <c r="N2704" s="1">
        <v>44711</v>
      </c>
      <c r="O2704" s="1">
        <v>44825</v>
      </c>
      <c r="P2704">
        <v>486</v>
      </c>
      <c r="Q2704">
        <v>58.48</v>
      </c>
      <c r="R2704">
        <v>28421.279999999999</v>
      </c>
      <c r="S2704" t="s">
        <v>60</v>
      </c>
      <c r="T2704" t="s">
        <v>31</v>
      </c>
      <c r="U2704">
        <v>368</v>
      </c>
      <c r="V2704">
        <v>83.01</v>
      </c>
      <c r="W2704">
        <v>69.180000000000007</v>
      </c>
      <c r="X2704" s="2">
        <v>28421.279999999999</v>
      </c>
      <c r="Y2704" s="2">
        <v>22547.360000000001</v>
      </c>
      <c r="Z2704" s="2">
        <v>4238.66</v>
      </c>
      <c r="AA2704" s="14"/>
    </row>
    <row r="2705" spans="1:27" x14ac:dyDescent="0.3">
      <c r="A2705" t="s">
        <v>58</v>
      </c>
      <c r="B2705">
        <v>798.42</v>
      </c>
      <c r="C2705">
        <v>50</v>
      </c>
      <c r="D2705" t="s">
        <v>26</v>
      </c>
      <c r="E2705" s="1">
        <v>43873</v>
      </c>
      <c r="F2705">
        <v>9</v>
      </c>
      <c r="G2705" t="s">
        <v>57</v>
      </c>
      <c r="H2705" t="s">
        <v>62</v>
      </c>
      <c r="I2705">
        <v>258.20999999999998</v>
      </c>
      <c r="J2705">
        <v>39.36</v>
      </c>
      <c r="K2705">
        <v>10163.15</v>
      </c>
      <c r="L2705">
        <v>14</v>
      </c>
      <c r="M2705" t="s">
        <v>40</v>
      </c>
      <c r="N2705" s="1">
        <v>43849</v>
      </c>
      <c r="O2705" s="1">
        <v>43863</v>
      </c>
      <c r="P2705">
        <v>21</v>
      </c>
      <c r="Q2705">
        <v>37.47</v>
      </c>
      <c r="R2705">
        <v>786.87</v>
      </c>
      <c r="S2705" t="s">
        <v>30</v>
      </c>
      <c r="T2705" t="s">
        <v>31</v>
      </c>
      <c r="U2705">
        <v>237</v>
      </c>
      <c r="V2705">
        <v>89.04</v>
      </c>
      <c r="W2705">
        <v>176.43</v>
      </c>
      <c r="X2705" s="2">
        <v>786.87</v>
      </c>
      <c r="Y2705" s="2">
        <v>9328.32</v>
      </c>
      <c r="Z2705" s="2">
        <v>6944.28</v>
      </c>
      <c r="AA2705" s="14"/>
    </row>
    <row r="2706" spans="1:27" x14ac:dyDescent="0.3">
      <c r="A2706" t="s">
        <v>45</v>
      </c>
      <c r="B2706">
        <v>572.97</v>
      </c>
      <c r="C2706">
        <v>99</v>
      </c>
      <c r="D2706" t="s">
        <v>26</v>
      </c>
      <c r="E2706" s="1">
        <v>44797</v>
      </c>
      <c r="F2706">
        <v>2</v>
      </c>
      <c r="G2706" t="s">
        <v>68</v>
      </c>
      <c r="H2706" t="s">
        <v>48</v>
      </c>
      <c r="I2706">
        <v>361.13</v>
      </c>
      <c r="J2706">
        <v>49.56</v>
      </c>
      <c r="K2706">
        <v>17897.599999999999</v>
      </c>
      <c r="L2706">
        <v>33</v>
      </c>
      <c r="M2706" t="s">
        <v>29</v>
      </c>
      <c r="N2706" s="1">
        <v>44760</v>
      </c>
      <c r="O2706" s="1">
        <v>44793</v>
      </c>
      <c r="P2706">
        <v>177</v>
      </c>
      <c r="Q2706">
        <v>51.32</v>
      </c>
      <c r="R2706">
        <v>9083.64</v>
      </c>
      <c r="S2706" t="s">
        <v>49</v>
      </c>
      <c r="T2706" t="s">
        <v>31</v>
      </c>
      <c r="U2706">
        <v>184</v>
      </c>
      <c r="V2706">
        <v>65.680000000000007</v>
      </c>
      <c r="W2706">
        <v>64.37</v>
      </c>
      <c r="X2706" s="2">
        <v>9083.64</v>
      </c>
      <c r="Y2706" s="2">
        <v>9119.0400000000009</v>
      </c>
      <c r="Z2706" s="2">
        <v>3190.18</v>
      </c>
      <c r="AA2706" s="14"/>
    </row>
    <row r="2707" spans="1:27" x14ac:dyDescent="0.3">
      <c r="A2707" t="s">
        <v>56</v>
      </c>
      <c r="B2707">
        <v>163.6</v>
      </c>
      <c r="C2707">
        <v>30</v>
      </c>
      <c r="D2707" t="s">
        <v>33</v>
      </c>
      <c r="E2707" s="1">
        <v>43806</v>
      </c>
      <c r="F2707">
        <v>1</v>
      </c>
      <c r="G2707" t="s">
        <v>34</v>
      </c>
      <c r="H2707" t="s">
        <v>48</v>
      </c>
      <c r="I2707">
        <v>79</v>
      </c>
      <c r="J2707">
        <v>45.14</v>
      </c>
      <c r="K2707">
        <v>3566.06</v>
      </c>
      <c r="L2707">
        <v>2</v>
      </c>
      <c r="M2707" t="s">
        <v>65</v>
      </c>
      <c r="N2707" s="1">
        <v>43775</v>
      </c>
      <c r="O2707" s="1">
        <v>43777</v>
      </c>
      <c r="P2707">
        <v>11</v>
      </c>
      <c r="Q2707">
        <v>48.15</v>
      </c>
      <c r="R2707">
        <v>529.65</v>
      </c>
      <c r="S2707" t="s">
        <v>54</v>
      </c>
      <c r="T2707" t="s">
        <v>50</v>
      </c>
      <c r="U2707">
        <v>68</v>
      </c>
      <c r="V2707">
        <v>52.76</v>
      </c>
      <c r="W2707">
        <v>195.15</v>
      </c>
      <c r="X2707" s="2">
        <v>529.65</v>
      </c>
      <c r="Y2707" s="2">
        <v>3069.52</v>
      </c>
      <c r="Z2707" s="2">
        <v>8809.07</v>
      </c>
      <c r="AA2707" s="14"/>
    </row>
    <row r="2708" spans="1:27" x14ac:dyDescent="0.3">
      <c r="A2708" t="s">
        <v>56</v>
      </c>
      <c r="B2708">
        <v>35.590000000000003</v>
      </c>
      <c r="C2708">
        <v>11</v>
      </c>
      <c r="D2708" t="s">
        <v>42</v>
      </c>
      <c r="E2708" s="1">
        <v>43580</v>
      </c>
      <c r="F2708">
        <v>3</v>
      </c>
      <c r="G2708" t="s">
        <v>43</v>
      </c>
      <c r="H2708" t="s">
        <v>35</v>
      </c>
      <c r="I2708">
        <v>382.66</v>
      </c>
      <c r="J2708">
        <v>42.86</v>
      </c>
      <c r="K2708">
        <v>16400.810000000001</v>
      </c>
      <c r="L2708">
        <v>79</v>
      </c>
      <c r="M2708" t="s">
        <v>29</v>
      </c>
      <c r="N2708" s="1">
        <v>43575</v>
      </c>
      <c r="O2708" s="1">
        <v>43654</v>
      </c>
      <c r="P2708">
        <v>41</v>
      </c>
      <c r="Q2708">
        <v>44.75</v>
      </c>
      <c r="R2708">
        <v>1834.75</v>
      </c>
      <c r="S2708" t="s">
        <v>59</v>
      </c>
      <c r="T2708" t="s">
        <v>41</v>
      </c>
      <c r="U2708">
        <v>341</v>
      </c>
      <c r="V2708">
        <v>43.75</v>
      </c>
      <c r="W2708">
        <v>43.95</v>
      </c>
      <c r="X2708" s="2">
        <v>1834.75</v>
      </c>
      <c r="Y2708" s="2">
        <v>14615.26</v>
      </c>
      <c r="Z2708" s="2">
        <v>1883.7</v>
      </c>
      <c r="AA2708" s="14"/>
    </row>
    <row r="2709" spans="1:27" x14ac:dyDescent="0.3">
      <c r="A2709" t="s">
        <v>54</v>
      </c>
      <c r="B2709">
        <v>871.34</v>
      </c>
      <c r="C2709">
        <v>32</v>
      </c>
      <c r="D2709" t="s">
        <v>42</v>
      </c>
      <c r="E2709" s="1">
        <v>44254</v>
      </c>
      <c r="F2709">
        <v>4</v>
      </c>
      <c r="G2709" t="s">
        <v>39</v>
      </c>
      <c r="H2709" t="s">
        <v>70</v>
      </c>
      <c r="I2709">
        <v>119.85</v>
      </c>
      <c r="J2709">
        <v>47.23</v>
      </c>
      <c r="K2709">
        <v>5660.5154999999904</v>
      </c>
      <c r="L2709">
        <v>30</v>
      </c>
      <c r="M2709" t="s">
        <v>29</v>
      </c>
      <c r="N2709" s="1">
        <v>44229</v>
      </c>
      <c r="O2709" s="1">
        <v>44259</v>
      </c>
      <c r="P2709">
        <v>36</v>
      </c>
      <c r="Q2709">
        <v>46.36</v>
      </c>
      <c r="R2709">
        <v>1668.96</v>
      </c>
      <c r="S2709" t="s">
        <v>45</v>
      </c>
      <c r="T2709" t="s">
        <v>50</v>
      </c>
      <c r="U2709">
        <v>83</v>
      </c>
      <c r="V2709">
        <v>86.4</v>
      </c>
      <c r="W2709">
        <v>33.69</v>
      </c>
      <c r="X2709" s="2">
        <v>1668.96</v>
      </c>
      <c r="Y2709" s="2">
        <v>3920.09</v>
      </c>
      <c r="Z2709" s="2">
        <v>1591.18</v>
      </c>
      <c r="AA2709" s="14"/>
    </row>
    <row r="2710" spans="1:27" x14ac:dyDescent="0.3">
      <c r="A2710" t="s">
        <v>59</v>
      </c>
      <c r="B2710">
        <v>208.87</v>
      </c>
      <c r="C2710">
        <v>85</v>
      </c>
      <c r="D2710" t="s">
        <v>26</v>
      </c>
      <c r="E2710" s="1">
        <v>43810</v>
      </c>
      <c r="F2710">
        <v>3</v>
      </c>
      <c r="G2710" t="s">
        <v>43</v>
      </c>
      <c r="H2710" t="s">
        <v>44</v>
      </c>
      <c r="I2710">
        <v>991.19</v>
      </c>
      <c r="J2710">
        <v>80.27</v>
      </c>
      <c r="K2710">
        <v>79562.820000000007</v>
      </c>
      <c r="L2710">
        <v>86</v>
      </c>
      <c r="M2710" t="s">
        <v>40</v>
      </c>
      <c r="N2710" s="1">
        <v>43783</v>
      </c>
      <c r="O2710" s="1">
        <v>43869</v>
      </c>
      <c r="P2710">
        <v>29</v>
      </c>
      <c r="Q2710">
        <v>84.46</v>
      </c>
      <c r="R2710">
        <v>2449.34</v>
      </c>
      <c r="S2710" t="s">
        <v>25</v>
      </c>
      <c r="T2710" t="s">
        <v>31</v>
      </c>
      <c r="U2710">
        <v>962</v>
      </c>
      <c r="V2710">
        <v>29.12</v>
      </c>
      <c r="W2710">
        <v>47.76</v>
      </c>
      <c r="X2710" s="2">
        <v>2449.34</v>
      </c>
      <c r="Y2710" s="2">
        <v>77219.740000000005</v>
      </c>
      <c r="Z2710" s="2">
        <v>3833.7</v>
      </c>
      <c r="AA2710" s="14"/>
    </row>
    <row r="2711" spans="1:27" x14ac:dyDescent="0.3">
      <c r="A2711" t="s">
        <v>54</v>
      </c>
      <c r="B2711">
        <v>103.43</v>
      </c>
      <c r="C2711">
        <v>98</v>
      </c>
      <c r="D2711" t="s">
        <v>33</v>
      </c>
      <c r="E2711" s="1">
        <v>43912</v>
      </c>
      <c r="F2711">
        <v>10</v>
      </c>
      <c r="G2711" t="s">
        <v>66</v>
      </c>
      <c r="H2711" t="s">
        <v>48</v>
      </c>
      <c r="I2711">
        <v>876.5</v>
      </c>
      <c r="J2711">
        <v>58.31</v>
      </c>
      <c r="K2711">
        <v>51108.714999999997</v>
      </c>
      <c r="L2711">
        <v>150</v>
      </c>
      <c r="M2711" t="s">
        <v>67</v>
      </c>
      <c r="N2711" s="1">
        <v>43860</v>
      </c>
      <c r="O2711" s="1">
        <v>44010</v>
      </c>
      <c r="P2711">
        <v>628</v>
      </c>
      <c r="Q2711">
        <v>53.46</v>
      </c>
      <c r="R2711">
        <v>33572.879999999997</v>
      </c>
      <c r="S2711" t="s">
        <v>56</v>
      </c>
      <c r="T2711" t="s">
        <v>31</v>
      </c>
      <c r="U2711">
        <v>248</v>
      </c>
      <c r="V2711">
        <v>39.58</v>
      </c>
      <c r="W2711">
        <v>131.01</v>
      </c>
      <c r="X2711" s="2">
        <v>33572.879999999997</v>
      </c>
      <c r="Y2711" s="2">
        <v>14460.88</v>
      </c>
      <c r="Z2711" s="2">
        <v>7639.19</v>
      </c>
      <c r="AA2711" s="14"/>
    </row>
    <row r="2712" spans="1:27" x14ac:dyDescent="0.3">
      <c r="A2712" t="s">
        <v>38</v>
      </c>
      <c r="B2712">
        <v>87.7</v>
      </c>
      <c r="C2712">
        <v>93</v>
      </c>
      <c r="D2712" t="s">
        <v>33</v>
      </c>
      <c r="E2712" s="1">
        <v>44893</v>
      </c>
      <c r="F2712">
        <v>3</v>
      </c>
      <c r="G2712" t="s">
        <v>43</v>
      </c>
      <c r="H2712" t="s">
        <v>44</v>
      </c>
      <c r="I2712">
        <v>362.65</v>
      </c>
      <c r="J2712">
        <v>54.43</v>
      </c>
      <c r="K2712">
        <v>19739.04</v>
      </c>
      <c r="L2712">
        <v>78</v>
      </c>
      <c r="M2712" t="s">
        <v>40</v>
      </c>
      <c r="N2712" s="1">
        <v>44880</v>
      </c>
      <c r="O2712" s="1">
        <v>44958</v>
      </c>
      <c r="P2712">
        <v>211</v>
      </c>
      <c r="Q2712">
        <v>54.65</v>
      </c>
      <c r="R2712">
        <v>11531.15</v>
      </c>
      <c r="S2712" t="s">
        <v>63</v>
      </c>
      <c r="T2712" t="s">
        <v>31</v>
      </c>
      <c r="U2712">
        <v>151</v>
      </c>
      <c r="V2712">
        <v>88.63</v>
      </c>
      <c r="W2712">
        <v>76.81</v>
      </c>
      <c r="X2712" s="2">
        <v>11531.15</v>
      </c>
      <c r="Y2712" s="2">
        <v>8218.93</v>
      </c>
      <c r="Z2712" s="2">
        <v>4180.7700000000004</v>
      </c>
      <c r="AA2712" s="14"/>
    </row>
    <row r="2713" spans="1:27" x14ac:dyDescent="0.3">
      <c r="A2713" t="s">
        <v>38</v>
      </c>
      <c r="B2713">
        <v>807.25</v>
      </c>
      <c r="C2713">
        <v>54</v>
      </c>
      <c r="D2713" t="s">
        <v>42</v>
      </c>
      <c r="E2713" s="1">
        <v>44614</v>
      </c>
      <c r="F2713">
        <v>3</v>
      </c>
      <c r="G2713" t="s">
        <v>43</v>
      </c>
      <c r="H2713" t="s">
        <v>44</v>
      </c>
      <c r="I2713">
        <v>841.21</v>
      </c>
      <c r="J2713">
        <v>93.62</v>
      </c>
      <c r="K2713">
        <v>78754.080199999997</v>
      </c>
      <c r="L2713">
        <v>71</v>
      </c>
      <c r="M2713" t="s">
        <v>29</v>
      </c>
      <c r="N2713" s="1">
        <v>44580</v>
      </c>
      <c r="O2713" s="1">
        <v>44651</v>
      </c>
      <c r="P2713">
        <v>250</v>
      </c>
      <c r="Q2713">
        <v>95.11</v>
      </c>
      <c r="R2713">
        <v>23777.5</v>
      </c>
      <c r="S2713" t="s">
        <v>46</v>
      </c>
      <c r="T2713" t="s">
        <v>50</v>
      </c>
      <c r="U2713">
        <v>591</v>
      </c>
      <c r="V2713">
        <v>21.84</v>
      </c>
      <c r="W2713">
        <v>39.29</v>
      </c>
      <c r="X2713" s="2">
        <v>23777.5</v>
      </c>
      <c r="Y2713" s="2">
        <v>55329.42</v>
      </c>
      <c r="Z2713" s="2">
        <v>3678.33</v>
      </c>
      <c r="AA2713" s="14"/>
    </row>
    <row r="2714" spans="1:27" x14ac:dyDescent="0.3">
      <c r="A2714" t="s">
        <v>60</v>
      </c>
      <c r="B2714">
        <v>797.78</v>
      </c>
      <c r="C2714">
        <v>75</v>
      </c>
      <c r="D2714" t="s">
        <v>33</v>
      </c>
      <c r="E2714" s="1">
        <v>43665</v>
      </c>
      <c r="F2714">
        <v>1</v>
      </c>
      <c r="G2714" t="s">
        <v>34</v>
      </c>
      <c r="H2714" t="s">
        <v>62</v>
      </c>
      <c r="I2714">
        <v>761.5</v>
      </c>
      <c r="J2714">
        <v>94.2</v>
      </c>
      <c r="K2714">
        <v>71733.3</v>
      </c>
      <c r="L2714">
        <v>1</v>
      </c>
      <c r="M2714" t="s">
        <v>65</v>
      </c>
      <c r="N2714" s="1">
        <v>43635</v>
      </c>
      <c r="O2714" s="1">
        <v>43636</v>
      </c>
      <c r="P2714">
        <v>176</v>
      </c>
      <c r="Q2714">
        <v>98.01</v>
      </c>
      <c r="R2714">
        <v>17249.759999999998</v>
      </c>
      <c r="S2714" t="s">
        <v>54</v>
      </c>
      <c r="T2714" t="s">
        <v>31</v>
      </c>
      <c r="U2714">
        <v>585</v>
      </c>
      <c r="V2714">
        <v>33.9</v>
      </c>
      <c r="W2714">
        <v>90.02</v>
      </c>
      <c r="X2714" s="2">
        <v>17249.759999999998</v>
      </c>
      <c r="Y2714" s="2">
        <v>55107</v>
      </c>
      <c r="Z2714" s="2">
        <v>8479.8799999999992</v>
      </c>
      <c r="AA2714" s="14"/>
    </row>
    <row r="2715" spans="1:27" x14ac:dyDescent="0.3">
      <c r="A2715" t="s">
        <v>53</v>
      </c>
      <c r="B2715">
        <v>787.58</v>
      </c>
      <c r="C2715">
        <v>59</v>
      </c>
      <c r="D2715" t="s">
        <v>33</v>
      </c>
      <c r="E2715" s="1">
        <v>44321</v>
      </c>
      <c r="F2715">
        <v>5</v>
      </c>
      <c r="G2715" t="s">
        <v>27</v>
      </c>
      <c r="H2715" t="s">
        <v>28</v>
      </c>
      <c r="I2715">
        <v>164.49</v>
      </c>
      <c r="J2715">
        <v>98.87</v>
      </c>
      <c r="K2715">
        <v>16263.1263</v>
      </c>
      <c r="L2715">
        <v>26</v>
      </c>
      <c r="M2715" t="s">
        <v>29</v>
      </c>
      <c r="N2715" s="1">
        <v>44298</v>
      </c>
      <c r="O2715" s="1">
        <v>44324</v>
      </c>
      <c r="P2715">
        <v>131</v>
      </c>
      <c r="Q2715">
        <v>99.66</v>
      </c>
      <c r="R2715">
        <v>13055.46</v>
      </c>
      <c r="S2715" t="s">
        <v>46</v>
      </c>
      <c r="T2715" t="s">
        <v>31</v>
      </c>
      <c r="U2715">
        <v>33</v>
      </c>
      <c r="V2715">
        <v>74.88</v>
      </c>
      <c r="W2715">
        <v>79.150000000000006</v>
      </c>
      <c r="X2715" s="2">
        <v>13055.46</v>
      </c>
      <c r="Y2715" s="2">
        <v>3262.71</v>
      </c>
      <c r="Z2715" s="2">
        <v>7825.56</v>
      </c>
      <c r="AA2715" s="14"/>
    </row>
    <row r="2716" spans="1:27" x14ac:dyDescent="0.3">
      <c r="A2716" t="s">
        <v>58</v>
      </c>
      <c r="B2716">
        <v>665.21</v>
      </c>
      <c r="C2716">
        <v>76</v>
      </c>
      <c r="D2716" t="s">
        <v>26</v>
      </c>
      <c r="E2716" s="1">
        <v>43602</v>
      </c>
      <c r="F2716">
        <v>1</v>
      </c>
      <c r="G2716" t="s">
        <v>34</v>
      </c>
      <c r="H2716" t="s">
        <v>48</v>
      </c>
      <c r="I2716">
        <v>848.84</v>
      </c>
      <c r="J2716">
        <v>43.12</v>
      </c>
      <c r="K2716">
        <v>36601.980000000003</v>
      </c>
      <c r="L2716">
        <v>24</v>
      </c>
      <c r="M2716" t="s">
        <v>36</v>
      </c>
      <c r="N2716" s="1">
        <v>43547</v>
      </c>
      <c r="O2716" s="1">
        <v>43571</v>
      </c>
      <c r="P2716">
        <v>51</v>
      </c>
      <c r="Q2716">
        <v>45.86</v>
      </c>
      <c r="R2716">
        <v>2338.86</v>
      </c>
      <c r="S2716" t="s">
        <v>30</v>
      </c>
      <c r="T2716" t="s">
        <v>41</v>
      </c>
      <c r="U2716">
        <v>797</v>
      </c>
      <c r="V2716">
        <v>77.69</v>
      </c>
      <c r="W2716">
        <v>132.03</v>
      </c>
      <c r="X2716" s="2">
        <v>2338.86</v>
      </c>
      <c r="Y2716" s="2">
        <v>34366.639999999999</v>
      </c>
      <c r="Z2716" s="2">
        <v>5693.13</v>
      </c>
      <c r="AA2716" s="14"/>
    </row>
    <row r="2717" spans="1:27" x14ac:dyDescent="0.3">
      <c r="A2717" t="s">
        <v>53</v>
      </c>
      <c r="B2717">
        <v>730.43</v>
      </c>
      <c r="C2717">
        <v>83</v>
      </c>
      <c r="D2717" t="s">
        <v>33</v>
      </c>
      <c r="E2717" s="1">
        <v>44385</v>
      </c>
      <c r="F2717">
        <v>2</v>
      </c>
      <c r="G2717" t="s">
        <v>68</v>
      </c>
      <c r="H2717" t="s">
        <v>35</v>
      </c>
      <c r="I2717">
        <v>222.77</v>
      </c>
      <c r="J2717">
        <v>64.34</v>
      </c>
      <c r="K2717">
        <v>14333.0218</v>
      </c>
      <c r="L2717">
        <v>37</v>
      </c>
      <c r="M2717" t="s">
        <v>29</v>
      </c>
      <c r="N2717" s="1">
        <v>44381</v>
      </c>
      <c r="O2717" s="1">
        <v>44418</v>
      </c>
      <c r="P2717">
        <v>55</v>
      </c>
      <c r="Q2717">
        <v>63.49</v>
      </c>
      <c r="R2717">
        <v>3491.95</v>
      </c>
      <c r="S2717" t="s">
        <v>45</v>
      </c>
      <c r="T2717" t="s">
        <v>31</v>
      </c>
      <c r="U2717">
        <v>167</v>
      </c>
      <c r="V2717">
        <v>95.62</v>
      </c>
      <c r="W2717">
        <v>55.94</v>
      </c>
      <c r="X2717" s="2">
        <v>3491.95</v>
      </c>
      <c r="Y2717" s="2">
        <v>10744.78</v>
      </c>
      <c r="Z2717" s="2">
        <v>3599.18</v>
      </c>
      <c r="AA2717" s="14"/>
    </row>
    <row r="2718" spans="1:27" x14ac:dyDescent="0.3">
      <c r="A2718" t="s">
        <v>58</v>
      </c>
      <c r="B2718">
        <v>193.12</v>
      </c>
      <c r="C2718">
        <v>58</v>
      </c>
      <c r="D2718" t="s">
        <v>33</v>
      </c>
      <c r="E2718" s="1">
        <v>43895</v>
      </c>
      <c r="F2718">
        <v>2</v>
      </c>
      <c r="G2718" t="s">
        <v>68</v>
      </c>
      <c r="H2718" t="s">
        <v>69</v>
      </c>
      <c r="I2718">
        <v>442.7</v>
      </c>
      <c r="J2718">
        <v>43.63</v>
      </c>
      <c r="K2718">
        <v>19315</v>
      </c>
      <c r="L2718">
        <v>39</v>
      </c>
      <c r="M2718" t="s">
        <v>29</v>
      </c>
      <c r="N2718" s="1">
        <v>43851</v>
      </c>
      <c r="O2718" s="1">
        <v>43890</v>
      </c>
      <c r="P2718">
        <v>341</v>
      </c>
      <c r="Q2718">
        <v>45.86</v>
      </c>
      <c r="R2718">
        <v>15638.26</v>
      </c>
      <c r="S2718" t="s">
        <v>63</v>
      </c>
      <c r="T2718" t="s">
        <v>41</v>
      </c>
      <c r="U2718">
        <v>101</v>
      </c>
      <c r="V2718">
        <v>16.809999999999999</v>
      </c>
      <c r="W2718">
        <v>102.19</v>
      </c>
      <c r="X2718" s="2">
        <v>15638.26</v>
      </c>
      <c r="Y2718" s="2">
        <v>4406.63</v>
      </c>
      <c r="Z2718" s="2">
        <v>4458.55</v>
      </c>
      <c r="AA2718" s="14"/>
    </row>
    <row r="2719" spans="1:27" x14ac:dyDescent="0.3">
      <c r="A2719" t="s">
        <v>63</v>
      </c>
      <c r="B2719">
        <v>33</v>
      </c>
      <c r="C2719">
        <v>17</v>
      </c>
      <c r="D2719" t="s">
        <v>42</v>
      </c>
      <c r="E2719" s="1">
        <v>44009</v>
      </c>
      <c r="F2719">
        <v>5</v>
      </c>
      <c r="G2719" t="s">
        <v>27</v>
      </c>
      <c r="H2719" t="s">
        <v>35</v>
      </c>
      <c r="I2719">
        <v>697.59</v>
      </c>
      <c r="J2719">
        <v>42.33</v>
      </c>
      <c r="K2719">
        <v>29528.98</v>
      </c>
      <c r="L2719">
        <v>30</v>
      </c>
      <c r="M2719" t="s">
        <v>29</v>
      </c>
      <c r="N2719" s="1">
        <v>44001</v>
      </c>
      <c r="O2719" s="1">
        <v>44031</v>
      </c>
      <c r="P2719">
        <v>65</v>
      </c>
      <c r="Q2719">
        <v>45.25</v>
      </c>
      <c r="R2719">
        <v>2941.25</v>
      </c>
      <c r="S2719" t="s">
        <v>58</v>
      </c>
      <c r="T2719" t="s">
        <v>50</v>
      </c>
      <c r="U2719">
        <v>632</v>
      </c>
      <c r="V2719">
        <v>24.82</v>
      </c>
      <c r="W2719">
        <v>24.42</v>
      </c>
      <c r="X2719" s="2">
        <v>2941.25</v>
      </c>
      <c r="Y2719" s="2">
        <v>26752.560000000001</v>
      </c>
      <c r="Z2719" s="2">
        <v>1033.7</v>
      </c>
      <c r="AA2719" s="14"/>
    </row>
    <row r="2720" spans="1:27" x14ac:dyDescent="0.3">
      <c r="A2720" t="s">
        <v>37</v>
      </c>
      <c r="B2720">
        <v>74.5</v>
      </c>
      <c r="C2720">
        <v>30</v>
      </c>
      <c r="D2720" t="s">
        <v>26</v>
      </c>
      <c r="E2720" s="1">
        <v>43700</v>
      </c>
      <c r="F2720">
        <v>9</v>
      </c>
      <c r="G2720" t="s">
        <v>57</v>
      </c>
      <c r="H2720" t="s">
        <v>62</v>
      </c>
      <c r="I2720">
        <v>455.87</v>
      </c>
      <c r="J2720">
        <v>37.630000000000003</v>
      </c>
      <c r="K2720">
        <v>17154.39</v>
      </c>
      <c r="L2720">
        <v>13</v>
      </c>
      <c r="M2720" t="s">
        <v>40</v>
      </c>
      <c r="N2720" s="1">
        <v>43645</v>
      </c>
      <c r="O2720" s="1">
        <v>43658</v>
      </c>
      <c r="P2720">
        <v>283</v>
      </c>
      <c r="Q2720">
        <v>39.21</v>
      </c>
      <c r="R2720">
        <v>11096.43</v>
      </c>
      <c r="S2720" t="s">
        <v>37</v>
      </c>
      <c r="T2720" t="s">
        <v>50</v>
      </c>
      <c r="U2720">
        <v>172</v>
      </c>
      <c r="V2720">
        <v>70.8</v>
      </c>
      <c r="W2720">
        <v>149.58000000000001</v>
      </c>
      <c r="X2720" s="2">
        <v>11096.43</v>
      </c>
      <c r="Y2720" s="2">
        <v>6472.36</v>
      </c>
      <c r="Z2720" s="2">
        <v>5628.7</v>
      </c>
      <c r="AA2720" s="14"/>
    </row>
    <row r="2721" spans="1:27" x14ac:dyDescent="0.3">
      <c r="A2721" t="s">
        <v>25</v>
      </c>
      <c r="B2721">
        <v>700.37</v>
      </c>
      <c r="C2721">
        <v>91</v>
      </c>
      <c r="D2721" t="s">
        <v>26</v>
      </c>
      <c r="E2721" s="1">
        <v>43601</v>
      </c>
      <c r="F2721">
        <v>7</v>
      </c>
      <c r="G2721" t="s">
        <v>61</v>
      </c>
      <c r="H2721" t="s">
        <v>62</v>
      </c>
      <c r="I2721">
        <v>444.39</v>
      </c>
      <c r="J2721">
        <v>38.61</v>
      </c>
      <c r="K2721">
        <v>17157.900000000001</v>
      </c>
      <c r="L2721">
        <v>12</v>
      </c>
      <c r="M2721" t="s">
        <v>40</v>
      </c>
      <c r="N2721" s="1">
        <v>43591</v>
      </c>
      <c r="O2721" s="1">
        <v>43603</v>
      </c>
      <c r="P2721">
        <v>194</v>
      </c>
      <c r="Q2721">
        <v>35.200000000000003</v>
      </c>
      <c r="R2721">
        <v>6828.8</v>
      </c>
      <c r="S2721" t="s">
        <v>63</v>
      </c>
      <c r="T2721" t="s">
        <v>50</v>
      </c>
      <c r="U2721">
        <v>250</v>
      </c>
      <c r="V2721">
        <v>50.58</v>
      </c>
      <c r="W2721">
        <v>44.91</v>
      </c>
      <c r="X2721" s="2">
        <v>6828.8</v>
      </c>
      <c r="Y2721" s="2">
        <v>9652.5</v>
      </c>
      <c r="Z2721" s="2">
        <v>1733.98</v>
      </c>
      <c r="AA2721" s="14"/>
    </row>
    <row r="2722" spans="1:27" x14ac:dyDescent="0.3">
      <c r="A2722" t="s">
        <v>56</v>
      </c>
      <c r="B2722">
        <v>744.96</v>
      </c>
      <c r="C2722">
        <v>95</v>
      </c>
      <c r="D2722" t="s">
        <v>42</v>
      </c>
      <c r="E2722" s="1">
        <v>44279</v>
      </c>
      <c r="F2722">
        <v>7</v>
      </c>
      <c r="G2722" t="s">
        <v>61</v>
      </c>
      <c r="H2722" t="s">
        <v>48</v>
      </c>
      <c r="I2722">
        <v>476.07</v>
      </c>
      <c r="J2722">
        <v>19.13</v>
      </c>
      <c r="K2722">
        <v>9107.2199999999993</v>
      </c>
      <c r="L2722">
        <v>17</v>
      </c>
      <c r="M2722" t="s">
        <v>40</v>
      </c>
      <c r="N2722" s="1">
        <v>44249</v>
      </c>
      <c r="O2722" s="1">
        <v>44266</v>
      </c>
      <c r="P2722">
        <v>189</v>
      </c>
      <c r="Q2722">
        <v>17.149999999999999</v>
      </c>
      <c r="R2722">
        <v>3241.35</v>
      </c>
      <c r="S2722" t="s">
        <v>25</v>
      </c>
      <c r="T2722" t="s">
        <v>41</v>
      </c>
      <c r="U2722">
        <v>287</v>
      </c>
      <c r="V2722">
        <v>93.17</v>
      </c>
      <c r="W2722">
        <v>50.8</v>
      </c>
      <c r="X2722" s="2">
        <v>3241.35</v>
      </c>
      <c r="Y2722" s="2">
        <v>5490.31</v>
      </c>
      <c r="Z2722" s="2">
        <v>971.8</v>
      </c>
      <c r="AA2722" s="14"/>
    </row>
    <row r="2723" spans="1:27" x14ac:dyDescent="0.3">
      <c r="A2723" t="s">
        <v>38</v>
      </c>
      <c r="B2723">
        <v>345.63</v>
      </c>
      <c r="C2723">
        <v>43</v>
      </c>
      <c r="D2723" t="s">
        <v>33</v>
      </c>
      <c r="E2723" s="1">
        <v>43505</v>
      </c>
      <c r="F2723">
        <v>7</v>
      </c>
      <c r="G2723" t="s">
        <v>61</v>
      </c>
      <c r="H2723" t="s">
        <v>52</v>
      </c>
      <c r="I2723">
        <v>716.24</v>
      </c>
      <c r="J2723">
        <v>11.46</v>
      </c>
      <c r="K2723">
        <v>8208.1103999999996</v>
      </c>
      <c r="L2723">
        <v>17</v>
      </c>
      <c r="M2723" t="s">
        <v>40</v>
      </c>
      <c r="N2723" s="1">
        <v>43445</v>
      </c>
      <c r="O2723" s="1">
        <v>43462</v>
      </c>
      <c r="P2723">
        <v>272</v>
      </c>
      <c r="Q2723">
        <v>15.93</v>
      </c>
      <c r="R2723">
        <v>4332.96</v>
      </c>
      <c r="S2723" t="s">
        <v>56</v>
      </c>
      <c r="T2723" t="s">
        <v>50</v>
      </c>
      <c r="U2723">
        <v>444</v>
      </c>
      <c r="V2723">
        <v>75.430000000000007</v>
      </c>
      <c r="W2723">
        <v>109.4</v>
      </c>
      <c r="X2723" s="2">
        <v>4332.96</v>
      </c>
      <c r="Y2723" s="2">
        <v>5088.24</v>
      </c>
      <c r="Z2723" s="2">
        <v>1253.72</v>
      </c>
      <c r="AA2723" s="14"/>
    </row>
    <row r="2724" spans="1:27" x14ac:dyDescent="0.3">
      <c r="A2724" t="s">
        <v>30</v>
      </c>
      <c r="B2724">
        <v>714.72</v>
      </c>
      <c r="C2724">
        <v>79</v>
      </c>
      <c r="D2724" t="s">
        <v>33</v>
      </c>
      <c r="E2724" s="1">
        <v>44857</v>
      </c>
      <c r="F2724">
        <v>1</v>
      </c>
      <c r="G2724" t="s">
        <v>34</v>
      </c>
      <c r="H2724" t="s">
        <v>62</v>
      </c>
      <c r="I2724">
        <v>50.95</v>
      </c>
      <c r="J2724">
        <v>30.68</v>
      </c>
      <c r="K2724">
        <v>1563.146</v>
      </c>
      <c r="L2724">
        <v>25</v>
      </c>
      <c r="M2724" t="s">
        <v>36</v>
      </c>
      <c r="N2724" s="1">
        <v>44843</v>
      </c>
      <c r="O2724" s="1">
        <v>44868</v>
      </c>
      <c r="P2724">
        <v>39</v>
      </c>
      <c r="Q2724">
        <v>35.229999999999997</v>
      </c>
      <c r="R2724">
        <v>1373.97</v>
      </c>
      <c r="S2724" t="s">
        <v>54</v>
      </c>
      <c r="T2724" t="s">
        <v>41</v>
      </c>
      <c r="U2724">
        <v>11</v>
      </c>
      <c r="V2724">
        <v>91.51</v>
      </c>
      <c r="W2724">
        <v>156.41</v>
      </c>
      <c r="X2724" s="2">
        <v>1373.97</v>
      </c>
      <c r="Y2724" s="2">
        <v>337.48</v>
      </c>
      <c r="Z2724" s="2">
        <v>4798.66</v>
      </c>
      <c r="AA2724" s="14"/>
    </row>
    <row r="2725" spans="1:27" x14ac:dyDescent="0.3">
      <c r="A2725" t="s">
        <v>32</v>
      </c>
      <c r="B2725">
        <v>324.12</v>
      </c>
      <c r="C2725">
        <v>60</v>
      </c>
      <c r="D2725" t="s">
        <v>33</v>
      </c>
      <c r="E2725" s="1">
        <v>44007</v>
      </c>
      <c r="F2725">
        <v>1</v>
      </c>
      <c r="G2725" t="s">
        <v>34</v>
      </c>
      <c r="H2725" t="s">
        <v>52</v>
      </c>
      <c r="I2725">
        <v>91.06</v>
      </c>
      <c r="J2725">
        <v>80.989999999999995</v>
      </c>
      <c r="K2725">
        <v>7374.9493999999904</v>
      </c>
      <c r="L2725">
        <v>1</v>
      </c>
      <c r="M2725" t="s">
        <v>65</v>
      </c>
      <c r="N2725" s="1">
        <v>43965</v>
      </c>
      <c r="O2725" s="1">
        <v>43966</v>
      </c>
      <c r="P2725">
        <v>25</v>
      </c>
      <c r="Q2725">
        <v>81.69</v>
      </c>
      <c r="R2725">
        <v>2042.25</v>
      </c>
      <c r="S2725" t="s">
        <v>38</v>
      </c>
      <c r="T2725" t="s">
        <v>50</v>
      </c>
      <c r="U2725">
        <v>66</v>
      </c>
      <c r="V2725">
        <v>64.099999999999994</v>
      </c>
      <c r="W2725">
        <v>137.44</v>
      </c>
      <c r="X2725" s="2">
        <v>2042.25</v>
      </c>
      <c r="Y2725" s="2">
        <v>5345.34</v>
      </c>
      <c r="Z2725" s="2">
        <v>11131.27</v>
      </c>
      <c r="AA2725" s="14"/>
    </row>
    <row r="2726" spans="1:27" x14ac:dyDescent="0.3">
      <c r="A2726" t="s">
        <v>53</v>
      </c>
      <c r="B2726">
        <v>103.19</v>
      </c>
      <c r="C2726">
        <v>92</v>
      </c>
      <c r="D2726" t="s">
        <v>42</v>
      </c>
      <c r="E2726" s="1">
        <v>44922</v>
      </c>
      <c r="F2726">
        <v>1</v>
      </c>
      <c r="G2726" t="s">
        <v>34</v>
      </c>
      <c r="H2726" t="s">
        <v>62</v>
      </c>
      <c r="I2726">
        <v>630.29</v>
      </c>
      <c r="J2726">
        <v>13.55</v>
      </c>
      <c r="K2726">
        <v>8540.43</v>
      </c>
      <c r="L2726">
        <v>23</v>
      </c>
      <c r="M2726" t="s">
        <v>36</v>
      </c>
      <c r="N2726" s="1">
        <v>44898</v>
      </c>
      <c r="O2726" s="1">
        <v>44921</v>
      </c>
      <c r="P2726">
        <v>283</v>
      </c>
      <c r="Q2726">
        <v>8.67</v>
      </c>
      <c r="R2726">
        <v>2453.61</v>
      </c>
      <c r="S2726" t="s">
        <v>60</v>
      </c>
      <c r="T2726" t="s">
        <v>41</v>
      </c>
      <c r="U2726">
        <v>347</v>
      </c>
      <c r="V2726">
        <v>13.77</v>
      </c>
      <c r="W2726">
        <v>71.849999999999994</v>
      </c>
      <c r="X2726" s="2">
        <v>2453.61</v>
      </c>
      <c r="Y2726" s="2">
        <v>4701.8500000000004</v>
      </c>
      <c r="Z2726" s="2">
        <v>973.57</v>
      </c>
      <c r="AA2726" s="14"/>
    </row>
    <row r="2727" spans="1:27" x14ac:dyDescent="0.3">
      <c r="A2727" t="s">
        <v>38</v>
      </c>
      <c r="B2727">
        <v>114.04</v>
      </c>
      <c r="C2727">
        <v>11</v>
      </c>
      <c r="D2727" t="s">
        <v>42</v>
      </c>
      <c r="E2727" s="1">
        <v>44619</v>
      </c>
      <c r="F2727">
        <v>10</v>
      </c>
      <c r="G2727" t="s">
        <v>66</v>
      </c>
      <c r="H2727" t="s">
        <v>62</v>
      </c>
      <c r="I2727">
        <v>115.4</v>
      </c>
      <c r="J2727">
        <v>71.88</v>
      </c>
      <c r="K2727">
        <v>8294.9500000000007</v>
      </c>
      <c r="L2727">
        <v>105</v>
      </c>
      <c r="M2727" t="s">
        <v>67</v>
      </c>
      <c r="N2727" s="1">
        <v>44561</v>
      </c>
      <c r="O2727" s="1">
        <v>44666</v>
      </c>
      <c r="P2727">
        <v>108</v>
      </c>
      <c r="Q2727">
        <v>69.349999999999994</v>
      </c>
      <c r="R2727">
        <v>7489.8</v>
      </c>
      <c r="S2727" t="s">
        <v>56</v>
      </c>
      <c r="T2727" t="s">
        <v>31</v>
      </c>
      <c r="U2727">
        <v>7</v>
      </c>
      <c r="V2727">
        <v>16.82</v>
      </c>
      <c r="W2727">
        <v>98.33</v>
      </c>
      <c r="X2727" s="2">
        <v>7489.8</v>
      </c>
      <c r="Y2727" s="2">
        <v>503.16</v>
      </c>
      <c r="Z2727" s="2">
        <v>7067.96</v>
      </c>
      <c r="AA2727" s="14"/>
    </row>
    <row r="2728" spans="1:27" x14ac:dyDescent="0.3">
      <c r="A2728" t="s">
        <v>37</v>
      </c>
      <c r="B2728">
        <v>587.19000000000005</v>
      </c>
      <c r="C2728">
        <v>26</v>
      </c>
      <c r="D2728" t="s">
        <v>42</v>
      </c>
      <c r="E2728" s="1">
        <v>44014</v>
      </c>
      <c r="F2728">
        <v>2</v>
      </c>
      <c r="G2728" t="s">
        <v>68</v>
      </c>
      <c r="H2728" t="s">
        <v>35</v>
      </c>
      <c r="I2728">
        <v>615.14</v>
      </c>
      <c r="J2728">
        <v>74.52</v>
      </c>
      <c r="K2728">
        <v>45840.23</v>
      </c>
      <c r="L2728">
        <v>39</v>
      </c>
      <c r="M2728" t="s">
        <v>29</v>
      </c>
      <c r="N2728" s="1">
        <v>44005</v>
      </c>
      <c r="O2728" s="1">
        <v>44044</v>
      </c>
      <c r="P2728">
        <v>63</v>
      </c>
      <c r="Q2728">
        <v>76.459999999999994</v>
      </c>
      <c r="R2728">
        <v>4816.9799999999996</v>
      </c>
      <c r="S2728" t="s">
        <v>60</v>
      </c>
      <c r="T2728" t="s">
        <v>31</v>
      </c>
      <c r="U2728">
        <v>552</v>
      </c>
      <c r="V2728">
        <v>79.17</v>
      </c>
      <c r="W2728">
        <v>183.04</v>
      </c>
      <c r="X2728" s="2">
        <v>4816.9799999999996</v>
      </c>
      <c r="Y2728" s="2">
        <v>41135.040000000001</v>
      </c>
      <c r="Z2728" s="2">
        <v>13640.14</v>
      </c>
      <c r="AA2728" s="14"/>
    </row>
    <row r="2729" spans="1:27" x14ac:dyDescent="0.3">
      <c r="A2729" t="s">
        <v>25</v>
      </c>
      <c r="B2729">
        <v>721.11</v>
      </c>
      <c r="C2729">
        <v>14</v>
      </c>
      <c r="D2729" t="s">
        <v>42</v>
      </c>
      <c r="E2729" s="1">
        <v>44920</v>
      </c>
      <c r="F2729">
        <v>6</v>
      </c>
      <c r="G2729" t="s">
        <v>51</v>
      </c>
      <c r="H2729" t="s">
        <v>62</v>
      </c>
      <c r="I2729">
        <v>585.95000000000005</v>
      </c>
      <c r="J2729">
        <v>83.02</v>
      </c>
      <c r="K2729">
        <v>48645.57</v>
      </c>
      <c r="L2729">
        <v>6</v>
      </c>
      <c r="M2729" t="s">
        <v>40</v>
      </c>
      <c r="N2729" s="1">
        <v>44865</v>
      </c>
      <c r="O2729" s="1">
        <v>44871</v>
      </c>
      <c r="P2729">
        <v>388</v>
      </c>
      <c r="Q2729">
        <v>84.65</v>
      </c>
      <c r="R2729">
        <v>32844.199999999997</v>
      </c>
      <c r="S2729" t="s">
        <v>60</v>
      </c>
      <c r="T2729" t="s">
        <v>31</v>
      </c>
      <c r="U2729">
        <v>197</v>
      </c>
      <c r="V2729">
        <v>60.58</v>
      </c>
      <c r="W2729">
        <v>46.21</v>
      </c>
      <c r="X2729" s="2">
        <v>32844.199999999997</v>
      </c>
      <c r="Y2729" s="2">
        <v>16354.94</v>
      </c>
      <c r="Z2729" s="2">
        <v>3836.35</v>
      </c>
      <c r="AA2729" s="14"/>
    </row>
    <row r="2730" spans="1:27" x14ac:dyDescent="0.3">
      <c r="A2730" t="s">
        <v>56</v>
      </c>
      <c r="B2730">
        <v>202.75</v>
      </c>
      <c r="C2730">
        <v>27</v>
      </c>
      <c r="D2730" t="s">
        <v>26</v>
      </c>
      <c r="E2730" s="1">
        <v>43795</v>
      </c>
      <c r="F2730">
        <v>5</v>
      </c>
      <c r="G2730" t="s">
        <v>27</v>
      </c>
      <c r="H2730" t="s">
        <v>28</v>
      </c>
      <c r="I2730">
        <v>961.41</v>
      </c>
      <c r="J2730">
        <v>55.85</v>
      </c>
      <c r="K2730">
        <v>53694.75</v>
      </c>
      <c r="L2730">
        <v>24</v>
      </c>
      <c r="M2730" t="s">
        <v>29</v>
      </c>
      <c r="N2730" s="1">
        <v>43791</v>
      </c>
      <c r="O2730" s="1">
        <v>43815</v>
      </c>
      <c r="P2730">
        <v>760</v>
      </c>
      <c r="Q2730">
        <v>58.88</v>
      </c>
      <c r="R2730">
        <v>44748.800000000003</v>
      </c>
      <c r="S2730" t="s">
        <v>56</v>
      </c>
      <c r="T2730" t="s">
        <v>41</v>
      </c>
      <c r="U2730">
        <v>201</v>
      </c>
      <c r="V2730">
        <v>84.97</v>
      </c>
      <c r="W2730">
        <v>66.25</v>
      </c>
      <c r="X2730" s="2">
        <v>44748.800000000003</v>
      </c>
      <c r="Y2730" s="2">
        <v>11225.85</v>
      </c>
      <c r="Z2730" s="2">
        <v>3700.06</v>
      </c>
      <c r="AA2730" s="14"/>
    </row>
    <row r="2731" spans="1:27" x14ac:dyDescent="0.3">
      <c r="A2731" t="s">
        <v>46</v>
      </c>
      <c r="B2731">
        <v>42.18</v>
      </c>
      <c r="C2731">
        <v>86</v>
      </c>
      <c r="D2731" t="s">
        <v>33</v>
      </c>
      <c r="E2731" s="1">
        <v>44474</v>
      </c>
      <c r="F2731">
        <v>6</v>
      </c>
      <c r="G2731" t="s">
        <v>51</v>
      </c>
      <c r="H2731" t="s">
        <v>52</v>
      </c>
      <c r="I2731">
        <v>886.63</v>
      </c>
      <c r="J2731">
        <v>75.59</v>
      </c>
      <c r="K2731">
        <v>67020.361699999994</v>
      </c>
      <c r="L2731">
        <v>6</v>
      </c>
      <c r="M2731" t="s">
        <v>40</v>
      </c>
      <c r="N2731" s="1">
        <v>44445</v>
      </c>
      <c r="O2731" s="1">
        <v>44451</v>
      </c>
      <c r="P2731">
        <v>321</v>
      </c>
      <c r="Q2731">
        <v>80.010000000000005</v>
      </c>
      <c r="R2731">
        <v>25683.21</v>
      </c>
      <c r="S2731" t="s">
        <v>38</v>
      </c>
      <c r="T2731" t="s">
        <v>41</v>
      </c>
      <c r="U2731">
        <v>565</v>
      </c>
      <c r="V2731">
        <v>88.65</v>
      </c>
      <c r="W2731">
        <v>113.87</v>
      </c>
      <c r="X2731" s="2">
        <v>25683.21</v>
      </c>
      <c r="Y2731" s="2">
        <v>42708.35</v>
      </c>
      <c r="Z2731" s="2">
        <v>8607.43</v>
      </c>
      <c r="AA2731" s="14"/>
    </row>
    <row r="2732" spans="1:27" x14ac:dyDescent="0.3">
      <c r="A2732" t="s">
        <v>63</v>
      </c>
      <c r="B2732">
        <v>235.17</v>
      </c>
      <c r="C2732">
        <v>97</v>
      </c>
      <c r="D2732" t="s">
        <v>26</v>
      </c>
      <c r="E2732" s="1">
        <v>44826</v>
      </c>
      <c r="F2732">
        <v>1</v>
      </c>
      <c r="G2732" t="s">
        <v>34</v>
      </c>
      <c r="H2732" t="s">
        <v>35</v>
      </c>
      <c r="I2732">
        <v>5.56</v>
      </c>
      <c r="J2732">
        <v>78.97</v>
      </c>
      <c r="K2732">
        <v>439.07</v>
      </c>
      <c r="L2732">
        <v>30</v>
      </c>
      <c r="M2732" t="s">
        <v>36</v>
      </c>
      <c r="N2732" s="1">
        <v>44815</v>
      </c>
      <c r="O2732" s="1">
        <v>44845</v>
      </c>
      <c r="P2732">
        <v>3</v>
      </c>
      <c r="Q2732">
        <v>83.96</v>
      </c>
      <c r="R2732">
        <v>251.88</v>
      </c>
      <c r="S2732" t="s">
        <v>59</v>
      </c>
      <c r="T2732" t="s">
        <v>41</v>
      </c>
      <c r="U2732">
        <v>2</v>
      </c>
      <c r="V2732">
        <v>80.790000000000006</v>
      </c>
      <c r="W2732">
        <v>138.02000000000001</v>
      </c>
      <c r="X2732" s="2">
        <v>251.88</v>
      </c>
      <c r="Y2732" s="2">
        <v>157.94</v>
      </c>
      <c r="Z2732" s="2">
        <v>10899.44</v>
      </c>
      <c r="AA2732" s="14"/>
    </row>
    <row r="2733" spans="1:27" x14ac:dyDescent="0.3">
      <c r="A2733" t="s">
        <v>30</v>
      </c>
      <c r="B2733">
        <v>388.53</v>
      </c>
      <c r="C2733">
        <v>38</v>
      </c>
      <c r="D2733" t="s">
        <v>42</v>
      </c>
      <c r="E2733" s="1">
        <v>44261</v>
      </c>
      <c r="F2733">
        <v>7</v>
      </c>
      <c r="G2733" t="s">
        <v>61</v>
      </c>
      <c r="H2733" t="s">
        <v>52</v>
      </c>
      <c r="I2733">
        <v>830.93</v>
      </c>
      <c r="J2733">
        <v>40.56</v>
      </c>
      <c r="K2733">
        <v>33702.519999999997</v>
      </c>
      <c r="L2733">
        <v>12</v>
      </c>
      <c r="M2733" t="s">
        <v>40</v>
      </c>
      <c r="N2733" s="1">
        <v>44230</v>
      </c>
      <c r="O2733" s="1">
        <v>44242</v>
      </c>
      <c r="P2733">
        <v>377</v>
      </c>
      <c r="Q2733">
        <v>37.880000000000003</v>
      </c>
      <c r="R2733">
        <v>14280.76</v>
      </c>
      <c r="S2733" t="s">
        <v>53</v>
      </c>
      <c r="T2733" t="s">
        <v>50</v>
      </c>
      <c r="U2733">
        <v>453</v>
      </c>
      <c r="V2733">
        <v>11.67</v>
      </c>
      <c r="W2733">
        <v>27.71</v>
      </c>
      <c r="X2733" s="2">
        <v>14280.76</v>
      </c>
      <c r="Y2733" s="2">
        <v>18373.68</v>
      </c>
      <c r="Z2733" s="2">
        <v>1123.92</v>
      </c>
      <c r="AA2733" s="14"/>
    </row>
    <row r="2734" spans="1:27" x14ac:dyDescent="0.3">
      <c r="A2734" t="s">
        <v>54</v>
      </c>
      <c r="B2734">
        <v>553.4</v>
      </c>
      <c r="C2734">
        <v>34</v>
      </c>
      <c r="D2734" t="s">
        <v>33</v>
      </c>
      <c r="E2734" s="1">
        <v>43609</v>
      </c>
      <c r="F2734">
        <v>1</v>
      </c>
      <c r="G2734" t="s">
        <v>34</v>
      </c>
      <c r="H2734" t="s">
        <v>35</v>
      </c>
      <c r="I2734">
        <v>111.75</v>
      </c>
      <c r="J2734">
        <v>48.24</v>
      </c>
      <c r="K2734">
        <v>5390.82</v>
      </c>
      <c r="L2734">
        <v>2</v>
      </c>
      <c r="M2734" t="s">
        <v>65</v>
      </c>
      <c r="N2734" s="1">
        <v>43571</v>
      </c>
      <c r="O2734" s="1">
        <v>43573</v>
      </c>
      <c r="P2734">
        <v>35</v>
      </c>
      <c r="Q2734">
        <v>45.82</v>
      </c>
      <c r="R2734">
        <v>1603.7</v>
      </c>
      <c r="S2734" t="s">
        <v>58</v>
      </c>
      <c r="T2734" t="s">
        <v>31</v>
      </c>
      <c r="U2734">
        <v>76</v>
      </c>
      <c r="V2734">
        <v>69.69</v>
      </c>
      <c r="W2734">
        <v>69.959999999999994</v>
      </c>
      <c r="X2734" s="2">
        <v>1603.7</v>
      </c>
      <c r="Y2734" s="2">
        <v>3666.24</v>
      </c>
      <c r="Z2734" s="2">
        <v>3374.87</v>
      </c>
      <c r="AA2734" s="14"/>
    </row>
    <row r="2735" spans="1:27" x14ac:dyDescent="0.3">
      <c r="A2735" t="s">
        <v>60</v>
      </c>
      <c r="B2735">
        <v>555.24</v>
      </c>
      <c r="C2735">
        <v>77</v>
      </c>
      <c r="D2735" t="s">
        <v>33</v>
      </c>
      <c r="E2735" s="1">
        <v>44821</v>
      </c>
      <c r="F2735">
        <v>5</v>
      </c>
      <c r="G2735" t="s">
        <v>27</v>
      </c>
      <c r="H2735" t="s">
        <v>35</v>
      </c>
      <c r="I2735">
        <v>632.23</v>
      </c>
      <c r="J2735">
        <v>16.510000000000002</v>
      </c>
      <c r="K2735">
        <v>10438.1173</v>
      </c>
      <c r="L2735">
        <v>25</v>
      </c>
      <c r="M2735" t="s">
        <v>29</v>
      </c>
      <c r="N2735" s="1">
        <v>44786</v>
      </c>
      <c r="O2735" s="1">
        <v>44811</v>
      </c>
      <c r="P2735">
        <v>575</v>
      </c>
      <c r="Q2735">
        <v>16.71</v>
      </c>
      <c r="R2735">
        <v>9608.25</v>
      </c>
      <c r="S2735" t="s">
        <v>37</v>
      </c>
      <c r="T2735" t="s">
        <v>31</v>
      </c>
      <c r="U2735">
        <v>57</v>
      </c>
      <c r="V2735">
        <v>31.08</v>
      </c>
      <c r="W2735">
        <v>118.43</v>
      </c>
      <c r="X2735" s="2">
        <v>9608.25</v>
      </c>
      <c r="Y2735" s="2">
        <v>941.07</v>
      </c>
      <c r="Z2735" s="2">
        <v>1955.28</v>
      </c>
      <c r="AA2735" s="14"/>
    </row>
    <row r="2736" spans="1:27" x14ac:dyDescent="0.3">
      <c r="A2736" t="s">
        <v>32</v>
      </c>
      <c r="B2736">
        <v>487.03</v>
      </c>
      <c r="C2736">
        <v>79</v>
      </c>
      <c r="D2736" t="s">
        <v>42</v>
      </c>
      <c r="E2736" s="1">
        <v>43589</v>
      </c>
      <c r="F2736">
        <v>5</v>
      </c>
      <c r="G2736" t="s">
        <v>27</v>
      </c>
      <c r="H2736" t="s">
        <v>28</v>
      </c>
      <c r="I2736">
        <v>183.92</v>
      </c>
      <c r="J2736">
        <v>97.82</v>
      </c>
      <c r="K2736">
        <v>17991.054399999899</v>
      </c>
      <c r="L2736">
        <v>24</v>
      </c>
      <c r="M2736" t="s">
        <v>29</v>
      </c>
      <c r="N2736" s="1">
        <v>43543</v>
      </c>
      <c r="O2736" s="1">
        <v>43567</v>
      </c>
      <c r="P2736">
        <v>166</v>
      </c>
      <c r="Q2736">
        <v>100.68</v>
      </c>
      <c r="R2736">
        <v>16712.88</v>
      </c>
      <c r="S2736" t="s">
        <v>54</v>
      </c>
      <c r="T2736" t="s">
        <v>31</v>
      </c>
      <c r="U2736">
        <v>17</v>
      </c>
      <c r="V2736">
        <v>75.09</v>
      </c>
      <c r="W2736">
        <v>172.96</v>
      </c>
      <c r="X2736" s="2">
        <v>16712.88</v>
      </c>
      <c r="Y2736" s="2">
        <v>1662.94</v>
      </c>
      <c r="Z2736" s="2">
        <v>16918.95</v>
      </c>
      <c r="AA2736" s="14"/>
    </row>
    <row r="2737" spans="1:27" x14ac:dyDescent="0.3">
      <c r="A2737" t="s">
        <v>30</v>
      </c>
      <c r="B2737">
        <v>921.86</v>
      </c>
      <c r="C2737">
        <v>44</v>
      </c>
      <c r="D2737" t="s">
        <v>26</v>
      </c>
      <c r="E2737" s="1">
        <v>44054</v>
      </c>
      <c r="F2737">
        <v>9</v>
      </c>
      <c r="G2737" t="s">
        <v>57</v>
      </c>
      <c r="H2737" t="s">
        <v>52</v>
      </c>
      <c r="I2737">
        <v>811.74</v>
      </c>
      <c r="J2737">
        <v>26.33</v>
      </c>
      <c r="K2737">
        <v>21373.11</v>
      </c>
      <c r="L2737">
        <v>10</v>
      </c>
      <c r="M2737" t="s">
        <v>40</v>
      </c>
      <c r="N2737" s="1">
        <v>44038</v>
      </c>
      <c r="O2737" s="1">
        <v>44048</v>
      </c>
      <c r="P2737">
        <v>780</v>
      </c>
      <c r="Q2737">
        <v>28.3</v>
      </c>
      <c r="R2737">
        <v>22074</v>
      </c>
      <c r="S2737" t="s">
        <v>63</v>
      </c>
      <c r="T2737" t="s">
        <v>50</v>
      </c>
      <c r="U2737">
        <v>31</v>
      </c>
      <c r="V2737">
        <v>48.11</v>
      </c>
      <c r="W2737">
        <v>161.86000000000001</v>
      </c>
      <c r="X2737" s="2">
        <v>22074</v>
      </c>
      <c r="Y2737" s="2">
        <v>816.23</v>
      </c>
      <c r="Z2737" s="2">
        <v>4261.7700000000004</v>
      </c>
      <c r="AA2737" s="14"/>
    </row>
    <row r="2738" spans="1:27" x14ac:dyDescent="0.3">
      <c r="A2738" t="s">
        <v>53</v>
      </c>
      <c r="B2738">
        <v>850.46</v>
      </c>
      <c r="C2738">
        <v>38</v>
      </c>
      <c r="D2738" t="s">
        <v>33</v>
      </c>
      <c r="E2738" s="1">
        <v>43752</v>
      </c>
      <c r="F2738">
        <v>2</v>
      </c>
      <c r="G2738" t="s">
        <v>68</v>
      </c>
      <c r="H2738" t="s">
        <v>48</v>
      </c>
      <c r="I2738">
        <v>73.819999999999993</v>
      </c>
      <c r="J2738">
        <v>44.83</v>
      </c>
      <c r="K2738">
        <v>3309.3505999999902</v>
      </c>
      <c r="L2738">
        <v>32</v>
      </c>
      <c r="M2738" t="s">
        <v>40</v>
      </c>
      <c r="N2738" s="1">
        <v>43714</v>
      </c>
      <c r="O2738" s="1">
        <v>43746</v>
      </c>
      <c r="P2738">
        <v>3</v>
      </c>
      <c r="Q2738">
        <v>44.24</v>
      </c>
      <c r="R2738">
        <v>132.72</v>
      </c>
      <c r="S2738" t="s">
        <v>63</v>
      </c>
      <c r="T2738" t="s">
        <v>31</v>
      </c>
      <c r="U2738">
        <v>70</v>
      </c>
      <c r="V2738">
        <v>59.66</v>
      </c>
      <c r="W2738">
        <v>187.38</v>
      </c>
      <c r="X2738" s="2">
        <v>132.72</v>
      </c>
      <c r="Y2738" s="2">
        <v>3138.1</v>
      </c>
      <c r="Z2738" s="2">
        <v>8400.25</v>
      </c>
      <c r="AA2738" s="14"/>
    </row>
    <row r="2739" spans="1:27" x14ac:dyDescent="0.3">
      <c r="A2739" t="s">
        <v>25</v>
      </c>
      <c r="B2739">
        <v>373.81</v>
      </c>
      <c r="C2739">
        <v>24</v>
      </c>
      <c r="D2739" t="s">
        <v>33</v>
      </c>
      <c r="E2739" s="1">
        <v>43916</v>
      </c>
      <c r="F2739">
        <v>9</v>
      </c>
      <c r="G2739" t="s">
        <v>57</v>
      </c>
      <c r="H2739" t="s">
        <v>62</v>
      </c>
      <c r="I2739">
        <v>633.59</v>
      </c>
      <c r="J2739">
        <v>19.96</v>
      </c>
      <c r="K2739">
        <v>12646.456399999999</v>
      </c>
      <c r="L2739">
        <v>11</v>
      </c>
      <c r="M2739" t="s">
        <v>40</v>
      </c>
      <c r="N2739" s="1">
        <v>43875</v>
      </c>
      <c r="O2739" s="1">
        <v>43886</v>
      </c>
      <c r="P2739">
        <v>37</v>
      </c>
      <c r="Q2739">
        <v>19.899999999999999</v>
      </c>
      <c r="R2739">
        <v>736.3</v>
      </c>
      <c r="S2739" t="s">
        <v>56</v>
      </c>
      <c r="T2739" t="s">
        <v>50</v>
      </c>
      <c r="U2739">
        <v>596</v>
      </c>
      <c r="V2739">
        <v>59.03</v>
      </c>
      <c r="W2739">
        <v>183.46</v>
      </c>
      <c r="X2739" s="2">
        <v>736.3</v>
      </c>
      <c r="Y2739" s="2">
        <v>11896.16</v>
      </c>
      <c r="Z2739" s="2">
        <v>3661.86</v>
      </c>
      <c r="AA2739" s="14"/>
    </row>
    <row r="2740" spans="1:27" x14ac:dyDescent="0.3">
      <c r="A2740" t="s">
        <v>56</v>
      </c>
      <c r="B2740">
        <v>323.7</v>
      </c>
      <c r="C2740">
        <v>88</v>
      </c>
      <c r="D2740" t="s">
        <v>42</v>
      </c>
      <c r="E2740" s="1">
        <v>44185</v>
      </c>
      <c r="F2740">
        <v>7</v>
      </c>
      <c r="G2740" t="s">
        <v>61</v>
      </c>
      <c r="H2740" t="s">
        <v>52</v>
      </c>
      <c r="I2740">
        <v>739.84</v>
      </c>
      <c r="J2740">
        <v>71.73</v>
      </c>
      <c r="K2740">
        <v>53068.7232</v>
      </c>
      <c r="L2740">
        <v>13</v>
      </c>
      <c r="M2740" t="s">
        <v>40</v>
      </c>
      <c r="N2740" s="1">
        <v>44179</v>
      </c>
      <c r="O2740" s="1">
        <v>44192</v>
      </c>
      <c r="P2740">
        <v>5</v>
      </c>
      <c r="Q2740">
        <v>74.89</v>
      </c>
      <c r="R2740">
        <v>374.45</v>
      </c>
      <c r="S2740" t="s">
        <v>54</v>
      </c>
      <c r="T2740" t="s">
        <v>31</v>
      </c>
      <c r="U2740">
        <v>734</v>
      </c>
      <c r="V2740">
        <v>18.46</v>
      </c>
      <c r="W2740">
        <v>160.13999999999999</v>
      </c>
      <c r="X2740" s="2">
        <v>374.45</v>
      </c>
      <c r="Y2740" s="2">
        <v>52649.82</v>
      </c>
      <c r="Z2740" s="2">
        <v>11486.84</v>
      </c>
      <c r="AA2740" s="14"/>
    </row>
    <row r="2741" spans="1:27" x14ac:dyDescent="0.3">
      <c r="A2741" t="s">
        <v>54</v>
      </c>
      <c r="B2741">
        <v>247.61</v>
      </c>
      <c r="C2741">
        <v>14</v>
      </c>
      <c r="D2741" t="s">
        <v>33</v>
      </c>
      <c r="E2741" s="1">
        <v>44322</v>
      </c>
      <c r="F2741">
        <v>7</v>
      </c>
      <c r="G2741" t="s">
        <v>61</v>
      </c>
      <c r="H2741" t="s">
        <v>48</v>
      </c>
      <c r="I2741">
        <v>596.29999999999995</v>
      </c>
      <c r="J2741">
        <v>30.31</v>
      </c>
      <c r="K2741">
        <v>18073.849999999999</v>
      </c>
      <c r="L2741">
        <v>17</v>
      </c>
      <c r="M2741" t="s">
        <v>40</v>
      </c>
      <c r="N2741" s="1">
        <v>44321</v>
      </c>
      <c r="O2741" s="1">
        <v>44338</v>
      </c>
      <c r="P2741">
        <v>17</v>
      </c>
      <c r="Q2741">
        <v>29.02</v>
      </c>
      <c r="R2741">
        <v>493.34</v>
      </c>
      <c r="S2741" t="s">
        <v>46</v>
      </c>
      <c r="T2741" t="s">
        <v>41</v>
      </c>
      <c r="U2741">
        <v>579</v>
      </c>
      <c r="V2741">
        <v>36.03</v>
      </c>
      <c r="W2741">
        <v>37.01</v>
      </c>
      <c r="X2741" s="2">
        <v>493.34</v>
      </c>
      <c r="Y2741" s="2">
        <v>17549.490000000002</v>
      </c>
      <c r="Z2741" s="2">
        <v>1121.77</v>
      </c>
      <c r="AA2741" s="14"/>
    </row>
    <row r="2742" spans="1:27" x14ac:dyDescent="0.3">
      <c r="A2742" t="s">
        <v>37</v>
      </c>
      <c r="B2742">
        <v>50.03</v>
      </c>
      <c r="C2742">
        <v>61</v>
      </c>
      <c r="D2742" t="s">
        <v>33</v>
      </c>
      <c r="E2742" s="1">
        <v>44472</v>
      </c>
      <c r="F2742">
        <v>5</v>
      </c>
      <c r="G2742" t="s">
        <v>27</v>
      </c>
      <c r="H2742" t="s">
        <v>28</v>
      </c>
      <c r="I2742">
        <v>236.78</v>
      </c>
      <c r="J2742">
        <v>46.32</v>
      </c>
      <c r="K2742">
        <v>10967.65</v>
      </c>
      <c r="L2742">
        <v>24</v>
      </c>
      <c r="M2742" t="s">
        <v>29</v>
      </c>
      <c r="N2742" s="1">
        <v>44446</v>
      </c>
      <c r="O2742" s="1">
        <v>44470</v>
      </c>
      <c r="P2742">
        <v>196</v>
      </c>
      <c r="Q2742">
        <v>47.72</v>
      </c>
      <c r="R2742">
        <v>9353.1200000000008</v>
      </c>
      <c r="S2742" t="s">
        <v>59</v>
      </c>
      <c r="T2742" t="s">
        <v>31</v>
      </c>
      <c r="U2742">
        <v>40</v>
      </c>
      <c r="V2742">
        <v>41.35</v>
      </c>
      <c r="W2742">
        <v>157.15</v>
      </c>
      <c r="X2742" s="2">
        <v>9353.1200000000008</v>
      </c>
      <c r="Y2742" s="2">
        <v>1852.8</v>
      </c>
      <c r="Z2742" s="2">
        <v>7279.19</v>
      </c>
      <c r="AA2742" s="14"/>
    </row>
    <row r="2743" spans="1:27" x14ac:dyDescent="0.3">
      <c r="A2743" t="s">
        <v>49</v>
      </c>
      <c r="B2743">
        <v>469.43</v>
      </c>
      <c r="C2743">
        <v>63</v>
      </c>
      <c r="D2743" t="s">
        <v>33</v>
      </c>
      <c r="E2743" s="1">
        <v>44888</v>
      </c>
      <c r="F2743">
        <v>4</v>
      </c>
      <c r="G2743" t="s">
        <v>39</v>
      </c>
      <c r="H2743" t="s">
        <v>48</v>
      </c>
      <c r="I2743">
        <v>328.34</v>
      </c>
      <c r="J2743">
        <v>44.78</v>
      </c>
      <c r="K2743">
        <v>14703.07</v>
      </c>
      <c r="L2743">
        <v>23</v>
      </c>
      <c r="M2743" t="s">
        <v>40</v>
      </c>
      <c r="N2743" s="1">
        <v>44855</v>
      </c>
      <c r="O2743" s="1">
        <v>44878</v>
      </c>
      <c r="P2743">
        <v>184</v>
      </c>
      <c r="Q2743">
        <v>48.33</v>
      </c>
      <c r="R2743">
        <v>8892.7199999999993</v>
      </c>
      <c r="S2743" t="s">
        <v>38</v>
      </c>
      <c r="T2743" t="s">
        <v>41</v>
      </c>
      <c r="U2743">
        <v>144</v>
      </c>
      <c r="V2743">
        <v>17.809999999999999</v>
      </c>
      <c r="W2743">
        <v>151.19</v>
      </c>
      <c r="X2743" s="2">
        <v>8892.7199999999993</v>
      </c>
      <c r="Y2743" s="2">
        <v>6448.32</v>
      </c>
      <c r="Z2743" s="2">
        <v>6770.29</v>
      </c>
      <c r="AA2743" s="14"/>
    </row>
    <row r="2744" spans="1:27" x14ac:dyDescent="0.3">
      <c r="A2744" t="s">
        <v>60</v>
      </c>
      <c r="B2744">
        <v>160.1</v>
      </c>
      <c r="C2744">
        <v>12</v>
      </c>
      <c r="D2744" t="s">
        <v>26</v>
      </c>
      <c r="E2744" s="1">
        <v>44628</v>
      </c>
      <c r="F2744">
        <v>1</v>
      </c>
      <c r="G2744" t="s">
        <v>34</v>
      </c>
      <c r="H2744" t="s">
        <v>48</v>
      </c>
      <c r="I2744">
        <v>651.16</v>
      </c>
      <c r="J2744">
        <v>20.65</v>
      </c>
      <c r="K2744">
        <v>13446.4539999999</v>
      </c>
      <c r="L2744">
        <v>2</v>
      </c>
      <c r="M2744" t="s">
        <v>65</v>
      </c>
      <c r="N2744" s="1">
        <v>44600</v>
      </c>
      <c r="O2744" s="1">
        <v>44602</v>
      </c>
      <c r="P2744">
        <v>190</v>
      </c>
      <c r="Q2744">
        <v>18.43</v>
      </c>
      <c r="R2744">
        <v>3501.7</v>
      </c>
      <c r="S2744" t="s">
        <v>32</v>
      </c>
      <c r="T2744" t="s">
        <v>41</v>
      </c>
      <c r="U2744">
        <v>461</v>
      </c>
      <c r="V2744">
        <v>41.3</v>
      </c>
      <c r="W2744">
        <v>81.09</v>
      </c>
      <c r="X2744" s="2">
        <v>3501.7</v>
      </c>
      <c r="Y2744" s="2">
        <v>9519.65</v>
      </c>
      <c r="Z2744" s="2">
        <v>1674.51</v>
      </c>
      <c r="AA2744" s="14"/>
    </row>
    <row r="2745" spans="1:27" x14ac:dyDescent="0.3">
      <c r="A2745" t="s">
        <v>38</v>
      </c>
      <c r="B2745">
        <v>499.47</v>
      </c>
      <c r="C2745">
        <v>49</v>
      </c>
      <c r="D2745" t="s">
        <v>33</v>
      </c>
      <c r="E2745" s="1">
        <v>43759</v>
      </c>
      <c r="F2745">
        <v>7</v>
      </c>
      <c r="G2745" t="s">
        <v>61</v>
      </c>
      <c r="H2745" t="s">
        <v>62</v>
      </c>
      <c r="I2745">
        <v>45.21</v>
      </c>
      <c r="J2745">
        <v>53.34</v>
      </c>
      <c r="K2745">
        <v>2411.5</v>
      </c>
      <c r="L2745">
        <v>13</v>
      </c>
      <c r="M2745" t="s">
        <v>40</v>
      </c>
      <c r="N2745" s="1">
        <v>43741</v>
      </c>
      <c r="O2745" s="1">
        <v>43754</v>
      </c>
      <c r="P2745">
        <v>41</v>
      </c>
      <c r="Q2745">
        <v>57.79</v>
      </c>
      <c r="R2745">
        <v>2369.39</v>
      </c>
      <c r="S2745" t="s">
        <v>58</v>
      </c>
      <c r="T2745" t="s">
        <v>50</v>
      </c>
      <c r="U2745">
        <v>4</v>
      </c>
      <c r="V2745">
        <v>44.56</v>
      </c>
      <c r="W2745">
        <v>147.11000000000001</v>
      </c>
      <c r="X2745" s="2">
        <v>2369.39</v>
      </c>
      <c r="Y2745" s="2">
        <v>213.36</v>
      </c>
      <c r="Z2745" s="2">
        <v>7846.85</v>
      </c>
      <c r="AA2745" s="14"/>
    </row>
    <row r="2746" spans="1:27" x14ac:dyDescent="0.3">
      <c r="A2746" t="s">
        <v>54</v>
      </c>
      <c r="B2746">
        <v>549.92999999999995</v>
      </c>
      <c r="C2746">
        <v>65</v>
      </c>
      <c r="D2746" t="s">
        <v>33</v>
      </c>
      <c r="E2746" s="1">
        <v>44392</v>
      </c>
      <c r="F2746">
        <v>7</v>
      </c>
      <c r="G2746" t="s">
        <v>61</v>
      </c>
      <c r="H2746" t="s">
        <v>48</v>
      </c>
      <c r="I2746">
        <v>44.01</v>
      </c>
      <c r="J2746">
        <v>82.95</v>
      </c>
      <c r="K2746">
        <v>3650.63</v>
      </c>
      <c r="L2746">
        <v>13</v>
      </c>
      <c r="M2746" t="s">
        <v>40</v>
      </c>
      <c r="N2746" s="1">
        <v>44391</v>
      </c>
      <c r="O2746" s="1">
        <v>44404</v>
      </c>
      <c r="P2746">
        <v>28</v>
      </c>
      <c r="Q2746">
        <v>83.11</v>
      </c>
      <c r="R2746">
        <v>2327.08</v>
      </c>
      <c r="S2746" t="s">
        <v>63</v>
      </c>
      <c r="T2746" t="s">
        <v>31</v>
      </c>
      <c r="U2746">
        <v>16</v>
      </c>
      <c r="V2746">
        <v>96.22</v>
      </c>
      <c r="W2746">
        <v>148.46</v>
      </c>
      <c r="X2746" s="2">
        <v>2327.08</v>
      </c>
      <c r="Y2746" s="2">
        <v>1327.2</v>
      </c>
      <c r="Z2746" s="2">
        <v>12314.76</v>
      </c>
      <c r="AA2746" s="14"/>
    </row>
    <row r="2747" spans="1:27" x14ac:dyDescent="0.3">
      <c r="A2747" t="s">
        <v>45</v>
      </c>
      <c r="B2747">
        <v>286.47000000000003</v>
      </c>
      <c r="C2747">
        <v>73</v>
      </c>
      <c r="D2747" t="s">
        <v>42</v>
      </c>
      <c r="E2747" s="1">
        <v>44867</v>
      </c>
      <c r="F2747">
        <v>3</v>
      </c>
      <c r="G2747" t="s">
        <v>43</v>
      </c>
      <c r="H2747" t="s">
        <v>35</v>
      </c>
      <c r="I2747">
        <v>636.87</v>
      </c>
      <c r="J2747">
        <v>49.89</v>
      </c>
      <c r="K2747">
        <v>31773.439999999999</v>
      </c>
      <c r="L2747">
        <v>67</v>
      </c>
      <c r="M2747" t="s">
        <v>29</v>
      </c>
      <c r="N2747" s="1">
        <v>44852</v>
      </c>
      <c r="O2747" s="1">
        <v>44919</v>
      </c>
      <c r="P2747">
        <v>174</v>
      </c>
      <c r="Q2747">
        <v>54.12</v>
      </c>
      <c r="R2747">
        <v>9416.8799999999992</v>
      </c>
      <c r="S2747" t="s">
        <v>58</v>
      </c>
      <c r="T2747" t="s">
        <v>41</v>
      </c>
      <c r="U2747">
        <v>462</v>
      </c>
      <c r="V2747">
        <v>91.21</v>
      </c>
      <c r="W2747">
        <v>103.02</v>
      </c>
      <c r="X2747" s="2">
        <v>9416.8799999999992</v>
      </c>
      <c r="Y2747" s="2">
        <v>23049.18</v>
      </c>
      <c r="Z2747" s="2">
        <v>5139.67</v>
      </c>
      <c r="AA2747" s="14"/>
    </row>
    <row r="2748" spans="1:27" x14ac:dyDescent="0.3">
      <c r="A2748" t="s">
        <v>49</v>
      </c>
      <c r="B2748">
        <v>785.23</v>
      </c>
      <c r="C2748">
        <v>50</v>
      </c>
      <c r="D2748" t="s">
        <v>33</v>
      </c>
      <c r="E2748" s="1">
        <v>44563</v>
      </c>
      <c r="F2748">
        <v>10</v>
      </c>
      <c r="G2748" t="s">
        <v>66</v>
      </c>
      <c r="H2748" t="s">
        <v>62</v>
      </c>
      <c r="I2748">
        <v>961.76</v>
      </c>
      <c r="J2748">
        <v>43.69</v>
      </c>
      <c r="K2748">
        <v>42019.29</v>
      </c>
      <c r="L2748">
        <v>145</v>
      </c>
      <c r="M2748" t="s">
        <v>67</v>
      </c>
      <c r="N2748" s="1">
        <v>44554</v>
      </c>
      <c r="O2748" s="1">
        <v>44699</v>
      </c>
      <c r="P2748">
        <v>650</v>
      </c>
      <c r="Q2748">
        <v>42.57</v>
      </c>
      <c r="R2748">
        <v>27670.5</v>
      </c>
      <c r="S2748" t="s">
        <v>45</v>
      </c>
      <c r="T2748" t="s">
        <v>50</v>
      </c>
      <c r="U2748">
        <v>311</v>
      </c>
      <c r="V2748">
        <v>76.510000000000005</v>
      </c>
      <c r="W2748">
        <v>188.22</v>
      </c>
      <c r="X2748" s="2">
        <v>27670.5</v>
      </c>
      <c r="Y2748" s="2">
        <v>13587.59</v>
      </c>
      <c r="Z2748" s="2">
        <v>8223.33</v>
      </c>
      <c r="AA2748" s="14"/>
    </row>
    <row r="2749" spans="1:27" x14ac:dyDescent="0.3">
      <c r="A2749" t="s">
        <v>46</v>
      </c>
      <c r="B2749">
        <v>968.06</v>
      </c>
      <c r="C2749">
        <v>42</v>
      </c>
      <c r="D2749" t="s">
        <v>26</v>
      </c>
      <c r="E2749" s="1">
        <v>44092</v>
      </c>
      <c r="F2749">
        <v>2</v>
      </c>
      <c r="G2749" t="s">
        <v>68</v>
      </c>
      <c r="H2749" t="s">
        <v>71</v>
      </c>
      <c r="I2749">
        <v>72.48</v>
      </c>
      <c r="J2749">
        <v>97.32</v>
      </c>
      <c r="K2749">
        <v>7053.75</v>
      </c>
      <c r="L2749">
        <v>26</v>
      </c>
      <c r="M2749" t="s">
        <v>29</v>
      </c>
      <c r="N2749" s="1">
        <v>44049</v>
      </c>
      <c r="O2749" s="1">
        <v>44075</v>
      </c>
      <c r="P2749">
        <v>52</v>
      </c>
      <c r="Q2749">
        <v>92.6</v>
      </c>
      <c r="R2749">
        <v>4815.2</v>
      </c>
      <c r="S2749" t="s">
        <v>53</v>
      </c>
      <c r="T2749" t="s">
        <v>41</v>
      </c>
      <c r="U2749">
        <v>20</v>
      </c>
      <c r="V2749">
        <v>34.89</v>
      </c>
      <c r="W2749">
        <v>25.1</v>
      </c>
      <c r="X2749" s="2">
        <v>4815.2</v>
      </c>
      <c r="Y2749" s="2">
        <v>1946.4</v>
      </c>
      <c r="Z2749" s="2">
        <v>2442.73</v>
      </c>
      <c r="AA2749" s="14"/>
    </row>
    <row r="2750" spans="1:27" x14ac:dyDescent="0.3">
      <c r="A2750" t="s">
        <v>54</v>
      </c>
      <c r="B2750">
        <v>524.89</v>
      </c>
      <c r="C2750">
        <v>73</v>
      </c>
      <c r="D2750" t="s">
        <v>26</v>
      </c>
      <c r="E2750" s="1">
        <v>43605</v>
      </c>
      <c r="F2750">
        <v>1</v>
      </c>
      <c r="G2750" t="s">
        <v>34</v>
      </c>
      <c r="H2750" t="s">
        <v>52</v>
      </c>
      <c r="I2750">
        <v>306.73</v>
      </c>
      <c r="J2750">
        <v>65.95</v>
      </c>
      <c r="K2750">
        <v>20228.843499999999</v>
      </c>
      <c r="L2750">
        <v>1</v>
      </c>
      <c r="M2750" t="s">
        <v>65</v>
      </c>
      <c r="N2750" s="1">
        <v>43600</v>
      </c>
      <c r="O2750" s="1">
        <v>43601</v>
      </c>
      <c r="P2750">
        <v>244</v>
      </c>
      <c r="Q2750">
        <v>68.75</v>
      </c>
      <c r="R2750">
        <v>16775</v>
      </c>
      <c r="S2750" t="s">
        <v>37</v>
      </c>
      <c r="T2750" t="s">
        <v>41</v>
      </c>
      <c r="U2750">
        <v>62</v>
      </c>
      <c r="V2750">
        <v>87.11</v>
      </c>
      <c r="W2750">
        <v>93.02</v>
      </c>
      <c r="X2750" s="2">
        <v>16775</v>
      </c>
      <c r="Y2750" s="2">
        <v>4088.9</v>
      </c>
      <c r="Z2750" s="2">
        <v>6134.67</v>
      </c>
      <c r="AA2750" s="14"/>
    </row>
    <row r="2751" spans="1:27" x14ac:dyDescent="0.3">
      <c r="A2751" t="s">
        <v>63</v>
      </c>
      <c r="B2751">
        <v>817.32</v>
      </c>
      <c r="C2751">
        <v>100</v>
      </c>
      <c r="D2751" t="s">
        <v>42</v>
      </c>
      <c r="E2751" s="1">
        <v>44683</v>
      </c>
      <c r="F2751">
        <v>8</v>
      </c>
      <c r="G2751" t="s">
        <v>47</v>
      </c>
      <c r="H2751" t="s">
        <v>48</v>
      </c>
      <c r="I2751">
        <v>757.04</v>
      </c>
      <c r="J2751">
        <v>13.21</v>
      </c>
      <c r="K2751">
        <v>10000.5</v>
      </c>
      <c r="L2751">
        <v>7</v>
      </c>
      <c r="M2751" t="s">
        <v>40</v>
      </c>
      <c r="N2751" s="1">
        <v>44669</v>
      </c>
      <c r="O2751" s="1">
        <v>44676</v>
      </c>
      <c r="P2751">
        <v>381</v>
      </c>
      <c r="Q2751">
        <v>16.010000000000002</v>
      </c>
      <c r="R2751">
        <v>6099.81</v>
      </c>
      <c r="S2751" t="s">
        <v>53</v>
      </c>
      <c r="T2751" t="s">
        <v>50</v>
      </c>
      <c r="U2751">
        <v>376</v>
      </c>
      <c r="V2751">
        <v>41.35</v>
      </c>
      <c r="W2751">
        <v>100.66</v>
      </c>
      <c r="X2751" s="2">
        <v>6099.81</v>
      </c>
      <c r="Y2751" s="2">
        <v>4966.96</v>
      </c>
      <c r="Z2751" s="2">
        <v>1329.72</v>
      </c>
      <c r="AA2751" s="14"/>
    </row>
    <row r="2752" spans="1:27" x14ac:dyDescent="0.3">
      <c r="A2752" t="s">
        <v>49</v>
      </c>
      <c r="B2752">
        <v>520.26</v>
      </c>
      <c r="C2752">
        <v>28</v>
      </c>
      <c r="D2752" t="s">
        <v>42</v>
      </c>
      <c r="E2752" s="1">
        <v>44159</v>
      </c>
      <c r="F2752">
        <v>3</v>
      </c>
      <c r="G2752" t="s">
        <v>43</v>
      </c>
      <c r="H2752" t="s">
        <v>35</v>
      </c>
      <c r="I2752">
        <v>518.66</v>
      </c>
      <c r="J2752">
        <v>68.569999999999993</v>
      </c>
      <c r="K2752">
        <v>35564.516199999904</v>
      </c>
      <c r="L2752">
        <v>85</v>
      </c>
      <c r="M2752" t="s">
        <v>29</v>
      </c>
      <c r="N2752" s="1">
        <v>44147</v>
      </c>
      <c r="O2752" s="1">
        <v>44232</v>
      </c>
      <c r="P2752">
        <v>299</v>
      </c>
      <c r="Q2752">
        <v>73.06</v>
      </c>
      <c r="R2752">
        <v>21844.94</v>
      </c>
      <c r="S2752" t="s">
        <v>46</v>
      </c>
      <c r="T2752" t="s">
        <v>41</v>
      </c>
      <c r="U2752">
        <v>219</v>
      </c>
      <c r="V2752">
        <v>60.13</v>
      </c>
      <c r="W2752">
        <v>56.51</v>
      </c>
      <c r="X2752" s="2">
        <v>21844.94</v>
      </c>
      <c r="Y2752" s="2">
        <v>15016.83</v>
      </c>
      <c r="Z2752" s="2">
        <v>3874.89</v>
      </c>
      <c r="AA2752" s="14"/>
    </row>
    <row r="2753" spans="1:27" x14ac:dyDescent="0.3">
      <c r="A2753" t="s">
        <v>60</v>
      </c>
      <c r="B2753">
        <v>818.49</v>
      </c>
      <c r="C2753">
        <v>27</v>
      </c>
      <c r="D2753" t="s">
        <v>26</v>
      </c>
      <c r="E2753" s="1">
        <v>44507</v>
      </c>
      <c r="F2753">
        <v>5</v>
      </c>
      <c r="G2753" t="s">
        <v>27</v>
      </c>
      <c r="H2753" t="s">
        <v>70</v>
      </c>
      <c r="I2753">
        <v>798.88</v>
      </c>
      <c r="J2753">
        <v>24.63</v>
      </c>
      <c r="K2753">
        <v>19676.4143999999</v>
      </c>
      <c r="L2753">
        <v>26</v>
      </c>
      <c r="M2753" t="s">
        <v>29</v>
      </c>
      <c r="N2753" s="1">
        <v>44494</v>
      </c>
      <c r="O2753" s="1">
        <v>44520</v>
      </c>
      <c r="P2753">
        <v>306</v>
      </c>
      <c r="Q2753">
        <v>26.08</v>
      </c>
      <c r="R2753">
        <v>7980.48</v>
      </c>
      <c r="S2753" t="s">
        <v>46</v>
      </c>
      <c r="T2753" t="s">
        <v>31</v>
      </c>
      <c r="U2753">
        <v>492</v>
      </c>
      <c r="V2753">
        <v>11.25</v>
      </c>
      <c r="W2753">
        <v>68.459999999999994</v>
      </c>
      <c r="X2753" s="2">
        <v>7980.48</v>
      </c>
      <c r="Y2753" s="2">
        <v>12117.96</v>
      </c>
      <c r="Z2753" s="2">
        <v>1686.17</v>
      </c>
      <c r="AA2753" s="14"/>
    </row>
    <row r="2754" spans="1:27" x14ac:dyDescent="0.3">
      <c r="A2754" t="s">
        <v>32</v>
      </c>
      <c r="B2754">
        <v>462.23</v>
      </c>
      <c r="C2754">
        <v>96</v>
      </c>
      <c r="D2754" t="s">
        <v>26</v>
      </c>
      <c r="E2754" s="1">
        <v>44745</v>
      </c>
      <c r="F2754">
        <v>7</v>
      </c>
      <c r="G2754" t="s">
        <v>61</v>
      </c>
      <c r="H2754" t="s">
        <v>35</v>
      </c>
      <c r="I2754">
        <v>755.79</v>
      </c>
      <c r="J2754">
        <v>78.77</v>
      </c>
      <c r="K2754">
        <v>59533.578299999899</v>
      </c>
      <c r="L2754">
        <v>17</v>
      </c>
      <c r="M2754" t="s">
        <v>40</v>
      </c>
      <c r="N2754" s="1">
        <v>44711</v>
      </c>
      <c r="O2754" s="1">
        <v>44728</v>
      </c>
      <c r="P2754">
        <v>656</v>
      </c>
      <c r="Q2754">
        <v>80.78</v>
      </c>
      <c r="R2754">
        <v>52991.68</v>
      </c>
      <c r="S2754" t="s">
        <v>54</v>
      </c>
      <c r="T2754" t="s">
        <v>31</v>
      </c>
      <c r="U2754">
        <v>99</v>
      </c>
      <c r="V2754">
        <v>87.86</v>
      </c>
      <c r="W2754">
        <v>120.83</v>
      </c>
      <c r="X2754" s="2">
        <v>52991.68</v>
      </c>
      <c r="Y2754" s="2">
        <v>7798.23</v>
      </c>
      <c r="Z2754" s="2">
        <v>9517.7800000000007</v>
      </c>
      <c r="AA2754" s="14"/>
    </row>
    <row r="2755" spans="1:27" x14ac:dyDescent="0.3">
      <c r="A2755" t="s">
        <v>63</v>
      </c>
      <c r="B2755">
        <v>986.3</v>
      </c>
      <c r="C2755">
        <v>63</v>
      </c>
      <c r="D2755" t="s">
        <v>33</v>
      </c>
      <c r="E2755" s="1">
        <v>43573</v>
      </c>
      <c r="F2755">
        <v>2</v>
      </c>
      <c r="G2755" t="s">
        <v>68</v>
      </c>
      <c r="H2755" t="s">
        <v>71</v>
      </c>
      <c r="I2755">
        <v>941.2</v>
      </c>
      <c r="J2755">
        <v>42.4</v>
      </c>
      <c r="K2755">
        <v>39906.879999999997</v>
      </c>
      <c r="L2755">
        <v>40</v>
      </c>
      <c r="M2755" t="s">
        <v>29</v>
      </c>
      <c r="N2755" s="1">
        <v>43542</v>
      </c>
      <c r="O2755" s="1">
        <v>43582</v>
      </c>
      <c r="P2755">
        <v>377</v>
      </c>
      <c r="Q2755">
        <v>39.130000000000003</v>
      </c>
      <c r="R2755">
        <v>14752.01</v>
      </c>
      <c r="S2755" t="s">
        <v>54</v>
      </c>
      <c r="T2755" t="s">
        <v>31</v>
      </c>
      <c r="U2755">
        <v>564</v>
      </c>
      <c r="V2755">
        <v>26.86</v>
      </c>
      <c r="W2755">
        <v>155.47</v>
      </c>
      <c r="X2755" s="2">
        <v>14752.01</v>
      </c>
      <c r="Y2755" s="2">
        <v>23913.599999999999</v>
      </c>
      <c r="Z2755" s="2">
        <v>6591.93</v>
      </c>
      <c r="AA2755" s="14"/>
    </row>
    <row r="2756" spans="1:27" x14ac:dyDescent="0.3">
      <c r="A2756" t="s">
        <v>60</v>
      </c>
      <c r="B2756">
        <v>814.41</v>
      </c>
      <c r="C2756">
        <v>48</v>
      </c>
      <c r="D2756" t="s">
        <v>33</v>
      </c>
      <c r="E2756" s="1">
        <v>44030</v>
      </c>
      <c r="F2756">
        <v>6</v>
      </c>
      <c r="G2756" t="s">
        <v>51</v>
      </c>
      <c r="H2756" t="s">
        <v>35</v>
      </c>
      <c r="I2756">
        <v>958.86</v>
      </c>
      <c r="J2756">
        <v>22.9</v>
      </c>
      <c r="K2756">
        <v>21957.89</v>
      </c>
      <c r="L2756">
        <v>7</v>
      </c>
      <c r="M2756" t="s">
        <v>40</v>
      </c>
      <c r="N2756" s="1">
        <v>43984</v>
      </c>
      <c r="O2756" s="1">
        <v>43991</v>
      </c>
      <c r="P2756">
        <v>339</v>
      </c>
      <c r="Q2756">
        <v>23.02</v>
      </c>
      <c r="R2756">
        <v>7803.78</v>
      </c>
      <c r="S2756" t="s">
        <v>38</v>
      </c>
      <c r="T2756" t="s">
        <v>41</v>
      </c>
      <c r="U2756">
        <v>619</v>
      </c>
      <c r="V2756">
        <v>72.84</v>
      </c>
      <c r="W2756">
        <v>85.53</v>
      </c>
      <c r="X2756" s="2">
        <v>7803.78</v>
      </c>
      <c r="Y2756" s="2">
        <v>14175.1</v>
      </c>
      <c r="Z2756" s="2">
        <v>1958.64</v>
      </c>
      <c r="AA2756" s="14"/>
    </row>
    <row r="2757" spans="1:27" x14ac:dyDescent="0.3">
      <c r="A2757" t="s">
        <v>37</v>
      </c>
      <c r="B2757">
        <v>651.80999999999995</v>
      </c>
      <c r="C2757">
        <v>81</v>
      </c>
      <c r="D2757" t="s">
        <v>33</v>
      </c>
      <c r="E2757" s="1">
        <v>44454</v>
      </c>
      <c r="F2757">
        <v>10</v>
      </c>
      <c r="G2757" t="s">
        <v>66</v>
      </c>
      <c r="H2757" t="s">
        <v>62</v>
      </c>
      <c r="I2757">
        <v>176.44</v>
      </c>
      <c r="J2757">
        <v>45.79</v>
      </c>
      <c r="K2757">
        <v>8079.1875999999902</v>
      </c>
      <c r="L2757">
        <v>89</v>
      </c>
      <c r="M2757" t="s">
        <v>67</v>
      </c>
      <c r="N2757" s="1">
        <v>44402</v>
      </c>
      <c r="O2757" s="1">
        <v>44491</v>
      </c>
      <c r="P2757">
        <v>123</v>
      </c>
      <c r="Q2757">
        <v>45.6</v>
      </c>
      <c r="R2757">
        <v>5608.8</v>
      </c>
      <c r="S2757" t="s">
        <v>46</v>
      </c>
      <c r="T2757" t="s">
        <v>31</v>
      </c>
      <c r="U2757">
        <v>53</v>
      </c>
      <c r="V2757">
        <v>68.31</v>
      </c>
      <c r="W2757">
        <v>174.99</v>
      </c>
      <c r="X2757" s="2">
        <v>5608.8</v>
      </c>
      <c r="Y2757" s="2">
        <v>2426.87</v>
      </c>
      <c r="Z2757" s="2">
        <v>8012.79</v>
      </c>
      <c r="AA2757" s="14"/>
    </row>
    <row r="2758" spans="1:27" x14ac:dyDescent="0.3">
      <c r="A2758" t="s">
        <v>60</v>
      </c>
      <c r="B2758">
        <v>941.06</v>
      </c>
      <c r="C2758">
        <v>28</v>
      </c>
      <c r="D2758" t="s">
        <v>33</v>
      </c>
      <c r="E2758" s="1">
        <v>44744</v>
      </c>
      <c r="F2758">
        <v>7</v>
      </c>
      <c r="G2758" t="s">
        <v>61</v>
      </c>
      <c r="H2758" t="s">
        <v>48</v>
      </c>
      <c r="I2758">
        <v>87.62</v>
      </c>
      <c r="J2758">
        <v>60.92</v>
      </c>
      <c r="K2758">
        <v>5337.81</v>
      </c>
      <c r="L2758">
        <v>12</v>
      </c>
      <c r="M2758" t="s">
        <v>40</v>
      </c>
      <c r="N2758" s="1">
        <v>44716</v>
      </c>
      <c r="O2758" s="1">
        <v>44728</v>
      </c>
      <c r="P2758">
        <v>79</v>
      </c>
      <c r="Q2758">
        <v>57.88</v>
      </c>
      <c r="R2758">
        <v>4572.5200000000004</v>
      </c>
      <c r="S2758" t="s">
        <v>25</v>
      </c>
      <c r="T2758" t="s">
        <v>50</v>
      </c>
      <c r="U2758">
        <v>8</v>
      </c>
      <c r="V2758">
        <v>38.22</v>
      </c>
      <c r="W2758">
        <v>115.41</v>
      </c>
      <c r="X2758" s="2">
        <v>4572.5200000000004</v>
      </c>
      <c r="Y2758" s="2">
        <v>487.36</v>
      </c>
      <c r="Z2758" s="2">
        <v>7030.78</v>
      </c>
      <c r="AA2758" s="14"/>
    </row>
    <row r="2759" spans="1:27" x14ac:dyDescent="0.3">
      <c r="A2759" t="s">
        <v>56</v>
      </c>
      <c r="B2759">
        <v>871.51</v>
      </c>
      <c r="C2759">
        <v>87</v>
      </c>
      <c r="D2759" t="s">
        <v>33</v>
      </c>
      <c r="E2759" s="1">
        <v>43583</v>
      </c>
      <c r="F2759">
        <v>1</v>
      </c>
      <c r="G2759" t="s">
        <v>34</v>
      </c>
      <c r="H2759" t="s">
        <v>48</v>
      </c>
      <c r="I2759">
        <v>477.52</v>
      </c>
      <c r="J2759">
        <v>93.75</v>
      </c>
      <c r="K2759">
        <v>44767.5</v>
      </c>
      <c r="L2759">
        <v>2</v>
      </c>
      <c r="M2759" t="s">
        <v>65</v>
      </c>
      <c r="N2759" s="1">
        <v>43565</v>
      </c>
      <c r="O2759" s="1">
        <v>43567</v>
      </c>
      <c r="P2759">
        <v>293</v>
      </c>
      <c r="Q2759">
        <v>97.48</v>
      </c>
      <c r="R2759">
        <v>28561.64</v>
      </c>
      <c r="S2759" t="s">
        <v>30</v>
      </c>
      <c r="T2759" t="s">
        <v>41</v>
      </c>
      <c r="U2759">
        <v>184</v>
      </c>
      <c r="V2759">
        <v>25.54</v>
      </c>
      <c r="W2759">
        <v>121.85</v>
      </c>
      <c r="X2759" s="2">
        <v>28561.64</v>
      </c>
      <c r="Y2759" s="2">
        <v>17250</v>
      </c>
      <c r="Z2759" s="2">
        <v>11423.44</v>
      </c>
      <c r="AA2759" s="14"/>
    </row>
    <row r="2760" spans="1:27" x14ac:dyDescent="0.3">
      <c r="A2760" t="s">
        <v>54</v>
      </c>
      <c r="B2760">
        <v>836.67</v>
      </c>
      <c r="C2760">
        <v>19</v>
      </c>
      <c r="D2760" t="s">
        <v>42</v>
      </c>
      <c r="E2760" s="1">
        <v>44740</v>
      </c>
      <c r="F2760">
        <v>9</v>
      </c>
      <c r="G2760" t="s">
        <v>57</v>
      </c>
      <c r="H2760" t="s">
        <v>52</v>
      </c>
      <c r="I2760">
        <v>551.55999999999995</v>
      </c>
      <c r="J2760">
        <v>56.18</v>
      </c>
      <c r="K2760">
        <v>30986.640799999899</v>
      </c>
      <c r="L2760">
        <v>10</v>
      </c>
      <c r="M2760" t="s">
        <v>40</v>
      </c>
      <c r="N2760" s="1">
        <v>44728</v>
      </c>
      <c r="O2760" s="1">
        <v>44738</v>
      </c>
      <c r="P2760">
        <v>182</v>
      </c>
      <c r="Q2760">
        <v>56.19</v>
      </c>
      <c r="R2760">
        <v>10226.58</v>
      </c>
      <c r="S2760" t="s">
        <v>37</v>
      </c>
      <c r="T2760" t="s">
        <v>31</v>
      </c>
      <c r="U2760">
        <v>369</v>
      </c>
      <c r="V2760">
        <v>65.709999999999994</v>
      </c>
      <c r="W2760">
        <v>26.44</v>
      </c>
      <c r="X2760" s="2">
        <v>10226.58</v>
      </c>
      <c r="Y2760" s="2">
        <v>20730.419999999998</v>
      </c>
      <c r="Z2760" s="2">
        <v>1485.4</v>
      </c>
      <c r="AA2760" s="14"/>
    </row>
    <row r="2761" spans="1:27" x14ac:dyDescent="0.3">
      <c r="A2761" t="s">
        <v>56</v>
      </c>
      <c r="B2761">
        <v>820.79</v>
      </c>
      <c r="C2761">
        <v>30</v>
      </c>
      <c r="D2761" t="s">
        <v>33</v>
      </c>
      <c r="E2761" s="1">
        <v>43878</v>
      </c>
      <c r="F2761">
        <v>8</v>
      </c>
      <c r="G2761" t="s">
        <v>47</v>
      </c>
      <c r="H2761" t="s">
        <v>62</v>
      </c>
      <c r="I2761">
        <v>814.53</v>
      </c>
      <c r="J2761">
        <v>47.29</v>
      </c>
      <c r="K2761">
        <v>38519.120000000003</v>
      </c>
      <c r="L2761">
        <v>11</v>
      </c>
      <c r="M2761" t="s">
        <v>40</v>
      </c>
      <c r="N2761" s="1">
        <v>43844</v>
      </c>
      <c r="O2761" s="1">
        <v>43855</v>
      </c>
      <c r="P2761">
        <v>427</v>
      </c>
      <c r="Q2761">
        <v>48.28</v>
      </c>
      <c r="R2761">
        <v>20615.560000000001</v>
      </c>
      <c r="S2761" t="s">
        <v>45</v>
      </c>
      <c r="T2761" t="s">
        <v>50</v>
      </c>
      <c r="U2761">
        <v>387</v>
      </c>
      <c r="V2761">
        <v>81.98</v>
      </c>
      <c r="W2761">
        <v>85.18</v>
      </c>
      <c r="X2761" s="2">
        <v>20615.560000000001</v>
      </c>
      <c r="Y2761" s="2">
        <v>18301.23</v>
      </c>
      <c r="Z2761" s="2">
        <v>4028.16</v>
      </c>
      <c r="AA2761" s="14"/>
    </row>
    <row r="2762" spans="1:27" x14ac:dyDescent="0.3">
      <c r="A2762" t="s">
        <v>63</v>
      </c>
      <c r="B2762">
        <v>96.83</v>
      </c>
      <c r="C2762">
        <v>20</v>
      </c>
      <c r="D2762" t="s">
        <v>42</v>
      </c>
      <c r="E2762" s="1">
        <v>44579</v>
      </c>
      <c r="F2762">
        <v>1</v>
      </c>
      <c r="G2762" t="s">
        <v>34</v>
      </c>
      <c r="H2762" t="s">
        <v>62</v>
      </c>
      <c r="I2762">
        <v>64.849999999999994</v>
      </c>
      <c r="J2762">
        <v>41.7</v>
      </c>
      <c r="K2762">
        <v>2704.25</v>
      </c>
      <c r="L2762">
        <v>2</v>
      </c>
      <c r="M2762" t="s">
        <v>65</v>
      </c>
      <c r="N2762" s="1">
        <v>44564</v>
      </c>
      <c r="O2762" s="1">
        <v>44566</v>
      </c>
      <c r="P2762">
        <v>48</v>
      </c>
      <c r="Q2762">
        <v>45.12</v>
      </c>
      <c r="R2762">
        <v>2165.7600000000002</v>
      </c>
      <c r="S2762" t="s">
        <v>58</v>
      </c>
      <c r="T2762" t="s">
        <v>50</v>
      </c>
      <c r="U2762">
        <v>16</v>
      </c>
      <c r="V2762">
        <v>95.92</v>
      </c>
      <c r="W2762">
        <v>118.71</v>
      </c>
      <c r="X2762" s="2">
        <v>2165.7600000000002</v>
      </c>
      <c r="Y2762" s="2">
        <v>667.2</v>
      </c>
      <c r="Z2762" s="2">
        <v>4950.21</v>
      </c>
      <c r="AA2762" s="14"/>
    </row>
    <row r="2763" spans="1:27" x14ac:dyDescent="0.3">
      <c r="A2763" t="s">
        <v>30</v>
      </c>
      <c r="B2763">
        <v>970.57</v>
      </c>
      <c r="C2763">
        <v>49</v>
      </c>
      <c r="D2763" t="s">
        <v>33</v>
      </c>
      <c r="E2763" s="1">
        <v>44838</v>
      </c>
      <c r="F2763">
        <v>5</v>
      </c>
      <c r="G2763" t="s">
        <v>27</v>
      </c>
      <c r="H2763" t="s">
        <v>28</v>
      </c>
      <c r="I2763">
        <v>701.82</v>
      </c>
      <c r="J2763">
        <v>32.85</v>
      </c>
      <c r="K2763">
        <v>23054.787</v>
      </c>
      <c r="L2763">
        <v>29</v>
      </c>
      <c r="M2763" t="s">
        <v>29</v>
      </c>
      <c r="N2763" s="1">
        <v>44829</v>
      </c>
      <c r="O2763" s="1">
        <v>44858</v>
      </c>
      <c r="P2763">
        <v>388</v>
      </c>
      <c r="Q2763">
        <v>34.67</v>
      </c>
      <c r="R2763">
        <v>13451.96</v>
      </c>
      <c r="S2763" t="s">
        <v>25</v>
      </c>
      <c r="T2763" t="s">
        <v>50</v>
      </c>
      <c r="U2763">
        <v>313</v>
      </c>
      <c r="V2763">
        <v>86.23</v>
      </c>
      <c r="W2763">
        <v>34.22</v>
      </c>
      <c r="X2763" s="2">
        <v>13451.96</v>
      </c>
      <c r="Y2763" s="2">
        <v>10282.049999999999</v>
      </c>
      <c r="Z2763" s="2">
        <v>1124.1300000000001</v>
      </c>
      <c r="AA2763" s="14"/>
    </row>
    <row r="2764" spans="1:27" x14ac:dyDescent="0.3">
      <c r="A2764" t="s">
        <v>49</v>
      </c>
      <c r="B2764">
        <v>380.87</v>
      </c>
      <c r="C2764">
        <v>48</v>
      </c>
      <c r="D2764" t="s">
        <v>26</v>
      </c>
      <c r="E2764" s="1">
        <v>44096</v>
      </c>
      <c r="F2764">
        <v>5</v>
      </c>
      <c r="G2764" t="s">
        <v>27</v>
      </c>
      <c r="H2764" t="s">
        <v>48</v>
      </c>
      <c r="I2764">
        <v>929.64</v>
      </c>
      <c r="J2764">
        <v>24.88</v>
      </c>
      <c r="K2764">
        <v>23129.4431999999</v>
      </c>
      <c r="L2764">
        <v>22</v>
      </c>
      <c r="M2764" t="s">
        <v>29</v>
      </c>
      <c r="N2764" s="1">
        <v>44057</v>
      </c>
      <c r="O2764" s="1">
        <v>44079</v>
      </c>
      <c r="P2764">
        <v>91</v>
      </c>
      <c r="Q2764">
        <v>24.62</v>
      </c>
      <c r="R2764">
        <v>2240.42</v>
      </c>
      <c r="S2764" t="s">
        <v>63</v>
      </c>
      <c r="T2764" t="s">
        <v>50</v>
      </c>
      <c r="U2764">
        <v>838</v>
      </c>
      <c r="V2764">
        <v>56.52</v>
      </c>
      <c r="W2764">
        <v>69.260000000000005</v>
      </c>
      <c r="X2764" s="2">
        <v>2240.42</v>
      </c>
      <c r="Y2764" s="2">
        <v>20849.439999999999</v>
      </c>
      <c r="Z2764" s="2">
        <v>1723.19</v>
      </c>
      <c r="AA2764" s="14"/>
    </row>
    <row r="2765" spans="1:27" x14ac:dyDescent="0.3">
      <c r="A2765" t="s">
        <v>60</v>
      </c>
      <c r="B2765">
        <v>874.84</v>
      </c>
      <c r="C2765">
        <v>19</v>
      </c>
      <c r="D2765" t="s">
        <v>26</v>
      </c>
      <c r="E2765" s="1">
        <v>43848</v>
      </c>
      <c r="F2765">
        <v>8</v>
      </c>
      <c r="G2765" t="s">
        <v>47</v>
      </c>
      <c r="H2765" t="s">
        <v>62</v>
      </c>
      <c r="I2765">
        <v>75.47</v>
      </c>
      <c r="J2765">
        <v>18.27</v>
      </c>
      <c r="K2765">
        <v>1378.84</v>
      </c>
      <c r="L2765">
        <v>10</v>
      </c>
      <c r="M2765" t="s">
        <v>40</v>
      </c>
      <c r="N2765" s="1">
        <v>43798</v>
      </c>
      <c r="O2765" s="1">
        <v>43808</v>
      </c>
      <c r="P2765">
        <v>13</v>
      </c>
      <c r="Q2765">
        <v>22.63</v>
      </c>
      <c r="R2765">
        <v>294.19</v>
      </c>
      <c r="S2765" t="s">
        <v>37</v>
      </c>
      <c r="T2765" t="s">
        <v>50</v>
      </c>
      <c r="U2765">
        <v>62</v>
      </c>
      <c r="V2765">
        <v>24.83</v>
      </c>
      <c r="W2765">
        <v>74.8</v>
      </c>
      <c r="X2765" s="2">
        <v>294.19</v>
      </c>
      <c r="Y2765" s="2">
        <v>1132.74</v>
      </c>
      <c r="Z2765" s="2">
        <v>1366.6</v>
      </c>
      <c r="AA2765" s="14"/>
    </row>
    <row r="2766" spans="1:27" x14ac:dyDescent="0.3">
      <c r="A2766" t="s">
        <v>54</v>
      </c>
      <c r="B2766">
        <v>817.69</v>
      </c>
      <c r="C2766">
        <v>35</v>
      </c>
      <c r="D2766" t="s">
        <v>33</v>
      </c>
      <c r="E2766" s="1">
        <v>43851</v>
      </c>
      <c r="F2766">
        <v>9</v>
      </c>
      <c r="G2766" t="s">
        <v>57</v>
      </c>
      <c r="H2766" t="s">
        <v>35</v>
      </c>
      <c r="I2766">
        <v>969.09</v>
      </c>
      <c r="J2766">
        <v>82.62</v>
      </c>
      <c r="K2766">
        <v>80066.22</v>
      </c>
      <c r="L2766">
        <v>7</v>
      </c>
      <c r="M2766" t="s">
        <v>40</v>
      </c>
      <c r="N2766" s="1">
        <v>43817</v>
      </c>
      <c r="O2766" s="1">
        <v>43824</v>
      </c>
      <c r="P2766">
        <v>477</v>
      </c>
      <c r="Q2766">
        <v>82.38</v>
      </c>
      <c r="R2766">
        <v>39295.26</v>
      </c>
      <c r="S2766" t="s">
        <v>60</v>
      </c>
      <c r="T2766" t="s">
        <v>31</v>
      </c>
      <c r="U2766">
        <v>492</v>
      </c>
      <c r="V2766">
        <v>37.81</v>
      </c>
      <c r="W2766">
        <v>26.49</v>
      </c>
      <c r="X2766" s="2">
        <v>39295.26</v>
      </c>
      <c r="Y2766" s="2">
        <v>40649.040000000001</v>
      </c>
      <c r="Z2766" s="2">
        <v>2188.6</v>
      </c>
      <c r="AA2766" s="14"/>
    </row>
    <row r="2767" spans="1:27" x14ac:dyDescent="0.3">
      <c r="A2767" t="s">
        <v>56</v>
      </c>
      <c r="B2767">
        <v>215.59</v>
      </c>
      <c r="C2767">
        <v>46</v>
      </c>
      <c r="D2767" t="s">
        <v>33</v>
      </c>
      <c r="E2767" s="1">
        <v>43874</v>
      </c>
      <c r="F2767">
        <v>9</v>
      </c>
      <c r="G2767" t="s">
        <v>57</v>
      </c>
      <c r="H2767" t="s">
        <v>62</v>
      </c>
      <c r="I2767">
        <v>707.17</v>
      </c>
      <c r="J2767">
        <v>67.34</v>
      </c>
      <c r="K2767">
        <v>47620.83</v>
      </c>
      <c r="L2767">
        <v>12</v>
      </c>
      <c r="M2767" t="s">
        <v>40</v>
      </c>
      <c r="N2767" s="1">
        <v>43832</v>
      </c>
      <c r="O2767" s="1">
        <v>43844</v>
      </c>
      <c r="P2767">
        <v>292</v>
      </c>
      <c r="Q2767">
        <v>70.73</v>
      </c>
      <c r="R2767">
        <v>20653.16</v>
      </c>
      <c r="S2767" t="s">
        <v>45</v>
      </c>
      <c r="T2767" t="s">
        <v>41</v>
      </c>
      <c r="U2767">
        <v>415</v>
      </c>
      <c r="V2767">
        <v>23.09</v>
      </c>
      <c r="W2767">
        <v>92.36</v>
      </c>
      <c r="X2767" s="2">
        <v>20653.16</v>
      </c>
      <c r="Y2767" s="2">
        <v>27946.1</v>
      </c>
      <c r="Z2767" s="2">
        <v>6219.52</v>
      </c>
      <c r="AA2767" s="14"/>
    </row>
    <row r="2768" spans="1:27" x14ac:dyDescent="0.3">
      <c r="A2768" t="s">
        <v>37</v>
      </c>
      <c r="B2768">
        <v>70.7</v>
      </c>
      <c r="C2768">
        <v>73</v>
      </c>
      <c r="D2768" t="s">
        <v>33</v>
      </c>
      <c r="E2768" s="1">
        <v>44280</v>
      </c>
      <c r="F2768">
        <v>8</v>
      </c>
      <c r="G2768" t="s">
        <v>47</v>
      </c>
      <c r="H2768" t="s">
        <v>48</v>
      </c>
      <c r="I2768">
        <v>182.47</v>
      </c>
      <c r="J2768">
        <v>15.26</v>
      </c>
      <c r="K2768">
        <v>2784.49</v>
      </c>
      <c r="L2768">
        <v>13</v>
      </c>
      <c r="M2768" t="s">
        <v>40</v>
      </c>
      <c r="N2768" s="1">
        <v>44255</v>
      </c>
      <c r="O2768" s="1">
        <v>44268</v>
      </c>
      <c r="P2768">
        <v>142</v>
      </c>
      <c r="Q2768">
        <v>13.65</v>
      </c>
      <c r="R2768">
        <v>1938.3</v>
      </c>
      <c r="S2768" t="s">
        <v>60</v>
      </c>
      <c r="T2768" t="s">
        <v>41</v>
      </c>
      <c r="U2768">
        <v>40</v>
      </c>
      <c r="V2768">
        <v>53.18</v>
      </c>
      <c r="W2768">
        <v>36.049999999999997</v>
      </c>
      <c r="X2768" s="2">
        <v>1938.3</v>
      </c>
      <c r="Y2768" s="2">
        <v>610.4</v>
      </c>
      <c r="Z2768" s="2">
        <v>550.12</v>
      </c>
      <c r="AA2768" s="14"/>
    </row>
    <row r="2769" spans="1:27" x14ac:dyDescent="0.3">
      <c r="A2769" t="s">
        <v>25</v>
      </c>
      <c r="B2769">
        <v>967.65</v>
      </c>
      <c r="C2769">
        <v>85</v>
      </c>
      <c r="D2769" t="s">
        <v>42</v>
      </c>
      <c r="E2769" s="1">
        <v>44540</v>
      </c>
      <c r="F2769">
        <v>5</v>
      </c>
      <c r="G2769" t="s">
        <v>27</v>
      </c>
      <c r="H2769" t="s">
        <v>35</v>
      </c>
      <c r="I2769">
        <v>717.08</v>
      </c>
      <c r="J2769">
        <v>59.3</v>
      </c>
      <c r="K2769">
        <v>42522.84</v>
      </c>
      <c r="L2769">
        <v>28</v>
      </c>
      <c r="M2769" t="s">
        <v>29</v>
      </c>
      <c r="N2769" s="1">
        <v>44502</v>
      </c>
      <c r="O2769" s="1">
        <v>44530</v>
      </c>
      <c r="P2769">
        <v>282</v>
      </c>
      <c r="Q2769">
        <v>63.19</v>
      </c>
      <c r="R2769">
        <v>17819.580000000002</v>
      </c>
      <c r="S2769" t="s">
        <v>63</v>
      </c>
      <c r="T2769" t="s">
        <v>31</v>
      </c>
      <c r="U2769">
        <v>435</v>
      </c>
      <c r="V2769">
        <v>66.209999999999994</v>
      </c>
      <c r="W2769">
        <v>20.399999999999999</v>
      </c>
      <c r="X2769" s="2">
        <v>17819.580000000002</v>
      </c>
      <c r="Y2769" s="2">
        <v>25795.5</v>
      </c>
      <c r="Z2769" s="2">
        <v>1209.72</v>
      </c>
      <c r="AA2769" s="14"/>
    </row>
    <row r="2770" spans="1:27" x14ac:dyDescent="0.3">
      <c r="A2770" t="s">
        <v>46</v>
      </c>
      <c r="B2770">
        <v>626.15</v>
      </c>
      <c r="C2770">
        <v>76</v>
      </c>
      <c r="D2770" t="s">
        <v>42</v>
      </c>
      <c r="E2770" s="1">
        <v>44393</v>
      </c>
      <c r="F2770">
        <v>5</v>
      </c>
      <c r="G2770" t="s">
        <v>27</v>
      </c>
      <c r="H2770" t="s">
        <v>48</v>
      </c>
      <c r="I2770">
        <v>726.01</v>
      </c>
      <c r="J2770">
        <v>63.54</v>
      </c>
      <c r="K2770">
        <v>46130.68</v>
      </c>
      <c r="L2770">
        <v>24</v>
      </c>
      <c r="M2770" t="s">
        <v>29</v>
      </c>
      <c r="N2770" s="1">
        <v>44364</v>
      </c>
      <c r="O2770" s="1">
        <v>44388</v>
      </c>
      <c r="P2770">
        <v>362</v>
      </c>
      <c r="Q2770">
        <v>66.11</v>
      </c>
      <c r="R2770">
        <v>23931.82</v>
      </c>
      <c r="S2770" t="s">
        <v>46</v>
      </c>
      <c r="T2770" t="s">
        <v>41</v>
      </c>
      <c r="U2770">
        <v>364</v>
      </c>
      <c r="V2770">
        <v>28.93</v>
      </c>
      <c r="W2770">
        <v>31.57</v>
      </c>
      <c r="X2770" s="2">
        <v>23931.82</v>
      </c>
      <c r="Y2770" s="2">
        <v>23128.560000000001</v>
      </c>
      <c r="Z2770" s="2">
        <v>2005.96</v>
      </c>
      <c r="AA2770" s="14"/>
    </row>
    <row r="2771" spans="1:27" x14ac:dyDescent="0.3">
      <c r="A2771" t="s">
        <v>60</v>
      </c>
      <c r="B2771">
        <v>560.27</v>
      </c>
      <c r="C2771">
        <v>81</v>
      </c>
      <c r="D2771" t="s">
        <v>26</v>
      </c>
      <c r="E2771" s="1">
        <v>44089</v>
      </c>
      <c r="F2771">
        <v>10</v>
      </c>
      <c r="G2771" t="s">
        <v>66</v>
      </c>
      <c r="H2771" t="s">
        <v>52</v>
      </c>
      <c r="I2771">
        <v>928.86</v>
      </c>
      <c r="J2771">
        <v>23.64</v>
      </c>
      <c r="K2771">
        <v>21958.25</v>
      </c>
      <c r="L2771">
        <v>77</v>
      </c>
      <c r="M2771" t="s">
        <v>67</v>
      </c>
      <c r="N2771" s="1">
        <v>44056</v>
      </c>
      <c r="O2771" s="1">
        <v>44133</v>
      </c>
      <c r="P2771">
        <v>109</v>
      </c>
      <c r="Q2771">
        <v>26.52</v>
      </c>
      <c r="R2771">
        <v>2890.68</v>
      </c>
      <c r="S2771" t="s">
        <v>25</v>
      </c>
      <c r="T2771" t="s">
        <v>31</v>
      </c>
      <c r="U2771">
        <v>819</v>
      </c>
      <c r="V2771">
        <v>26.41</v>
      </c>
      <c r="W2771">
        <v>188.47</v>
      </c>
      <c r="X2771" s="2">
        <v>2890.68</v>
      </c>
      <c r="Y2771" s="2">
        <v>19361.16</v>
      </c>
      <c r="Z2771" s="2">
        <v>4455.43</v>
      </c>
      <c r="AA2771" s="14"/>
    </row>
    <row r="2772" spans="1:27" x14ac:dyDescent="0.3">
      <c r="A2772" t="s">
        <v>38</v>
      </c>
      <c r="B2772">
        <v>168.34</v>
      </c>
      <c r="C2772">
        <v>98</v>
      </c>
      <c r="D2772" t="s">
        <v>42</v>
      </c>
      <c r="E2772" s="1">
        <v>44677</v>
      </c>
      <c r="F2772">
        <v>5</v>
      </c>
      <c r="G2772" t="s">
        <v>27</v>
      </c>
      <c r="H2772" t="s">
        <v>48</v>
      </c>
      <c r="I2772">
        <v>34.729999999999997</v>
      </c>
      <c r="J2772">
        <v>83.47</v>
      </c>
      <c r="K2772">
        <v>2898.9130999999902</v>
      </c>
      <c r="L2772">
        <v>22</v>
      </c>
      <c r="M2772" t="s">
        <v>29</v>
      </c>
      <c r="N2772" s="1">
        <v>44666</v>
      </c>
      <c r="O2772" s="1">
        <v>44688</v>
      </c>
      <c r="P2772">
        <v>28</v>
      </c>
      <c r="Q2772">
        <v>85.05</v>
      </c>
      <c r="R2772">
        <v>2381.4</v>
      </c>
      <c r="S2772" t="s">
        <v>63</v>
      </c>
      <c r="T2772" t="s">
        <v>41</v>
      </c>
      <c r="U2772">
        <v>6</v>
      </c>
      <c r="V2772">
        <v>93.33</v>
      </c>
      <c r="W2772">
        <v>34.270000000000003</v>
      </c>
      <c r="X2772" s="2">
        <v>2381.4</v>
      </c>
      <c r="Y2772" s="2">
        <v>500.82</v>
      </c>
      <c r="Z2772" s="2">
        <v>2860.52</v>
      </c>
      <c r="AA2772" s="14"/>
    </row>
    <row r="2773" spans="1:27" x14ac:dyDescent="0.3">
      <c r="A2773" t="s">
        <v>60</v>
      </c>
      <c r="B2773">
        <v>718.73</v>
      </c>
      <c r="C2773">
        <v>74</v>
      </c>
      <c r="D2773" t="s">
        <v>26</v>
      </c>
      <c r="E2773" s="1">
        <v>44587</v>
      </c>
      <c r="F2773">
        <v>6</v>
      </c>
      <c r="G2773" t="s">
        <v>51</v>
      </c>
      <c r="H2773" t="s">
        <v>62</v>
      </c>
      <c r="I2773">
        <v>775.28</v>
      </c>
      <c r="J2773">
        <v>71.72</v>
      </c>
      <c r="K2773">
        <v>55603.08</v>
      </c>
      <c r="L2773">
        <v>7</v>
      </c>
      <c r="M2773" t="s">
        <v>40</v>
      </c>
      <c r="N2773" s="1">
        <v>44574</v>
      </c>
      <c r="O2773" s="1">
        <v>44581</v>
      </c>
      <c r="P2773">
        <v>553</v>
      </c>
      <c r="Q2773">
        <v>68.5</v>
      </c>
      <c r="R2773">
        <v>37880.5</v>
      </c>
      <c r="S2773" t="s">
        <v>30</v>
      </c>
      <c r="T2773" t="s">
        <v>50</v>
      </c>
      <c r="U2773">
        <v>222</v>
      </c>
      <c r="V2773">
        <v>22.99</v>
      </c>
      <c r="W2773">
        <v>140.75</v>
      </c>
      <c r="X2773" s="2">
        <v>37880.5</v>
      </c>
      <c r="Y2773" s="2">
        <v>15921.84</v>
      </c>
      <c r="Z2773" s="2">
        <v>10094.59</v>
      </c>
      <c r="AA2773" s="14"/>
    </row>
    <row r="2774" spans="1:27" x14ac:dyDescent="0.3">
      <c r="A2774" t="s">
        <v>63</v>
      </c>
      <c r="B2774">
        <v>698.38</v>
      </c>
      <c r="C2774">
        <v>46</v>
      </c>
      <c r="D2774" t="s">
        <v>42</v>
      </c>
      <c r="E2774" s="1">
        <v>43792</v>
      </c>
      <c r="F2774">
        <v>7</v>
      </c>
      <c r="G2774" t="s">
        <v>61</v>
      </c>
      <c r="H2774" t="s">
        <v>62</v>
      </c>
      <c r="I2774">
        <v>166.67</v>
      </c>
      <c r="J2774">
        <v>68.38</v>
      </c>
      <c r="K2774">
        <v>11396.8945999999</v>
      </c>
      <c r="L2774">
        <v>13</v>
      </c>
      <c r="M2774" t="s">
        <v>40</v>
      </c>
      <c r="N2774" s="1">
        <v>43739</v>
      </c>
      <c r="O2774" s="1">
        <v>43752</v>
      </c>
      <c r="P2774">
        <v>80</v>
      </c>
      <c r="Q2774">
        <v>65.44</v>
      </c>
      <c r="R2774">
        <v>5235.2</v>
      </c>
      <c r="S2774" t="s">
        <v>46</v>
      </c>
      <c r="T2774" t="s">
        <v>41</v>
      </c>
      <c r="U2774">
        <v>86</v>
      </c>
      <c r="V2774">
        <v>46.69</v>
      </c>
      <c r="W2774">
        <v>127.72</v>
      </c>
      <c r="X2774" s="2">
        <v>5235.2</v>
      </c>
      <c r="Y2774" s="2">
        <v>5880.68</v>
      </c>
      <c r="Z2774" s="2">
        <v>8733.49</v>
      </c>
      <c r="AA2774" s="14"/>
    </row>
    <row r="2775" spans="1:27" x14ac:dyDescent="0.3">
      <c r="A2775" t="s">
        <v>32</v>
      </c>
      <c r="B2775">
        <v>268.47000000000003</v>
      </c>
      <c r="C2775">
        <v>96</v>
      </c>
      <c r="D2775" t="s">
        <v>26</v>
      </c>
      <c r="E2775" s="1">
        <v>44588</v>
      </c>
      <c r="F2775">
        <v>8</v>
      </c>
      <c r="G2775" t="s">
        <v>47</v>
      </c>
      <c r="H2775" t="s">
        <v>52</v>
      </c>
      <c r="I2775">
        <v>997.98</v>
      </c>
      <c r="J2775">
        <v>91.68</v>
      </c>
      <c r="K2775">
        <v>91494.81</v>
      </c>
      <c r="L2775">
        <v>10</v>
      </c>
      <c r="M2775" t="s">
        <v>40</v>
      </c>
      <c r="N2775" s="1">
        <v>44557</v>
      </c>
      <c r="O2775" s="1">
        <v>44567</v>
      </c>
      <c r="P2775">
        <v>407</v>
      </c>
      <c r="Q2775">
        <v>91.53</v>
      </c>
      <c r="R2775">
        <v>37252.71</v>
      </c>
      <c r="S2775" t="s">
        <v>30</v>
      </c>
      <c r="T2775" t="s">
        <v>31</v>
      </c>
      <c r="U2775">
        <v>590</v>
      </c>
      <c r="V2775">
        <v>39.11</v>
      </c>
      <c r="W2775">
        <v>195.35</v>
      </c>
      <c r="X2775" s="2">
        <v>37252.71</v>
      </c>
      <c r="Y2775" s="2">
        <v>54091.199999999997</v>
      </c>
      <c r="Z2775" s="2">
        <v>17909.689999999999</v>
      </c>
      <c r="AA2775" s="14"/>
    </row>
    <row r="2776" spans="1:27" x14ac:dyDescent="0.3">
      <c r="A2776" t="s">
        <v>54</v>
      </c>
      <c r="B2776">
        <v>795.06</v>
      </c>
      <c r="C2776">
        <v>92</v>
      </c>
      <c r="D2776" t="s">
        <v>42</v>
      </c>
      <c r="E2776" s="1">
        <v>43965</v>
      </c>
      <c r="F2776">
        <v>1</v>
      </c>
      <c r="G2776" t="s">
        <v>34</v>
      </c>
      <c r="H2776" t="s">
        <v>62</v>
      </c>
      <c r="I2776">
        <v>726.29</v>
      </c>
      <c r="J2776">
        <v>30.09</v>
      </c>
      <c r="K2776">
        <v>21854.07</v>
      </c>
      <c r="L2776">
        <v>1</v>
      </c>
      <c r="M2776" t="s">
        <v>65</v>
      </c>
      <c r="N2776" s="1">
        <v>43906</v>
      </c>
      <c r="O2776" s="1">
        <v>43907</v>
      </c>
      <c r="P2776">
        <v>281</v>
      </c>
      <c r="Q2776">
        <v>33.409999999999997</v>
      </c>
      <c r="R2776">
        <v>9388.2099999999991</v>
      </c>
      <c r="S2776" t="s">
        <v>58</v>
      </c>
      <c r="T2776" t="s">
        <v>41</v>
      </c>
      <c r="U2776">
        <v>445</v>
      </c>
      <c r="V2776">
        <v>23.93</v>
      </c>
      <c r="W2776">
        <v>181.57</v>
      </c>
      <c r="X2776" s="2">
        <v>9388.2099999999991</v>
      </c>
      <c r="Y2776" s="2">
        <v>13390.05</v>
      </c>
      <c r="Z2776" s="2">
        <v>5463.44</v>
      </c>
      <c r="AA2776" s="14"/>
    </row>
    <row r="2777" spans="1:27" x14ac:dyDescent="0.3">
      <c r="A2777" t="s">
        <v>38</v>
      </c>
      <c r="B2777">
        <v>669.53</v>
      </c>
      <c r="C2777">
        <v>34</v>
      </c>
      <c r="D2777" t="s">
        <v>42</v>
      </c>
      <c r="E2777" s="1">
        <v>44812</v>
      </c>
      <c r="F2777">
        <v>2</v>
      </c>
      <c r="G2777" t="s">
        <v>68</v>
      </c>
      <c r="H2777" t="s">
        <v>71</v>
      </c>
      <c r="I2777">
        <v>921.73</v>
      </c>
      <c r="J2777">
        <v>93.3</v>
      </c>
      <c r="K2777">
        <v>85997.41</v>
      </c>
      <c r="L2777">
        <v>40</v>
      </c>
      <c r="M2777" t="s">
        <v>40</v>
      </c>
      <c r="N2777" s="1">
        <v>44753</v>
      </c>
      <c r="O2777" s="1">
        <v>44793</v>
      </c>
      <c r="P2777">
        <v>346</v>
      </c>
      <c r="Q2777">
        <v>95.52</v>
      </c>
      <c r="R2777">
        <v>33049.919999999998</v>
      </c>
      <c r="S2777" t="s">
        <v>58</v>
      </c>
      <c r="T2777" t="s">
        <v>41</v>
      </c>
      <c r="U2777">
        <v>575</v>
      </c>
      <c r="V2777">
        <v>55.24</v>
      </c>
      <c r="W2777">
        <v>44.61</v>
      </c>
      <c r="X2777" s="2">
        <v>33049.919999999998</v>
      </c>
      <c r="Y2777" s="2">
        <v>53647.5</v>
      </c>
      <c r="Z2777" s="2">
        <v>4162.1099999999997</v>
      </c>
      <c r="AA2777" s="14"/>
    </row>
    <row r="2778" spans="1:27" x14ac:dyDescent="0.3">
      <c r="A2778" t="s">
        <v>56</v>
      </c>
      <c r="B2778">
        <v>60.09</v>
      </c>
      <c r="C2778">
        <v>85</v>
      </c>
      <c r="D2778" t="s">
        <v>42</v>
      </c>
      <c r="E2778" s="1">
        <v>43985</v>
      </c>
      <c r="F2778">
        <v>10</v>
      </c>
      <c r="G2778" t="s">
        <v>66</v>
      </c>
      <c r="H2778" t="s">
        <v>48</v>
      </c>
      <c r="I2778">
        <v>438.33</v>
      </c>
      <c r="J2778">
        <v>85.04</v>
      </c>
      <c r="K2778">
        <v>37275.58</v>
      </c>
      <c r="L2778">
        <v>131</v>
      </c>
      <c r="M2778" t="s">
        <v>67</v>
      </c>
      <c r="N2778" s="1">
        <v>43925</v>
      </c>
      <c r="O2778" s="1">
        <v>44056</v>
      </c>
      <c r="P2778">
        <v>125</v>
      </c>
      <c r="Q2778">
        <v>84.05</v>
      </c>
      <c r="R2778">
        <v>10506.25</v>
      </c>
      <c r="S2778" t="s">
        <v>58</v>
      </c>
      <c r="T2778" t="s">
        <v>41</v>
      </c>
      <c r="U2778">
        <v>313</v>
      </c>
      <c r="V2778">
        <v>63.01</v>
      </c>
      <c r="W2778">
        <v>36.22</v>
      </c>
      <c r="X2778" s="2">
        <v>10506.25</v>
      </c>
      <c r="Y2778" s="2">
        <v>26617.52</v>
      </c>
      <c r="Z2778" s="2">
        <v>3080.15</v>
      </c>
      <c r="AA2778" s="14"/>
    </row>
    <row r="2779" spans="1:27" x14ac:dyDescent="0.3">
      <c r="A2779" t="s">
        <v>59</v>
      </c>
      <c r="B2779">
        <v>423.1</v>
      </c>
      <c r="C2779">
        <v>66</v>
      </c>
      <c r="D2779" t="s">
        <v>33</v>
      </c>
      <c r="E2779" s="1">
        <v>44362</v>
      </c>
      <c r="F2779">
        <v>6</v>
      </c>
      <c r="G2779" t="s">
        <v>51</v>
      </c>
      <c r="H2779" t="s">
        <v>48</v>
      </c>
      <c r="I2779">
        <v>426.26</v>
      </c>
      <c r="J2779">
        <v>79.58</v>
      </c>
      <c r="K2779">
        <v>33921.769999999997</v>
      </c>
      <c r="L2779">
        <v>7</v>
      </c>
      <c r="M2779" t="s">
        <v>40</v>
      </c>
      <c r="N2779" s="1">
        <v>44359</v>
      </c>
      <c r="O2779" s="1">
        <v>44366</v>
      </c>
      <c r="P2779">
        <v>155</v>
      </c>
      <c r="Q2779">
        <v>79.17</v>
      </c>
      <c r="R2779">
        <v>12271.35</v>
      </c>
      <c r="S2779" t="s">
        <v>59</v>
      </c>
      <c r="T2779" t="s">
        <v>50</v>
      </c>
      <c r="U2779">
        <v>271</v>
      </c>
      <c r="V2779">
        <v>57.41</v>
      </c>
      <c r="W2779">
        <v>129.56</v>
      </c>
      <c r="X2779" s="2">
        <v>12271.35</v>
      </c>
      <c r="Y2779" s="2">
        <v>21566.18</v>
      </c>
      <c r="Z2779" s="2">
        <v>10310.379999999999</v>
      </c>
      <c r="AA2779" s="14"/>
    </row>
    <row r="2780" spans="1:27" x14ac:dyDescent="0.3">
      <c r="A2780" t="s">
        <v>56</v>
      </c>
      <c r="B2780">
        <v>808.56</v>
      </c>
      <c r="C2780">
        <v>49</v>
      </c>
      <c r="D2780" t="s">
        <v>26</v>
      </c>
      <c r="E2780" s="1">
        <v>44472</v>
      </c>
      <c r="F2780">
        <v>10</v>
      </c>
      <c r="G2780" t="s">
        <v>66</v>
      </c>
      <c r="H2780" t="s">
        <v>35</v>
      </c>
      <c r="I2780">
        <v>845.75</v>
      </c>
      <c r="J2780">
        <v>30.99</v>
      </c>
      <c r="K2780">
        <v>26209.79</v>
      </c>
      <c r="L2780">
        <v>130</v>
      </c>
      <c r="M2780" t="s">
        <v>67</v>
      </c>
      <c r="N2780" s="1">
        <v>44450</v>
      </c>
      <c r="O2780" s="1">
        <v>44580</v>
      </c>
      <c r="P2780">
        <v>369</v>
      </c>
      <c r="Q2780">
        <v>26.99</v>
      </c>
      <c r="R2780">
        <v>9959.31</v>
      </c>
      <c r="S2780" t="s">
        <v>60</v>
      </c>
      <c r="T2780" t="s">
        <v>31</v>
      </c>
      <c r="U2780">
        <v>476</v>
      </c>
      <c r="V2780">
        <v>35.479999999999997</v>
      </c>
      <c r="W2780">
        <v>189.82</v>
      </c>
      <c r="X2780" s="2">
        <v>9959.31</v>
      </c>
      <c r="Y2780" s="2">
        <v>14751.24</v>
      </c>
      <c r="Z2780" s="2">
        <v>5882.52</v>
      </c>
      <c r="AA2780" s="14"/>
    </row>
    <row r="2781" spans="1:27" x14ac:dyDescent="0.3">
      <c r="A2781" t="s">
        <v>37</v>
      </c>
      <c r="B2781">
        <v>309.3</v>
      </c>
      <c r="C2781">
        <v>76</v>
      </c>
      <c r="D2781" t="s">
        <v>26</v>
      </c>
      <c r="E2781" s="1">
        <v>43679</v>
      </c>
      <c r="F2781">
        <v>2</v>
      </c>
      <c r="G2781" t="s">
        <v>68</v>
      </c>
      <c r="H2781" t="s">
        <v>48</v>
      </c>
      <c r="I2781">
        <v>500.66</v>
      </c>
      <c r="J2781">
        <v>90.4</v>
      </c>
      <c r="K2781">
        <v>45259.663999999997</v>
      </c>
      <c r="L2781">
        <v>40</v>
      </c>
      <c r="M2781" t="s">
        <v>29</v>
      </c>
      <c r="N2781" s="1">
        <v>43651</v>
      </c>
      <c r="O2781" s="1">
        <v>43691</v>
      </c>
      <c r="P2781">
        <v>344</v>
      </c>
      <c r="Q2781">
        <v>94.76</v>
      </c>
      <c r="R2781">
        <v>32597.439999999999</v>
      </c>
      <c r="S2781" t="s">
        <v>56</v>
      </c>
      <c r="T2781" t="s">
        <v>31</v>
      </c>
      <c r="U2781">
        <v>156</v>
      </c>
      <c r="V2781">
        <v>41.06</v>
      </c>
      <c r="W2781">
        <v>43.58</v>
      </c>
      <c r="X2781" s="2">
        <v>32597.439999999999</v>
      </c>
      <c r="Y2781" s="2">
        <v>14102.4</v>
      </c>
      <c r="Z2781" s="2">
        <v>3939.63</v>
      </c>
      <c r="AA2781" s="14"/>
    </row>
    <row r="2782" spans="1:27" x14ac:dyDescent="0.3">
      <c r="A2782" t="s">
        <v>60</v>
      </c>
      <c r="B2782">
        <v>808.1</v>
      </c>
      <c r="C2782">
        <v>62</v>
      </c>
      <c r="D2782" t="s">
        <v>26</v>
      </c>
      <c r="E2782" s="1">
        <v>44659</v>
      </c>
      <c r="F2782">
        <v>2</v>
      </c>
      <c r="G2782" t="s">
        <v>68</v>
      </c>
      <c r="H2782" t="s">
        <v>69</v>
      </c>
      <c r="I2782">
        <v>605.26</v>
      </c>
      <c r="J2782">
        <v>89.1</v>
      </c>
      <c r="K2782">
        <v>53928.67</v>
      </c>
      <c r="L2782">
        <v>34</v>
      </c>
      <c r="M2782" t="s">
        <v>40</v>
      </c>
      <c r="N2782" s="1">
        <v>44632</v>
      </c>
      <c r="O2782" s="1">
        <v>44666</v>
      </c>
      <c r="P2782">
        <v>223</v>
      </c>
      <c r="Q2782">
        <v>93.74</v>
      </c>
      <c r="R2782">
        <v>20904.02</v>
      </c>
      <c r="S2782" t="s">
        <v>63</v>
      </c>
      <c r="T2782" t="s">
        <v>50</v>
      </c>
      <c r="U2782">
        <v>382</v>
      </c>
      <c r="V2782">
        <v>91.7</v>
      </c>
      <c r="W2782">
        <v>87.78</v>
      </c>
      <c r="X2782" s="2">
        <v>20904.02</v>
      </c>
      <c r="Y2782" s="2">
        <v>34036.199999999997</v>
      </c>
      <c r="Z2782" s="2">
        <v>7821.2</v>
      </c>
      <c r="AA2782" s="14"/>
    </row>
    <row r="2783" spans="1:27" x14ac:dyDescent="0.3">
      <c r="A2783" t="s">
        <v>59</v>
      </c>
      <c r="B2783">
        <v>282.57</v>
      </c>
      <c r="C2783">
        <v>44</v>
      </c>
      <c r="D2783" t="s">
        <v>42</v>
      </c>
      <c r="E2783" s="1">
        <v>43527</v>
      </c>
      <c r="F2783">
        <v>4</v>
      </c>
      <c r="G2783" t="s">
        <v>39</v>
      </c>
      <c r="H2783" t="s">
        <v>28</v>
      </c>
      <c r="I2783">
        <v>295.2</v>
      </c>
      <c r="J2783">
        <v>59.46</v>
      </c>
      <c r="K2783">
        <v>17552.59</v>
      </c>
      <c r="L2783">
        <v>27</v>
      </c>
      <c r="M2783" t="s">
        <v>40</v>
      </c>
      <c r="N2783" s="1">
        <v>43471</v>
      </c>
      <c r="O2783" s="1">
        <v>43498</v>
      </c>
      <c r="P2783">
        <v>61</v>
      </c>
      <c r="Q2783">
        <v>57.08</v>
      </c>
      <c r="R2783">
        <v>3481.88</v>
      </c>
      <c r="S2783" t="s">
        <v>25</v>
      </c>
      <c r="T2783" t="s">
        <v>31</v>
      </c>
      <c r="U2783">
        <v>234</v>
      </c>
      <c r="V2783">
        <v>85.76</v>
      </c>
      <c r="W2783">
        <v>116.98</v>
      </c>
      <c r="X2783" s="2">
        <v>3481.88</v>
      </c>
      <c r="Y2783" s="2">
        <v>13913.64</v>
      </c>
      <c r="Z2783" s="2">
        <v>6955.63</v>
      </c>
      <c r="AA2783" s="14"/>
    </row>
    <row r="2784" spans="1:27" x14ac:dyDescent="0.3">
      <c r="A2784" t="s">
        <v>63</v>
      </c>
      <c r="B2784">
        <v>387.36</v>
      </c>
      <c r="C2784">
        <v>45</v>
      </c>
      <c r="D2784" t="s">
        <v>33</v>
      </c>
      <c r="E2784" s="1">
        <v>44608</v>
      </c>
      <c r="F2784">
        <v>2</v>
      </c>
      <c r="G2784" t="s">
        <v>68</v>
      </c>
      <c r="H2784" t="s">
        <v>69</v>
      </c>
      <c r="I2784">
        <v>854.7</v>
      </c>
      <c r="J2784">
        <v>93.04</v>
      </c>
      <c r="K2784">
        <v>79521.288</v>
      </c>
      <c r="L2784">
        <v>30</v>
      </c>
      <c r="M2784" t="s">
        <v>40</v>
      </c>
      <c r="N2784" s="1">
        <v>44550</v>
      </c>
      <c r="O2784" s="1">
        <v>44580</v>
      </c>
      <c r="P2784">
        <v>75</v>
      </c>
      <c r="Q2784">
        <v>94.78</v>
      </c>
      <c r="R2784">
        <v>7108.5</v>
      </c>
      <c r="S2784" t="s">
        <v>54</v>
      </c>
      <c r="T2784" t="s">
        <v>31</v>
      </c>
      <c r="U2784">
        <v>779</v>
      </c>
      <c r="V2784">
        <v>42.42</v>
      </c>
      <c r="W2784">
        <v>162.97</v>
      </c>
      <c r="X2784" s="2">
        <v>7108.5</v>
      </c>
      <c r="Y2784" s="2">
        <v>72478.16</v>
      </c>
      <c r="Z2784" s="2">
        <v>15162.73</v>
      </c>
      <c r="AA2784" s="14"/>
    </row>
    <row r="2785" spans="1:27" x14ac:dyDescent="0.3">
      <c r="A2785" t="s">
        <v>60</v>
      </c>
      <c r="B2785">
        <v>827.34</v>
      </c>
      <c r="C2785">
        <v>11</v>
      </c>
      <c r="D2785" t="s">
        <v>42</v>
      </c>
      <c r="E2785" s="1">
        <v>43969</v>
      </c>
      <c r="F2785">
        <v>9</v>
      </c>
      <c r="G2785" t="s">
        <v>57</v>
      </c>
      <c r="H2785" t="s">
        <v>48</v>
      </c>
      <c r="I2785">
        <v>277.45</v>
      </c>
      <c r="J2785">
        <v>97.28</v>
      </c>
      <c r="K2785">
        <v>26990.34</v>
      </c>
      <c r="L2785">
        <v>14</v>
      </c>
      <c r="M2785" t="s">
        <v>40</v>
      </c>
      <c r="N2785" s="1">
        <v>43930</v>
      </c>
      <c r="O2785" s="1">
        <v>43944</v>
      </c>
      <c r="P2785">
        <v>155</v>
      </c>
      <c r="Q2785">
        <v>93.74</v>
      </c>
      <c r="R2785">
        <v>14529.7</v>
      </c>
      <c r="S2785" t="s">
        <v>60</v>
      </c>
      <c r="T2785" t="s">
        <v>31</v>
      </c>
      <c r="U2785">
        <v>122</v>
      </c>
      <c r="V2785">
        <v>26.17</v>
      </c>
      <c r="W2785">
        <v>112.05</v>
      </c>
      <c r="X2785" s="2">
        <v>14529.7</v>
      </c>
      <c r="Y2785" s="2">
        <v>11868.16</v>
      </c>
      <c r="Z2785" s="2">
        <v>10900.22</v>
      </c>
      <c r="AA2785" s="14"/>
    </row>
    <row r="2786" spans="1:27" x14ac:dyDescent="0.3">
      <c r="A2786" t="s">
        <v>49</v>
      </c>
      <c r="B2786">
        <v>708.49</v>
      </c>
      <c r="C2786">
        <v>57</v>
      </c>
      <c r="D2786" t="s">
        <v>33</v>
      </c>
      <c r="E2786" s="1">
        <v>44812</v>
      </c>
      <c r="F2786">
        <v>1</v>
      </c>
      <c r="G2786" t="s">
        <v>34</v>
      </c>
      <c r="H2786" t="s">
        <v>52</v>
      </c>
      <c r="I2786">
        <v>993.12</v>
      </c>
      <c r="J2786">
        <v>22.3</v>
      </c>
      <c r="K2786">
        <v>22146.58</v>
      </c>
      <c r="L2786">
        <v>2</v>
      </c>
      <c r="M2786" t="s">
        <v>65</v>
      </c>
      <c r="N2786" s="1">
        <v>44769</v>
      </c>
      <c r="O2786" s="1">
        <v>44771</v>
      </c>
      <c r="P2786">
        <v>337</v>
      </c>
      <c r="Q2786">
        <v>18.52</v>
      </c>
      <c r="R2786">
        <v>6241.24</v>
      </c>
      <c r="S2786" t="s">
        <v>60</v>
      </c>
      <c r="T2786" t="s">
        <v>31</v>
      </c>
      <c r="U2786">
        <v>656</v>
      </c>
      <c r="V2786">
        <v>53.96</v>
      </c>
      <c r="W2786">
        <v>112.09</v>
      </c>
      <c r="X2786" s="2">
        <v>6241.24</v>
      </c>
      <c r="Y2786" s="2">
        <v>14628.8</v>
      </c>
      <c r="Z2786" s="2">
        <v>2499.61</v>
      </c>
      <c r="AA2786" s="14"/>
    </row>
    <row r="2787" spans="1:27" x14ac:dyDescent="0.3">
      <c r="A2787" t="s">
        <v>46</v>
      </c>
      <c r="B2787">
        <v>666.44</v>
      </c>
      <c r="C2787">
        <v>28</v>
      </c>
      <c r="D2787" t="s">
        <v>33</v>
      </c>
      <c r="E2787" s="1">
        <v>43510</v>
      </c>
      <c r="F2787">
        <v>3</v>
      </c>
      <c r="G2787" t="s">
        <v>43</v>
      </c>
      <c r="H2787" t="s">
        <v>64</v>
      </c>
      <c r="I2787">
        <v>458.08</v>
      </c>
      <c r="J2787">
        <v>61.27</v>
      </c>
      <c r="K2787">
        <v>28066.560000000001</v>
      </c>
      <c r="L2787">
        <v>77</v>
      </c>
      <c r="M2787" t="s">
        <v>40</v>
      </c>
      <c r="N2787" s="1">
        <v>43452</v>
      </c>
      <c r="O2787" s="1">
        <v>43529</v>
      </c>
      <c r="P2787">
        <v>310</v>
      </c>
      <c r="Q2787">
        <v>58.86</v>
      </c>
      <c r="R2787">
        <v>18246.599999999999</v>
      </c>
      <c r="S2787" t="s">
        <v>59</v>
      </c>
      <c r="T2787" t="s">
        <v>31</v>
      </c>
      <c r="U2787">
        <v>148</v>
      </c>
      <c r="V2787">
        <v>16.440000000000001</v>
      </c>
      <c r="W2787">
        <v>69.98</v>
      </c>
      <c r="X2787" s="2">
        <v>18246.599999999999</v>
      </c>
      <c r="Y2787" s="2">
        <v>9067.9599999999991</v>
      </c>
      <c r="Z2787" s="2">
        <v>4287.67</v>
      </c>
      <c r="AA2787" s="14"/>
    </row>
    <row r="2788" spans="1:27" x14ac:dyDescent="0.3">
      <c r="A2788" t="s">
        <v>53</v>
      </c>
      <c r="B2788">
        <v>215.03</v>
      </c>
      <c r="C2788">
        <v>13</v>
      </c>
      <c r="D2788" t="s">
        <v>26</v>
      </c>
      <c r="E2788" s="1">
        <v>43605</v>
      </c>
      <c r="F2788">
        <v>6</v>
      </c>
      <c r="G2788" t="s">
        <v>51</v>
      </c>
      <c r="H2788" t="s">
        <v>35</v>
      </c>
      <c r="I2788">
        <v>833.11</v>
      </c>
      <c r="J2788">
        <v>47.41</v>
      </c>
      <c r="K2788">
        <v>39497.75</v>
      </c>
      <c r="L2788">
        <v>7</v>
      </c>
      <c r="M2788" t="s">
        <v>40</v>
      </c>
      <c r="N2788" s="1">
        <v>43572</v>
      </c>
      <c r="O2788" s="1">
        <v>43579</v>
      </c>
      <c r="P2788">
        <v>622</v>
      </c>
      <c r="Q2788">
        <v>46.45</v>
      </c>
      <c r="R2788">
        <v>28891.9</v>
      </c>
      <c r="S2788" t="s">
        <v>59</v>
      </c>
      <c r="T2788" t="s">
        <v>50</v>
      </c>
      <c r="U2788">
        <v>211</v>
      </c>
      <c r="V2788">
        <v>59.28</v>
      </c>
      <c r="W2788">
        <v>181.47</v>
      </c>
      <c r="X2788" s="2">
        <v>28891.9</v>
      </c>
      <c r="Y2788" s="2">
        <v>10003.51</v>
      </c>
      <c r="Z2788" s="2">
        <v>8603.49</v>
      </c>
      <c r="AA2788" s="14"/>
    </row>
    <row r="2789" spans="1:27" x14ac:dyDescent="0.3">
      <c r="A2789" t="s">
        <v>63</v>
      </c>
      <c r="B2789">
        <v>583.71</v>
      </c>
      <c r="C2789">
        <v>92</v>
      </c>
      <c r="D2789" t="s">
        <v>33</v>
      </c>
      <c r="E2789" s="1">
        <v>44141</v>
      </c>
      <c r="F2789">
        <v>10</v>
      </c>
      <c r="G2789" t="s">
        <v>66</v>
      </c>
      <c r="H2789" t="s">
        <v>52</v>
      </c>
      <c r="I2789">
        <v>338.6</v>
      </c>
      <c r="J2789">
        <v>78.17</v>
      </c>
      <c r="K2789">
        <v>26468.36</v>
      </c>
      <c r="L2789">
        <v>122</v>
      </c>
      <c r="M2789" t="s">
        <v>67</v>
      </c>
      <c r="N2789" s="1">
        <v>44130</v>
      </c>
      <c r="O2789" s="1">
        <v>44252</v>
      </c>
      <c r="P2789">
        <v>328</v>
      </c>
      <c r="Q2789">
        <v>75.989999999999995</v>
      </c>
      <c r="R2789">
        <v>24924.720000000001</v>
      </c>
      <c r="S2789" t="s">
        <v>38</v>
      </c>
      <c r="T2789" t="s">
        <v>41</v>
      </c>
      <c r="U2789">
        <v>10</v>
      </c>
      <c r="V2789">
        <v>83.77</v>
      </c>
      <c r="W2789">
        <v>116.51</v>
      </c>
      <c r="X2789" s="2">
        <v>24924.720000000001</v>
      </c>
      <c r="Y2789" s="2">
        <v>781.7</v>
      </c>
      <c r="Z2789" s="2">
        <v>9107.59</v>
      </c>
      <c r="AA2789" s="14"/>
    </row>
    <row r="2790" spans="1:27" x14ac:dyDescent="0.3">
      <c r="A2790" t="s">
        <v>37</v>
      </c>
      <c r="B2790">
        <v>751.25</v>
      </c>
      <c r="C2790">
        <v>49</v>
      </c>
      <c r="D2790" t="s">
        <v>26</v>
      </c>
      <c r="E2790" s="1">
        <v>43991</v>
      </c>
      <c r="F2790">
        <v>4</v>
      </c>
      <c r="G2790" t="s">
        <v>39</v>
      </c>
      <c r="H2790" t="s">
        <v>70</v>
      </c>
      <c r="I2790">
        <v>41.25</v>
      </c>
      <c r="J2790">
        <v>70.66</v>
      </c>
      <c r="K2790">
        <v>2914.73</v>
      </c>
      <c r="L2790">
        <v>28</v>
      </c>
      <c r="M2790" t="s">
        <v>40</v>
      </c>
      <c r="N2790" s="1">
        <v>43938</v>
      </c>
      <c r="O2790" s="1">
        <v>43966</v>
      </c>
      <c r="P2790">
        <v>6</v>
      </c>
      <c r="Q2790">
        <v>73.84</v>
      </c>
      <c r="R2790">
        <v>443.04</v>
      </c>
      <c r="S2790" t="s">
        <v>37</v>
      </c>
      <c r="T2790" t="s">
        <v>50</v>
      </c>
      <c r="U2790">
        <v>35</v>
      </c>
      <c r="V2790">
        <v>85.92</v>
      </c>
      <c r="W2790">
        <v>95.36</v>
      </c>
      <c r="X2790" s="2">
        <v>443.04</v>
      </c>
      <c r="Y2790" s="2">
        <v>2473.1</v>
      </c>
      <c r="Z2790" s="2">
        <v>6738.14</v>
      </c>
      <c r="AA2790" s="14"/>
    </row>
    <row r="2791" spans="1:27" x14ac:dyDescent="0.3">
      <c r="A2791" t="s">
        <v>60</v>
      </c>
      <c r="B2791">
        <v>612.54999999999995</v>
      </c>
      <c r="C2791">
        <v>39</v>
      </c>
      <c r="D2791" t="s">
        <v>33</v>
      </c>
      <c r="E2791" s="1">
        <v>44293</v>
      </c>
      <c r="F2791">
        <v>2</v>
      </c>
      <c r="G2791" t="s">
        <v>68</v>
      </c>
      <c r="H2791" t="s">
        <v>48</v>
      </c>
      <c r="I2791">
        <v>727.6</v>
      </c>
      <c r="J2791">
        <v>42.71</v>
      </c>
      <c r="K2791">
        <v>31075.795999999998</v>
      </c>
      <c r="L2791">
        <v>29</v>
      </c>
      <c r="M2791" t="s">
        <v>29</v>
      </c>
      <c r="N2791" s="1">
        <v>44247</v>
      </c>
      <c r="O2791" s="1">
        <v>44276</v>
      </c>
      <c r="P2791">
        <v>288</v>
      </c>
      <c r="Q2791">
        <v>38.99</v>
      </c>
      <c r="R2791">
        <v>11229.12</v>
      </c>
      <c r="S2791" t="s">
        <v>63</v>
      </c>
      <c r="T2791" t="s">
        <v>41</v>
      </c>
      <c r="U2791">
        <v>439</v>
      </c>
      <c r="V2791">
        <v>72.42</v>
      </c>
      <c r="W2791">
        <v>196.53</v>
      </c>
      <c r="X2791" s="2">
        <v>11229.12</v>
      </c>
      <c r="Y2791" s="2">
        <v>18749.689999999999</v>
      </c>
      <c r="Z2791" s="2">
        <v>8393.7999999999993</v>
      </c>
      <c r="AA2791" s="14"/>
    </row>
    <row r="2792" spans="1:27" x14ac:dyDescent="0.3">
      <c r="A2792" t="s">
        <v>37</v>
      </c>
      <c r="B2792">
        <v>409.51</v>
      </c>
      <c r="C2792">
        <v>99</v>
      </c>
      <c r="D2792" t="s">
        <v>33</v>
      </c>
      <c r="E2792" s="1">
        <v>43524</v>
      </c>
      <c r="F2792">
        <v>8</v>
      </c>
      <c r="G2792" t="s">
        <v>47</v>
      </c>
      <c r="H2792" t="s">
        <v>52</v>
      </c>
      <c r="I2792">
        <v>932.18</v>
      </c>
      <c r="J2792">
        <v>92.75</v>
      </c>
      <c r="K2792">
        <v>86459.694999999905</v>
      </c>
      <c r="L2792">
        <v>14</v>
      </c>
      <c r="M2792" t="s">
        <v>40</v>
      </c>
      <c r="N2792" s="1">
        <v>43464</v>
      </c>
      <c r="O2792" s="1">
        <v>43478</v>
      </c>
      <c r="P2792">
        <v>317</v>
      </c>
      <c r="Q2792">
        <v>93.46</v>
      </c>
      <c r="R2792">
        <v>29626.82</v>
      </c>
      <c r="S2792" t="s">
        <v>63</v>
      </c>
      <c r="T2792" t="s">
        <v>31</v>
      </c>
      <c r="U2792">
        <v>615</v>
      </c>
      <c r="V2792">
        <v>96.73</v>
      </c>
      <c r="W2792">
        <v>185.4</v>
      </c>
      <c r="X2792" s="2">
        <v>29626.82</v>
      </c>
      <c r="Y2792" s="2">
        <v>57041.25</v>
      </c>
      <c r="Z2792" s="2">
        <v>17195.849999999999</v>
      </c>
      <c r="AA2792" s="14"/>
    </row>
    <row r="2793" spans="1:27" x14ac:dyDescent="0.3">
      <c r="A2793" t="s">
        <v>60</v>
      </c>
      <c r="B2793">
        <v>429.85</v>
      </c>
      <c r="C2793">
        <v>91</v>
      </c>
      <c r="D2793" t="s">
        <v>42</v>
      </c>
      <c r="E2793" s="1">
        <v>44815</v>
      </c>
      <c r="F2793">
        <v>6</v>
      </c>
      <c r="G2793" t="s">
        <v>51</v>
      </c>
      <c r="H2793" t="s">
        <v>52</v>
      </c>
      <c r="I2793">
        <v>770.24</v>
      </c>
      <c r="J2793">
        <v>34.6</v>
      </c>
      <c r="K2793">
        <v>26650.3</v>
      </c>
      <c r="L2793">
        <v>5</v>
      </c>
      <c r="M2793" t="s">
        <v>40</v>
      </c>
      <c r="N2793" s="1">
        <v>44794</v>
      </c>
      <c r="O2793" s="1">
        <v>44799</v>
      </c>
      <c r="P2793">
        <v>674</v>
      </c>
      <c r="Q2793">
        <v>29.6</v>
      </c>
      <c r="R2793">
        <v>19950.400000000001</v>
      </c>
      <c r="S2793" t="s">
        <v>63</v>
      </c>
      <c r="T2793" t="s">
        <v>31</v>
      </c>
      <c r="U2793">
        <v>96</v>
      </c>
      <c r="V2793">
        <v>21.8</v>
      </c>
      <c r="W2793">
        <v>192.58</v>
      </c>
      <c r="X2793" s="2">
        <v>19950.400000000001</v>
      </c>
      <c r="Y2793" s="2">
        <v>3321.6</v>
      </c>
      <c r="Z2793" s="2">
        <v>6663.27</v>
      </c>
      <c r="AA2793" s="14"/>
    </row>
    <row r="2794" spans="1:27" x14ac:dyDescent="0.3">
      <c r="A2794" t="s">
        <v>60</v>
      </c>
      <c r="B2794">
        <v>135.62</v>
      </c>
      <c r="C2794">
        <v>57</v>
      </c>
      <c r="D2794" t="s">
        <v>33</v>
      </c>
      <c r="E2794" s="1">
        <v>44750</v>
      </c>
      <c r="F2794">
        <v>2</v>
      </c>
      <c r="G2794" t="s">
        <v>68</v>
      </c>
      <c r="H2794" t="s">
        <v>48</v>
      </c>
      <c r="I2794">
        <v>636.49</v>
      </c>
      <c r="J2794">
        <v>95.08</v>
      </c>
      <c r="K2794">
        <v>60517.47</v>
      </c>
      <c r="L2794">
        <v>33</v>
      </c>
      <c r="M2794" t="s">
        <v>29</v>
      </c>
      <c r="N2794" s="1">
        <v>44705</v>
      </c>
      <c r="O2794" s="1">
        <v>44738</v>
      </c>
      <c r="P2794">
        <v>433</v>
      </c>
      <c r="Q2794">
        <v>92.61</v>
      </c>
      <c r="R2794">
        <v>40100.129999999997</v>
      </c>
      <c r="S2794" t="s">
        <v>56</v>
      </c>
      <c r="T2794" t="s">
        <v>50</v>
      </c>
      <c r="U2794">
        <v>203</v>
      </c>
      <c r="V2794">
        <v>27.23</v>
      </c>
      <c r="W2794">
        <v>75.81</v>
      </c>
      <c r="X2794" s="2">
        <v>40100.129999999997</v>
      </c>
      <c r="Y2794" s="2">
        <v>19301.240000000002</v>
      </c>
      <c r="Z2794" s="2">
        <v>7208.01</v>
      </c>
      <c r="AA2794" s="14"/>
    </row>
    <row r="2795" spans="1:27" x14ac:dyDescent="0.3">
      <c r="A2795" t="s">
        <v>63</v>
      </c>
      <c r="B2795">
        <v>195.88</v>
      </c>
      <c r="C2795">
        <v>48</v>
      </c>
      <c r="D2795" t="s">
        <v>42</v>
      </c>
      <c r="E2795" s="1">
        <v>43895</v>
      </c>
      <c r="F2795">
        <v>5</v>
      </c>
      <c r="G2795" t="s">
        <v>27</v>
      </c>
      <c r="H2795" t="s">
        <v>28</v>
      </c>
      <c r="I2795">
        <v>131.65</v>
      </c>
      <c r="J2795">
        <v>56.27</v>
      </c>
      <c r="K2795">
        <v>7407.9454999999998</v>
      </c>
      <c r="L2795">
        <v>22</v>
      </c>
      <c r="M2795" t="s">
        <v>29</v>
      </c>
      <c r="N2795" s="1">
        <v>43884</v>
      </c>
      <c r="O2795" s="1">
        <v>43906</v>
      </c>
      <c r="P2795">
        <v>11</v>
      </c>
      <c r="Q2795">
        <v>59.18</v>
      </c>
      <c r="R2795">
        <v>650.98</v>
      </c>
      <c r="S2795" t="s">
        <v>60</v>
      </c>
      <c r="T2795" t="s">
        <v>50</v>
      </c>
      <c r="U2795">
        <v>120</v>
      </c>
      <c r="V2795">
        <v>70.66</v>
      </c>
      <c r="W2795">
        <v>151.25</v>
      </c>
      <c r="X2795" s="2">
        <v>650.98</v>
      </c>
      <c r="Y2795" s="2">
        <v>6752.4</v>
      </c>
      <c r="Z2795" s="2">
        <v>8510.84</v>
      </c>
      <c r="AA2795" s="14"/>
    </row>
    <row r="2796" spans="1:27" x14ac:dyDescent="0.3">
      <c r="A2796" t="s">
        <v>30</v>
      </c>
      <c r="B2796">
        <v>573.58000000000004</v>
      </c>
      <c r="C2796">
        <v>88</v>
      </c>
      <c r="D2796" t="s">
        <v>33</v>
      </c>
      <c r="E2796" s="1">
        <v>44101</v>
      </c>
      <c r="F2796">
        <v>4</v>
      </c>
      <c r="G2796" t="s">
        <v>39</v>
      </c>
      <c r="H2796" t="s">
        <v>35</v>
      </c>
      <c r="I2796">
        <v>755.96</v>
      </c>
      <c r="J2796">
        <v>77.599999999999994</v>
      </c>
      <c r="K2796">
        <v>58662.5</v>
      </c>
      <c r="L2796">
        <v>30</v>
      </c>
      <c r="M2796" t="s">
        <v>29</v>
      </c>
      <c r="N2796" s="1">
        <v>44078</v>
      </c>
      <c r="O2796" s="1">
        <v>44108</v>
      </c>
      <c r="P2796">
        <v>235</v>
      </c>
      <c r="Q2796">
        <v>74.599999999999994</v>
      </c>
      <c r="R2796">
        <v>17531</v>
      </c>
      <c r="S2796" t="s">
        <v>60</v>
      </c>
      <c r="T2796" t="s">
        <v>31</v>
      </c>
      <c r="U2796">
        <v>520</v>
      </c>
      <c r="V2796">
        <v>64.430000000000007</v>
      </c>
      <c r="W2796">
        <v>161.19</v>
      </c>
      <c r="X2796" s="2">
        <v>17531</v>
      </c>
      <c r="Y2796" s="2">
        <v>40352</v>
      </c>
      <c r="Z2796" s="2">
        <v>12508.34</v>
      </c>
      <c r="AA2796" s="14"/>
    </row>
    <row r="2797" spans="1:27" x14ac:dyDescent="0.3">
      <c r="A2797" t="s">
        <v>63</v>
      </c>
      <c r="B2797">
        <v>543.91</v>
      </c>
      <c r="C2797">
        <v>33</v>
      </c>
      <c r="D2797" t="s">
        <v>33</v>
      </c>
      <c r="E2797" s="1">
        <v>44359</v>
      </c>
      <c r="F2797">
        <v>1</v>
      </c>
      <c r="G2797" t="s">
        <v>34</v>
      </c>
      <c r="H2797" t="s">
        <v>62</v>
      </c>
      <c r="I2797">
        <v>446.15</v>
      </c>
      <c r="J2797">
        <v>37.65</v>
      </c>
      <c r="K2797">
        <v>16797.547499999899</v>
      </c>
      <c r="L2797">
        <v>2</v>
      </c>
      <c r="M2797" t="s">
        <v>65</v>
      </c>
      <c r="N2797" s="1">
        <v>44345</v>
      </c>
      <c r="O2797" s="1">
        <v>44347</v>
      </c>
      <c r="P2797">
        <v>101</v>
      </c>
      <c r="Q2797">
        <v>41.46</v>
      </c>
      <c r="R2797">
        <v>4187.46</v>
      </c>
      <c r="S2797" t="s">
        <v>25</v>
      </c>
      <c r="T2797" t="s">
        <v>50</v>
      </c>
      <c r="U2797">
        <v>345</v>
      </c>
      <c r="V2797">
        <v>90.02</v>
      </c>
      <c r="W2797">
        <v>108.44</v>
      </c>
      <c r="X2797" s="2">
        <v>4187.46</v>
      </c>
      <c r="Y2797" s="2">
        <v>12989.25</v>
      </c>
      <c r="Z2797" s="2">
        <v>4082.77</v>
      </c>
      <c r="AA2797" s="14"/>
    </row>
    <row r="2798" spans="1:27" x14ac:dyDescent="0.3">
      <c r="A2798" t="s">
        <v>59</v>
      </c>
      <c r="B2798">
        <v>765.1</v>
      </c>
      <c r="C2798">
        <v>79</v>
      </c>
      <c r="D2798" t="s">
        <v>42</v>
      </c>
      <c r="E2798" s="1">
        <v>44292</v>
      </c>
      <c r="F2798">
        <v>10</v>
      </c>
      <c r="G2798" t="s">
        <v>66</v>
      </c>
      <c r="H2798" t="s">
        <v>35</v>
      </c>
      <c r="I2798">
        <v>4.38</v>
      </c>
      <c r="J2798">
        <v>98.93</v>
      </c>
      <c r="K2798">
        <v>433.31</v>
      </c>
      <c r="L2798">
        <v>148</v>
      </c>
      <c r="M2798" t="s">
        <v>67</v>
      </c>
      <c r="N2798" s="1">
        <v>44251</v>
      </c>
      <c r="O2798" s="1">
        <v>44399</v>
      </c>
      <c r="P2798">
        <v>2</v>
      </c>
      <c r="Q2798">
        <v>103.61</v>
      </c>
      <c r="R2798">
        <v>207.22</v>
      </c>
      <c r="S2798" t="s">
        <v>58</v>
      </c>
      <c r="T2798" t="s">
        <v>41</v>
      </c>
      <c r="U2798">
        <v>2</v>
      </c>
      <c r="V2798">
        <v>34.9</v>
      </c>
      <c r="W2798">
        <v>74.739999999999995</v>
      </c>
      <c r="X2798" s="2">
        <v>207.22</v>
      </c>
      <c r="Y2798" s="2">
        <v>197.86</v>
      </c>
      <c r="Z2798" s="2">
        <v>7394.03</v>
      </c>
      <c r="AA2798" s="14"/>
    </row>
    <row r="2799" spans="1:27" x14ac:dyDescent="0.3">
      <c r="A2799" t="s">
        <v>25</v>
      </c>
      <c r="B2799">
        <v>189.66</v>
      </c>
      <c r="C2799">
        <v>44</v>
      </c>
      <c r="D2799" t="s">
        <v>42</v>
      </c>
      <c r="E2799" s="1">
        <v>44077</v>
      </c>
      <c r="F2799">
        <v>3</v>
      </c>
      <c r="G2799" t="s">
        <v>43</v>
      </c>
      <c r="H2799" t="s">
        <v>64</v>
      </c>
      <c r="I2799">
        <v>856.25</v>
      </c>
      <c r="J2799">
        <v>23.27</v>
      </c>
      <c r="K2799">
        <v>19924.939999999999</v>
      </c>
      <c r="L2799">
        <v>63</v>
      </c>
      <c r="M2799" t="s">
        <v>29</v>
      </c>
      <c r="N2799" s="1">
        <v>44070</v>
      </c>
      <c r="O2799" s="1">
        <v>44133</v>
      </c>
      <c r="P2799">
        <v>79</v>
      </c>
      <c r="Q2799">
        <v>18.77</v>
      </c>
      <c r="R2799">
        <v>1482.83</v>
      </c>
      <c r="S2799" t="s">
        <v>63</v>
      </c>
      <c r="T2799" t="s">
        <v>31</v>
      </c>
      <c r="U2799">
        <v>777</v>
      </c>
      <c r="V2799">
        <v>37.130000000000003</v>
      </c>
      <c r="W2799">
        <v>147.27000000000001</v>
      </c>
      <c r="X2799" s="2">
        <v>1482.83</v>
      </c>
      <c r="Y2799" s="2">
        <v>18080.79</v>
      </c>
      <c r="Z2799" s="2">
        <v>3426.97</v>
      </c>
      <c r="AA2799" s="14"/>
    </row>
    <row r="2800" spans="1:27" x14ac:dyDescent="0.3">
      <c r="A2800" t="s">
        <v>60</v>
      </c>
      <c r="B2800">
        <v>219.25</v>
      </c>
      <c r="C2800">
        <v>27</v>
      </c>
      <c r="D2800" t="s">
        <v>26</v>
      </c>
      <c r="E2800" s="1">
        <v>43671</v>
      </c>
      <c r="F2800">
        <v>1</v>
      </c>
      <c r="G2800" t="s">
        <v>34</v>
      </c>
      <c r="H2800" t="s">
        <v>62</v>
      </c>
      <c r="I2800">
        <v>186.73</v>
      </c>
      <c r="J2800">
        <v>76.45</v>
      </c>
      <c r="K2800">
        <v>14275.51</v>
      </c>
      <c r="L2800">
        <v>26</v>
      </c>
      <c r="M2800" t="s">
        <v>36</v>
      </c>
      <c r="N2800" s="1">
        <v>43656</v>
      </c>
      <c r="O2800" s="1">
        <v>43682</v>
      </c>
      <c r="P2800">
        <v>50</v>
      </c>
      <c r="Q2800">
        <v>73</v>
      </c>
      <c r="R2800">
        <v>3650</v>
      </c>
      <c r="S2800" t="s">
        <v>60</v>
      </c>
      <c r="T2800" t="s">
        <v>50</v>
      </c>
      <c r="U2800">
        <v>136</v>
      </c>
      <c r="V2800">
        <v>16.170000000000002</v>
      </c>
      <c r="W2800">
        <v>197.11</v>
      </c>
      <c r="X2800" s="2">
        <v>3650</v>
      </c>
      <c r="Y2800" s="2">
        <v>10397.200000000001</v>
      </c>
      <c r="Z2800" s="2">
        <v>15069.06</v>
      </c>
      <c r="AA2800" s="14"/>
    </row>
    <row r="2801" spans="1:27" x14ac:dyDescent="0.3">
      <c r="A2801" t="s">
        <v>49</v>
      </c>
      <c r="B2801">
        <v>656.89</v>
      </c>
      <c r="C2801">
        <v>65</v>
      </c>
      <c r="D2801" t="s">
        <v>26</v>
      </c>
      <c r="E2801" s="1">
        <v>44342</v>
      </c>
      <c r="F2801">
        <v>4</v>
      </c>
      <c r="G2801" t="s">
        <v>39</v>
      </c>
      <c r="H2801" t="s">
        <v>28</v>
      </c>
      <c r="I2801">
        <v>464.89</v>
      </c>
      <c r="J2801">
        <v>34.770000000000003</v>
      </c>
      <c r="K2801">
        <v>16164.2253</v>
      </c>
      <c r="L2801">
        <v>28</v>
      </c>
      <c r="M2801" t="s">
        <v>29</v>
      </c>
      <c r="N2801" s="1">
        <v>44334</v>
      </c>
      <c r="O2801" s="1">
        <v>44362</v>
      </c>
      <c r="P2801">
        <v>70</v>
      </c>
      <c r="Q2801">
        <v>39.26</v>
      </c>
      <c r="R2801">
        <v>2748.2</v>
      </c>
      <c r="S2801" t="s">
        <v>38</v>
      </c>
      <c r="T2801" t="s">
        <v>41</v>
      </c>
      <c r="U2801">
        <v>394</v>
      </c>
      <c r="V2801">
        <v>85.57</v>
      </c>
      <c r="W2801">
        <v>91.16</v>
      </c>
      <c r="X2801" s="2">
        <v>2748.2</v>
      </c>
      <c r="Y2801" s="2">
        <v>13699.38</v>
      </c>
      <c r="Z2801" s="2">
        <v>3169.63</v>
      </c>
      <c r="AA2801" s="14"/>
    </row>
    <row r="2802" spans="1:27" x14ac:dyDescent="0.3">
      <c r="A2802" t="s">
        <v>30</v>
      </c>
      <c r="B2802">
        <v>425.77</v>
      </c>
      <c r="C2802">
        <v>54</v>
      </c>
      <c r="D2802" t="s">
        <v>33</v>
      </c>
      <c r="E2802" s="1">
        <v>44828</v>
      </c>
      <c r="F2802">
        <v>1</v>
      </c>
      <c r="G2802" t="s">
        <v>34</v>
      </c>
      <c r="H2802" t="s">
        <v>48</v>
      </c>
      <c r="I2802">
        <v>140.38</v>
      </c>
      <c r="J2802">
        <v>78.400000000000006</v>
      </c>
      <c r="K2802">
        <v>11005.791999999999</v>
      </c>
      <c r="L2802">
        <v>2</v>
      </c>
      <c r="M2802" t="s">
        <v>65</v>
      </c>
      <c r="N2802" s="1">
        <v>44824</v>
      </c>
      <c r="O2802" s="1">
        <v>44826</v>
      </c>
      <c r="P2802">
        <v>106</v>
      </c>
      <c r="Q2802">
        <v>77.510000000000005</v>
      </c>
      <c r="R2802">
        <v>8216.06</v>
      </c>
      <c r="S2802" t="s">
        <v>53</v>
      </c>
      <c r="T2802" t="s">
        <v>41</v>
      </c>
      <c r="U2802">
        <v>34</v>
      </c>
      <c r="V2802">
        <v>77.37</v>
      </c>
      <c r="W2802">
        <v>115.84</v>
      </c>
      <c r="X2802" s="2">
        <v>8216.06</v>
      </c>
      <c r="Y2802" s="2">
        <v>2665.6</v>
      </c>
      <c r="Z2802" s="2">
        <v>9081.86</v>
      </c>
      <c r="AA2802" s="14"/>
    </row>
    <row r="2803" spans="1:27" x14ac:dyDescent="0.3">
      <c r="A2803" t="s">
        <v>53</v>
      </c>
      <c r="B2803">
        <v>674.81</v>
      </c>
      <c r="C2803">
        <v>37</v>
      </c>
      <c r="D2803" t="s">
        <v>26</v>
      </c>
      <c r="E2803" s="1">
        <v>44240</v>
      </c>
      <c r="F2803">
        <v>7</v>
      </c>
      <c r="G2803" t="s">
        <v>61</v>
      </c>
      <c r="H2803" t="s">
        <v>48</v>
      </c>
      <c r="I2803">
        <v>495.07</v>
      </c>
      <c r="J2803">
        <v>55.74</v>
      </c>
      <c r="K2803">
        <v>27595.200000000001</v>
      </c>
      <c r="L2803">
        <v>17</v>
      </c>
      <c r="M2803" t="s">
        <v>40</v>
      </c>
      <c r="N2803" s="1">
        <v>44237</v>
      </c>
      <c r="O2803" s="1">
        <v>44254</v>
      </c>
      <c r="P2803">
        <v>193</v>
      </c>
      <c r="Q2803">
        <v>52.56</v>
      </c>
      <c r="R2803">
        <v>10144.08</v>
      </c>
      <c r="S2803" t="s">
        <v>38</v>
      </c>
      <c r="T2803" t="s">
        <v>50</v>
      </c>
      <c r="U2803">
        <v>302</v>
      </c>
      <c r="V2803">
        <v>71.48</v>
      </c>
      <c r="W2803">
        <v>112.37</v>
      </c>
      <c r="X2803" s="2">
        <v>10144.08</v>
      </c>
      <c r="Y2803" s="2">
        <v>16833.48</v>
      </c>
      <c r="Z2803" s="2">
        <v>6263.5</v>
      </c>
      <c r="AA2803" s="14"/>
    </row>
    <row r="2804" spans="1:27" x14ac:dyDescent="0.3">
      <c r="A2804" t="s">
        <v>30</v>
      </c>
      <c r="B2804">
        <v>414.67</v>
      </c>
      <c r="C2804">
        <v>25</v>
      </c>
      <c r="D2804" t="s">
        <v>42</v>
      </c>
      <c r="E2804" s="1">
        <v>44601</v>
      </c>
      <c r="F2804">
        <v>1</v>
      </c>
      <c r="G2804" t="s">
        <v>34</v>
      </c>
      <c r="H2804" t="s">
        <v>52</v>
      </c>
      <c r="I2804">
        <v>380.71</v>
      </c>
      <c r="J2804">
        <v>22.57</v>
      </c>
      <c r="K2804">
        <v>8592.6200000000008</v>
      </c>
      <c r="L2804">
        <v>2</v>
      </c>
      <c r="M2804" t="s">
        <v>65</v>
      </c>
      <c r="N2804" s="1">
        <v>44580</v>
      </c>
      <c r="O2804" s="1">
        <v>44582</v>
      </c>
      <c r="P2804">
        <v>306</v>
      </c>
      <c r="Q2804">
        <v>27.18</v>
      </c>
      <c r="R2804">
        <v>8317.08</v>
      </c>
      <c r="S2804" t="s">
        <v>56</v>
      </c>
      <c r="T2804" t="s">
        <v>31</v>
      </c>
      <c r="U2804">
        <v>74</v>
      </c>
      <c r="V2804">
        <v>94.52</v>
      </c>
      <c r="W2804">
        <v>178.52</v>
      </c>
      <c r="X2804" s="2">
        <v>8317.08</v>
      </c>
      <c r="Y2804" s="2">
        <v>1670.18</v>
      </c>
      <c r="Z2804" s="2">
        <v>4029.2</v>
      </c>
      <c r="AA2804" s="14"/>
    </row>
    <row r="2805" spans="1:27" x14ac:dyDescent="0.3">
      <c r="A2805" t="s">
        <v>53</v>
      </c>
      <c r="B2805">
        <v>996.04</v>
      </c>
      <c r="C2805">
        <v>10</v>
      </c>
      <c r="D2805" t="s">
        <v>42</v>
      </c>
      <c r="E2805" s="1">
        <v>43930</v>
      </c>
      <c r="F2805">
        <v>10</v>
      </c>
      <c r="G2805" t="s">
        <v>66</v>
      </c>
      <c r="H2805" t="s">
        <v>35</v>
      </c>
      <c r="I2805">
        <v>238.86</v>
      </c>
      <c r="J2805">
        <v>83.05</v>
      </c>
      <c r="K2805">
        <v>19837.32</v>
      </c>
      <c r="L2805">
        <v>122</v>
      </c>
      <c r="M2805" t="s">
        <v>67</v>
      </c>
      <c r="N2805" s="1">
        <v>43870</v>
      </c>
      <c r="O2805" s="1">
        <v>43992</v>
      </c>
      <c r="P2805">
        <v>56</v>
      </c>
      <c r="Q2805">
        <v>85.52</v>
      </c>
      <c r="R2805">
        <v>4789.12</v>
      </c>
      <c r="S2805" t="s">
        <v>60</v>
      </c>
      <c r="T2805" t="s">
        <v>41</v>
      </c>
      <c r="U2805">
        <v>182</v>
      </c>
      <c r="V2805">
        <v>11.87</v>
      </c>
      <c r="W2805">
        <v>76.040000000000006</v>
      </c>
      <c r="X2805" s="2">
        <v>4789.12</v>
      </c>
      <c r="Y2805" s="2">
        <v>15115.1</v>
      </c>
      <c r="Z2805" s="2">
        <v>6315.12</v>
      </c>
      <c r="AA2805" s="14"/>
    </row>
    <row r="2806" spans="1:27" x14ac:dyDescent="0.3">
      <c r="A2806" t="s">
        <v>60</v>
      </c>
      <c r="B2806">
        <v>251.05</v>
      </c>
      <c r="C2806">
        <v>16</v>
      </c>
      <c r="D2806" t="s">
        <v>33</v>
      </c>
      <c r="E2806" s="1">
        <v>43697</v>
      </c>
      <c r="F2806">
        <v>5</v>
      </c>
      <c r="G2806" t="s">
        <v>27</v>
      </c>
      <c r="H2806" t="s">
        <v>28</v>
      </c>
      <c r="I2806">
        <v>3.97</v>
      </c>
      <c r="J2806">
        <v>58.3</v>
      </c>
      <c r="K2806">
        <v>231.45</v>
      </c>
      <c r="L2806">
        <v>30</v>
      </c>
      <c r="M2806" t="s">
        <v>29</v>
      </c>
      <c r="N2806" s="1">
        <v>43648</v>
      </c>
      <c r="O2806" s="1">
        <v>43678</v>
      </c>
      <c r="P2806">
        <v>2</v>
      </c>
      <c r="Q2806">
        <v>62.87</v>
      </c>
      <c r="R2806">
        <v>125.74</v>
      </c>
      <c r="S2806" t="s">
        <v>63</v>
      </c>
      <c r="T2806" t="s">
        <v>41</v>
      </c>
      <c r="U2806">
        <v>1</v>
      </c>
      <c r="V2806">
        <v>60.98</v>
      </c>
      <c r="W2806">
        <v>123.83</v>
      </c>
      <c r="X2806" s="2">
        <v>125.74</v>
      </c>
      <c r="Y2806" s="2">
        <v>58.3</v>
      </c>
      <c r="Z2806" s="2">
        <v>7219.29</v>
      </c>
      <c r="AA2806" s="14"/>
    </row>
    <row r="2807" spans="1:27" x14ac:dyDescent="0.3">
      <c r="A2807" t="s">
        <v>32</v>
      </c>
      <c r="B2807">
        <v>459.88</v>
      </c>
      <c r="C2807">
        <v>76</v>
      </c>
      <c r="D2807" t="s">
        <v>42</v>
      </c>
      <c r="E2807" s="1">
        <v>44056</v>
      </c>
      <c r="F2807">
        <v>3</v>
      </c>
      <c r="G2807" t="s">
        <v>43</v>
      </c>
      <c r="H2807" t="s">
        <v>55</v>
      </c>
      <c r="I2807">
        <v>61.85</v>
      </c>
      <c r="J2807">
        <v>84.39</v>
      </c>
      <c r="K2807">
        <v>5219.5200000000004</v>
      </c>
      <c r="L2807">
        <v>73</v>
      </c>
      <c r="M2807" t="s">
        <v>40</v>
      </c>
      <c r="N2807" s="1">
        <v>43998</v>
      </c>
      <c r="O2807" s="1">
        <v>44071</v>
      </c>
      <c r="P2807">
        <v>15</v>
      </c>
      <c r="Q2807">
        <v>81.84</v>
      </c>
      <c r="R2807">
        <v>1227.5999999999999</v>
      </c>
      <c r="S2807" t="s">
        <v>38</v>
      </c>
      <c r="T2807" t="s">
        <v>50</v>
      </c>
      <c r="U2807">
        <v>46</v>
      </c>
      <c r="V2807">
        <v>14.48</v>
      </c>
      <c r="W2807">
        <v>156.96</v>
      </c>
      <c r="X2807" s="2">
        <v>1227.5999999999999</v>
      </c>
      <c r="Y2807" s="2">
        <v>3881.94</v>
      </c>
      <c r="Z2807" s="2">
        <v>13245.85</v>
      </c>
      <c r="AA2807" s="14"/>
    </row>
    <row r="2808" spans="1:27" x14ac:dyDescent="0.3">
      <c r="A2808" t="s">
        <v>56</v>
      </c>
      <c r="B2808">
        <v>550.6</v>
      </c>
      <c r="C2808">
        <v>57</v>
      </c>
      <c r="D2808" t="s">
        <v>26</v>
      </c>
      <c r="E2808" s="1">
        <v>44682</v>
      </c>
      <c r="F2808">
        <v>8</v>
      </c>
      <c r="G2808" t="s">
        <v>47</v>
      </c>
      <c r="H2808" t="s">
        <v>62</v>
      </c>
      <c r="I2808">
        <v>5.22</v>
      </c>
      <c r="J2808">
        <v>18.68</v>
      </c>
      <c r="K2808">
        <v>97.509599999999907</v>
      </c>
      <c r="L2808">
        <v>8</v>
      </c>
      <c r="M2808" t="s">
        <v>40</v>
      </c>
      <c r="N2808" s="1">
        <v>44628</v>
      </c>
      <c r="O2808" s="1">
        <v>44636</v>
      </c>
      <c r="P2808">
        <v>5</v>
      </c>
      <c r="Q2808">
        <v>19.55</v>
      </c>
      <c r="R2808">
        <v>97.75</v>
      </c>
      <c r="S2808" t="s">
        <v>37</v>
      </c>
      <c r="T2808" t="s">
        <v>31</v>
      </c>
      <c r="U2808">
        <v>0</v>
      </c>
      <c r="V2808">
        <v>17.79</v>
      </c>
      <c r="W2808">
        <v>53.8</v>
      </c>
      <c r="X2808" s="2">
        <v>97.75</v>
      </c>
      <c r="Y2808" s="2">
        <v>0</v>
      </c>
      <c r="Z2808" s="2">
        <v>1004.98</v>
      </c>
      <c r="AA2808" s="14"/>
    </row>
    <row r="2809" spans="1:27" x14ac:dyDescent="0.3">
      <c r="A2809" t="s">
        <v>46</v>
      </c>
      <c r="B2809">
        <v>67.05</v>
      </c>
      <c r="C2809">
        <v>62</v>
      </c>
      <c r="D2809" t="s">
        <v>33</v>
      </c>
      <c r="E2809" s="1">
        <v>44184</v>
      </c>
      <c r="F2809">
        <v>5</v>
      </c>
      <c r="G2809" t="s">
        <v>27</v>
      </c>
      <c r="H2809" t="s">
        <v>70</v>
      </c>
      <c r="I2809">
        <v>467.49</v>
      </c>
      <c r="J2809">
        <v>83.05</v>
      </c>
      <c r="K2809">
        <v>38825.044499999902</v>
      </c>
      <c r="L2809">
        <v>24</v>
      </c>
      <c r="M2809" t="s">
        <v>29</v>
      </c>
      <c r="N2809" s="1">
        <v>44127</v>
      </c>
      <c r="O2809" s="1">
        <v>44151</v>
      </c>
      <c r="P2809">
        <v>420</v>
      </c>
      <c r="Q2809">
        <v>81.75</v>
      </c>
      <c r="R2809">
        <v>34335</v>
      </c>
      <c r="S2809" t="s">
        <v>30</v>
      </c>
      <c r="T2809" t="s">
        <v>41</v>
      </c>
      <c r="U2809">
        <v>47</v>
      </c>
      <c r="V2809">
        <v>90.16</v>
      </c>
      <c r="W2809">
        <v>86.46</v>
      </c>
      <c r="X2809" s="2">
        <v>34335</v>
      </c>
      <c r="Y2809" s="2">
        <v>3903.35</v>
      </c>
      <c r="Z2809" s="2">
        <v>7180.5</v>
      </c>
      <c r="AA2809" s="14"/>
    </row>
    <row r="2810" spans="1:27" x14ac:dyDescent="0.3">
      <c r="A2810" t="s">
        <v>38</v>
      </c>
      <c r="B2810">
        <v>359.64</v>
      </c>
      <c r="C2810">
        <v>61</v>
      </c>
      <c r="D2810" t="s">
        <v>33</v>
      </c>
      <c r="E2810" s="1">
        <v>44044</v>
      </c>
      <c r="F2810">
        <v>6</v>
      </c>
      <c r="G2810" t="s">
        <v>51</v>
      </c>
      <c r="H2810" t="s">
        <v>52</v>
      </c>
      <c r="I2810">
        <v>80.61</v>
      </c>
      <c r="J2810">
        <v>25.9</v>
      </c>
      <c r="K2810">
        <v>2087.8000000000002</v>
      </c>
      <c r="L2810">
        <v>5</v>
      </c>
      <c r="M2810" t="s">
        <v>40</v>
      </c>
      <c r="N2810" s="1">
        <v>44016</v>
      </c>
      <c r="O2810" s="1">
        <v>44021</v>
      </c>
      <c r="P2810">
        <v>28</v>
      </c>
      <c r="Q2810">
        <v>28.39</v>
      </c>
      <c r="R2810">
        <v>794.92</v>
      </c>
      <c r="S2810" t="s">
        <v>63</v>
      </c>
      <c r="T2810" t="s">
        <v>41</v>
      </c>
      <c r="U2810">
        <v>52</v>
      </c>
      <c r="V2810">
        <v>23.99</v>
      </c>
      <c r="W2810">
        <v>63.64</v>
      </c>
      <c r="X2810" s="2">
        <v>794.92</v>
      </c>
      <c r="Y2810" s="2">
        <v>1346.8</v>
      </c>
      <c r="Z2810" s="2">
        <v>1648.28</v>
      </c>
      <c r="AA2810" s="14"/>
    </row>
    <row r="2811" spans="1:27" x14ac:dyDescent="0.3">
      <c r="A2811" t="s">
        <v>45</v>
      </c>
      <c r="B2811">
        <v>443.44</v>
      </c>
      <c r="C2811">
        <v>63</v>
      </c>
      <c r="D2811" t="s">
        <v>33</v>
      </c>
      <c r="E2811" s="1">
        <v>44635</v>
      </c>
      <c r="F2811">
        <v>6</v>
      </c>
      <c r="G2811" t="s">
        <v>51</v>
      </c>
      <c r="H2811" t="s">
        <v>52</v>
      </c>
      <c r="I2811">
        <v>600.82000000000005</v>
      </c>
      <c r="J2811">
        <v>72.3</v>
      </c>
      <c r="K2811">
        <v>43439.29</v>
      </c>
      <c r="L2811">
        <v>6</v>
      </c>
      <c r="M2811" t="s">
        <v>40</v>
      </c>
      <c r="N2811" s="1">
        <v>44577</v>
      </c>
      <c r="O2811" s="1">
        <v>44583</v>
      </c>
      <c r="P2811">
        <v>130</v>
      </c>
      <c r="Q2811">
        <v>69.819999999999993</v>
      </c>
      <c r="R2811">
        <v>9076.6</v>
      </c>
      <c r="S2811" t="s">
        <v>37</v>
      </c>
      <c r="T2811" t="s">
        <v>50</v>
      </c>
      <c r="U2811">
        <v>470</v>
      </c>
      <c r="V2811">
        <v>91.3</v>
      </c>
      <c r="W2811">
        <v>62.98</v>
      </c>
      <c r="X2811" s="2">
        <v>9076.6</v>
      </c>
      <c r="Y2811" s="2">
        <v>33981</v>
      </c>
      <c r="Z2811" s="2">
        <v>4553.45</v>
      </c>
      <c r="AA2811" s="14"/>
    </row>
    <row r="2812" spans="1:27" x14ac:dyDescent="0.3">
      <c r="A2812" t="s">
        <v>38</v>
      </c>
      <c r="B2812">
        <v>203.97</v>
      </c>
      <c r="C2812">
        <v>96</v>
      </c>
      <c r="D2812" t="s">
        <v>26</v>
      </c>
      <c r="E2812" s="1">
        <v>44145</v>
      </c>
      <c r="F2812">
        <v>10</v>
      </c>
      <c r="G2812" t="s">
        <v>66</v>
      </c>
      <c r="H2812" t="s">
        <v>48</v>
      </c>
      <c r="I2812">
        <v>860.14</v>
      </c>
      <c r="J2812">
        <v>64.16</v>
      </c>
      <c r="K2812">
        <v>55186.58</v>
      </c>
      <c r="L2812">
        <v>88</v>
      </c>
      <c r="M2812" t="s">
        <v>67</v>
      </c>
      <c r="N2812" s="1">
        <v>44096</v>
      </c>
      <c r="O2812" s="1">
        <v>44184</v>
      </c>
      <c r="P2812">
        <v>502</v>
      </c>
      <c r="Q2812">
        <v>64.81</v>
      </c>
      <c r="R2812">
        <v>32534.62</v>
      </c>
      <c r="S2812" t="s">
        <v>30</v>
      </c>
      <c r="T2812" t="s">
        <v>41</v>
      </c>
      <c r="U2812">
        <v>358</v>
      </c>
      <c r="V2812">
        <v>60.44</v>
      </c>
      <c r="W2812">
        <v>163.63999999999999</v>
      </c>
      <c r="X2812" s="2">
        <v>32534.62</v>
      </c>
      <c r="Y2812" s="2">
        <v>22969.279999999999</v>
      </c>
      <c r="Z2812" s="2">
        <v>10499.14</v>
      </c>
      <c r="AA2812" s="14"/>
    </row>
    <row r="2813" spans="1:27" x14ac:dyDescent="0.3">
      <c r="A2813" t="s">
        <v>46</v>
      </c>
      <c r="B2813">
        <v>816.98</v>
      </c>
      <c r="C2813">
        <v>84</v>
      </c>
      <c r="D2813" t="s">
        <v>33</v>
      </c>
      <c r="E2813" s="1">
        <v>44695</v>
      </c>
      <c r="F2813">
        <v>8</v>
      </c>
      <c r="G2813" t="s">
        <v>47</v>
      </c>
      <c r="H2813" t="s">
        <v>52</v>
      </c>
      <c r="I2813">
        <v>135.19999999999999</v>
      </c>
      <c r="J2813">
        <v>32.770000000000003</v>
      </c>
      <c r="K2813">
        <v>4430.5</v>
      </c>
      <c r="L2813">
        <v>11</v>
      </c>
      <c r="M2813" t="s">
        <v>40</v>
      </c>
      <c r="N2813" s="1">
        <v>44667</v>
      </c>
      <c r="O2813" s="1">
        <v>44678</v>
      </c>
      <c r="P2813">
        <v>72</v>
      </c>
      <c r="Q2813">
        <v>28.58</v>
      </c>
      <c r="R2813">
        <v>2057.7600000000002</v>
      </c>
      <c r="S2813" t="s">
        <v>58</v>
      </c>
      <c r="T2813" t="s">
        <v>41</v>
      </c>
      <c r="U2813">
        <v>63</v>
      </c>
      <c r="V2813">
        <v>75.36</v>
      </c>
      <c r="W2813">
        <v>81.67</v>
      </c>
      <c r="X2813" s="2">
        <v>2057.7600000000002</v>
      </c>
      <c r="Y2813" s="2">
        <v>2064.5100000000002</v>
      </c>
      <c r="Z2813" s="2">
        <v>2676.33</v>
      </c>
      <c r="AA2813" s="14"/>
    </row>
    <row r="2814" spans="1:27" x14ac:dyDescent="0.3">
      <c r="A2814" t="s">
        <v>37</v>
      </c>
      <c r="B2814">
        <v>399.24</v>
      </c>
      <c r="C2814">
        <v>59</v>
      </c>
      <c r="D2814" t="s">
        <v>42</v>
      </c>
      <c r="E2814" s="1">
        <v>43888</v>
      </c>
      <c r="F2814">
        <v>10</v>
      </c>
      <c r="G2814" t="s">
        <v>66</v>
      </c>
      <c r="H2814" t="s">
        <v>62</v>
      </c>
      <c r="I2814">
        <v>85.21</v>
      </c>
      <c r="J2814">
        <v>76.34</v>
      </c>
      <c r="K2814">
        <v>6504.9313999999904</v>
      </c>
      <c r="L2814">
        <v>147</v>
      </c>
      <c r="M2814" t="s">
        <v>67</v>
      </c>
      <c r="N2814" s="1">
        <v>43885</v>
      </c>
      <c r="O2814" s="1">
        <v>44032</v>
      </c>
      <c r="P2814">
        <v>80</v>
      </c>
      <c r="Q2814">
        <v>71.87</v>
      </c>
      <c r="R2814">
        <v>5749.6</v>
      </c>
      <c r="S2814" t="s">
        <v>49</v>
      </c>
      <c r="T2814" t="s">
        <v>50</v>
      </c>
      <c r="U2814">
        <v>5</v>
      </c>
      <c r="V2814">
        <v>57.42</v>
      </c>
      <c r="W2814">
        <v>186.71</v>
      </c>
      <c r="X2814" s="2">
        <v>5749.6</v>
      </c>
      <c r="Y2814" s="2">
        <v>381.7</v>
      </c>
      <c r="Z2814" s="2">
        <v>14253.44</v>
      </c>
      <c r="AA2814" s="14"/>
    </row>
    <row r="2815" spans="1:27" x14ac:dyDescent="0.3">
      <c r="A2815" t="s">
        <v>60</v>
      </c>
      <c r="B2815">
        <v>56.45</v>
      </c>
      <c r="C2815">
        <v>53</v>
      </c>
      <c r="D2815" t="s">
        <v>26</v>
      </c>
      <c r="E2815" s="1">
        <v>43715</v>
      </c>
      <c r="F2815">
        <v>7</v>
      </c>
      <c r="G2815" t="s">
        <v>61</v>
      </c>
      <c r="H2815" t="s">
        <v>52</v>
      </c>
      <c r="I2815">
        <v>649.87</v>
      </c>
      <c r="J2815">
        <v>91.03</v>
      </c>
      <c r="K2815">
        <v>59157.67</v>
      </c>
      <c r="L2815">
        <v>12</v>
      </c>
      <c r="M2815" t="s">
        <v>40</v>
      </c>
      <c r="N2815" s="1">
        <v>43661</v>
      </c>
      <c r="O2815" s="1">
        <v>43673</v>
      </c>
      <c r="P2815">
        <v>477</v>
      </c>
      <c r="Q2815">
        <v>95.58</v>
      </c>
      <c r="R2815">
        <v>45591.66</v>
      </c>
      <c r="S2815" t="s">
        <v>46</v>
      </c>
      <c r="T2815" t="s">
        <v>31</v>
      </c>
      <c r="U2815">
        <v>172</v>
      </c>
      <c r="V2815">
        <v>85.96</v>
      </c>
      <c r="W2815">
        <v>119.57</v>
      </c>
      <c r="X2815" s="2">
        <v>45591.66</v>
      </c>
      <c r="Y2815" s="2">
        <v>15657.16</v>
      </c>
      <c r="Z2815" s="2">
        <v>10884.46</v>
      </c>
      <c r="AA2815" s="14"/>
    </row>
    <row r="2816" spans="1:27" x14ac:dyDescent="0.3">
      <c r="A2816" t="s">
        <v>56</v>
      </c>
      <c r="B2816">
        <v>980.23</v>
      </c>
      <c r="C2816">
        <v>17</v>
      </c>
      <c r="D2816" t="s">
        <v>33</v>
      </c>
      <c r="E2816" s="1">
        <v>43761</v>
      </c>
      <c r="F2816">
        <v>10</v>
      </c>
      <c r="G2816" t="s">
        <v>66</v>
      </c>
      <c r="H2816" t="s">
        <v>48</v>
      </c>
      <c r="I2816">
        <v>34.5</v>
      </c>
      <c r="J2816">
        <v>98.76</v>
      </c>
      <c r="K2816">
        <v>3407.22</v>
      </c>
      <c r="L2816">
        <v>146</v>
      </c>
      <c r="M2816" t="s">
        <v>67</v>
      </c>
      <c r="N2816" s="1">
        <v>43734</v>
      </c>
      <c r="O2816" s="1">
        <v>43880</v>
      </c>
      <c r="P2816">
        <v>18</v>
      </c>
      <c r="Q2816">
        <v>102.98</v>
      </c>
      <c r="R2816">
        <v>1853.64</v>
      </c>
      <c r="S2816" t="s">
        <v>38</v>
      </c>
      <c r="T2816" t="s">
        <v>50</v>
      </c>
      <c r="U2816">
        <v>16</v>
      </c>
      <c r="V2816">
        <v>99.51</v>
      </c>
      <c r="W2816">
        <v>134.36000000000001</v>
      </c>
      <c r="X2816" s="2">
        <v>1853.64</v>
      </c>
      <c r="Y2816" s="2">
        <v>1580.16</v>
      </c>
      <c r="Z2816" s="2">
        <v>13269.39</v>
      </c>
      <c r="AA2816" s="14"/>
    </row>
    <row r="2817" spans="1:27" x14ac:dyDescent="0.3">
      <c r="A2817" t="s">
        <v>63</v>
      </c>
      <c r="B2817">
        <v>567.85</v>
      </c>
      <c r="C2817">
        <v>55</v>
      </c>
      <c r="D2817" t="s">
        <v>26</v>
      </c>
      <c r="E2817" s="1">
        <v>43904</v>
      </c>
      <c r="F2817">
        <v>9</v>
      </c>
      <c r="G2817" t="s">
        <v>57</v>
      </c>
      <c r="H2817" t="s">
        <v>48</v>
      </c>
      <c r="I2817">
        <v>648.25</v>
      </c>
      <c r="J2817">
        <v>43.65</v>
      </c>
      <c r="K2817">
        <v>28296.11</v>
      </c>
      <c r="L2817">
        <v>7</v>
      </c>
      <c r="M2817" t="s">
        <v>40</v>
      </c>
      <c r="N2817" s="1">
        <v>43863</v>
      </c>
      <c r="O2817" s="1">
        <v>43870</v>
      </c>
      <c r="P2817">
        <v>82</v>
      </c>
      <c r="Q2817">
        <v>45.7</v>
      </c>
      <c r="R2817">
        <v>3747.4</v>
      </c>
      <c r="S2817" t="s">
        <v>32</v>
      </c>
      <c r="T2817" t="s">
        <v>31</v>
      </c>
      <c r="U2817">
        <v>566</v>
      </c>
      <c r="V2817">
        <v>52.98</v>
      </c>
      <c r="W2817">
        <v>125.9</v>
      </c>
      <c r="X2817" s="2">
        <v>3747.4</v>
      </c>
      <c r="Y2817" s="2">
        <v>24705.9</v>
      </c>
      <c r="Z2817" s="2">
        <v>5495.54</v>
      </c>
      <c r="AA2817" s="14"/>
    </row>
    <row r="2818" spans="1:27" x14ac:dyDescent="0.3">
      <c r="A2818" t="s">
        <v>54</v>
      </c>
      <c r="B2818">
        <v>736.46</v>
      </c>
      <c r="C2818">
        <v>71</v>
      </c>
      <c r="D2818" t="s">
        <v>42</v>
      </c>
      <c r="E2818" s="1">
        <v>44334</v>
      </c>
      <c r="F2818">
        <v>7</v>
      </c>
      <c r="G2818" t="s">
        <v>61</v>
      </c>
      <c r="H2818" t="s">
        <v>52</v>
      </c>
      <c r="I2818">
        <v>319.42</v>
      </c>
      <c r="J2818">
        <v>50.49</v>
      </c>
      <c r="K2818">
        <v>16127.515799999999</v>
      </c>
      <c r="L2818">
        <v>13</v>
      </c>
      <c r="M2818" t="s">
        <v>40</v>
      </c>
      <c r="N2818" s="1">
        <v>44310</v>
      </c>
      <c r="O2818" s="1">
        <v>44323</v>
      </c>
      <c r="P2818">
        <v>72</v>
      </c>
      <c r="Q2818">
        <v>55.44</v>
      </c>
      <c r="R2818">
        <v>3991.68</v>
      </c>
      <c r="S2818" t="s">
        <v>46</v>
      </c>
      <c r="T2818" t="s">
        <v>50</v>
      </c>
      <c r="U2818">
        <v>247</v>
      </c>
      <c r="V2818">
        <v>36.549999999999997</v>
      </c>
      <c r="W2818">
        <v>87.98</v>
      </c>
      <c r="X2818" s="2">
        <v>3991.68</v>
      </c>
      <c r="Y2818" s="2">
        <v>12471.03</v>
      </c>
      <c r="Z2818" s="2">
        <v>4442.1099999999997</v>
      </c>
      <c r="AA2818" s="14"/>
    </row>
    <row r="2819" spans="1:27" x14ac:dyDescent="0.3">
      <c r="A2819" t="s">
        <v>53</v>
      </c>
      <c r="B2819">
        <v>526.28</v>
      </c>
      <c r="C2819">
        <v>59</v>
      </c>
      <c r="D2819" t="s">
        <v>26</v>
      </c>
      <c r="E2819" s="1">
        <v>44204</v>
      </c>
      <c r="F2819">
        <v>6</v>
      </c>
      <c r="G2819" t="s">
        <v>51</v>
      </c>
      <c r="H2819" t="s">
        <v>48</v>
      </c>
      <c r="I2819">
        <v>520.41999999999996</v>
      </c>
      <c r="J2819">
        <v>71.39</v>
      </c>
      <c r="K2819">
        <v>37152.78</v>
      </c>
      <c r="L2819">
        <v>5</v>
      </c>
      <c r="M2819" t="s">
        <v>40</v>
      </c>
      <c r="N2819" s="1">
        <v>44198</v>
      </c>
      <c r="O2819" s="1">
        <v>44203</v>
      </c>
      <c r="P2819">
        <v>143</v>
      </c>
      <c r="Q2819">
        <v>72.260000000000005</v>
      </c>
      <c r="R2819">
        <v>10333.18</v>
      </c>
      <c r="S2819" t="s">
        <v>58</v>
      </c>
      <c r="T2819" t="s">
        <v>31</v>
      </c>
      <c r="U2819">
        <v>377</v>
      </c>
      <c r="V2819">
        <v>11.62</v>
      </c>
      <c r="W2819">
        <v>58.75</v>
      </c>
      <c r="X2819" s="2">
        <v>10333.18</v>
      </c>
      <c r="Y2819" s="2">
        <v>26914.03</v>
      </c>
      <c r="Z2819" s="2">
        <v>4194.16</v>
      </c>
      <c r="AA2819" s="14"/>
    </row>
    <row r="2820" spans="1:27" x14ac:dyDescent="0.3">
      <c r="A2820" t="s">
        <v>46</v>
      </c>
      <c r="B2820">
        <v>674.16</v>
      </c>
      <c r="C2820">
        <v>59</v>
      </c>
      <c r="D2820" t="s">
        <v>42</v>
      </c>
      <c r="E2820" s="1">
        <v>43552</v>
      </c>
      <c r="F2820">
        <v>5</v>
      </c>
      <c r="G2820" t="s">
        <v>27</v>
      </c>
      <c r="H2820" t="s">
        <v>28</v>
      </c>
      <c r="I2820">
        <v>45.17</v>
      </c>
      <c r="J2820">
        <v>17.399999999999999</v>
      </c>
      <c r="K2820">
        <v>785.96</v>
      </c>
      <c r="L2820">
        <v>27</v>
      </c>
      <c r="M2820" t="s">
        <v>29</v>
      </c>
      <c r="N2820" s="1">
        <v>43502</v>
      </c>
      <c r="O2820" s="1">
        <v>43529</v>
      </c>
      <c r="P2820">
        <v>38</v>
      </c>
      <c r="Q2820">
        <v>15.41</v>
      </c>
      <c r="R2820">
        <v>585.58000000000004</v>
      </c>
      <c r="S2820" t="s">
        <v>45</v>
      </c>
      <c r="T2820" t="s">
        <v>41</v>
      </c>
      <c r="U2820">
        <v>7</v>
      </c>
      <c r="V2820">
        <v>73.22</v>
      </c>
      <c r="W2820">
        <v>122.61</v>
      </c>
      <c r="X2820" s="2">
        <v>585.58000000000004</v>
      </c>
      <c r="Y2820" s="2">
        <v>121.8</v>
      </c>
      <c r="Z2820" s="2">
        <v>2133.41</v>
      </c>
      <c r="AA2820" s="14"/>
    </row>
    <row r="2821" spans="1:27" x14ac:dyDescent="0.3">
      <c r="A2821" t="s">
        <v>58</v>
      </c>
      <c r="B2821">
        <v>54.46</v>
      </c>
      <c r="C2821">
        <v>64</v>
      </c>
      <c r="D2821" t="s">
        <v>33</v>
      </c>
      <c r="E2821" s="1">
        <v>44385</v>
      </c>
      <c r="F2821">
        <v>9</v>
      </c>
      <c r="G2821" t="s">
        <v>57</v>
      </c>
      <c r="H2821" t="s">
        <v>52</v>
      </c>
      <c r="I2821">
        <v>226.76</v>
      </c>
      <c r="J2821">
        <v>39.6</v>
      </c>
      <c r="K2821">
        <v>8979.7000000000007</v>
      </c>
      <c r="L2821">
        <v>9</v>
      </c>
      <c r="M2821" t="s">
        <v>40</v>
      </c>
      <c r="N2821" s="1">
        <v>44342</v>
      </c>
      <c r="O2821" s="1">
        <v>44351</v>
      </c>
      <c r="P2821">
        <v>117</v>
      </c>
      <c r="Q2821">
        <v>37.380000000000003</v>
      </c>
      <c r="R2821">
        <v>4373.46</v>
      </c>
      <c r="S2821" t="s">
        <v>49</v>
      </c>
      <c r="T2821" t="s">
        <v>41</v>
      </c>
      <c r="U2821">
        <v>109</v>
      </c>
      <c r="V2821">
        <v>56.35</v>
      </c>
      <c r="W2821">
        <v>53.39</v>
      </c>
      <c r="X2821" s="2">
        <v>4373.46</v>
      </c>
      <c r="Y2821" s="2">
        <v>4316.3999999999996</v>
      </c>
      <c r="Z2821" s="2">
        <v>2114.2399999999998</v>
      </c>
      <c r="AA2821" s="14"/>
    </row>
    <row r="2822" spans="1:27" x14ac:dyDescent="0.3">
      <c r="A2822" t="s">
        <v>30</v>
      </c>
      <c r="B2822">
        <v>615.75</v>
      </c>
      <c r="C2822">
        <v>20</v>
      </c>
      <c r="D2822" t="s">
        <v>42</v>
      </c>
      <c r="E2822" s="1">
        <v>43960</v>
      </c>
      <c r="F2822">
        <v>10</v>
      </c>
      <c r="G2822" t="s">
        <v>66</v>
      </c>
      <c r="H2822" t="s">
        <v>48</v>
      </c>
      <c r="I2822">
        <v>242.31</v>
      </c>
      <c r="J2822">
        <v>14.87</v>
      </c>
      <c r="K2822">
        <v>3603.15</v>
      </c>
      <c r="L2822">
        <v>109</v>
      </c>
      <c r="M2822" t="s">
        <v>67</v>
      </c>
      <c r="N2822" s="1">
        <v>43953</v>
      </c>
      <c r="O2822" s="1">
        <v>44062</v>
      </c>
      <c r="P2822">
        <v>160</v>
      </c>
      <c r="Q2822">
        <v>11.35</v>
      </c>
      <c r="R2822">
        <v>1816</v>
      </c>
      <c r="S2822" t="s">
        <v>54</v>
      </c>
      <c r="T2822" t="s">
        <v>50</v>
      </c>
      <c r="U2822">
        <v>82</v>
      </c>
      <c r="V2822">
        <v>36.67</v>
      </c>
      <c r="W2822">
        <v>116.75</v>
      </c>
      <c r="X2822" s="2">
        <v>1816</v>
      </c>
      <c r="Y2822" s="2">
        <v>1219.3399999999999</v>
      </c>
      <c r="Z2822" s="2">
        <v>1736.07</v>
      </c>
      <c r="AA2822" s="14"/>
    </row>
    <row r="2823" spans="1:27" x14ac:dyDescent="0.3">
      <c r="A2823" t="s">
        <v>32</v>
      </c>
      <c r="B2823">
        <v>759.81</v>
      </c>
      <c r="C2823">
        <v>90</v>
      </c>
      <c r="D2823" t="s">
        <v>26</v>
      </c>
      <c r="E2823" s="1">
        <v>44709</v>
      </c>
      <c r="F2823">
        <v>7</v>
      </c>
      <c r="G2823" t="s">
        <v>61</v>
      </c>
      <c r="H2823" t="s">
        <v>48</v>
      </c>
      <c r="I2823">
        <v>255.44</v>
      </c>
      <c r="J2823">
        <v>68.2</v>
      </c>
      <c r="K2823">
        <v>17421.009999999998</v>
      </c>
      <c r="L2823">
        <v>16</v>
      </c>
      <c r="M2823" t="s">
        <v>40</v>
      </c>
      <c r="N2823" s="1">
        <v>44674</v>
      </c>
      <c r="O2823" s="1">
        <v>44690</v>
      </c>
      <c r="P2823">
        <v>50</v>
      </c>
      <c r="Q2823">
        <v>68.09</v>
      </c>
      <c r="R2823">
        <v>3404.5</v>
      </c>
      <c r="S2823" t="s">
        <v>53</v>
      </c>
      <c r="T2823" t="s">
        <v>41</v>
      </c>
      <c r="U2823">
        <v>205</v>
      </c>
      <c r="V2823">
        <v>80.44</v>
      </c>
      <c r="W2823">
        <v>73.12</v>
      </c>
      <c r="X2823" s="2">
        <v>3404.5</v>
      </c>
      <c r="Y2823" s="2">
        <v>13981</v>
      </c>
      <c r="Z2823" s="2">
        <v>4986.78</v>
      </c>
      <c r="AA2823" s="14"/>
    </row>
    <row r="2824" spans="1:27" x14ac:dyDescent="0.3">
      <c r="A2824" t="s">
        <v>30</v>
      </c>
      <c r="B2824">
        <v>693.01</v>
      </c>
      <c r="C2824">
        <v>61</v>
      </c>
      <c r="D2824" t="s">
        <v>42</v>
      </c>
      <c r="E2824" s="1">
        <v>44705</v>
      </c>
      <c r="F2824">
        <v>3</v>
      </c>
      <c r="G2824" t="s">
        <v>43</v>
      </c>
      <c r="H2824" t="s">
        <v>55</v>
      </c>
      <c r="I2824">
        <v>989.04</v>
      </c>
      <c r="J2824">
        <v>61.01</v>
      </c>
      <c r="K2824">
        <v>60341.33</v>
      </c>
      <c r="L2824">
        <v>26</v>
      </c>
      <c r="M2824" t="s">
        <v>40</v>
      </c>
      <c r="N2824" s="1">
        <v>44695</v>
      </c>
      <c r="O2824" s="1">
        <v>44721</v>
      </c>
      <c r="P2824">
        <v>859</v>
      </c>
      <c r="Q2824">
        <v>60.84</v>
      </c>
      <c r="R2824">
        <v>52261.56</v>
      </c>
      <c r="S2824" t="s">
        <v>37</v>
      </c>
      <c r="T2824" t="s">
        <v>31</v>
      </c>
      <c r="U2824">
        <v>130</v>
      </c>
      <c r="V2824">
        <v>77.010000000000005</v>
      </c>
      <c r="W2824">
        <v>44.09</v>
      </c>
      <c r="X2824" s="2">
        <v>52261.56</v>
      </c>
      <c r="Y2824" s="2">
        <v>7931.3</v>
      </c>
      <c r="Z2824" s="2">
        <v>2689.93</v>
      </c>
      <c r="AA2824" s="14"/>
    </row>
    <row r="2825" spans="1:27" x14ac:dyDescent="0.3">
      <c r="A2825" t="s">
        <v>56</v>
      </c>
      <c r="B2825">
        <v>805.27</v>
      </c>
      <c r="C2825">
        <v>74</v>
      </c>
      <c r="D2825" t="s">
        <v>26</v>
      </c>
      <c r="E2825" s="1">
        <v>44333</v>
      </c>
      <c r="F2825">
        <v>4</v>
      </c>
      <c r="G2825" t="s">
        <v>39</v>
      </c>
      <c r="H2825" t="s">
        <v>28</v>
      </c>
      <c r="I2825">
        <v>383.54</v>
      </c>
      <c r="J2825">
        <v>10.84</v>
      </c>
      <c r="K2825">
        <v>4157.57</v>
      </c>
      <c r="L2825">
        <v>23</v>
      </c>
      <c r="M2825" t="s">
        <v>40</v>
      </c>
      <c r="N2825" s="1">
        <v>44287</v>
      </c>
      <c r="O2825" s="1">
        <v>44310</v>
      </c>
      <c r="P2825">
        <v>111</v>
      </c>
      <c r="Q2825">
        <v>8.84</v>
      </c>
      <c r="R2825">
        <v>981.24</v>
      </c>
      <c r="S2825" t="s">
        <v>38</v>
      </c>
      <c r="T2825" t="s">
        <v>41</v>
      </c>
      <c r="U2825">
        <v>272</v>
      </c>
      <c r="V2825">
        <v>32.119999999999997</v>
      </c>
      <c r="W2825">
        <v>157.91999999999999</v>
      </c>
      <c r="X2825" s="2">
        <v>981.24</v>
      </c>
      <c r="Y2825" s="2">
        <v>2948.48</v>
      </c>
      <c r="Z2825" s="2">
        <v>1711.85</v>
      </c>
      <c r="AA2825" s="14"/>
    </row>
    <row r="2826" spans="1:27" x14ac:dyDescent="0.3">
      <c r="A2826" t="s">
        <v>32</v>
      </c>
      <c r="B2826">
        <v>658</v>
      </c>
      <c r="C2826">
        <v>51</v>
      </c>
      <c r="D2826" t="s">
        <v>26</v>
      </c>
      <c r="E2826" s="1">
        <v>43856</v>
      </c>
      <c r="F2826">
        <v>2</v>
      </c>
      <c r="G2826" t="s">
        <v>68</v>
      </c>
      <c r="H2826" t="s">
        <v>48</v>
      </c>
      <c r="I2826">
        <v>181.34</v>
      </c>
      <c r="J2826">
        <v>24.77</v>
      </c>
      <c r="K2826">
        <v>4491.79</v>
      </c>
      <c r="L2826">
        <v>27</v>
      </c>
      <c r="M2826" t="s">
        <v>40</v>
      </c>
      <c r="N2826" s="1">
        <v>43837</v>
      </c>
      <c r="O2826" s="1">
        <v>43864</v>
      </c>
      <c r="P2826">
        <v>169</v>
      </c>
      <c r="Q2826">
        <v>23.56</v>
      </c>
      <c r="R2826">
        <v>3981.64</v>
      </c>
      <c r="S2826" t="s">
        <v>54</v>
      </c>
      <c r="T2826" t="s">
        <v>31</v>
      </c>
      <c r="U2826">
        <v>12</v>
      </c>
      <c r="V2826">
        <v>78.540000000000006</v>
      </c>
      <c r="W2826">
        <v>115.62</v>
      </c>
      <c r="X2826" s="2">
        <v>3981.64</v>
      </c>
      <c r="Y2826" s="2">
        <v>297.24</v>
      </c>
      <c r="Z2826" s="2">
        <v>2863.91</v>
      </c>
      <c r="AA2826" s="14"/>
    </row>
    <row r="2827" spans="1:27" x14ac:dyDescent="0.3">
      <c r="A2827" t="s">
        <v>38</v>
      </c>
      <c r="B2827">
        <v>976.24</v>
      </c>
      <c r="C2827">
        <v>36</v>
      </c>
      <c r="D2827" t="s">
        <v>26</v>
      </c>
      <c r="E2827" s="1">
        <v>44423</v>
      </c>
      <c r="F2827">
        <v>3</v>
      </c>
      <c r="G2827" t="s">
        <v>43</v>
      </c>
      <c r="H2827" t="s">
        <v>55</v>
      </c>
      <c r="I2827">
        <v>770.34</v>
      </c>
      <c r="J2827">
        <v>81.739999999999995</v>
      </c>
      <c r="K2827">
        <v>62967.59</v>
      </c>
      <c r="L2827">
        <v>55</v>
      </c>
      <c r="M2827" t="s">
        <v>40</v>
      </c>
      <c r="N2827" s="1">
        <v>44411</v>
      </c>
      <c r="O2827" s="1">
        <v>44466</v>
      </c>
      <c r="P2827">
        <v>76</v>
      </c>
      <c r="Q2827">
        <v>81.2</v>
      </c>
      <c r="R2827">
        <v>6171.2</v>
      </c>
      <c r="S2827" t="s">
        <v>38</v>
      </c>
      <c r="T2827" t="s">
        <v>41</v>
      </c>
      <c r="U2827">
        <v>694</v>
      </c>
      <c r="V2827">
        <v>93.01</v>
      </c>
      <c r="W2827">
        <v>129.81</v>
      </c>
      <c r="X2827" s="2">
        <v>6171.2</v>
      </c>
      <c r="Y2827" s="2">
        <v>56727.56</v>
      </c>
      <c r="Z2827" s="2">
        <v>10610.67</v>
      </c>
      <c r="AA2827" s="14"/>
    </row>
    <row r="2828" spans="1:27" x14ac:dyDescent="0.3">
      <c r="A2828" t="s">
        <v>25</v>
      </c>
      <c r="B2828">
        <v>130.72999999999999</v>
      </c>
      <c r="C2828">
        <v>33</v>
      </c>
      <c r="D2828" t="s">
        <v>26</v>
      </c>
      <c r="E2828" s="1">
        <v>44543</v>
      </c>
      <c r="F2828">
        <v>9</v>
      </c>
      <c r="G2828" t="s">
        <v>57</v>
      </c>
      <c r="H2828" t="s">
        <v>48</v>
      </c>
      <c r="I2828">
        <v>464.3</v>
      </c>
      <c r="J2828">
        <v>18.32</v>
      </c>
      <c r="K2828">
        <v>8505.98</v>
      </c>
      <c r="L2828">
        <v>14</v>
      </c>
      <c r="M2828" t="s">
        <v>40</v>
      </c>
      <c r="N2828" s="1">
        <v>44541</v>
      </c>
      <c r="O2828" s="1">
        <v>44555</v>
      </c>
      <c r="P2828">
        <v>464</v>
      </c>
      <c r="Q2828">
        <v>14.48</v>
      </c>
      <c r="R2828">
        <v>6718.72</v>
      </c>
      <c r="S2828" t="s">
        <v>56</v>
      </c>
      <c r="T2828" t="s">
        <v>50</v>
      </c>
      <c r="U2828">
        <v>0</v>
      </c>
      <c r="V2828">
        <v>41.42</v>
      </c>
      <c r="W2828">
        <v>122.14</v>
      </c>
      <c r="X2828" s="2">
        <v>6718.72</v>
      </c>
      <c r="Y2828" s="2">
        <v>0</v>
      </c>
      <c r="Z2828" s="2">
        <v>2237.6</v>
      </c>
      <c r="AA2828" s="14"/>
    </row>
    <row r="2829" spans="1:27" x14ac:dyDescent="0.3">
      <c r="A2829" t="s">
        <v>56</v>
      </c>
      <c r="B2829">
        <v>455.17</v>
      </c>
      <c r="C2829">
        <v>50</v>
      </c>
      <c r="D2829" t="s">
        <v>33</v>
      </c>
      <c r="E2829" s="1">
        <v>44137</v>
      </c>
      <c r="F2829">
        <v>1</v>
      </c>
      <c r="G2829" t="s">
        <v>34</v>
      </c>
      <c r="H2829" t="s">
        <v>35</v>
      </c>
      <c r="I2829">
        <v>37.4</v>
      </c>
      <c r="J2829">
        <v>32.01</v>
      </c>
      <c r="K2829">
        <v>1197.17</v>
      </c>
      <c r="L2829">
        <v>21</v>
      </c>
      <c r="M2829" t="s">
        <v>36</v>
      </c>
      <c r="N2829" s="1">
        <v>44098</v>
      </c>
      <c r="O2829" s="1">
        <v>44119</v>
      </c>
      <c r="P2829">
        <v>6</v>
      </c>
      <c r="Q2829">
        <v>36.78</v>
      </c>
      <c r="R2829">
        <v>220.68</v>
      </c>
      <c r="S2829" t="s">
        <v>63</v>
      </c>
      <c r="T2829" t="s">
        <v>31</v>
      </c>
      <c r="U2829">
        <v>31</v>
      </c>
      <c r="V2829">
        <v>14.8</v>
      </c>
      <c r="W2829">
        <v>142.31</v>
      </c>
      <c r="X2829" s="2">
        <v>220.68</v>
      </c>
      <c r="Y2829" s="2">
        <v>992.31</v>
      </c>
      <c r="Z2829" s="2">
        <v>4555.34</v>
      </c>
      <c r="AA2829" s="14"/>
    </row>
    <row r="2830" spans="1:27" x14ac:dyDescent="0.3">
      <c r="A2830" t="s">
        <v>59</v>
      </c>
      <c r="B2830">
        <v>300.58999999999997</v>
      </c>
      <c r="C2830">
        <v>54</v>
      </c>
      <c r="D2830" t="s">
        <v>26</v>
      </c>
      <c r="E2830" s="1">
        <v>44411</v>
      </c>
      <c r="F2830">
        <v>2</v>
      </c>
      <c r="G2830" t="s">
        <v>68</v>
      </c>
      <c r="H2830" t="s">
        <v>48</v>
      </c>
      <c r="I2830">
        <v>938.5</v>
      </c>
      <c r="J2830">
        <v>36.15</v>
      </c>
      <c r="K2830">
        <v>33926.78</v>
      </c>
      <c r="L2830">
        <v>38</v>
      </c>
      <c r="M2830" t="s">
        <v>29</v>
      </c>
      <c r="N2830" s="1">
        <v>44388</v>
      </c>
      <c r="O2830" s="1">
        <v>44426</v>
      </c>
      <c r="P2830">
        <v>231</v>
      </c>
      <c r="Q2830">
        <v>40.36</v>
      </c>
      <c r="R2830">
        <v>9323.16</v>
      </c>
      <c r="S2830" t="s">
        <v>30</v>
      </c>
      <c r="T2830" t="s">
        <v>31</v>
      </c>
      <c r="U2830">
        <v>707</v>
      </c>
      <c r="V2830">
        <v>13.1</v>
      </c>
      <c r="W2830">
        <v>112.48</v>
      </c>
      <c r="X2830" s="2">
        <v>9323.16</v>
      </c>
      <c r="Y2830" s="2">
        <v>25558.05</v>
      </c>
      <c r="Z2830" s="2">
        <v>4066.15</v>
      </c>
      <c r="AA2830" s="14"/>
    </row>
    <row r="2831" spans="1:27" x14ac:dyDescent="0.3">
      <c r="A2831" t="s">
        <v>46</v>
      </c>
      <c r="B2831">
        <v>572.65</v>
      </c>
      <c r="C2831">
        <v>70</v>
      </c>
      <c r="D2831" t="s">
        <v>42</v>
      </c>
      <c r="E2831" s="1">
        <v>43883</v>
      </c>
      <c r="F2831">
        <v>7</v>
      </c>
      <c r="G2831" t="s">
        <v>61</v>
      </c>
      <c r="H2831" t="s">
        <v>35</v>
      </c>
      <c r="I2831">
        <v>202.56</v>
      </c>
      <c r="J2831">
        <v>67.680000000000007</v>
      </c>
      <c r="K2831">
        <v>13709.2608</v>
      </c>
      <c r="L2831">
        <v>12</v>
      </c>
      <c r="M2831" t="s">
        <v>40</v>
      </c>
      <c r="N2831" s="1">
        <v>43852</v>
      </c>
      <c r="O2831" s="1">
        <v>43864</v>
      </c>
      <c r="P2831">
        <v>95</v>
      </c>
      <c r="Q2831">
        <v>67.760000000000005</v>
      </c>
      <c r="R2831">
        <v>6437.2</v>
      </c>
      <c r="S2831" t="s">
        <v>63</v>
      </c>
      <c r="T2831" t="s">
        <v>31</v>
      </c>
      <c r="U2831">
        <v>107</v>
      </c>
      <c r="V2831">
        <v>63.49</v>
      </c>
      <c r="W2831">
        <v>114.93</v>
      </c>
      <c r="X2831" s="2">
        <v>6437.2</v>
      </c>
      <c r="Y2831" s="2">
        <v>7241.76</v>
      </c>
      <c r="Z2831" s="2">
        <v>7778.46</v>
      </c>
      <c r="AA2831" s="14"/>
    </row>
    <row r="2832" spans="1:27" x14ac:dyDescent="0.3">
      <c r="A2832" t="s">
        <v>32</v>
      </c>
      <c r="B2832">
        <v>762.51</v>
      </c>
      <c r="C2832">
        <v>37</v>
      </c>
      <c r="D2832" t="s">
        <v>26</v>
      </c>
      <c r="E2832" s="1">
        <v>43469</v>
      </c>
      <c r="F2832">
        <v>3</v>
      </c>
      <c r="G2832" t="s">
        <v>43</v>
      </c>
      <c r="H2832" t="s">
        <v>55</v>
      </c>
      <c r="I2832">
        <v>894.96</v>
      </c>
      <c r="J2832">
        <v>65.02</v>
      </c>
      <c r="K2832">
        <v>58190.3</v>
      </c>
      <c r="L2832">
        <v>66</v>
      </c>
      <c r="M2832" t="s">
        <v>40</v>
      </c>
      <c r="N2832" s="1">
        <v>43418</v>
      </c>
      <c r="O2832" s="1">
        <v>43484</v>
      </c>
      <c r="P2832">
        <v>814</v>
      </c>
      <c r="Q2832">
        <v>63.95</v>
      </c>
      <c r="R2832">
        <v>52055.3</v>
      </c>
      <c r="S2832" t="s">
        <v>53</v>
      </c>
      <c r="T2832" t="s">
        <v>41</v>
      </c>
      <c r="U2832">
        <v>80</v>
      </c>
      <c r="V2832">
        <v>24.48</v>
      </c>
      <c r="W2832">
        <v>197.56</v>
      </c>
      <c r="X2832" s="2">
        <v>52055.3</v>
      </c>
      <c r="Y2832" s="2">
        <v>5201.6000000000004</v>
      </c>
      <c r="Z2832" s="2">
        <v>12845.35</v>
      </c>
      <c r="AA2832" s="14"/>
    </row>
    <row r="2833" spans="1:27" x14ac:dyDescent="0.3">
      <c r="A2833" t="s">
        <v>54</v>
      </c>
      <c r="B2833">
        <v>832.77</v>
      </c>
      <c r="C2833">
        <v>24</v>
      </c>
      <c r="D2833" t="s">
        <v>33</v>
      </c>
      <c r="E2833" s="1">
        <v>44265</v>
      </c>
      <c r="F2833">
        <v>1</v>
      </c>
      <c r="G2833" t="s">
        <v>34</v>
      </c>
      <c r="H2833" t="s">
        <v>52</v>
      </c>
      <c r="I2833">
        <v>31.27</v>
      </c>
      <c r="J2833">
        <v>66.73</v>
      </c>
      <c r="K2833">
        <v>2086.65</v>
      </c>
      <c r="L2833">
        <v>1</v>
      </c>
      <c r="M2833" t="s">
        <v>65</v>
      </c>
      <c r="N2833" s="1">
        <v>44210</v>
      </c>
      <c r="O2833" s="1">
        <v>44211</v>
      </c>
      <c r="P2833">
        <v>24</v>
      </c>
      <c r="Q2833">
        <v>69.209999999999994</v>
      </c>
      <c r="R2833">
        <v>1661.04</v>
      </c>
      <c r="S2833" t="s">
        <v>45</v>
      </c>
      <c r="T2833" t="s">
        <v>41</v>
      </c>
      <c r="U2833">
        <v>7</v>
      </c>
      <c r="V2833">
        <v>50.75</v>
      </c>
      <c r="W2833">
        <v>74.260000000000005</v>
      </c>
      <c r="X2833" s="2">
        <v>1661.04</v>
      </c>
      <c r="Y2833" s="2">
        <v>467.11</v>
      </c>
      <c r="Z2833" s="2">
        <v>4955.37</v>
      </c>
      <c r="AA2833" s="14"/>
    </row>
    <row r="2834" spans="1:27" x14ac:dyDescent="0.3">
      <c r="A2834" t="s">
        <v>53</v>
      </c>
      <c r="B2834">
        <v>460.84</v>
      </c>
      <c r="C2834">
        <v>74</v>
      </c>
      <c r="D2834" t="s">
        <v>42</v>
      </c>
      <c r="E2834" s="1">
        <v>44153</v>
      </c>
      <c r="F2834">
        <v>5</v>
      </c>
      <c r="G2834" t="s">
        <v>27</v>
      </c>
      <c r="H2834" t="s">
        <v>48</v>
      </c>
      <c r="I2834">
        <v>649.83000000000004</v>
      </c>
      <c r="J2834">
        <v>63.81</v>
      </c>
      <c r="K2834">
        <v>41465.65</v>
      </c>
      <c r="L2834">
        <v>21</v>
      </c>
      <c r="M2834" t="s">
        <v>29</v>
      </c>
      <c r="N2834" s="1">
        <v>44120</v>
      </c>
      <c r="O2834" s="1">
        <v>44141</v>
      </c>
      <c r="P2834">
        <v>587</v>
      </c>
      <c r="Q2834">
        <v>63.58</v>
      </c>
      <c r="R2834">
        <v>37321.46</v>
      </c>
      <c r="S2834" t="s">
        <v>54</v>
      </c>
      <c r="T2834" t="s">
        <v>50</v>
      </c>
      <c r="U2834">
        <v>62</v>
      </c>
      <c r="V2834">
        <v>40.81</v>
      </c>
      <c r="W2834">
        <v>189.31</v>
      </c>
      <c r="X2834" s="2">
        <v>37321.46</v>
      </c>
      <c r="Y2834" s="2">
        <v>3956.22</v>
      </c>
      <c r="Z2834" s="2">
        <v>12079.87</v>
      </c>
      <c r="AA2834" s="14"/>
    </row>
    <row r="2835" spans="1:27" x14ac:dyDescent="0.3">
      <c r="A2835" t="s">
        <v>30</v>
      </c>
      <c r="B2835">
        <v>864.84</v>
      </c>
      <c r="C2835">
        <v>64</v>
      </c>
      <c r="D2835" t="s">
        <v>26</v>
      </c>
      <c r="E2835" s="1">
        <v>44030</v>
      </c>
      <c r="F2835">
        <v>10</v>
      </c>
      <c r="G2835" t="s">
        <v>66</v>
      </c>
      <c r="H2835" t="s">
        <v>52</v>
      </c>
      <c r="I2835">
        <v>136.55000000000001</v>
      </c>
      <c r="J2835">
        <v>35.46</v>
      </c>
      <c r="K2835">
        <v>4842.0600000000004</v>
      </c>
      <c r="L2835">
        <v>140</v>
      </c>
      <c r="M2835" t="s">
        <v>67</v>
      </c>
      <c r="N2835" s="1">
        <v>43995</v>
      </c>
      <c r="O2835" s="1">
        <v>44135</v>
      </c>
      <c r="P2835">
        <v>135</v>
      </c>
      <c r="Q2835">
        <v>38.26</v>
      </c>
      <c r="R2835">
        <v>5165.1000000000004</v>
      </c>
      <c r="S2835" t="s">
        <v>37</v>
      </c>
      <c r="T2835" t="s">
        <v>41</v>
      </c>
      <c r="U2835">
        <v>1</v>
      </c>
      <c r="V2835">
        <v>13.88</v>
      </c>
      <c r="W2835">
        <v>140.27000000000001</v>
      </c>
      <c r="X2835" s="2">
        <v>5165.1000000000004</v>
      </c>
      <c r="Y2835" s="2">
        <v>35.46</v>
      </c>
      <c r="Z2835" s="2">
        <v>4973.97</v>
      </c>
      <c r="AA2835" s="14"/>
    </row>
    <row r="2836" spans="1:27" x14ac:dyDescent="0.3">
      <c r="A2836" t="s">
        <v>59</v>
      </c>
      <c r="B2836">
        <v>368.12</v>
      </c>
      <c r="C2836">
        <v>41</v>
      </c>
      <c r="D2836" t="s">
        <v>26</v>
      </c>
      <c r="E2836" s="1">
        <v>44657</v>
      </c>
      <c r="F2836">
        <v>1</v>
      </c>
      <c r="G2836" t="s">
        <v>34</v>
      </c>
      <c r="H2836" t="s">
        <v>48</v>
      </c>
      <c r="I2836">
        <v>817.8</v>
      </c>
      <c r="J2836">
        <v>89.89</v>
      </c>
      <c r="K2836">
        <v>73512.039999999994</v>
      </c>
      <c r="L2836">
        <v>28</v>
      </c>
      <c r="M2836" t="s">
        <v>36</v>
      </c>
      <c r="N2836" s="1">
        <v>44653</v>
      </c>
      <c r="O2836" s="1">
        <v>44681</v>
      </c>
      <c r="P2836">
        <v>293</v>
      </c>
      <c r="Q2836">
        <v>85.56</v>
      </c>
      <c r="R2836">
        <v>25069.08</v>
      </c>
      <c r="S2836" t="s">
        <v>53</v>
      </c>
      <c r="T2836" t="s">
        <v>31</v>
      </c>
      <c r="U2836">
        <v>524</v>
      </c>
      <c r="V2836">
        <v>92.17</v>
      </c>
      <c r="W2836">
        <v>103.47</v>
      </c>
      <c r="X2836" s="2">
        <v>25069.08</v>
      </c>
      <c r="Y2836" s="2">
        <v>47102.36</v>
      </c>
      <c r="Z2836" s="2">
        <v>9300.92</v>
      </c>
      <c r="AA2836" s="14"/>
    </row>
    <row r="2837" spans="1:27" x14ac:dyDescent="0.3">
      <c r="A2837" t="s">
        <v>30</v>
      </c>
      <c r="B2837">
        <v>615.32000000000005</v>
      </c>
      <c r="C2837">
        <v>91</v>
      </c>
      <c r="D2837" t="s">
        <v>42</v>
      </c>
      <c r="E2837" s="1">
        <v>44735</v>
      </c>
      <c r="F2837">
        <v>10</v>
      </c>
      <c r="G2837" t="s">
        <v>66</v>
      </c>
      <c r="H2837" t="s">
        <v>62</v>
      </c>
      <c r="I2837">
        <v>244.96</v>
      </c>
      <c r="J2837">
        <v>76.09</v>
      </c>
      <c r="K2837">
        <v>18639.006399999998</v>
      </c>
      <c r="L2837">
        <v>95</v>
      </c>
      <c r="M2837" t="s">
        <v>67</v>
      </c>
      <c r="N2837" s="1">
        <v>44710</v>
      </c>
      <c r="O2837" s="1">
        <v>44805</v>
      </c>
      <c r="P2837">
        <v>234</v>
      </c>
      <c r="Q2837">
        <v>71.81</v>
      </c>
      <c r="R2837">
        <v>16803.54</v>
      </c>
      <c r="S2837" t="s">
        <v>54</v>
      </c>
      <c r="T2837" t="s">
        <v>31</v>
      </c>
      <c r="U2837">
        <v>10</v>
      </c>
      <c r="V2837">
        <v>56.02</v>
      </c>
      <c r="W2837">
        <v>179.71</v>
      </c>
      <c r="X2837" s="2">
        <v>16803.54</v>
      </c>
      <c r="Y2837" s="2">
        <v>760.9</v>
      </c>
      <c r="Z2837" s="2">
        <v>13674.13</v>
      </c>
      <c r="AA2837" s="14"/>
    </row>
    <row r="2838" spans="1:27" x14ac:dyDescent="0.3">
      <c r="A2838" t="s">
        <v>63</v>
      </c>
      <c r="B2838">
        <v>877.77</v>
      </c>
      <c r="C2838">
        <v>68</v>
      </c>
      <c r="D2838" t="s">
        <v>33</v>
      </c>
      <c r="E2838" s="1">
        <v>43900</v>
      </c>
      <c r="F2838">
        <v>10</v>
      </c>
      <c r="G2838" t="s">
        <v>66</v>
      </c>
      <c r="H2838" t="s">
        <v>52</v>
      </c>
      <c r="I2838">
        <v>364.83</v>
      </c>
      <c r="J2838">
        <v>39.15</v>
      </c>
      <c r="K2838">
        <v>14283.09</v>
      </c>
      <c r="L2838">
        <v>91</v>
      </c>
      <c r="M2838" t="s">
        <v>67</v>
      </c>
      <c r="N2838" s="1">
        <v>43847</v>
      </c>
      <c r="O2838" s="1">
        <v>43938</v>
      </c>
      <c r="P2838">
        <v>194</v>
      </c>
      <c r="Q2838">
        <v>39.58</v>
      </c>
      <c r="R2838">
        <v>7678.52</v>
      </c>
      <c r="S2838" t="s">
        <v>45</v>
      </c>
      <c r="T2838" t="s">
        <v>50</v>
      </c>
      <c r="U2838">
        <v>170</v>
      </c>
      <c r="V2838">
        <v>36.520000000000003</v>
      </c>
      <c r="W2838">
        <v>39.44</v>
      </c>
      <c r="X2838" s="2">
        <v>7678.52</v>
      </c>
      <c r="Y2838" s="2">
        <v>6655.5</v>
      </c>
      <c r="Z2838" s="2">
        <v>1544.08</v>
      </c>
      <c r="AA2838" s="14"/>
    </row>
    <row r="2839" spans="1:27" x14ac:dyDescent="0.3">
      <c r="A2839" t="s">
        <v>60</v>
      </c>
      <c r="B2839">
        <v>674.32</v>
      </c>
      <c r="C2839">
        <v>29</v>
      </c>
      <c r="D2839" t="s">
        <v>26</v>
      </c>
      <c r="E2839" s="1">
        <v>44798</v>
      </c>
      <c r="F2839">
        <v>8</v>
      </c>
      <c r="G2839" t="s">
        <v>47</v>
      </c>
      <c r="H2839" t="s">
        <v>35</v>
      </c>
      <c r="I2839">
        <v>708.92</v>
      </c>
      <c r="J2839">
        <v>76.58</v>
      </c>
      <c r="K2839">
        <v>54289.093599999898</v>
      </c>
      <c r="L2839">
        <v>12</v>
      </c>
      <c r="M2839" t="s">
        <v>40</v>
      </c>
      <c r="N2839" s="1">
        <v>44783</v>
      </c>
      <c r="O2839" s="1">
        <v>44795</v>
      </c>
      <c r="P2839">
        <v>298</v>
      </c>
      <c r="Q2839">
        <v>78.19</v>
      </c>
      <c r="R2839">
        <v>23300.62</v>
      </c>
      <c r="S2839" t="s">
        <v>56</v>
      </c>
      <c r="T2839" t="s">
        <v>50</v>
      </c>
      <c r="U2839">
        <v>410</v>
      </c>
      <c r="V2839">
        <v>50.74</v>
      </c>
      <c r="W2839">
        <v>65.31</v>
      </c>
      <c r="X2839" s="2">
        <v>23300.62</v>
      </c>
      <c r="Y2839" s="2">
        <v>31397.8</v>
      </c>
      <c r="Z2839" s="2">
        <v>5001.4399999999996</v>
      </c>
      <c r="AA2839" s="14"/>
    </row>
    <row r="2840" spans="1:27" x14ac:dyDescent="0.3">
      <c r="A2840" t="s">
        <v>32</v>
      </c>
      <c r="B2840">
        <v>71.930000000000007</v>
      </c>
      <c r="C2840">
        <v>18</v>
      </c>
      <c r="D2840" t="s">
        <v>42</v>
      </c>
      <c r="E2840" s="1">
        <v>43487</v>
      </c>
      <c r="F2840">
        <v>1</v>
      </c>
      <c r="G2840" t="s">
        <v>34</v>
      </c>
      <c r="H2840" t="s">
        <v>48</v>
      </c>
      <c r="I2840">
        <v>368.44</v>
      </c>
      <c r="J2840">
        <v>38.56</v>
      </c>
      <c r="K2840">
        <v>14207.046399999999</v>
      </c>
      <c r="L2840">
        <v>25</v>
      </c>
      <c r="M2840" t="s">
        <v>36</v>
      </c>
      <c r="N2840" s="1">
        <v>43449</v>
      </c>
      <c r="O2840" s="1">
        <v>43474</v>
      </c>
      <c r="P2840">
        <v>18</v>
      </c>
      <c r="Q2840">
        <v>43</v>
      </c>
      <c r="R2840">
        <v>774</v>
      </c>
      <c r="S2840" t="s">
        <v>58</v>
      </c>
      <c r="T2840" t="s">
        <v>41</v>
      </c>
      <c r="U2840">
        <v>350</v>
      </c>
      <c r="V2840">
        <v>38.340000000000003</v>
      </c>
      <c r="W2840">
        <v>171.95</v>
      </c>
      <c r="X2840" s="2">
        <v>774</v>
      </c>
      <c r="Y2840" s="2">
        <v>13496</v>
      </c>
      <c r="Z2840" s="2">
        <v>6630.39</v>
      </c>
      <c r="AA2840" s="14"/>
    </row>
    <row r="2841" spans="1:27" x14ac:dyDescent="0.3">
      <c r="A2841" t="s">
        <v>37</v>
      </c>
      <c r="B2841">
        <v>322.63</v>
      </c>
      <c r="C2841">
        <v>47</v>
      </c>
      <c r="D2841" t="s">
        <v>26</v>
      </c>
      <c r="E2841" s="1">
        <v>43783</v>
      </c>
      <c r="F2841">
        <v>6</v>
      </c>
      <c r="G2841" t="s">
        <v>51</v>
      </c>
      <c r="H2841" t="s">
        <v>35</v>
      </c>
      <c r="I2841">
        <v>105.8</v>
      </c>
      <c r="J2841">
        <v>55.69</v>
      </c>
      <c r="K2841">
        <v>5892.0019999999904</v>
      </c>
      <c r="L2841">
        <v>5</v>
      </c>
      <c r="M2841" t="s">
        <v>40</v>
      </c>
      <c r="N2841" s="1">
        <v>43742</v>
      </c>
      <c r="O2841" s="1">
        <v>43747</v>
      </c>
      <c r="P2841">
        <v>19</v>
      </c>
      <c r="Q2841">
        <v>56.97</v>
      </c>
      <c r="R2841">
        <v>1082.43</v>
      </c>
      <c r="S2841" t="s">
        <v>38</v>
      </c>
      <c r="T2841" t="s">
        <v>41</v>
      </c>
      <c r="U2841">
        <v>86</v>
      </c>
      <c r="V2841">
        <v>63.71</v>
      </c>
      <c r="W2841">
        <v>130.94</v>
      </c>
      <c r="X2841" s="2">
        <v>1082.43</v>
      </c>
      <c r="Y2841" s="2">
        <v>4789.34</v>
      </c>
      <c r="Z2841" s="2">
        <v>7292.05</v>
      </c>
      <c r="AA2841" s="14"/>
    </row>
    <row r="2842" spans="1:27" x14ac:dyDescent="0.3">
      <c r="A2842" t="s">
        <v>46</v>
      </c>
      <c r="B2842">
        <v>232.72</v>
      </c>
      <c r="C2842">
        <v>59</v>
      </c>
      <c r="D2842" t="s">
        <v>42</v>
      </c>
      <c r="E2842" s="1">
        <v>43687</v>
      </c>
      <c r="F2842">
        <v>6</v>
      </c>
      <c r="G2842" t="s">
        <v>51</v>
      </c>
      <c r="H2842" t="s">
        <v>52</v>
      </c>
      <c r="I2842">
        <v>870.99</v>
      </c>
      <c r="J2842">
        <v>12.27</v>
      </c>
      <c r="K2842">
        <v>10687.05</v>
      </c>
      <c r="L2842">
        <v>5</v>
      </c>
      <c r="M2842" t="s">
        <v>40</v>
      </c>
      <c r="N2842" s="1">
        <v>43657</v>
      </c>
      <c r="O2842" s="1">
        <v>43662</v>
      </c>
      <c r="P2842">
        <v>534</v>
      </c>
      <c r="Q2842">
        <v>11.99</v>
      </c>
      <c r="R2842">
        <v>6402.66</v>
      </c>
      <c r="S2842" t="s">
        <v>56</v>
      </c>
      <c r="T2842" t="s">
        <v>41</v>
      </c>
      <c r="U2842">
        <v>336</v>
      </c>
      <c r="V2842">
        <v>22.11</v>
      </c>
      <c r="W2842">
        <v>122.93</v>
      </c>
      <c r="X2842" s="2">
        <v>6402.66</v>
      </c>
      <c r="Y2842" s="2">
        <v>4122.72</v>
      </c>
      <c r="Z2842" s="2">
        <v>1508.35</v>
      </c>
      <c r="AA2842" s="14"/>
    </row>
    <row r="2843" spans="1:27" x14ac:dyDescent="0.3">
      <c r="A2843" t="s">
        <v>45</v>
      </c>
      <c r="B2843">
        <v>841.02</v>
      </c>
      <c r="C2843">
        <v>83</v>
      </c>
      <c r="D2843" t="s">
        <v>42</v>
      </c>
      <c r="E2843" s="1">
        <v>43902</v>
      </c>
      <c r="F2843">
        <v>5</v>
      </c>
      <c r="G2843" t="s">
        <v>27</v>
      </c>
      <c r="H2843" t="s">
        <v>70</v>
      </c>
      <c r="I2843">
        <v>985.08</v>
      </c>
      <c r="J2843">
        <v>34.799999999999997</v>
      </c>
      <c r="K2843">
        <v>34280.78</v>
      </c>
      <c r="L2843">
        <v>24</v>
      </c>
      <c r="M2843" t="s">
        <v>29</v>
      </c>
      <c r="N2843" s="1">
        <v>43853</v>
      </c>
      <c r="O2843" s="1">
        <v>43877</v>
      </c>
      <c r="P2843">
        <v>276</v>
      </c>
      <c r="Q2843">
        <v>36.82</v>
      </c>
      <c r="R2843">
        <v>10162.32</v>
      </c>
      <c r="S2843" t="s">
        <v>38</v>
      </c>
      <c r="T2843" t="s">
        <v>50</v>
      </c>
      <c r="U2843">
        <v>709</v>
      </c>
      <c r="V2843">
        <v>81.489999999999995</v>
      </c>
      <c r="W2843">
        <v>175.99</v>
      </c>
      <c r="X2843" s="2">
        <v>10162.32</v>
      </c>
      <c r="Y2843" s="2">
        <v>24673.200000000001</v>
      </c>
      <c r="Z2843" s="2">
        <v>6124.45</v>
      </c>
      <c r="AA2843" s="14"/>
    </row>
    <row r="2844" spans="1:27" x14ac:dyDescent="0.3">
      <c r="A2844" t="s">
        <v>54</v>
      </c>
      <c r="B2844">
        <v>945.49</v>
      </c>
      <c r="C2844">
        <v>63</v>
      </c>
      <c r="D2844" t="s">
        <v>33</v>
      </c>
      <c r="E2844" s="1">
        <v>44314</v>
      </c>
      <c r="F2844">
        <v>4</v>
      </c>
      <c r="G2844" t="s">
        <v>39</v>
      </c>
      <c r="H2844" t="s">
        <v>48</v>
      </c>
      <c r="I2844">
        <v>399.55</v>
      </c>
      <c r="J2844">
        <v>53.11</v>
      </c>
      <c r="K2844">
        <v>21220.1</v>
      </c>
      <c r="L2844">
        <v>24</v>
      </c>
      <c r="M2844" t="s">
        <v>29</v>
      </c>
      <c r="N2844" s="1">
        <v>44256</v>
      </c>
      <c r="O2844" s="1">
        <v>44280</v>
      </c>
      <c r="P2844">
        <v>229</v>
      </c>
      <c r="Q2844">
        <v>53.13</v>
      </c>
      <c r="R2844">
        <v>12166.77</v>
      </c>
      <c r="S2844" t="s">
        <v>46</v>
      </c>
      <c r="T2844" t="s">
        <v>31</v>
      </c>
      <c r="U2844">
        <v>170</v>
      </c>
      <c r="V2844">
        <v>86.58</v>
      </c>
      <c r="W2844">
        <v>75.33</v>
      </c>
      <c r="X2844" s="2">
        <v>12166.77</v>
      </c>
      <c r="Y2844" s="2">
        <v>9028.7000000000007</v>
      </c>
      <c r="Z2844" s="2">
        <v>4000.78</v>
      </c>
      <c r="AA2844" s="14"/>
    </row>
    <row r="2845" spans="1:27" x14ac:dyDescent="0.3">
      <c r="A2845" t="s">
        <v>63</v>
      </c>
      <c r="B2845">
        <v>112.12</v>
      </c>
      <c r="C2845">
        <v>72</v>
      </c>
      <c r="D2845" t="s">
        <v>42</v>
      </c>
      <c r="E2845" s="1">
        <v>44463</v>
      </c>
      <c r="F2845">
        <v>9</v>
      </c>
      <c r="G2845" t="s">
        <v>57</v>
      </c>
      <c r="H2845" t="s">
        <v>52</v>
      </c>
      <c r="I2845">
        <v>252.77</v>
      </c>
      <c r="J2845">
        <v>93.53</v>
      </c>
      <c r="K2845">
        <v>23641.578099999999</v>
      </c>
      <c r="L2845">
        <v>11</v>
      </c>
      <c r="M2845" t="s">
        <v>40</v>
      </c>
      <c r="N2845" s="1">
        <v>44454</v>
      </c>
      <c r="O2845" s="1">
        <v>44465</v>
      </c>
      <c r="P2845">
        <v>180</v>
      </c>
      <c r="Q2845">
        <v>94.84</v>
      </c>
      <c r="R2845">
        <v>17071.2</v>
      </c>
      <c r="S2845" t="s">
        <v>38</v>
      </c>
      <c r="T2845" t="s">
        <v>50</v>
      </c>
      <c r="U2845">
        <v>72</v>
      </c>
      <c r="V2845">
        <v>19.87</v>
      </c>
      <c r="W2845">
        <v>112.43</v>
      </c>
      <c r="X2845" s="2">
        <v>17071.2</v>
      </c>
      <c r="Y2845" s="2">
        <v>6734.16</v>
      </c>
      <c r="Z2845" s="2">
        <v>10515.58</v>
      </c>
      <c r="AA2845" s="14"/>
    </row>
    <row r="2846" spans="1:27" x14ac:dyDescent="0.3">
      <c r="A2846" t="s">
        <v>63</v>
      </c>
      <c r="B2846">
        <v>161.72999999999999</v>
      </c>
      <c r="C2846">
        <v>65</v>
      </c>
      <c r="D2846" t="s">
        <v>26</v>
      </c>
      <c r="E2846" s="1">
        <v>44188</v>
      </c>
      <c r="F2846">
        <v>7</v>
      </c>
      <c r="G2846" t="s">
        <v>61</v>
      </c>
      <c r="H2846" t="s">
        <v>62</v>
      </c>
      <c r="I2846">
        <v>738.57</v>
      </c>
      <c r="J2846">
        <v>45.44</v>
      </c>
      <c r="K2846">
        <v>33560.620000000003</v>
      </c>
      <c r="L2846">
        <v>14</v>
      </c>
      <c r="M2846" t="s">
        <v>40</v>
      </c>
      <c r="N2846" s="1">
        <v>44187</v>
      </c>
      <c r="O2846" s="1">
        <v>44201</v>
      </c>
      <c r="P2846">
        <v>428</v>
      </c>
      <c r="Q2846">
        <v>43.63</v>
      </c>
      <c r="R2846">
        <v>18673.64</v>
      </c>
      <c r="S2846" t="s">
        <v>63</v>
      </c>
      <c r="T2846" t="s">
        <v>50</v>
      </c>
      <c r="U2846">
        <v>310</v>
      </c>
      <c r="V2846">
        <v>99.83</v>
      </c>
      <c r="W2846">
        <v>121.6</v>
      </c>
      <c r="X2846" s="2">
        <v>18673.64</v>
      </c>
      <c r="Y2846" s="2">
        <v>14086.4</v>
      </c>
      <c r="Z2846" s="2">
        <v>5525.5</v>
      </c>
      <c r="AA2846" s="14"/>
    </row>
    <row r="2847" spans="1:27" x14ac:dyDescent="0.3">
      <c r="A2847" t="s">
        <v>53</v>
      </c>
      <c r="B2847">
        <v>373.17</v>
      </c>
      <c r="C2847">
        <v>85</v>
      </c>
      <c r="D2847" t="s">
        <v>42</v>
      </c>
      <c r="E2847" s="1">
        <v>44446</v>
      </c>
      <c r="F2847">
        <v>4</v>
      </c>
      <c r="G2847" t="s">
        <v>39</v>
      </c>
      <c r="H2847" t="s">
        <v>70</v>
      </c>
      <c r="I2847">
        <v>694.01</v>
      </c>
      <c r="J2847">
        <v>87.43</v>
      </c>
      <c r="K2847">
        <v>60677.29</v>
      </c>
      <c r="L2847">
        <v>29</v>
      </c>
      <c r="M2847" t="s">
        <v>40</v>
      </c>
      <c r="N2847" s="1">
        <v>44420</v>
      </c>
      <c r="O2847" s="1">
        <v>44449</v>
      </c>
      <c r="P2847">
        <v>572</v>
      </c>
      <c r="Q2847">
        <v>87.71</v>
      </c>
      <c r="R2847">
        <v>50170.12</v>
      </c>
      <c r="S2847" t="s">
        <v>30</v>
      </c>
      <c r="T2847" t="s">
        <v>31</v>
      </c>
      <c r="U2847">
        <v>122</v>
      </c>
      <c r="V2847">
        <v>18.989999999999998</v>
      </c>
      <c r="W2847">
        <v>187.63</v>
      </c>
      <c r="X2847" s="2">
        <v>50170.12</v>
      </c>
      <c r="Y2847" s="2">
        <v>10666.46</v>
      </c>
      <c r="Z2847" s="2">
        <v>16404.490000000002</v>
      </c>
      <c r="AA2847" s="14"/>
    </row>
    <row r="2848" spans="1:27" x14ac:dyDescent="0.3">
      <c r="A2848" t="s">
        <v>53</v>
      </c>
      <c r="B2848">
        <v>980.59</v>
      </c>
      <c r="C2848">
        <v>49</v>
      </c>
      <c r="D2848" t="s">
        <v>33</v>
      </c>
      <c r="E2848" s="1">
        <v>43593</v>
      </c>
      <c r="F2848">
        <v>7</v>
      </c>
      <c r="G2848" t="s">
        <v>61</v>
      </c>
      <c r="H2848" t="s">
        <v>35</v>
      </c>
      <c r="I2848">
        <v>91.12</v>
      </c>
      <c r="J2848">
        <v>95.47</v>
      </c>
      <c r="K2848">
        <v>8699.23</v>
      </c>
      <c r="L2848">
        <v>15</v>
      </c>
      <c r="M2848" t="s">
        <v>40</v>
      </c>
      <c r="N2848" s="1">
        <v>43566</v>
      </c>
      <c r="O2848" s="1">
        <v>43581</v>
      </c>
      <c r="P2848">
        <v>46</v>
      </c>
      <c r="Q2848">
        <v>95.57</v>
      </c>
      <c r="R2848">
        <v>4396.22</v>
      </c>
      <c r="S2848" t="s">
        <v>32</v>
      </c>
      <c r="T2848" t="s">
        <v>50</v>
      </c>
      <c r="U2848">
        <v>45</v>
      </c>
      <c r="V2848">
        <v>21.37</v>
      </c>
      <c r="W2848">
        <v>131.80000000000001</v>
      </c>
      <c r="X2848" s="2">
        <v>4396.22</v>
      </c>
      <c r="Y2848" s="2">
        <v>4296.1499999999996</v>
      </c>
      <c r="Z2848" s="2">
        <v>12582.95</v>
      </c>
      <c r="AA2848" s="14"/>
    </row>
    <row r="2849" spans="1:27" x14ac:dyDescent="0.3">
      <c r="A2849" t="s">
        <v>46</v>
      </c>
      <c r="B2849">
        <v>487.52</v>
      </c>
      <c r="C2849">
        <v>34</v>
      </c>
      <c r="D2849" t="s">
        <v>26</v>
      </c>
      <c r="E2849" s="1">
        <v>43731</v>
      </c>
      <c r="F2849">
        <v>9</v>
      </c>
      <c r="G2849" t="s">
        <v>57</v>
      </c>
      <c r="H2849" t="s">
        <v>48</v>
      </c>
      <c r="I2849">
        <v>28.78</v>
      </c>
      <c r="J2849">
        <v>97.38</v>
      </c>
      <c r="K2849">
        <v>2802.6</v>
      </c>
      <c r="L2849">
        <v>11</v>
      </c>
      <c r="M2849" t="s">
        <v>40</v>
      </c>
      <c r="N2849" s="1">
        <v>43692</v>
      </c>
      <c r="O2849" s="1">
        <v>43703</v>
      </c>
      <c r="P2849">
        <v>21</v>
      </c>
      <c r="Q2849">
        <v>100.23</v>
      </c>
      <c r="R2849">
        <v>2104.83</v>
      </c>
      <c r="S2849" t="s">
        <v>25</v>
      </c>
      <c r="T2849" t="s">
        <v>50</v>
      </c>
      <c r="U2849">
        <v>7</v>
      </c>
      <c r="V2849">
        <v>87.15</v>
      </c>
      <c r="W2849">
        <v>166.02</v>
      </c>
      <c r="X2849" s="2">
        <v>2104.83</v>
      </c>
      <c r="Y2849" s="2">
        <v>681.66</v>
      </c>
      <c r="Z2849" s="2">
        <v>16167.03</v>
      </c>
      <c r="AA2849" s="14"/>
    </row>
    <row r="2850" spans="1:27" x14ac:dyDescent="0.3">
      <c r="A2850" t="s">
        <v>54</v>
      </c>
      <c r="B2850">
        <v>636.07000000000005</v>
      </c>
      <c r="C2850">
        <v>40</v>
      </c>
      <c r="D2850" t="s">
        <v>33</v>
      </c>
      <c r="E2850" s="1">
        <v>43546</v>
      </c>
      <c r="F2850">
        <v>6</v>
      </c>
      <c r="G2850" t="s">
        <v>51</v>
      </c>
      <c r="H2850" t="s">
        <v>48</v>
      </c>
      <c r="I2850">
        <v>989.71</v>
      </c>
      <c r="J2850">
        <v>74.31</v>
      </c>
      <c r="K2850">
        <v>73545.350099999996</v>
      </c>
      <c r="L2850">
        <v>5</v>
      </c>
      <c r="M2850" t="s">
        <v>40</v>
      </c>
      <c r="N2850" s="1">
        <v>43522</v>
      </c>
      <c r="O2850" s="1">
        <v>43527</v>
      </c>
      <c r="P2850">
        <v>44</v>
      </c>
      <c r="Q2850">
        <v>79.2</v>
      </c>
      <c r="R2850">
        <v>3484.8</v>
      </c>
      <c r="S2850" t="s">
        <v>59</v>
      </c>
      <c r="T2850" t="s">
        <v>41</v>
      </c>
      <c r="U2850">
        <v>945</v>
      </c>
      <c r="V2850">
        <v>57.81</v>
      </c>
      <c r="W2850">
        <v>88.88</v>
      </c>
      <c r="X2850" s="2">
        <v>3484.8</v>
      </c>
      <c r="Y2850" s="2">
        <v>70222.95</v>
      </c>
      <c r="Z2850" s="2">
        <v>6604.67</v>
      </c>
      <c r="AA2850" s="14"/>
    </row>
    <row r="2851" spans="1:27" x14ac:dyDescent="0.3">
      <c r="A2851" t="s">
        <v>59</v>
      </c>
      <c r="B2851">
        <v>736.5</v>
      </c>
      <c r="C2851">
        <v>30</v>
      </c>
      <c r="D2851" t="s">
        <v>26</v>
      </c>
      <c r="E2851" s="1">
        <v>44184</v>
      </c>
      <c r="F2851">
        <v>8</v>
      </c>
      <c r="G2851" t="s">
        <v>47</v>
      </c>
      <c r="H2851" t="s">
        <v>48</v>
      </c>
      <c r="I2851">
        <v>844.21</v>
      </c>
      <c r="J2851">
        <v>71.040000000000006</v>
      </c>
      <c r="K2851">
        <v>59972.678399999997</v>
      </c>
      <c r="L2851">
        <v>13</v>
      </c>
      <c r="M2851" t="s">
        <v>40</v>
      </c>
      <c r="N2851" s="1">
        <v>44155</v>
      </c>
      <c r="O2851" s="1">
        <v>44168</v>
      </c>
      <c r="P2851">
        <v>634</v>
      </c>
      <c r="Q2851">
        <v>68.239999999999995</v>
      </c>
      <c r="R2851">
        <v>43264.160000000003</v>
      </c>
      <c r="S2851" t="s">
        <v>56</v>
      </c>
      <c r="T2851" t="s">
        <v>31</v>
      </c>
      <c r="U2851">
        <v>210</v>
      </c>
      <c r="V2851">
        <v>16.600000000000001</v>
      </c>
      <c r="W2851">
        <v>168.19</v>
      </c>
      <c r="X2851" s="2">
        <v>43264.160000000003</v>
      </c>
      <c r="Y2851" s="2">
        <v>14918.4</v>
      </c>
      <c r="Z2851" s="2">
        <v>11948.22</v>
      </c>
      <c r="AA2851" s="14"/>
    </row>
    <row r="2852" spans="1:27" x14ac:dyDescent="0.3">
      <c r="A2852" t="s">
        <v>63</v>
      </c>
      <c r="B2852">
        <v>642.66999999999996</v>
      </c>
      <c r="C2852">
        <v>94</v>
      </c>
      <c r="D2852" t="s">
        <v>42</v>
      </c>
      <c r="E2852" s="1">
        <v>44192</v>
      </c>
      <c r="F2852">
        <v>9</v>
      </c>
      <c r="G2852" t="s">
        <v>57</v>
      </c>
      <c r="H2852" t="s">
        <v>62</v>
      </c>
      <c r="I2852">
        <v>150.05000000000001</v>
      </c>
      <c r="J2852">
        <v>66.290000000000006</v>
      </c>
      <c r="K2852">
        <v>9946.8145000000004</v>
      </c>
      <c r="L2852">
        <v>7</v>
      </c>
      <c r="M2852" t="s">
        <v>40</v>
      </c>
      <c r="N2852" s="1">
        <v>44135</v>
      </c>
      <c r="O2852" s="1">
        <v>44142</v>
      </c>
      <c r="P2852">
        <v>124</v>
      </c>
      <c r="Q2852">
        <v>64.78</v>
      </c>
      <c r="R2852">
        <v>8032.72</v>
      </c>
      <c r="S2852" t="s">
        <v>38</v>
      </c>
      <c r="T2852" t="s">
        <v>50</v>
      </c>
      <c r="U2852">
        <v>26</v>
      </c>
      <c r="V2852">
        <v>42.97</v>
      </c>
      <c r="W2852">
        <v>53.24</v>
      </c>
      <c r="X2852" s="2">
        <v>8032.72</v>
      </c>
      <c r="Y2852" s="2">
        <v>1723.54</v>
      </c>
      <c r="Z2852" s="2">
        <v>3529.28</v>
      </c>
      <c r="AA2852" s="14"/>
    </row>
    <row r="2853" spans="1:27" x14ac:dyDescent="0.3">
      <c r="A2853" t="s">
        <v>38</v>
      </c>
      <c r="B2853">
        <v>745.27</v>
      </c>
      <c r="C2853">
        <v>51</v>
      </c>
      <c r="D2853" t="s">
        <v>26</v>
      </c>
      <c r="E2853" s="1">
        <v>44016</v>
      </c>
      <c r="F2853">
        <v>1</v>
      </c>
      <c r="G2853" t="s">
        <v>34</v>
      </c>
      <c r="H2853" t="s">
        <v>52</v>
      </c>
      <c r="I2853">
        <v>741.58</v>
      </c>
      <c r="J2853">
        <v>64.89</v>
      </c>
      <c r="K2853">
        <v>48121.126199999999</v>
      </c>
      <c r="L2853">
        <v>1</v>
      </c>
      <c r="M2853" t="s">
        <v>65</v>
      </c>
      <c r="N2853" s="1">
        <v>43994</v>
      </c>
      <c r="O2853" s="1">
        <v>43995</v>
      </c>
      <c r="P2853">
        <v>569</v>
      </c>
      <c r="Q2853">
        <v>68.81</v>
      </c>
      <c r="R2853">
        <v>39152.89</v>
      </c>
      <c r="S2853" t="s">
        <v>45</v>
      </c>
      <c r="T2853" t="s">
        <v>41</v>
      </c>
      <c r="U2853">
        <v>172</v>
      </c>
      <c r="V2853">
        <v>60.13</v>
      </c>
      <c r="W2853">
        <v>144.88999999999999</v>
      </c>
      <c r="X2853" s="2">
        <v>39152.89</v>
      </c>
      <c r="Y2853" s="2">
        <v>11161.08</v>
      </c>
      <c r="Z2853" s="2">
        <v>9401.91</v>
      </c>
      <c r="AA2853" s="14"/>
    </row>
    <row r="2854" spans="1:27" x14ac:dyDescent="0.3">
      <c r="A2854" t="s">
        <v>38</v>
      </c>
      <c r="B2854">
        <v>484.92</v>
      </c>
      <c r="C2854">
        <v>11</v>
      </c>
      <c r="D2854" t="s">
        <v>33</v>
      </c>
      <c r="E2854" s="1">
        <v>44633</v>
      </c>
      <c r="F2854">
        <v>5</v>
      </c>
      <c r="G2854" t="s">
        <v>27</v>
      </c>
      <c r="H2854" t="s">
        <v>28</v>
      </c>
      <c r="I2854">
        <v>205.08</v>
      </c>
      <c r="J2854">
        <v>74.02</v>
      </c>
      <c r="K2854">
        <v>15180.02</v>
      </c>
      <c r="L2854">
        <v>23</v>
      </c>
      <c r="M2854" t="s">
        <v>29</v>
      </c>
      <c r="N2854" s="1">
        <v>44589</v>
      </c>
      <c r="O2854" s="1">
        <v>44612</v>
      </c>
      <c r="P2854">
        <v>69</v>
      </c>
      <c r="Q2854">
        <v>73.22</v>
      </c>
      <c r="R2854">
        <v>5052.18</v>
      </c>
      <c r="S2854" t="s">
        <v>38</v>
      </c>
      <c r="T2854" t="s">
        <v>41</v>
      </c>
      <c r="U2854">
        <v>136</v>
      </c>
      <c r="V2854">
        <v>27.43</v>
      </c>
      <c r="W2854">
        <v>105.44</v>
      </c>
      <c r="X2854" s="2">
        <v>5052.18</v>
      </c>
      <c r="Y2854" s="2">
        <v>10066.719999999999</v>
      </c>
      <c r="Z2854" s="2">
        <v>7804.67</v>
      </c>
      <c r="AA2854" s="14"/>
    </row>
    <row r="2855" spans="1:27" x14ac:dyDescent="0.3">
      <c r="A2855" t="s">
        <v>63</v>
      </c>
      <c r="B2855">
        <v>61.68</v>
      </c>
      <c r="C2855">
        <v>77</v>
      </c>
      <c r="D2855" t="s">
        <v>42</v>
      </c>
      <c r="E2855" s="1">
        <v>44810</v>
      </c>
      <c r="F2855">
        <v>7</v>
      </c>
      <c r="G2855" t="s">
        <v>61</v>
      </c>
      <c r="H2855" t="s">
        <v>62</v>
      </c>
      <c r="I2855">
        <v>805.83</v>
      </c>
      <c r="J2855">
        <v>39.96</v>
      </c>
      <c r="K2855">
        <v>32200.966799999998</v>
      </c>
      <c r="L2855">
        <v>15</v>
      </c>
      <c r="M2855" t="s">
        <v>40</v>
      </c>
      <c r="N2855" s="1">
        <v>44795</v>
      </c>
      <c r="O2855" s="1">
        <v>44810</v>
      </c>
      <c r="P2855">
        <v>457</v>
      </c>
      <c r="Q2855">
        <v>39.01</v>
      </c>
      <c r="R2855">
        <v>17827.57</v>
      </c>
      <c r="S2855" t="s">
        <v>54</v>
      </c>
      <c r="T2855" t="s">
        <v>50</v>
      </c>
      <c r="U2855">
        <v>348</v>
      </c>
      <c r="V2855">
        <v>80.64</v>
      </c>
      <c r="W2855">
        <v>175.49</v>
      </c>
      <c r="X2855" s="2">
        <v>17827.57</v>
      </c>
      <c r="Y2855" s="2">
        <v>13906.08</v>
      </c>
      <c r="Z2855" s="2">
        <v>7012.58</v>
      </c>
      <c r="AA2855" s="14"/>
    </row>
    <row r="2856" spans="1:27" x14ac:dyDescent="0.3">
      <c r="A2856" t="s">
        <v>38</v>
      </c>
      <c r="B2856">
        <v>894.37</v>
      </c>
      <c r="C2856">
        <v>68</v>
      </c>
      <c r="D2856" t="s">
        <v>26</v>
      </c>
      <c r="E2856" s="1">
        <v>44634</v>
      </c>
      <c r="F2856">
        <v>3</v>
      </c>
      <c r="G2856" t="s">
        <v>43</v>
      </c>
      <c r="H2856" t="s">
        <v>64</v>
      </c>
      <c r="I2856">
        <v>861</v>
      </c>
      <c r="J2856">
        <v>52.95</v>
      </c>
      <c r="K2856">
        <v>45589.95</v>
      </c>
      <c r="L2856">
        <v>53</v>
      </c>
      <c r="M2856" t="s">
        <v>40</v>
      </c>
      <c r="N2856" s="1">
        <v>44606</v>
      </c>
      <c r="O2856" s="1">
        <v>44659</v>
      </c>
      <c r="P2856">
        <v>551</v>
      </c>
      <c r="Q2856">
        <v>54.94</v>
      </c>
      <c r="R2856">
        <v>30271.94</v>
      </c>
      <c r="S2856" t="s">
        <v>58</v>
      </c>
      <c r="T2856" t="s">
        <v>41</v>
      </c>
      <c r="U2856">
        <v>310</v>
      </c>
      <c r="V2856">
        <v>81.900000000000006</v>
      </c>
      <c r="W2856">
        <v>107.9</v>
      </c>
      <c r="X2856" s="2">
        <v>30271.94</v>
      </c>
      <c r="Y2856" s="2">
        <v>16414.5</v>
      </c>
      <c r="Z2856" s="2">
        <v>5713.31</v>
      </c>
      <c r="AA2856" s="14"/>
    </row>
    <row r="2857" spans="1:27" x14ac:dyDescent="0.3">
      <c r="A2857" t="s">
        <v>30</v>
      </c>
      <c r="B2857">
        <v>871.71</v>
      </c>
      <c r="C2857">
        <v>61</v>
      </c>
      <c r="D2857" t="s">
        <v>42</v>
      </c>
      <c r="E2857" s="1">
        <v>44281</v>
      </c>
      <c r="F2857">
        <v>5</v>
      </c>
      <c r="G2857" t="s">
        <v>27</v>
      </c>
      <c r="H2857" t="s">
        <v>48</v>
      </c>
      <c r="I2857">
        <v>71.09</v>
      </c>
      <c r="J2857">
        <v>94.67</v>
      </c>
      <c r="K2857">
        <v>6730.0902999999998</v>
      </c>
      <c r="L2857">
        <v>21</v>
      </c>
      <c r="M2857" t="s">
        <v>29</v>
      </c>
      <c r="N2857" s="1">
        <v>44251</v>
      </c>
      <c r="O2857" s="1">
        <v>44272</v>
      </c>
      <c r="P2857">
        <v>1</v>
      </c>
      <c r="Q2857">
        <v>95.8</v>
      </c>
      <c r="R2857">
        <v>95.8</v>
      </c>
      <c r="S2857" t="s">
        <v>63</v>
      </c>
      <c r="T2857" t="s">
        <v>41</v>
      </c>
      <c r="U2857">
        <v>70</v>
      </c>
      <c r="V2857">
        <v>63</v>
      </c>
      <c r="W2857">
        <v>80.819999999999993</v>
      </c>
      <c r="X2857" s="2">
        <v>95.8</v>
      </c>
      <c r="Y2857" s="2">
        <v>6626.9</v>
      </c>
      <c r="Z2857" s="2">
        <v>7651.23</v>
      </c>
      <c r="AA2857" s="14"/>
    </row>
    <row r="2858" spans="1:27" x14ac:dyDescent="0.3">
      <c r="A2858" t="s">
        <v>58</v>
      </c>
      <c r="B2858">
        <v>228.91</v>
      </c>
      <c r="C2858">
        <v>92</v>
      </c>
      <c r="D2858" t="s">
        <v>42</v>
      </c>
      <c r="E2858" s="1">
        <v>43801</v>
      </c>
      <c r="F2858">
        <v>4</v>
      </c>
      <c r="G2858" t="s">
        <v>39</v>
      </c>
      <c r="H2858" t="s">
        <v>48</v>
      </c>
      <c r="I2858">
        <v>573.82000000000005</v>
      </c>
      <c r="J2858">
        <v>66.27</v>
      </c>
      <c r="K2858">
        <v>38027.051399999997</v>
      </c>
      <c r="L2858">
        <v>24</v>
      </c>
      <c r="M2858" t="s">
        <v>40</v>
      </c>
      <c r="N2858" s="1">
        <v>43798</v>
      </c>
      <c r="O2858" s="1">
        <v>43822</v>
      </c>
      <c r="P2858">
        <v>473</v>
      </c>
      <c r="Q2858">
        <v>70.959999999999994</v>
      </c>
      <c r="R2858">
        <v>33564.080000000002</v>
      </c>
      <c r="S2858" t="s">
        <v>30</v>
      </c>
      <c r="T2858" t="s">
        <v>31</v>
      </c>
      <c r="U2858">
        <v>100</v>
      </c>
      <c r="V2858">
        <v>20.260000000000002</v>
      </c>
      <c r="W2858">
        <v>26.76</v>
      </c>
      <c r="X2858" s="2">
        <v>33564.080000000002</v>
      </c>
      <c r="Y2858" s="2">
        <v>6627</v>
      </c>
      <c r="Z2858" s="2">
        <v>1773.39</v>
      </c>
      <c r="AA2858" s="14"/>
    </row>
    <row r="2859" spans="1:27" x14ac:dyDescent="0.3">
      <c r="A2859" t="s">
        <v>32</v>
      </c>
      <c r="B2859">
        <v>479.41</v>
      </c>
      <c r="C2859">
        <v>24</v>
      </c>
      <c r="D2859" t="s">
        <v>33</v>
      </c>
      <c r="E2859" s="1">
        <v>44449</v>
      </c>
      <c r="F2859">
        <v>5</v>
      </c>
      <c r="G2859" t="s">
        <v>27</v>
      </c>
      <c r="H2859" t="s">
        <v>35</v>
      </c>
      <c r="I2859">
        <v>580.01</v>
      </c>
      <c r="J2859">
        <v>87.02</v>
      </c>
      <c r="K2859">
        <v>50472.470199999902</v>
      </c>
      <c r="L2859">
        <v>26</v>
      </c>
      <c r="M2859" t="s">
        <v>29</v>
      </c>
      <c r="N2859" s="1">
        <v>44408</v>
      </c>
      <c r="O2859" s="1">
        <v>44434</v>
      </c>
      <c r="P2859">
        <v>56</v>
      </c>
      <c r="Q2859">
        <v>85.61</v>
      </c>
      <c r="R2859">
        <v>4794.16</v>
      </c>
      <c r="S2859" t="s">
        <v>60</v>
      </c>
      <c r="T2859" t="s">
        <v>41</v>
      </c>
      <c r="U2859">
        <v>524</v>
      </c>
      <c r="V2859">
        <v>93.51</v>
      </c>
      <c r="W2859">
        <v>94.85</v>
      </c>
      <c r="X2859" s="2">
        <v>4794.16</v>
      </c>
      <c r="Y2859" s="2">
        <v>45598.48</v>
      </c>
      <c r="Z2859" s="2">
        <v>8253.85</v>
      </c>
      <c r="AA2859" s="14"/>
    </row>
    <row r="2860" spans="1:27" x14ac:dyDescent="0.3">
      <c r="A2860" t="s">
        <v>58</v>
      </c>
      <c r="B2860">
        <v>858.71</v>
      </c>
      <c r="C2860">
        <v>99</v>
      </c>
      <c r="D2860" t="s">
        <v>33</v>
      </c>
      <c r="E2860" s="1">
        <v>44544</v>
      </c>
      <c r="F2860">
        <v>10</v>
      </c>
      <c r="G2860" t="s">
        <v>66</v>
      </c>
      <c r="H2860" t="s">
        <v>52</v>
      </c>
      <c r="I2860">
        <v>637.17999999999995</v>
      </c>
      <c r="J2860">
        <v>88.33</v>
      </c>
      <c r="K2860">
        <v>56282.109399999899</v>
      </c>
      <c r="L2860">
        <v>114</v>
      </c>
      <c r="M2860" t="s">
        <v>67</v>
      </c>
      <c r="N2860" s="1">
        <v>44499</v>
      </c>
      <c r="O2860" s="1">
        <v>44613</v>
      </c>
      <c r="P2860">
        <v>396</v>
      </c>
      <c r="Q2860">
        <v>87.44</v>
      </c>
      <c r="R2860">
        <v>34626.239999999998</v>
      </c>
      <c r="S2860" t="s">
        <v>54</v>
      </c>
      <c r="T2860" t="s">
        <v>50</v>
      </c>
      <c r="U2860">
        <v>241</v>
      </c>
      <c r="V2860">
        <v>30.89</v>
      </c>
      <c r="W2860">
        <v>148.62</v>
      </c>
      <c r="X2860" s="2">
        <v>34626.239999999998</v>
      </c>
      <c r="Y2860" s="2">
        <v>21287.53</v>
      </c>
      <c r="Z2860" s="2">
        <v>13127.6</v>
      </c>
      <c r="AA2860" s="14"/>
    </row>
    <row r="2861" spans="1:27" x14ac:dyDescent="0.3">
      <c r="A2861" t="s">
        <v>37</v>
      </c>
      <c r="B2861">
        <v>613.95000000000005</v>
      </c>
      <c r="C2861">
        <v>10</v>
      </c>
      <c r="D2861" t="s">
        <v>42</v>
      </c>
      <c r="E2861" s="1">
        <v>43757</v>
      </c>
      <c r="F2861">
        <v>7</v>
      </c>
      <c r="G2861" t="s">
        <v>61</v>
      </c>
      <c r="H2861" t="s">
        <v>62</v>
      </c>
      <c r="I2861">
        <v>354.54</v>
      </c>
      <c r="J2861">
        <v>43.81</v>
      </c>
      <c r="K2861">
        <v>15532.3974</v>
      </c>
      <c r="L2861">
        <v>16</v>
      </c>
      <c r="M2861" t="s">
        <v>40</v>
      </c>
      <c r="N2861" s="1">
        <v>43745</v>
      </c>
      <c r="O2861" s="1">
        <v>43761</v>
      </c>
      <c r="P2861">
        <v>85</v>
      </c>
      <c r="Q2861">
        <v>43.87</v>
      </c>
      <c r="R2861">
        <v>3728.95</v>
      </c>
      <c r="S2861" t="s">
        <v>30</v>
      </c>
      <c r="T2861" t="s">
        <v>50</v>
      </c>
      <c r="U2861">
        <v>269</v>
      </c>
      <c r="V2861">
        <v>19.239999999999998</v>
      </c>
      <c r="W2861">
        <v>132.83000000000001</v>
      </c>
      <c r="X2861" s="2">
        <v>3728.95</v>
      </c>
      <c r="Y2861" s="2">
        <v>11784.89</v>
      </c>
      <c r="Z2861" s="2">
        <v>5819.28</v>
      </c>
      <c r="AA2861" s="14"/>
    </row>
    <row r="2862" spans="1:27" x14ac:dyDescent="0.3">
      <c r="A2862" t="s">
        <v>60</v>
      </c>
      <c r="B2862">
        <v>950.99</v>
      </c>
      <c r="C2862">
        <v>10</v>
      </c>
      <c r="D2862" t="s">
        <v>42</v>
      </c>
      <c r="E2862" s="1">
        <v>44050</v>
      </c>
      <c r="F2862">
        <v>4</v>
      </c>
      <c r="G2862" t="s">
        <v>39</v>
      </c>
      <c r="H2862" t="s">
        <v>28</v>
      </c>
      <c r="I2862">
        <v>310.89</v>
      </c>
      <c r="J2862">
        <v>38.130000000000003</v>
      </c>
      <c r="K2862">
        <v>11854.235699999999</v>
      </c>
      <c r="L2862">
        <v>26</v>
      </c>
      <c r="M2862" t="s">
        <v>29</v>
      </c>
      <c r="N2862" s="1">
        <v>44024</v>
      </c>
      <c r="O2862" s="1">
        <v>44050</v>
      </c>
      <c r="P2862">
        <v>190</v>
      </c>
      <c r="Q2862">
        <v>40.5</v>
      </c>
      <c r="R2862">
        <v>7695</v>
      </c>
      <c r="S2862" t="s">
        <v>58</v>
      </c>
      <c r="T2862" t="s">
        <v>31</v>
      </c>
      <c r="U2862">
        <v>120</v>
      </c>
      <c r="V2862">
        <v>35.299999999999997</v>
      </c>
      <c r="W2862">
        <v>83.6</v>
      </c>
      <c r="X2862" s="2">
        <v>7695</v>
      </c>
      <c r="Y2862" s="2">
        <v>4575.6000000000004</v>
      </c>
      <c r="Z2862" s="2">
        <v>3187.67</v>
      </c>
      <c r="AA2862" s="14"/>
    </row>
    <row r="2863" spans="1:27" x14ac:dyDescent="0.3">
      <c r="A2863" t="s">
        <v>54</v>
      </c>
      <c r="B2863">
        <v>20.64</v>
      </c>
      <c r="C2863">
        <v>84</v>
      </c>
      <c r="D2863" t="s">
        <v>42</v>
      </c>
      <c r="E2863" s="1">
        <v>44918</v>
      </c>
      <c r="F2863">
        <v>3</v>
      </c>
      <c r="G2863" t="s">
        <v>43</v>
      </c>
      <c r="H2863" t="s">
        <v>64</v>
      </c>
      <c r="I2863">
        <v>888.31</v>
      </c>
      <c r="J2863">
        <v>26.24</v>
      </c>
      <c r="K2863">
        <v>23309.2543999999</v>
      </c>
      <c r="L2863">
        <v>76</v>
      </c>
      <c r="M2863" t="s">
        <v>40</v>
      </c>
      <c r="N2863" s="1">
        <v>44889</v>
      </c>
      <c r="O2863" s="1">
        <v>44965</v>
      </c>
      <c r="P2863">
        <v>588</v>
      </c>
      <c r="Q2863">
        <v>30.82</v>
      </c>
      <c r="R2863">
        <v>18122.16</v>
      </c>
      <c r="S2863" t="s">
        <v>59</v>
      </c>
      <c r="T2863" t="s">
        <v>50</v>
      </c>
      <c r="U2863">
        <v>300</v>
      </c>
      <c r="V2863">
        <v>93.14</v>
      </c>
      <c r="W2863">
        <v>153.91999999999999</v>
      </c>
      <c r="X2863" s="2">
        <v>18122.16</v>
      </c>
      <c r="Y2863" s="2">
        <v>7872</v>
      </c>
      <c r="Z2863" s="2">
        <v>4038.86</v>
      </c>
      <c r="AA2863" s="14"/>
    </row>
    <row r="2864" spans="1:27" x14ac:dyDescent="0.3">
      <c r="A2864" t="s">
        <v>32</v>
      </c>
      <c r="B2864">
        <v>617.94000000000005</v>
      </c>
      <c r="C2864">
        <v>19</v>
      </c>
      <c r="D2864" t="s">
        <v>42</v>
      </c>
      <c r="E2864" s="1">
        <v>43900</v>
      </c>
      <c r="F2864">
        <v>1</v>
      </c>
      <c r="G2864" t="s">
        <v>34</v>
      </c>
      <c r="H2864" t="s">
        <v>48</v>
      </c>
      <c r="I2864">
        <v>414.35</v>
      </c>
      <c r="J2864">
        <v>62.91</v>
      </c>
      <c r="K2864">
        <v>26066.76</v>
      </c>
      <c r="L2864">
        <v>1</v>
      </c>
      <c r="M2864" t="s">
        <v>65</v>
      </c>
      <c r="N2864" s="1">
        <v>43868</v>
      </c>
      <c r="O2864" s="1">
        <v>43869</v>
      </c>
      <c r="P2864">
        <v>166</v>
      </c>
      <c r="Q2864">
        <v>61.96</v>
      </c>
      <c r="R2864">
        <v>10285.36</v>
      </c>
      <c r="S2864" t="s">
        <v>49</v>
      </c>
      <c r="T2864" t="s">
        <v>31</v>
      </c>
      <c r="U2864">
        <v>248</v>
      </c>
      <c r="V2864">
        <v>74.86</v>
      </c>
      <c r="W2864">
        <v>139.61000000000001</v>
      </c>
      <c r="X2864" s="2">
        <v>10285.36</v>
      </c>
      <c r="Y2864" s="2">
        <v>15601.68</v>
      </c>
      <c r="Z2864" s="2">
        <v>8782.8700000000008</v>
      </c>
      <c r="AA2864" s="14"/>
    </row>
    <row r="2865" spans="1:27" x14ac:dyDescent="0.3">
      <c r="A2865" t="s">
        <v>53</v>
      </c>
      <c r="B2865">
        <v>365.86</v>
      </c>
      <c r="C2865">
        <v>92</v>
      </c>
      <c r="D2865" t="s">
        <v>26</v>
      </c>
      <c r="E2865" s="1">
        <v>43693</v>
      </c>
      <c r="F2865">
        <v>2</v>
      </c>
      <c r="G2865" t="s">
        <v>68</v>
      </c>
      <c r="H2865" t="s">
        <v>71</v>
      </c>
      <c r="I2865">
        <v>874.87</v>
      </c>
      <c r="J2865">
        <v>84.31</v>
      </c>
      <c r="K2865">
        <v>73760.289699999994</v>
      </c>
      <c r="L2865">
        <v>38</v>
      </c>
      <c r="M2865" t="s">
        <v>29</v>
      </c>
      <c r="N2865" s="1">
        <v>43644</v>
      </c>
      <c r="O2865" s="1">
        <v>43682</v>
      </c>
      <c r="P2865">
        <v>299</v>
      </c>
      <c r="Q2865">
        <v>80.78</v>
      </c>
      <c r="R2865">
        <v>24153.22</v>
      </c>
      <c r="S2865" t="s">
        <v>63</v>
      </c>
      <c r="T2865" t="s">
        <v>50</v>
      </c>
      <c r="U2865">
        <v>575</v>
      </c>
      <c r="V2865">
        <v>42.54</v>
      </c>
      <c r="W2865">
        <v>132.97</v>
      </c>
      <c r="X2865" s="2">
        <v>24153.22</v>
      </c>
      <c r="Y2865" s="2">
        <v>48478.25</v>
      </c>
      <c r="Z2865" s="2">
        <v>11210.7</v>
      </c>
      <c r="AA2865" s="14"/>
    </row>
    <row r="2866" spans="1:27" x14ac:dyDescent="0.3">
      <c r="A2866" t="s">
        <v>30</v>
      </c>
      <c r="B2866">
        <v>812.47</v>
      </c>
      <c r="C2866">
        <v>52</v>
      </c>
      <c r="D2866" t="s">
        <v>33</v>
      </c>
      <c r="E2866" s="1">
        <v>44290</v>
      </c>
      <c r="F2866">
        <v>8</v>
      </c>
      <c r="G2866" t="s">
        <v>47</v>
      </c>
      <c r="H2866" t="s">
        <v>62</v>
      </c>
      <c r="I2866">
        <v>155.81</v>
      </c>
      <c r="J2866">
        <v>24.45</v>
      </c>
      <c r="K2866">
        <v>3809.5544999999902</v>
      </c>
      <c r="L2866">
        <v>13</v>
      </c>
      <c r="M2866" t="s">
        <v>40</v>
      </c>
      <c r="N2866" s="1">
        <v>44254</v>
      </c>
      <c r="O2866" s="1">
        <v>44267</v>
      </c>
      <c r="P2866">
        <v>144</v>
      </c>
      <c r="Q2866">
        <v>20.14</v>
      </c>
      <c r="R2866">
        <v>2900.16</v>
      </c>
      <c r="S2866" t="s">
        <v>54</v>
      </c>
      <c r="T2866" t="s">
        <v>50</v>
      </c>
      <c r="U2866">
        <v>11</v>
      </c>
      <c r="V2866">
        <v>82</v>
      </c>
      <c r="W2866">
        <v>40.57</v>
      </c>
      <c r="X2866" s="2">
        <v>2900.16</v>
      </c>
      <c r="Y2866" s="2">
        <v>268.95</v>
      </c>
      <c r="Z2866" s="2">
        <v>991.94</v>
      </c>
      <c r="AA2866" s="14"/>
    </row>
    <row r="2867" spans="1:27" x14ac:dyDescent="0.3">
      <c r="A2867" t="s">
        <v>25</v>
      </c>
      <c r="B2867">
        <v>155.13</v>
      </c>
      <c r="C2867">
        <v>27</v>
      </c>
      <c r="D2867" t="s">
        <v>33</v>
      </c>
      <c r="E2867" s="1">
        <v>44027</v>
      </c>
      <c r="F2867">
        <v>6</v>
      </c>
      <c r="G2867" t="s">
        <v>51</v>
      </c>
      <c r="H2867" t="s">
        <v>52</v>
      </c>
      <c r="I2867">
        <v>586.66</v>
      </c>
      <c r="J2867">
        <v>75.38</v>
      </c>
      <c r="K2867">
        <v>44222.4307999999</v>
      </c>
      <c r="L2867">
        <v>6</v>
      </c>
      <c r="M2867" t="s">
        <v>40</v>
      </c>
      <c r="N2867" s="1">
        <v>43982</v>
      </c>
      <c r="O2867" s="1">
        <v>43988</v>
      </c>
      <c r="P2867">
        <v>165</v>
      </c>
      <c r="Q2867">
        <v>73.819999999999993</v>
      </c>
      <c r="R2867">
        <v>12180.3</v>
      </c>
      <c r="S2867" t="s">
        <v>58</v>
      </c>
      <c r="T2867" t="s">
        <v>41</v>
      </c>
      <c r="U2867">
        <v>421</v>
      </c>
      <c r="V2867">
        <v>93.3</v>
      </c>
      <c r="W2867">
        <v>152.41</v>
      </c>
      <c r="X2867" s="2">
        <v>12180.3</v>
      </c>
      <c r="Y2867" s="2">
        <v>31734.98</v>
      </c>
      <c r="Z2867" s="2">
        <v>11488.67</v>
      </c>
      <c r="AA2867" s="14"/>
    </row>
    <row r="2868" spans="1:27" x14ac:dyDescent="0.3">
      <c r="A2868" t="s">
        <v>32</v>
      </c>
      <c r="B2868">
        <v>424.52</v>
      </c>
      <c r="C2868">
        <v>34</v>
      </c>
      <c r="D2868" t="s">
        <v>26</v>
      </c>
      <c r="E2868" s="1">
        <v>44400</v>
      </c>
      <c r="F2868">
        <v>9</v>
      </c>
      <c r="G2868" t="s">
        <v>57</v>
      </c>
      <c r="H2868" t="s">
        <v>35</v>
      </c>
      <c r="I2868">
        <v>767.24</v>
      </c>
      <c r="J2868">
        <v>51.97</v>
      </c>
      <c r="K2868">
        <v>39873.46</v>
      </c>
      <c r="L2868">
        <v>11</v>
      </c>
      <c r="M2868" t="s">
        <v>40</v>
      </c>
      <c r="N2868" s="1">
        <v>44361</v>
      </c>
      <c r="O2868" s="1">
        <v>44372</v>
      </c>
      <c r="P2868">
        <v>352</v>
      </c>
      <c r="Q2868">
        <v>47.85</v>
      </c>
      <c r="R2868">
        <v>16843.2</v>
      </c>
      <c r="S2868" t="s">
        <v>38</v>
      </c>
      <c r="T2868" t="s">
        <v>50</v>
      </c>
      <c r="U2868">
        <v>415</v>
      </c>
      <c r="V2868">
        <v>11.54</v>
      </c>
      <c r="W2868">
        <v>83.63</v>
      </c>
      <c r="X2868" s="2">
        <v>16843.2</v>
      </c>
      <c r="Y2868" s="2">
        <v>21567.55</v>
      </c>
      <c r="Z2868" s="2">
        <v>4346.25</v>
      </c>
      <c r="AA2868" s="14"/>
    </row>
    <row r="2869" spans="1:27" x14ac:dyDescent="0.3">
      <c r="A2869" t="s">
        <v>60</v>
      </c>
      <c r="B2869">
        <v>767.62</v>
      </c>
      <c r="C2869">
        <v>38</v>
      </c>
      <c r="D2869" t="s">
        <v>42</v>
      </c>
      <c r="E2869" s="1">
        <v>43770</v>
      </c>
      <c r="F2869">
        <v>6</v>
      </c>
      <c r="G2869" t="s">
        <v>51</v>
      </c>
      <c r="H2869" t="s">
        <v>52</v>
      </c>
      <c r="I2869">
        <v>592.59</v>
      </c>
      <c r="J2869">
        <v>18.89</v>
      </c>
      <c r="K2869">
        <v>11194.03</v>
      </c>
      <c r="L2869">
        <v>6</v>
      </c>
      <c r="M2869" t="s">
        <v>40</v>
      </c>
      <c r="N2869" s="1">
        <v>43733</v>
      </c>
      <c r="O2869" s="1">
        <v>43739</v>
      </c>
      <c r="P2869">
        <v>161</v>
      </c>
      <c r="Q2869">
        <v>17.579999999999998</v>
      </c>
      <c r="R2869">
        <v>2830.38</v>
      </c>
      <c r="S2869" t="s">
        <v>63</v>
      </c>
      <c r="T2869" t="s">
        <v>31</v>
      </c>
      <c r="U2869">
        <v>431</v>
      </c>
      <c r="V2869">
        <v>87.99</v>
      </c>
      <c r="W2869">
        <v>51.7</v>
      </c>
      <c r="X2869" s="2">
        <v>2830.38</v>
      </c>
      <c r="Y2869" s="2">
        <v>8141.59</v>
      </c>
      <c r="Z2869" s="2">
        <v>976.61</v>
      </c>
      <c r="AA2869" s="14"/>
    </row>
    <row r="2870" spans="1:27" x14ac:dyDescent="0.3">
      <c r="A2870" t="s">
        <v>46</v>
      </c>
      <c r="B2870">
        <v>839.87</v>
      </c>
      <c r="C2870">
        <v>56</v>
      </c>
      <c r="D2870" t="s">
        <v>33</v>
      </c>
      <c r="E2870" s="1">
        <v>43832</v>
      </c>
      <c r="F2870">
        <v>5</v>
      </c>
      <c r="G2870" t="s">
        <v>27</v>
      </c>
      <c r="H2870" t="s">
        <v>48</v>
      </c>
      <c r="I2870">
        <v>842.78</v>
      </c>
      <c r="J2870">
        <v>17.43</v>
      </c>
      <c r="K2870">
        <v>14689.66</v>
      </c>
      <c r="L2870">
        <v>23</v>
      </c>
      <c r="M2870" t="s">
        <v>29</v>
      </c>
      <c r="N2870" s="1">
        <v>43786</v>
      </c>
      <c r="O2870" s="1">
        <v>43809</v>
      </c>
      <c r="P2870">
        <v>1</v>
      </c>
      <c r="Q2870">
        <v>14.99</v>
      </c>
      <c r="R2870">
        <v>14.99</v>
      </c>
      <c r="S2870" t="s">
        <v>38</v>
      </c>
      <c r="T2870" t="s">
        <v>50</v>
      </c>
      <c r="U2870">
        <v>841</v>
      </c>
      <c r="V2870">
        <v>23.94</v>
      </c>
      <c r="W2870">
        <v>185.66</v>
      </c>
      <c r="X2870" s="2">
        <v>14.99</v>
      </c>
      <c r="Y2870" s="2">
        <v>14658.63</v>
      </c>
      <c r="Z2870" s="2">
        <v>3236.05</v>
      </c>
      <c r="AA2870" s="14"/>
    </row>
    <row r="2871" spans="1:27" x14ac:dyDescent="0.3">
      <c r="A2871" t="s">
        <v>63</v>
      </c>
      <c r="B2871">
        <v>301.41000000000003</v>
      </c>
      <c r="C2871">
        <v>23</v>
      </c>
      <c r="D2871" t="s">
        <v>33</v>
      </c>
      <c r="E2871" s="1">
        <v>43605</v>
      </c>
      <c r="F2871">
        <v>9</v>
      </c>
      <c r="G2871" t="s">
        <v>57</v>
      </c>
      <c r="H2871" t="s">
        <v>35</v>
      </c>
      <c r="I2871">
        <v>276.05</v>
      </c>
      <c r="J2871">
        <v>27.98</v>
      </c>
      <c r="K2871">
        <v>7723.8789999999999</v>
      </c>
      <c r="L2871">
        <v>9</v>
      </c>
      <c r="M2871" t="s">
        <v>40</v>
      </c>
      <c r="N2871" s="1">
        <v>43546</v>
      </c>
      <c r="O2871" s="1">
        <v>43555</v>
      </c>
      <c r="P2871">
        <v>119</v>
      </c>
      <c r="Q2871">
        <v>25.57</v>
      </c>
      <c r="R2871">
        <v>3042.83</v>
      </c>
      <c r="S2871" t="s">
        <v>32</v>
      </c>
      <c r="T2871" t="s">
        <v>41</v>
      </c>
      <c r="U2871">
        <v>157</v>
      </c>
      <c r="V2871">
        <v>60.71</v>
      </c>
      <c r="W2871">
        <v>152.03</v>
      </c>
      <c r="X2871" s="2">
        <v>3042.83</v>
      </c>
      <c r="Y2871" s="2">
        <v>4392.8599999999997</v>
      </c>
      <c r="Z2871" s="2">
        <v>4253.8</v>
      </c>
      <c r="AA2871" s="14"/>
    </row>
    <row r="2872" spans="1:27" x14ac:dyDescent="0.3">
      <c r="A2872" t="s">
        <v>32</v>
      </c>
      <c r="B2872">
        <v>111.61</v>
      </c>
      <c r="C2872">
        <v>88</v>
      </c>
      <c r="D2872" t="s">
        <v>33</v>
      </c>
      <c r="E2872" s="1">
        <v>43983</v>
      </c>
      <c r="F2872">
        <v>2</v>
      </c>
      <c r="G2872" t="s">
        <v>68</v>
      </c>
      <c r="H2872" t="s">
        <v>71</v>
      </c>
      <c r="I2872">
        <v>881.37</v>
      </c>
      <c r="J2872">
        <v>40.72</v>
      </c>
      <c r="K2872">
        <v>35889.386399999901</v>
      </c>
      <c r="L2872">
        <v>28</v>
      </c>
      <c r="M2872" t="s">
        <v>40</v>
      </c>
      <c r="N2872" s="1">
        <v>43931</v>
      </c>
      <c r="O2872" s="1">
        <v>43959</v>
      </c>
      <c r="P2872">
        <v>555</v>
      </c>
      <c r="Q2872">
        <v>36.83</v>
      </c>
      <c r="R2872">
        <v>20440.650000000001</v>
      </c>
      <c r="S2872" t="s">
        <v>53</v>
      </c>
      <c r="T2872" t="s">
        <v>50</v>
      </c>
      <c r="U2872">
        <v>326</v>
      </c>
      <c r="V2872">
        <v>28.99</v>
      </c>
      <c r="W2872">
        <v>129.82</v>
      </c>
      <c r="X2872" s="2">
        <v>20440.650000000001</v>
      </c>
      <c r="Y2872" s="2">
        <v>13274.72</v>
      </c>
      <c r="Z2872" s="2">
        <v>5286.27</v>
      </c>
      <c r="AA2872" s="14"/>
    </row>
    <row r="2873" spans="1:27" x14ac:dyDescent="0.3">
      <c r="A2873" t="s">
        <v>63</v>
      </c>
      <c r="B2873">
        <v>680.4</v>
      </c>
      <c r="C2873">
        <v>94</v>
      </c>
      <c r="D2873" t="s">
        <v>26</v>
      </c>
      <c r="E2873" s="1">
        <v>43822</v>
      </c>
      <c r="F2873">
        <v>6</v>
      </c>
      <c r="G2873" t="s">
        <v>51</v>
      </c>
      <c r="H2873" t="s">
        <v>48</v>
      </c>
      <c r="I2873">
        <v>165.21</v>
      </c>
      <c r="J2873">
        <v>72.209999999999994</v>
      </c>
      <c r="K2873">
        <v>11929.81</v>
      </c>
      <c r="L2873">
        <v>6</v>
      </c>
      <c r="M2873" t="s">
        <v>40</v>
      </c>
      <c r="N2873" s="1">
        <v>43816</v>
      </c>
      <c r="O2873" s="1">
        <v>43822</v>
      </c>
      <c r="P2873">
        <v>117</v>
      </c>
      <c r="Q2873">
        <v>76.23</v>
      </c>
      <c r="R2873">
        <v>8918.91</v>
      </c>
      <c r="S2873" t="s">
        <v>59</v>
      </c>
      <c r="T2873" t="s">
        <v>41</v>
      </c>
      <c r="U2873">
        <v>48</v>
      </c>
      <c r="V2873">
        <v>13.33</v>
      </c>
      <c r="W2873">
        <v>94.2</v>
      </c>
      <c r="X2873" s="2">
        <v>8918.91</v>
      </c>
      <c r="Y2873" s="2">
        <v>3466.08</v>
      </c>
      <c r="Z2873" s="2">
        <v>6802.18</v>
      </c>
      <c r="AA2873" s="14"/>
    </row>
    <row r="2874" spans="1:27" x14ac:dyDescent="0.3">
      <c r="A2874" t="s">
        <v>45</v>
      </c>
      <c r="B2874">
        <v>724.98</v>
      </c>
      <c r="C2874">
        <v>53</v>
      </c>
      <c r="D2874" t="s">
        <v>42</v>
      </c>
      <c r="E2874" s="1">
        <v>44861</v>
      </c>
      <c r="F2874">
        <v>7</v>
      </c>
      <c r="G2874" t="s">
        <v>61</v>
      </c>
      <c r="H2874" t="s">
        <v>52</v>
      </c>
      <c r="I2874">
        <v>60.47</v>
      </c>
      <c r="J2874">
        <v>17.600000000000001</v>
      </c>
      <c r="K2874">
        <v>1064.2719999999999</v>
      </c>
      <c r="L2874">
        <v>15</v>
      </c>
      <c r="M2874" t="s">
        <v>40</v>
      </c>
      <c r="N2874" s="1">
        <v>44822</v>
      </c>
      <c r="O2874" s="1">
        <v>44837</v>
      </c>
      <c r="P2874">
        <v>52</v>
      </c>
      <c r="Q2874">
        <v>21.53</v>
      </c>
      <c r="R2874">
        <v>1119.56</v>
      </c>
      <c r="S2874" t="s">
        <v>37</v>
      </c>
      <c r="T2874" t="s">
        <v>41</v>
      </c>
      <c r="U2874">
        <v>8</v>
      </c>
      <c r="V2874">
        <v>65.94</v>
      </c>
      <c r="W2874">
        <v>126.85</v>
      </c>
      <c r="X2874" s="2">
        <v>1119.56</v>
      </c>
      <c r="Y2874" s="2">
        <v>140.80000000000001</v>
      </c>
      <c r="Z2874" s="2">
        <v>2232.56</v>
      </c>
      <c r="AA2874" s="14"/>
    </row>
    <row r="2875" spans="1:27" x14ac:dyDescent="0.3">
      <c r="A2875" t="s">
        <v>38</v>
      </c>
      <c r="B2875">
        <v>291.62</v>
      </c>
      <c r="C2875">
        <v>69</v>
      </c>
      <c r="D2875" t="s">
        <v>42</v>
      </c>
      <c r="E2875" s="1">
        <v>44724</v>
      </c>
      <c r="F2875">
        <v>5</v>
      </c>
      <c r="G2875" t="s">
        <v>27</v>
      </c>
      <c r="H2875" t="s">
        <v>70</v>
      </c>
      <c r="I2875">
        <v>684.65</v>
      </c>
      <c r="J2875">
        <v>61.5</v>
      </c>
      <c r="K2875">
        <v>42105.98</v>
      </c>
      <c r="L2875">
        <v>23</v>
      </c>
      <c r="M2875" t="s">
        <v>29</v>
      </c>
      <c r="N2875" s="1">
        <v>44707</v>
      </c>
      <c r="O2875" s="1">
        <v>44730</v>
      </c>
      <c r="P2875">
        <v>78</v>
      </c>
      <c r="Q2875">
        <v>63.67</v>
      </c>
      <c r="R2875">
        <v>4966.26</v>
      </c>
      <c r="S2875" t="s">
        <v>63</v>
      </c>
      <c r="T2875" t="s">
        <v>41</v>
      </c>
      <c r="U2875">
        <v>606</v>
      </c>
      <c r="V2875">
        <v>16.55</v>
      </c>
      <c r="W2875">
        <v>83.63</v>
      </c>
      <c r="X2875" s="2">
        <v>4966.26</v>
      </c>
      <c r="Y2875" s="2">
        <v>37269</v>
      </c>
      <c r="Z2875" s="2">
        <v>5143.25</v>
      </c>
      <c r="AA2875" s="14"/>
    </row>
    <row r="2876" spans="1:27" x14ac:dyDescent="0.3">
      <c r="A2876" t="s">
        <v>38</v>
      </c>
      <c r="B2876">
        <v>620.25</v>
      </c>
      <c r="C2876">
        <v>86</v>
      </c>
      <c r="D2876" t="s">
        <v>42</v>
      </c>
      <c r="E2876" s="1">
        <v>44531</v>
      </c>
      <c r="F2876">
        <v>5</v>
      </c>
      <c r="G2876" t="s">
        <v>27</v>
      </c>
      <c r="H2876" t="s">
        <v>48</v>
      </c>
      <c r="I2876">
        <v>567.88</v>
      </c>
      <c r="J2876">
        <v>15.86</v>
      </c>
      <c r="K2876">
        <v>9006.5767999999898</v>
      </c>
      <c r="L2876">
        <v>29</v>
      </c>
      <c r="M2876" t="s">
        <v>29</v>
      </c>
      <c r="N2876" s="1">
        <v>44486</v>
      </c>
      <c r="O2876" s="1">
        <v>44515</v>
      </c>
      <c r="P2876">
        <v>112</v>
      </c>
      <c r="Q2876">
        <v>18.46</v>
      </c>
      <c r="R2876">
        <v>2067.52</v>
      </c>
      <c r="S2876" t="s">
        <v>63</v>
      </c>
      <c r="T2876" t="s">
        <v>31</v>
      </c>
      <c r="U2876">
        <v>455</v>
      </c>
      <c r="V2876">
        <v>36.72</v>
      </c>
      <c r="W2876">
        <v>28.25</v>
      </c>
      <c r="X2876" s="2">
        <v>2067.52</v>
      </c>
      <c r="Y2876" s="2">
        <v>7216.3</v>
      </c>
      <c r="Z2876" s="2">
        <v>448.05</v>
      </c>
      <c r="AA2876" s="14"/>
    </row>
    <row r="2877" spans="1:27" x14ac:dyDescent="0.3">
      <c r="A2877" t="s">
        <v>49</v>
      </c>
      <c r="B2877">
        <v>839.37</v>
      </c>
      <c r="C2877">
        <v>62</v>
      </c>
      <c r="D2877" t="s">
        <v>42</v>
      </c>
      <c r="E2877" s="1">
        <v>43603</v>
      </c>
      <c r="F2877">
        <v>4</v>
      </c>
      <c r="G2877" t="s">
        <v>39</v>
      </c>
      <c r="H2877" t="s">
        <v>48</v>
      </c>
      <c r="I2877">
        <v>125.36</v>
      </c>
      <c r="J2877">
        <v>54.81</v>
      </c>
      <c r="K2877">
        <v>6870.98</v>
      </c>
      <c r="L2877">
        <v>24</v>
      </c>
      <c r="M2877" t="s">
        <v>40</v>
      </c>
      <c r="N2877" s="1">
        <v>43572</v>
      </c>
      <c r="O2877" s="1">
        <v>43596</v>
      </c>
      <c r="P2877">
        <v>55</v>
      </c>
      <c r="Q2877">
        <v>58.57</v>
      </c>
      <c r="R2877">
        <v>3221.35</v>
      </c>
      <c r="S2877" t="s">
        <v>54</v>
      </c>
      <c r="T2877" t="s">
        <v>50</v>
      </c>
      <c r="U2877">
        <v>70</v>
      </c>
      <c r="V2877">
        <v>26.13</v>
      </c>
      <c r="W2877">
        <v>192.17</v>
      </c>
      <c r="X2877" s="2">
        <v>3221.35</v>
      </c>
      <c r="Y2877" s="2">
        <v>3836.7</v>
      </c>
      <c r="Z2877" s="2">
        <v>10532.84</v>
      </c>
      <c r="AA2877" s="14"/>
    </row>
    <row r="2878" spans="1:27" x14ac:dyDescent="0.3">
      <c r="A2878" t="s">
        <v>53</v>
      </c>
      <c r="B2878">
        <v>616.91</v>
      </c>
      <c r="C2878">
        <v>16</v>
      </c>
      <c r="D2878" t="s">
        <v>42</v>
      </c>
      <c r="E2878" s="1">
        <v>43873</v>
      </c>
      <c r="F2878">
        <v>5</v>
      </c>
      <c r="G2878" t="s">
        <v>27</v>
      </c>
      <c r="H2878" t="s">
        <v>70</v>
      </c>
      <c r="I2878">
        <v>197.19</v>
      </c>
      <c r="J2878">
        <v>39.43</v>
      </c>
      <c r="K2878">
        <v>7775.2</v>
      </c>
      <c r="L2878">
        <v>21</v>
      </c>
      <c r="M2878" t="s">
        <v>29</v>
      </c>
      <c r="N2878" s="1">
        <v>43813</v>
      </c>
      <c r="O2878" s="1">
        <v>43834</v>
      </c>
      <c r="P2878">
        <v>112</v>
      </c>
      <c r="Q2878">
        <v>40.5</v>
      </c>
      <c r="R2878">
        <v>4536</v>
      </c>
      <c r="S2878" t="s">
        <v>60</v>
      </c>
      <c r="T2878" t="s">
        <v>41</v>
      </c>
      <c r="U2878">
        <v>85</v>
      </c>
      <c r="V2878">
        <v>80.760000000000005</v>
      </c>
      <c r="W2878">
        <v>112.31</v>
      </c>
      <c r="X2878" s="2">
        <v>4536</v>
      </c>
      <c r="Y2878" s="2">
        <v>3351.55</v>
      </c>
      <c r="Z2878" s="2">
        <v>4428.38</v>
      </c>
      <c r="AA2878" s="14"/>
    </row>
    <row r="2879" spans="1:27" x14ac:dyDescent="0.3">
      <c r="A2879" t="s">
        <v>63</v>
      </c>
      <c r="B2879">
        <v>841.29</v>
      </c>
      <c r="C2879">
        <v>71</v>
      </c>
      <c r="D2879" t="s">
        <v>42</v>
      </c>
      <c r="E2879" s="1">
        <v>44157</v>
      </c>
      <c r="F2879">
        <v>3</v>
      </c>
      <c r="G2879" t="s">
        <v>43</v>
      </c>
      <c r="H2879" t="s">
        <v>44</v>
      </c>
      <c r="I2879">
        <v>840</v>
      </c>
      <c r="J2879">
        <v>72.11</v>
      </c>
      <c r="K2879">
        <v>60572.4</v>
      </c>
      <c r="L2879">
        <v>51</v>
      </c>
      <c r="M2879" t="s">
        <v>40</v>
      </c>
      <c r="N2879" s="1">
        <v>44128</v>
      </c>
      <c r="O2879" s="1">
        <v>44179</v>
      </c>
      <c r="P2879">
        <v>235</v>
      </c>
      <c r="Q2879">
        <v>73.56</v>
      </c>
      <c r="R2879">
        <v>17286.599999999999</v>
      </c>
      <c r="S2879" t="s">
        <v>45</v>
      </c>
      <c r="T2879" t="s">
        <v>50</v>
      </c>
      <c r="U2879">
        <v>605</v>
      </c>
      <c r="V2879">
        <v>51.15</v>
      </c>
      <c r="W2879">
        <v>150.38</v>
      </c>
      <c r="X2879" s="2">
        <v>17286.599999999999</v>
      </c>
      <c r="Y2879" s="2">
        <v>43626.55</v>
      </c>
      <c r="Z2879" s="2">
        <v>10843.9</v>
      </c>
      <c r="AA2879" s="14"/>
    </row>
    <row r="2880" spans="1:27" x14ac:dyDescent="0.3">
      <c r="A2880" t="s">
        <v>30</v>
      </c>
      <c r="B2880">
        <v>52.01</v>
      </c>
      <c r="C2880">
        <v>21</v>
      </c>
      <c r="D2880" t="s">
        <v>33</v>
      </c>
      <c r="E2880" s="1">
        <v>44036</v>
      </c>
      <c r="F2880">
        <v>2</v>
      </c>
      <c r="G2880" t="s">
        <v>68</v>
      </c>
      <c r="H2880" t="s">
        <v>71</v>
      </c>
      <c r="I2880">
        <v>4.82</v>
      </c>
      <c r="J2880">
        <v>74.930000000000007</v>
      </c>
      <c r="K2880">
        <v>361.1626</v>
      </c>
      <c r="L2880">
        <v>39</v>
      </c>
      <c r="M2880" t="s">
        <v>29</v>
      </c>
      <c r="N2880" s="1">
        <v>44012</v>
      </c>
      <c r="O2880" s="1">
        <v>44051</v>
      </c>
      <c r="P2880">
        <v>1</v>
      </c>
      <c r="Q2880">
        <v>78.8</v>
      </c>
      <c r="R2880">
        <v>78.8</v>
      </c>
      <c r="S2880" t="s">
        <v>59</v>
      </c>
      <c r="T2880" t="s">
        <v>31</v>
      </c>
      <c r="U2880">
        <v>3</v>
      </c>
      <c r="V2880">
        <v>10.07</v>
      </c>
      <c r="W2880">
        <v>152.84</v>
      </c>
      <c r="X2880" s="2">
        <v>78.8</v>
      </c>
      <c r="Y2880" s="2">
        <v>224.79</v>
      </c>
      <c r="Z2880" s="2">
        <v>11452.3</v>
      </c>
      <c r="AA2880" s="14"/>
    </row>
    <row r="2881" spans="1:27" x14ac:dyDescent="0.3">
      <c r="A2881" t="s">
        <v>63</v>
      </c>
      <c r="B2881">
        <v>838.81</v>
      </c>
      <c r="C2881">
        <v>93</v>
      </c>
      <c r="D2881" t="s">
        <v>26</v>
      </c>
      <c r="E2881" s="1">
        <v>44901</v>
      </c>
      <c r="F2881">
        <v>4</v>
      </c>
      <c r="G2881" t="s">
        <v>39</v>
      </c>
      <c r="H2881" t="s">
        <v>70</v>
      </c>
      <c r="I2881">
        <v>591.28</v>
      </c>
      <c r="J2881">
        <v>48.45</v>
      </c>
      <c r="K2881">
        <v>28647.52</v>
      </c>
      <c r="L2881">
        <v>21</v>
      </c>
      <c r="M2881" t="s">
        <v>29</v>
      </c>
      <c r="N2881" s="1">
        <v>44870</v>
      </c>
      <c r="O2881" s="1">
        <v>44891</v>
      </c>
      <c r="P2881">
        <v>314</v>
      </c>
      <c r="Q2881">
        <v>51.08</v>
      </c>
      <c r="R2881">
        <v>16039.12</v>
      </c>
      <c r="S2881" t="s">
        <v>53</v>
      </c>
      <c r="T2881" t="s">
        <v>41</v>
      </c>
      <c r="U2881">
        <v>277</v>
      </c>
      <c r="V2881">
        <v>62.74</v>
      </c>
      <c r="W2881">
        <v>80.06</v>
      </c>
      <c r="X2881" s="2">
        <v>16039.12</v>
      </c>
      <c r="Y2881" s="2">
        <v>13420.65</v>
      </c>
      <c r="Z2881" s="2">
        <v>3878.91</v>
      </c>
      <c r="AA2881" s="14"/>
    </row>
    <row r="2882" spans="1:27" x14ac:dyDescent="0.3">
      <c r="A2882" t="s">
        <v>46</v>
      </c>
      <c r="B2882">
        <v>527.11</v>
      </c>
      <c r="C2882">
        <v>78</v>
      </c>
      <c r="D2882" t="s">
        <v>33</v>
      </c>
      <c r="E2882" s="1">
        <v>44070</v>
      </c>
      <c r="F2882">
        <v>10</v>
      </c>
      <c r="G2882" t="s">
        <v>66</v>
      </c>
      <c r="H2882" t="s">
        <v>35</v>
      </c>
      <c r="I2882">
        <v>706.99</v>
      </c>
      <c r="J2882">
        <v>86.21</v>
      </c>
      <c r="K2882">
        <v>60949.607899999901</v>
      </c>
      <c r="L2882">
        <v>150</v>
      </c>
      <c r="M2882" t="s">
        <v>67</v>
      </c>
      <c r="N2882" s="1">
        <v>44022</v>
      </c>
      <c r="O2882" s="1">
        <v>44172</v>
      </c>
      <c r="P2882">
        <v>48</v>
      </c>
      <c r="Q2882">
        <v>85.4</v>
      </c>
      <c r="R2882">
        <v>4099.2</v>
      </c>
      <c r="S2882" t="s">
        <v>30</v>
      </c>
      <c r="T2882" t="s">
        <v>50</v>
      </c>
      <c r="U2882">
        <v>658</v>
      </c>
      <c r="V2882">
        <v>60.67</v>
      </c>
      <c r="W2882">
        <v>91.94</v>
      </c>
      <c r="X2882" s="2">
        <v>4099.2</v>
      </c>
      <c r="Y2882" s="2">
        <v>56726.18</v>
      </c>
      <c r="Z2882" s="2">
        <v>7926.15</v>
      </c>
      <c r="AA2882" s="14"/>
    </row>
    <row r="2883" spans="1:27" x14ac:dyDescent="0.3">
      <c r="A2883" t="s">
        <v>53</v>
      </c>
      <c r="B2883">
        <v>479.16</v>
      </c>
      <c r="C2883">
        <v>94</v>
      </c>
      <c r="D2883" t="s">
        <v>26</v>
      </c>
      <c r="E2883" s="1">
        <v>44010</v>
      </c>
      <c r="F2883">
        <v>6</v>
      </c>
      <c r="G2883" t="s">
        <v>51</v>
      </c>
      <c r="H2883" t="s">
        <v>48</v>
      </c>
      <c r="I2883">
        <v>431.5</v>
      </c>
      <c r="J2883">
        <v>34.04</v>
      </c>
      <c r="K2883">
        <v>14688.26</v>
      </c>
      <c r="L2883">
        <v>7</v>
      </c>
      <c r="M2883" t="s">
        <v>40</v>
      </c>
      <c r="N2883" s="1">
        <v>43974</v>
      </c>
      <c r="O2883" s="1">
        <v>43981</v>
      </c>
      <c r="P2883">
        <v>293</v>
      </c>
      <c r="Q2883">
        <v>31.91</v>
      </c>
      <c r="R2883">
        <v>9349.6299999999992</v>
      </c>
      <c r="S2883" t="s">
        <v>38</v>
      </c>
      <c r="T2883" t="s">
        <v>31</v>
      </c>
      <c r="U2883">
        <v>138</v>
      </c>
      <c r="V2883">
        <v>59.57</v>
      </c>
      <c r="W2883">
        <v>39.42</v>
      </c>
      <c r="X2883" s="2">
        <v>9349.6299999999992</v>
      </c>
      <c r="Y2883" s="2">
        <v>4697.5200000000004</v>
      </c>
      <c r="Z2883" s="2">
        <v>1341.86</v>
      </c>
      <c r="AA2883" s="14"/>
    </row>
    <row r="2884" spans="1:27" x14ac:dyDescent="0.3">
      <c r="A2884" t="s">
        <v>60</v>
      </c>
      <c r="B2884">
        <v>890.67</v>
      </c>
      <c r="C2884">
        <v>39</v>
      </c>
      <c r="D2884" t="s">
        <v>42</v>
      </c>
      <c r="E2884" s="1">
        <v>44289</v>
      </c>
      <c r="F2884">
        <v>3</v>
      </c>
      <c r="G2884" t="s">
        <v>43</v>
      </c>
      <c r="H2884" t="s">
        <v>55</v>
      </c>
      <c r="I2884">
        <v>107.72</v>
      </c>
      <c r="J2884">
        <v>74.64</v>
      </c>
      <c r="K2884">
        <v>8040.22</v>
      </c>
      <c r="L2884">
        <v>73</v>
      </c>
      <c r="M2884" t="s">
        <v>40</v>
      </c>
      <c r="N2884" s="1">
        <v>44239</v>
      </c>
      <c r="O2884" s="1">
        <v>44312</v>
      </c>
      <c r="P2884">
        <v>43</v>
      </c>
      <c r="Q2884">
        <v>73.239999999999995</v>
      </c>
      <c r="R2884">
        <v>3149.32</v>
      </c>
      <c r="S2884" t="s">
        <v>37</v>
      </c>
      <c r="T2884" t="s">
        <v>50</v>
      </c>
      <c r="U2884">
        <v>64</v>
      </c>
      <c r="V2884">
        <v>83.06</v>
      </c>
      <c r="W2884">
        <v>61.44</v>
      </c>
      <c r="X2884" s="2">
        <v>3149.32</v>
      </c>
      <c r="Y2884" s="2">
        <v>4776.96</v>
      </c>
      <c r="Z2884" s="2">
        <v>4585.88</v>
      </c>
      <c r="AA2884" s="14"/>
    </row>
    <row r="2885" spans="1:27" x14ac:dyDescent="0.3">
      <c r="A2885" t="s">
        <v>59</v>
      </c>
      <c r="B2885">
        <v>457.9</v>
      </c>
      <c r="C2885">
        <v>56</v>
      </c>
      <c r="D2885" t="s">
        <v>42</v>
      </c>
      <c r="E2885" s="1">
        <v>44429</v>
      </c>
      <c r="F2885">
        <v>4</v>
      </c>
      <c r="G2885" t="s">
        <v>39</v>
      </c>
      <c r="H2885" t="s">
        <v>48</v>
      </c>
      <c r="I2885">
        <v>465.41</v>
      </c>
      <c r="J2885">
        <v>75.040000000000006</v>
      </c>
      <c r="K2885">
        <v>34924.366399999999</v>
      </c>
      <c r="L2885">
        <v>26</v>
      </c>
      <c r="M2885" t="s">
        <v>40</v>
      </c>
      <c r="N2885" s="1">
        <v>44393</v>
      </c>
      <c r="O2885" s="1">
        <v>44419</v>
      </c>
      <c r="P2885">
        <v>359</v>
      </c>
      <c r="Q2885">
        <v>72.45</v>
      </c>
      <c r="R2885">
        <v>26009.55</v>
      </c>
      <c r="S2885" t="s">
        <v>58</v>
      </c>
      <c r="T2885" t="s">
        <v>31</v>
      </c>
      <c r="U2885">
        <v>106</v>
      </c>
      <c r="V2885">
        <v>15.86</v>
      </c>
      <c r="W2885">
        <v>166.83</v>
      </c>
      <c r="X2885" s="2">
        <v>26009.55</v>
      </c>
      <c r="Y2885" s="2">
        <v>7954.24</v>
      </c>
      <c r="Z2885" s="2">
        <v>12518.92</v>
      </c>
      <c r="AA2885" s="14"/>
    </row>
    <row r="2886" spans="1:27" x14ac:dyDescent="0.3">
      <c r="A2886" t="s">
        <v>58</v>
      </c>
      <c r="B2886">
        <v>158.57</v>
      </c>
      <c r="C2886">
        <v>24</v>
      </c>
      <c r="D2886" t="s">
        <v>42</v>
      </c>
      <c r="E2886" s="1">
        <v>44175</v>
      </c>
      <c r="F2886">
        <v>4</v>
      </c>
      <c r="G2886" t="s">
        <v>39</v>
      </c>
      <c r="H2886" t="s">
        <v>28</v>
      </c>
      <c r="I2886">
        <v>329.32</v>
      </c>
      <c r="J2886">
        <v>50.68</v>
      </c>
      <c r="K2886">
        <v>16689.939999999999</v>
      </c>
      <c r="L2886">
        <v>25</v>
      </c>
      <c r="M2886" t="s">
        <v>40</v>
      </c>
      <c r="N2886" s="1">
        <v>44137</v>
      </c>
      <c r="O2886" s="1">
        <v>44162</v>
      </c>
      <c r="P2886">
        <v>138</v>
      </c>
      <c r="Q2886">
        <v>52.53</v>
      </c>
      <c r="R2886">
        <v>7249.14</v>
      </c>
      <c r="S2886" t="s">
        <v>54</v>
      </c>
      <c r="T2886" t="s">
        <v>31</v>
      </c>
      <c r="U2886">
        <v>191</v>
      </c>
      <c r="V2886">
        <v>78.569999999999993</v>
      </c>
      <c r="W2886">
        <v>59.5</v>
      </c>
      <c r="X2886" s="2">
        <v>7249.14</v>
      </c>
      <c r="Y2886" s="2">
        <v>9679.8799999999992</v>
      </c>
      <c r="Z2886" s="2">
        <v>3015.46</v>
      </c>
      <c r="AA2886" s="14"/>
    </row>
    <row r="2887" spans="1:27" x14ac:dyDescent="0.3">
      <c r="A2887" t="s">
        <v>54</v>
      </c>
      <c r="B2887">
        <v>334.39</v>
      </c>
      <c r="C2887">
        <v>96</v>
      </c>
      <c r="D2887" t="s">
        <v>33</v>
      </c>
      <c r="E2887" s="1">
        <v>44752</v>
      </c>
      <c r="F2887">
        <v>5</v>
      </c>
      <c r="G2887" t="s">
        <v>27</v>
      </c>
      <c r="H2887" t="s">
        <v>48</v>
      </c>
      <c r="I2887">
        <v>328.79</v>
      </c>
      <c r="J2887">
        <v>48.45</v>
      </c>
      <c r="K2887">
        <v>15929.8755</v>
      </c>
      <c r="L2887">
        <v>22</v>
      </c>
      <c r="M2887" t="s">
        <v>29</v>
      </c>
      <c r="N2887" s="1">
        <v>44746</v>
      </c>
      <c r="O2887" s="1">
        <v>44768</v>
      </c>
      <c r="P2887">
        <v>249</v>
      </c>
      <c r="Q2887">
        <v>43.51</v>
      </c>
      <c r="R2887">
        <v>10833.99</v>
      </c>
      <c r="S2887" t="s">
        <v>46</v>
      </c>
      <c r="T2887" t="s">
        <v>50</v>
      </c>
      <c r="U2887">
        <v>79</v>
      </c>
      <c r="V2887">
        <v>67.239999999999995</v>
      </c>
      <c r="W2887">
        <v>128.74</v>
      </c>
      <c r="X2887" s="2">
        <v>10833.99</v>
      </c>
      <c r="Y2887" s="2">
        <v>3827.55</v>
      </c>
      <c r="Z2887" s="2">
        <v>6237.45</v>
      </c>
      <c r="AA2887" s="14"/>
    </row>
    <row r="2888" spans="1:27" x14ac:dyDescent="0.3">
      <c r="A2888" t="s">
        <v>30</v>
      </c>
      <c r="B2888">
        <v>146.65</v>
      </c>
      <c r="C2888">
        <v>72</v>
      </c>
      <c r="D2888" t="s">
        <v>42</v>
      </c>
      <c r="E2888" s="1">
        <v>43986</v>
      </c>
      <c r="F2888">
        <v>9</v>
      </c>
      <c r="G2888" t="s">
        <v>57</v>
      </c>
      <c r="H2888" t="s">
        <v>62</v>
      </c>
      <c r="I2888">
        <v>303.97000000000003</v>
      </c>
      <c r="J2888">
        <v>34.590000000000003</v>
      </c>
      <c r="K2888">
        <v>10514.3223</v>
      </c>
      <c r="L2888">
        <v>9</v>
      </c>
      <c r="M2888" t="s">
        <v>40</v>
      </c>
      <c r="N2888" s="1">
        <v>43944</v>
      </c>
      <c r="O2888" s="1">
        <v>43953</v>
      </c>
      <c r="P2888">
        <v>233</v>
      </c>
      <c r="Q2888">
        <v>39.22</v>
      </c>
      <c r="R2888">
        <v>9138.26</v>
      </c>
      <c r="S2888" t="s">
        <v>58</v>
      </c>
      <c r="T2888" t="s">
        <v>50</v>
      </c>
      <c r="U2888">
        <v>70</v>
      </c>
      <c r="V2888">
        <v>96.09</v>
      </c>
      <c r="W2888">
        <v>103.32</v>
      </c>
      <c r="X2888" s="2">
        <v>9138.26</v>
      </c>
      <c r="Y2888" s="2">
        <v>2421.3000000000002</v>
      </c>
      <c r="Z2888" s="2">
        <v>3573.84</v>
      </c>
      <c r="AA2888" s="14"/>
    </row>
    <row r="2889" spans="1:27" x14ac:dyDescent="0.3">
      <c r="A2889" t="s">
        <v>45</v>
      </c>
      <c r="B2889">
        <v>555.39</v>
      </c>
      <c r="C2889">
        <v>24</v>
      </c>
      <c r="D2889" t="s">
        <v>42</v>
      </c>
      <c r="E2889" s="1">
        <v>43878</v>
      </c>
      <c r="F2889">
        <v>5</v>
      </c>
      <c r="G2889" t="s">
        <v>27</v>
      </c>
      <c r="H2889" t="s">
        <v>28</v>
      </c>
      <c r="I2889">
        <v>792.29</v>
      </c>
      <c r="J2889">
        <v>21.78</v>
      </c>
      <c r="K2889">
        <v>17256.080000000002</v>
      </c>
      <c r="L2889">
        <v>24</v>
      </c>
      <c r="M2889" t="s">
        <v>29</v>
      </c>
      <c r="N2889" s="1">
        <v>43832</v>
      </c>
      <c r="O2889" s="1">
        <v>43856</v>
      </c>
      <c r="P2889">
        <v>539</v>
      </c>
      <c r="Q2889">
        <v>25.47</v>
      </c>
      <c r="R2889">
        <v>13728.33</v>
      </c>
      <c r="S2889" t="s">
        <v>45</v>
      </c>
      <c r="T2889" t="s">
        <v>31</v>
      </c>
      <c r="U2889">
        <v>253</v>
      </c>
      <c r="V2889">
        <v>31.8</v>
      </c>
      <c r="W2889">
        <v>26.12</v>
      </c>
      <c r="X2889" s="2">
        <v>13728.33</v>
      </c>
      <c r="Y2889" s="2">
        <v>5510.34</v>
      </c>
      <c r="Z2889" s="2">
        <v>568.89</v>
      </c>
      <c r="AA2889" s="14"/>
    </row>
    <row r="2890" spans="1:27" x14ac:dyDescent="0.3">
      <c r="A2890" t="s">
        <v>37</v>
      </c>
      <c r="B2890">
        <v>74.36</v>
      </c>
      <c r="C2890">
        <v>43</v>
      </c>
      <c r="D2890" t="s">
        <v>42</v>
      </c>
      <c r="E2890" s="1">
        <v>44126</v>
      </c>
      <c r="F2890">
        <v>8</v>
      </c>
      <c r="G2890" t="s">
        <v>47</v>
      </c>
      <c r="H2890" t="s">
        <v>48</v>
      </c>
      <c r="I2890">
        <v>572.02</v>
      </c>
      <c r="J2890">
        <v>86.45</v>
      </c>
      <c r="K2890">
        <v>49451.13</v>
      </c>
      <c r="L2890">
        <v>10</v>
      </c>
      <c r="M2890" t="s">
        <v>40</v>
      </c>
      <c r="N2890" s="1">
        <v>44092</v>
      </c>
      <c r="O2890" s="1">
        <v>44102</v>
      </c>
      <c r="P2890">
        <v>376</v>
      </c>
      <c r="Q2890">
        <v>82.93</v>
      </c>
      <c r="R2890">
        <v>31181.68</v>
      </c>
      <c r="S2890" t="s">
        <v>63</v>
      </c>
      <c r="T2890" t="s">
        <v>31</v>
      </c>
      <c r="U2890">
        <v>196</v>
      </c>
      <c r="V2890">
        <v>59.23</v>
      </c>
      <c r="W2890">
        <v>23.12</v>
      </c>
      <c r="X2890" s="2">
        <v>31181.68</v>
      </c>
      <c r="Y2890" s="2">
        <v>16944.2</v>
      </c>
      <c r="Z2890" s="2">
        <v>1998.72</v>
      </c>
      <c r="AA2890" s="14"/>
    </row>
    <row r="2891" spans="1:27" x14ac:dyDescent="0.3">
      <c r="A2891" t="s">
        <v>38</v>
      </c>
      <c r="B2891">
        <v>171.69</v>
      </c>
      <c r="C2891">
        <v>40</v>
      </c>
      <c r="D2891" t="s">
        <v>42</v>
      </c>
      <c r="E2891" s="1">
        <v>44605</v>
      </c>
      <c r="F2891">
        <v>8</v>
      </c>
      <c r="G2891" t="s">
        <v>47</v>
      </c>
      <c r="H2891" t="s">
        <v>48</v>
      </c>
      <c r="I2891">
        <v>328.52</v>
      </c>
      <c r="J2891">
        <v>93.05</v>
      </c>
      <c r="K2891">
        <v>30568.785999999898</v>
      </c>
      <c r="L2891">
        <v>11</v>
      </c>
      <c r="M2891" t="s">
        <v>40</v>
      </c>
      <c r="N2891" s="1">
        <v>44602</v>
      </c>
      <c r="O2891" s="1">
        <v>44613</v>
      </c>
      <c r="P2891">
        <v>136</v>
      </c>
      <c r="Q2891">
        <v>96.26</v>
      </c>
      <c r="R2891">
        <v>13091.36</v>
      </c>
      <c r="S2891" t="s">
        <v>60</v>
      </c>
      <c r="T2891" t="s">
        <v>41</v>
      </c>
      <c r="U2891">
        <v>192</v>
      </c>
      <c r="V2891">
        <v>79.569999999999993</v>
      </c>
      <c r="W2891">
        <v>48.94</v>
      </c>
      <c r="X2891" s="2">
        <v>13091.36</v>
      </c>
      <c r="Y2891" s="2">
        <v>17865.599999999999</v>
      </c>
      <c r="Z2891" s="2">
        <v>4553.87</v>
      </c>
      <c r="AA2891" s="14"/>
    </row>
    <row r="2892" spans="1:27" x14ac:dyDescent="0.3">
      <c r="A2892" t="s">
        <v>60</v>
      </c>
      <c r="B2892">
        <v>474.84</v>
      </c>
      <c r="C2892">
        <v>75</v>
      </c>
      <c r="D2892" t="s">
        <v>33</v>
      </c>
      <c r="E2892" s="1">
        <v>43813</v>
      </c>
      <c r="F2892">
        <v>6</v>
      </c>
      <c r="G2892" t="s">
        <v>51</v>
      </c>
      <c r="H2892" t="s">
        <v>62</v>
      </c>
      <c r="I2892">
        <v>443.9</v>
      </c>
      <c r="J2892">
        <v>74.099999999999994</v>
      </c>
      <c r="K2892">
        <v>32892.99</v>
      </c>
      <c r="L2892">
        <v>6</v>
      </c>
      <c r="M2892" t="s">
        <v>40</v>
      </c>
      <c r="N2892" s="1">
        <v>43799</v>
      </c>
      <c r="O2892" s="1">
        <v>43805</v>
      </c>
      <c r="P2892">
        <v>202</v>
      </c>
      <c r="Q2892">
        <v>75.260000000000005</v>
      </c>
      <c r="R2892">
        <v>15202.52</v>
      </c>
      <c r="S2892" t="s">
        <v>58</v>
      </c>
      <c r="T2892" t="s">
        <v>41</v>
      </c>
      <c r="U2892">
        <v>241</v>
      </c>
      <c r="V2892">
        <v>18.22</v>
      </c>
      <c r="W2892">
        <v>22.21</v>
      </c>
      <c r="X2892" s="2">
        <v>15202.52</v>
      </c>
      <c r="Y2892" s="2">
        <v>17858.099999999999</v>
      </c>
      <c r="Z2892" s="2">
        <v>1645.76</v>
      </c>
      <c r="AA2892" s="14"/>
    </row>
    <row r="2893" spans="1:27" x14ac:dyDescent="0.3">
      <c r="A2893" t="s">
        <v>58</v>
      </c>
      <c r="B2893">
        <v>13.78</v>
      </c>
      <c r="C2893">
        <v>30</v>
      </c>
      <c r="D2893" t="s">
        <v>42</v>
      </c>
      <c r="E2893" s="1">
        <v>44691</v>
      </c>
      <c r="F2893">
        <v>3</v>
      </c>
      <c r="G2893" t="s">
        <v>43</v>
      </c>
      <c r="H2893" t="s">
        <v>35</v>
      </c>
      <c r="I2893">
        <v>407.76</v>
      </c>
      <c r="J2893">
        <v>52.72</v>
      </c>
      <c r="K2893">
        <v>21497.11</v>
      </c>
      <c r="L2893">
        <v>44</v>
      </c>
      <c r="M2893" t="s">
        <v>40</v>
      </c>
      <c r="N2893" s="1">
        <v>44680</v>
      </c>
      <c r="O2893" s="1">
        <v>44724</v>
      </c>
      <c r="P2893">
        <v>242</v>
      </c>
      <c r="Q2893">
        <v>49.21</v>
      </c>
      <c r="R2893">
        <v>11908.82</v>
      </c>
      <c r="S2893" t="s">
        <v>54</v>
      </c>
      <c r="T2893" t="s">
        <v>50</v>
      </c>
      <c r="U2893">
        <v>165</v>
      </c>
      <c r="V2893">
        <v>73.540000000000006</v>
      </c>
      <c r="W2893">
        <v>142.22999999999999</v>
      </c>
      <c r="X2893" s="2">
        <v>11908.82</v>
      </c>
      <c r="Y2893" s="2">
        <v>8698.7999999999993</v>
      </c>
      <c r="Z2893" s="2">
        <v>7498.37</v>
      </c>
      <c r="AA2893" s="14"/>
    </row>
    <row r="2894" spans="1:27" x14ac:dyDescent="0.3">
      <c r="A2894" t="s">
        <v>46</v>
      </c>
      <c r="B2894">
        <v>181.01</v>
      </c>
      <c r="C2894">
        <v>75</v>
      </c>
      <c r="D2894" t="s">
        <v>33</v>
      </c>
      <c r="E2894" s="1">
        <v>44769</v>
      </c>
      <c r="F2894">
        <v>1</v>
      </c>
      <c r="G2894" t="s">
        <v>34</v>
      </c>
      <c r="H2894" t="s">
        <v>62</v>
      </c>
      <c r="I2894">
        <v>93.24</v>
      </c>
      <c r="J2894">
        <v>82.05</v>
      </c>
      <c r="K2894">
        <v>7650.34</v>
      </c>
      <c r="L2894">
        <v>1</v>
      </c>
      <c r="M2894" t="s">
        <v>65</v>
      </c>
      <c r="N2894" s="1">
        <v>44717</v>
      </c>
      <c r="O2894" s="1">
        <v>44718</v>
      </c>
      <c r="P2894">
        <v>91</v>
      </c>
      <c r="Q2894">
        <v>85.94</v>
      </c>
      <c r="R2894">
        <v>7820.54</v>
      </c>
      <c r="S2894" t="s">
        <v>30</v>
      </c>
      <c r="T2894" t="s">
        <v>41</v>
      </c>
      <c r="U2894">
        <v>2</v>
      </c>
      <c r="V2894">
        <v>58.47</v>
      </c>
      <c r="W2894">
        <v>50.49</v>
      </c>
      <c r="X2894" s="2">
        <v>7820.54</v>
      </c>
      <c r="Y2894" s="2">
        <v>164.1</v>
      </c>
      <c r="Z2894" s="2">
        <v>4142.7</v>
      </c>
      <c r="AA2894" s="14"/>
    </row>
    <row r="2895" spans="1:27" x14ac:dyDescent="0.3">
      <c r="A2895" t="s">
        <v>37</v>
      </c>
      <c r="B2895">
        <v>684.67</v>
      </c>
      <c r="C2895">
        <v>16</v>
      </c>
      <c r="D2895" t="s">
        <v>42</v>
      </c>
      <c r="E2895" s="1">
        <v>44888</v>
      </c>
      <c r="F2895">
        <v>3</v>
      </c>
      <c r="G2895" t="s">
        <v>43</v>
      </c>
      <c r="H2895" t="s">
        <v>35</v>
      </c>
      <c r="I2895">
        <v>808.81</v>
      </c>
      <c r="J2895">
        <v>22.96</v>
      </c>
      <c r="K2895">
        <v>18570.277599999899</v>
      </c>
      <c r="L2895">
        <v>89</v>
      </c>
      <c r="M2895" t="s">
        <v>29</v>
      </c>
      <c r="N2895" s="1">
        <v>44838</v>
      </c>
      <c r="O2895" s="1">
        <v>44927</v>
      </c>
      <c r="P2895">
        <v>294</v>
      </c>
      <c r="Q2895">
        <v>27.5</v>
      </c>
      <c r="R2895">
        <v>8085</v>
      </c>
      <c r="S2895" t="s">
        <v>45</v>
      </c>
      <c r="T2895" t="s">
        <v>31</v>
      </c>
      <c r="U2895">
        <v>514</v>
      </c>
      <c r="V2895">
        <v>78</v>
      </c>
      <c r="W2895">
        <v>177.89</v>
      </c>
      <c r="X2895" s="2">
        <v>8085</v>
      </c>
      <c r="Y2895" s="2">
        <v>11801.44</v>
      </c>
      <c r="Z2895" s="2">
        <v>4084.35</v>
      </c>
      <c r="AA2895" s="14"/>
    </row>
    <row r="2896" spans="1:27" x14ac:dyDescent="0.3">
      <c r="A2896" t="s">
        <v>60</v>
      </c>
      <c r="B2896">
        <v>184.98</v>
      </c>
      <c r="C2896">
        <v>54</v>
      </c>
      <c r="D2896" t="s">
        <v>26</v>
      </c>
      <c r="E2896" s="1">
        <v>44652</v>
      </c>
      <c r="F2896">
        <v>7</v>
      </c>
      <c r="G2896" t="s">
        <v>61</v>
      </c>
      <c r="H2896" t="s">
        <v>35</v>
      </c>
      <c r="I2896">
        <v>245.63</v>
      </c>
      <c r="J2896">
        <v>51.71</v>
      </c>
      <c r="K2896">
        <v>12701.53</v>
      </c>
      <c r="L2896">
        <v>16</v>
      </c>
      <c r="M2896" t="s">
        <v>40</v>
      </c>
      <c r="N2896" s="1">
        <v>44629</v>
      </c>
      <c r="O2896" s="1">
        <v>44645</v>
      </c>
      <c r="P2896">
        <v>235</v>
      </c>
      <c r="Q2896">
        <v>56.43</v>
      </c>
      <c r="R2896">
        <v>13261.05</v>
      </c>
      <c r="S2896" t="s">
        <v>63</v>
      </c>
      <c r="T2896" t="s">
        <v>31</v>
      </c>
      <c r="U2896">
        <v>10</v>
      </c>
      <c r="V2896">
        <v>72.599999999999994</v>
      </c>
      <c r="W2896">
        <v>146.59</v>
      </c>
      <c r="X2896" s="2">
        <v>13261.05</v>
      </c>
      <c r="Y2896" s="2">
        <v>517.1</v>
      </c>
      <c r="Z2896" s="2">
        <v>7580.17</v>
      </c>
      <c r="AA2896" s="14"/>
    </row>
    <row r="2897" spans="1:27" x14ac:dyDescent="0.3">
      <c r="A2897" t="s">
        <v>63</v>
      </c>
      <c r="B2897">
        <v>358.74</v>
      </c>
      <c r="C2897">
        <v>22</v>
      </c>
      <c r="D2897" t="s">
        <v>42</v>
      </c>
      <c r="E2897" s="1">
        <v>44054</v>
      </c>
      <c r="F2897">
        <v>1</v>
      </c>
      <c r="G2897" t="s">
        <v>34</v>
      </c>
      <c r="H2897" t="s">
        <v>52</v>
      </c>
      <c r="I2897">
        <v>271.81</v>
      </c>
      <c r="J2897">
        <v>47.91</v>
      </c>
      <c r="K2897">
        <v>13022.417099999901</v>
      </c>
      <c r="L2897">
        <v>2</v>
      </c>
      <c r="M2897" t="s">
        <v>65</v>
      </c>
      <c r="N2897" s="1">
        <v>44005</v>
      </c>
      <c r="O2897" s="1">
        <v>44007</v>
      </c>
      <c r="P2897">
        <v>101</v>
      </c>
      <c r="Q2897">
        <v>50.31</v>
      </c>
      <c r="R2897">
        <v>5081.3100000000004</v>
      </c>
      <c r="S2897" t="s">
        <v>49</v>
      </c>
      <c r="T2897" t="s">
        <v>50</v>
      </c>
      <c r="U2897">
        <v>170</v>
      </c>
      <c r="V2897">
        <v>91.43</v>
      </c>
      <c r="W2897">
        <v>124.45</v>
      </c>
      <c r="X2897" s="2">
        <v>5081.3100000000004</v>
      </c>
      <c r="Y2897" s="2">
        <v>8144.7</v>
      </c>
      <c r="Z2897" s="2">
        <v>5962.4</v>
      </c>
      <c r="AA2897" s="14"/>
    </row>
    <row r="2898" spans="1:27" x14ac:dyDescent="0.3">
      <c r="A2898" t="s">
        <v>25</v>
      </c>
      <c r="B2898">
        <v>708.65</v>
      </c>
      <c r="C2898">
        <v>91</v>
      </c>
      <c r="D2898" t="s">
        <v>42</v>
      </c>
      <c r="E2898" s="1">
        <v>43960</v>
      </c>
      <c r="F2898">
        <v>9</v>
      </c>
      <c r="G2898" t="s">
        <v>57</v>
      </c>
      <c r="H2898" t="s">
        <v>52</v>
      </c>
      <c r="I2898">
        <v>905.87</v>
      </c>
      <c r="J2898">
        <v>56.97</v>
      </c>
      <c r="K2898">
        <v>51607.41</v>
      </c>
      <c r="L2898">
        <v>8</v>
      </c>
      <c r="M2898" t="s">
        <v>40</v>
      </c>
      <c r="N2898" s="1">
        <v>43913</v>
      </c>
      <c r="O2898" s="1">
        <v>43921</v>
      </c>
      <c r="P2898">
        <v>686</v>
      </c>
      <c r="Q2898">
        <v>59.89</v>
      </c>
      <c r="R2898">
        <v>41084.54</v>
      </c>
      <c r="S2898" t="s">
        <v>37</v>
      </c>
      <c r="T2898" t="s">
        <v>50</v>
      </c>
      <c r="U2898">
        <v>219</v>
      </c>
      <c r="V2898">
        <v>96.71</v>
      </c>
      <c r="W2898">
        <v>128.03</v>
      </c>
      <c r="X2898" s="2">
        <v>41084.54</v>
      </c>
      <c r="Y2898" s="2">
        <v>12476.43</v>
      </c>
      <c r="Z2898" s="2">
        <v>7293.87</v>
      </c>
      <c r="AA2898" s="14"/>
    </row>
    <row r="2899" spans="1:27" x14ac:dyDescent="0.3">
      <c r="A2899" t="s">
        <v>38</v>
      </c>
      <c r="B2899">
        <v>677.87</v>
      </c>
      <c r="C2899">
        <v>52</v>
      </c>
      <c r="D2899" t="s">
        <v>42</v>
      </c>
      <c r="E2899" s="1">
        <v>44527</v>
      </c>
      <c r="F2899">
        <v>1</v>
      </c>
      <c r="G2899" t="s">
        <v>34</v>
      </c>
      <c r="H2899" t="s">
        <v>52</v>
      </c>
      <c r="I2899">
        <v>447.6</v>
      </c>
      <c r="J2899">
        <v>61</v>
      </c>
      <c r="K2899">
        <v>27303.599999999999</v>
      </c>
      <c r="L2899">
        <v>2</v>
      </c>
      <c r="M2899" t="s">
        <v>65</v>
      </c>
      <c r="N2899" s="1">
        <v>44469</v>
      </c>
      <c r="O2899" s="1">
        <v>44471</v>
      </c>
      <c r="P2899">
        <v>441</v>
      </c>
      <c r="Q2899">
        <v>56.88</v>
      </c>
      <c r="R2899">
        <v>25084.080000000002</v>
      </c>
      <c r="S2899" t="s">
        <v>25</v>
      </c>
      <c r="T2899" t="s">
        <v>50</v>
      </c>
      <c r="U2899">
        <v>6</v>
      </c>
      <c r="V2899">
        <v>87.78</v>
      </c>
      <c r="W2899">
        <v>61.9</v>
      </c>
      <c r="X2899" s="2">
        <v>25084.080000000002</v>
      </c>
      <c r="Y2899" s="2">
        <v>366</v>
      </c>
      <c r="Z2899" s="2">
        <v>3775.9</v>
      </c>
      <c r="AA2899" s="14"/>
    </row>
    <row r="2900" spans="1:27" x14ac:dyDescent="0.3">
      <c r="A2900" t="s">
        <v>60</v>
      </c>
      <c r="B2900">
        <v>571.36</v>
      </c>
      <c r="C2900">
        <v>94</v>
      </c>
      <c r="D2900" t="s">
        <v>42</v>
      </c>
      <c r="E2900" s="1">
        <v>43941</v>
      </c>
      <c r="F2900">
        <v>7</v>
      </c>
      <c r="G2900" t="s">
        <v>61</v>
      </c>
      <c r="H2900" t="s">
        <v>62</v>
      </c>
      <c r="I2900">
        <v>846.38</v>
      </c>
      <c r="J2900">
        <v>17.489999999999998</v>
      </c>
      <c r="K2900">
        <v>14803.1861999999</v>
      </c>
      <c r="L2900">
        <v>17</v>
      </c>
      <c r="M2900" t="s">
        <v>40</v>
      </c>
      <c r="N2900" s="1">
        <v>43907</v>
      </c>
      <c r="O2900" s="1">
        <v>43924</v>
      </c>
      <c r="P2900">
        <v>121</v>
      </c>
      <c r="Q2900">
        <v>18.34</v>
      </c>
      <c r="R2900">
        <v>2219.14</v>
      </c>
      <c r="S2900" t="s">
        <v>32</v>
      </c>
      <c r="T2900" t="s">
        <v>41</v>
      </c>
      <c r="U2900">
        <v>725</v>
      </c>
      <c r="V2900">
        <v>49.95</v>
      </c>
      <c r="W2900">
        <v>156.41999999999999</v>
      </c>
      <c r="X2900" s="2">
        <v>2219.14</v>
      </c>
      <c r="Y2900" s="2">
        <v>12680.25</v>
      </c>
      <c r="Z2900" s="2">
        <v>2735.79</v>
      </c>
      <c r="AA2900" s="14"/>
    </row>
    <row r="2901" spans="1:27" x14ac:dyDescent="0.3">
      <c r="A2901" t="s">
        <v>54</v>
      </c>
      <c r="B2901">
        <v>262.79000000000002</v>
      </c>
      <c r="C2901">
        <v>64</v>
      </c>
      <c r="D2901" t="s">
        <v>42</v>
      </c>
      <c r="E2901" s="1">
        <v>43583</v>
      </c>
      <c r="F2901">
        <v>1</v>
      </c>
      <c r="G2901" t="s">
        <v>34</v>
      </c>
      <c r="H2901" t="s">
        <v>62</v>
      </c>
      <c r="I2901">
        <v>333.06</v>
      </c>
      <c r="J2901">
        <v>42.94</v>
      </c>
      <c r="K2901">
        <v>14301.5963999999</v>
      </c>
      <c r="L2901">
        <v>24</v>
      </c>
      <c r="M2901" t="s">
        <v>36</v>
      </c>
      <c r="N2901" s="1">
        <v>43561</v>
      </c>
      <c r="O2901" s="1">
        <v>43585</v>
      </c>
      <c r="P2901">
        <v>202</v>
      </c>
      <c r="Q2901">
        <v>44.69</v>
      </c>
      <c r="R2901">
        <v>9027.3799999999992</v>
      </c>
      <c r="S2901" t="s">
        <v>25</v>
      </c>
      <c r="T2901" t="s">
        <v>50</v>
      </c>
      <c r="U2901">
        <v>131</v>
      </c>
      <c r="V2901">
        <v>56.32</v>
      </c>
      <c r="W2901">
        <v>40.94</v>
      </c>
      <c r="X2901" s="2">
        <v>9027.3799999999992</v>
      </c>
      <c r="Y2901" s="2">
        <v>5625.14</v>
      </c>
      <c r="Z2901" s="2">
        <v>1757.96</v>
      </c>
      <c r="AA2901" s="14"/>
    </row>
    <row r="2902" spans="1:27" x14ac:dyDescent="0.3">
      <c r="A2902" t="s">
        <v>63</v>
      </c>
      <c r="B2902">
        <v>942.54</v>
      </c>
      <c r="C2902">
        <v>72</v>
      </c>
      <c r="D2902" t="s">
        <v>33</v>
      </c>
      <c r="E2902" s="1">
        <v>44638</v>
      </c>
      <c r="F2902">
        <v>3</v>
      </c>
      <c r="G2902" t="s">
        <v>43</v>
      </c>
      <c r="H2902" t="s">
        <v>64</v>
      </c>
      <c r="I2902">
        <v>534.85</v>
      </c>
      <c r="J2902">
        <v>18.420000000000002</v>
      </c>
      <c r="K2902">
        <v>9851.9369999999999</v>
      </c>
      <c r="L2902">
        <v>77</v>
      </c>
      <c r="M2902" t="s">
        <v>29</v>
      </c>
      <c r="N2902" s="1">
        <v>44621</v>
      </c>
      <c r="O2902" s="1">
        <v>44698</v>
      </c>
      <c r="P2902">
        <v>149</v>
      </c>
      <c r="Q2902">
        <v>17.899999999999999</v>
      </c>
      <c r="R2902">
        <v>2667.1</v>
      </c>
      <c r="S2902" t="s">
        <v>60</v>
      </c>
      <c r="T2902" t="s">
        <v>31</v>
      </c>
      <c r="U2902">
        <v>385</v>
      </c>
      <c r="V2902">
        <v>35.82</v>
      </c>
      <c r="W2902">
        <v>179.24</v>
      </c>
      <c r="X2902" s="2">
        <v>2667.1</v>
      </c>
      <c r="Y2902" s="2">
        <v>7091.7</v>
      </c>
      <c r="Z2902" s="2">
        <v>3301.6</v>
      </c>
      <c r="AA2902" s="14"/>
    </row>
    <row r="2903" spans="1:27" x14ac:dyDescent="0.3">
      <c r="A2903" t="s">
        <v>32</v>
      </c>
      <c r="B2903">
        <v>194.53</v>
      </c>
      <c r="C2903">
        <v>89</v>
      </c>
      <c r="D2903" t="s">
        <v>42</v>
      </c>
      <c r="E2903" s="1">
        <v>43855</v>
      </c>
      <c r="F2903">
        <v>6</v>
      </c>
      <c r="G2903" t="s">
        <v>51</v>
      </c>
      <c r="H2903" t="s">
        <v>62</v>
      </c>
      <c r="I2903">
        <v>529.4</v>
      </c>
      <c r="J2903">
        <v>69</v>
      </c>
      <c r="K2903">
        <v>36528.6</v>
      </c>
      <c r="L2903">
        <v>7</v>
      </c>
      <c r="M2903" t="s">
        <v>40</v>
      </c>
      <c r="N2903" s="1">
        <v>43840</v>
      </c>
      <c r="O2903" s="1">
        <v>43847</v>
      </c>
      <c r="P2903">
        <v>229</v>
      </c>
      <c r="Q2903">
        <v>73.44</v>
      </c>
      <c r="R2903">
        <v>16817.759999999998</v>
      </c>
      <c r="S2903" t="s">
        <v>63</v>
      </c>
      <c r="T2903" t="s">
        <v>41</v>
      </c>
      <c r="U2903">
        <v>300</v>
      </c>
      <c r="V2903">
        <v>24.79</v>
      </c>
      <c r="W2903">
        <v>157.86000000000001</v>
      </c>
      <c r="X2903" s="2">
        <v>16817.759999999998</v>
      </c>
      <c r="Y2903" s="2">
        <v>20700</v>
      </c>
      <c r="Z2903" s="2">
        <v>10892.34</v>
      </c>
      <c r="AA2903" s="14"/>
    </row>
    <row r="2904" spans="1:27" x14ac:dyDescent="0.3">
      <c r="A2904" t="s">
        <v>54</v>
      </c>
      <c r="B2904">
        <v>490.5</v>
      </c>
      <c r="C2904">
        <v>60</v>
      </c>
      <c r="D2904" t="s">
        <v>33</v>
      </c>
      <c r="E2904" s="1">
        <v>44268</v>
      </c>
      <c r="F2904">
        <v>9</v>
      </c>
      <c r="G2904" t="s">
        <v>57</v>
      </c>
      <c r="H2904" t="s">
        <v>35</v>
      </c>
      <c r="I2904">
        <v>831.69</v>
      </c>
      <c r="J2904">
        <v>94.5</v>
      </c>
      <c r="K2904">
        <v>78594.710000000006</v>
      </c>
      <c r="L2904">
        <v>12</v>
      </c>
      <c r="M2904" t="s">
        <v>40</v>
      </c>
      <c r="N2904" s="1">
        <v>44245</v>
      </c>
      <c r="O2904" s="1">
        <v>44257</v>
      </c>
      <c r="P2904">
        <v>188</v>
      </c>
      <c r="Q2904">
        <v>89.73</v>
      </c>
      <c r="R2904">
        <v>16869.240000000002</v>
      </c>
      <c r="S2904" t="s">
        <v>25</v>
      </c>
      <c r="T2904" t="s">
        <v>31</v>
      </c>
      <c r="U2904">
        <v>643</v>
      </c>
      <c r="V2904">
        <v>18.04</v>
      </c>
      <c r="W2904">
        <v>84.94</v>
      </c>
      <c r="X2904" s="2">
        <v>16869.240000000002</v>
      </c>
      <c r="Y2904" s="2">
        <v>60763.5</v>
      </c>
      <c r="Z2904" s="2">
        <v>8026.83</v>
      </c>
      <c r="AA2904" s="14"/>
    </row>
    <row r="2905" spans="1:27" x14ac:dyDescent="0.3">
      <c r="A2905" t="s">
        <v>38</v>
      </c>
      <c r="B2905">
        <v>717.18</v>
      </c>
      <c r="C2905">
        <v>17</v>
      </c>
      <c r="D2905" t="s">
        <v>42</v>
      </c>
      <c r="E2905" s="1">
        <v>43509</v>
      </c>
      <c r="F2905">
        <v>6</v>
      </c>
      <c r="G2905" t="s">
        <v>51</v>
      </c>
      <c r="H2905" t="s">
        <v>62</v>
      </c>
      <c r="I2905">
        <v>334.34</v>
      </c>
      <c r="J2905">
        <v>29.45</v>
      </c>
      <c r="K2905">
        <v>9846.3129999999892</v>
      </c>
      <c r="L2905">
        <v>5</v>
      </c>
      <c r="M2905" t="s">
        <v>40</v>
      </c>
      <c r="N2905" s="1">
        <v>43508</v>
      </c>
      <c r="O2905" s="1">
        <v>43513</v>
      </c>
      <c r="P2905">
        <v>53</v>
      </c>
      <c r="Q2905">
        <v>25.74</v>
      </c>
      <c r="R2905">
        <v>1364.22</v>
      </c>
      <c r="S2905" t="s">
        <v>63</v>
      </c>
      <c r="T2905" t="s">
        <v>50</v>
      </c>
      <c r="U2905">
        <v>281</v>
      </c>
      <c r="V2905">
        <v>20.52</v>
      </c>
      <c r="W2905">
        <v>30.01</v>
      </c>
      <c r="X2905" s="2">
        <v>1364.22</v>
      </c>
      <c r="Y2905" s="2">
        <v>8275.4500000000007</v>
      </c>
      <c r="Z2905" s="2">
        <v>883.79</v>
      </c>
      <c r="AA2905" s="14"/>
    </row>
    <row r="2906" spans="1:27" x14ac:dyDescent="0.3">
      <c r="A2906" t="s">
        <v>30</v>
      </c>
      <c r="B2906">
        <v>74.48</v>
      </c>
      <c r="C2906">
        <v>63</v>
      </c>
      <c r="D2906" t="s">
        <v>42</v>
      </c>
      <c r="E2906" s="1">
        <v>44136</v>
      </c>
      <c r="F2906">
        <v>2</v>
      </c>
      <c r="G2906" t="s">
        <v>68</v>
      </c>
      <c r="H2906" t="s">
        <v>35</v>
      </c>
      <c r="I2906">
        <v>754.66</v>
      </c>
      <c r="J2906">
        <v>13.83</v>
      </c>
      <c r="K2906">
        <v>10436.950000000001</v>
      </c>
      <c r="L2906">
        <v>38</v>
      </c>
      <c r="M2906" t="s">
        <v>40</v>
      </c>
      <c r="N2906" s="1">
        <v>44134</v>
      </c>
      <c r="O2906" s="1">
        <v>44172</v>
      </c>
      <c r="P2906">
        <v>71</v>
      </c>
      <c r="Q2906">
        <v>18.07</v>
      </c>
      <c r="R2906">
        <v>1282.97</v>
      </c>
      <c r="S2906" t="s">
        <v>49</v>
      </c>
      <c r="T2906" t="s">
        <v>31</v>
      </c>
      <c r="U2906">
        <v>683</v>
      </c>
      <c r="V2906">
        <v>25.03</v>
      </c>
      <c r="W2906">
        <v>152.11000000000001</v>
      </c>
      <c r="X2906" s="2">
        <v>1282.97</v>
      </c>
      <c r="Y2906" s="2">
        <v>9445.89</v>
      </c>
      <c r="Z2906" s="2">
        <v>2103.6799999999998</v>
      </c>
      <c r="AA2906" s="14"/>
    </row>
    <row r="2907" spans="1:27" x14ac:dyDescent="0.3">
      <c r="A2907" t="s">
        <v>25</v>
      </c>
      <c r="B2907">
        <v>221.52</v>
      </c>
      <c r="C2907">
        <v>99</v>
      </c>
      <c r="D2907" t="s">
        <v>26</v>
      </c>
      <c r="E2907" s="1">
        <v>44023</v>
      </c>
      <c r="F2907">
        <v>10</v>
      </c>
      <c r="G2907" t="s">
        <v>66</v>
      </c>
      <c r="H2907" t="s">
        <v>52</v>
      </c>
      <c r="I2907">
        <v>687.87</v>
      </c>
      <c r="J2907">
        <v>21.48</v>
      </c>
      <c r="K2907">
        <v>14775.45</v>
      </c>
      <c r="L2907">
        <v>133</v>
      </c>
      <c r="M2907" t="s">
        <v>67</v>
      </c>
      <c r="N2907" s="1">
        <v>43983</v>
      </c>
      <c r="O2907" s="1">
        <v>44116</v>
      </c>
      <c r="P2907">
        <v>330</v>
      </c>
      <c r="Q2907">
        <v>21.41</v>
      </c>
      <c r="R2907">
        <v>7065.3</v>
      </c>
      <c r="S2907" t="s">
        <v>38</v>
      </c>
      <c r="T2907" t="s">
        <v>31</v>
      </c>
      <c r="U2907">
        <v>357</v>
      </c>
      <c r="V2907">
        <v>31.22</v>
      </c>
      <c r="W2907">
        <v>76.180000000000007</v>
      </c>
      <c r="X2907" s="2">
        <v>7065.3</v>
      </c>
      <c r="Y2907" s="2">
        <v>7668.36</v>
      </c>
      <c r="Z2907" s="2">
        <v>1636.35</v>
      </c>
      <c r="AA2907" s="14"/>
    </row>
    <row r="2908" spans="1:27" x14ac:dyDescent="0.3">
      <c r="A2908" t="s">
        <v>54</v>
      </c>
      <c r="B2908">
        <v>547.54</v>
      </c>
      <c r="C2908">
        <v>44</v>
      </c>
      <c r="D2908" t="s">
        <v>42</v>
      </c>
      <c r="E2908" s="1">
        <v>43561</v>
      </c>
      <c r="F2908">
        <v>1</v>
      </c>
      <c r="G2908" t="s">
        <v>34</v>
      </c>
      <c r="H2908" t="s">
        <v>35</v>
      </c>
      <c r="I2908">
        <v>300.77999999999997</v>
      </c>
      <c r="J2908">
        <v>38.26</v>
      </c>
      <c r="K2908">
        <v>11507.8427999999</v>
      </c>
      <c r="L2908">
        <v>2</v>
      </c>
      <c r="M2908" t="s">
        <v>65</v>
      </c>
      <c r="N2908" s="1">
        <v>43553</v>
      </c>
      <c r="O2908" s="1">
        <v>43555</v>
      </c>
      <c r="P2908">
        <v>122</v>
      </c>
      <c r="Q2908">
        <v>39.68</v>
      </c>
      <c r="R2908">
        <v>4840.96</v>
      </c>
      <c r="S2908" t="s">
        <v>37</v>
      </c>
      <c r="T2908" t="s">
        <v>31</v>
      </c>
      <c r="U2908">
        <v>178</v>
      </c>
      <c r="V2908">
        <v>53.47</v>
      </c>
      <c r="W2908">
        <v>148.65</v>
      </c>
      <c r="X2908" s="2">
        <v>4840.96</v>
      </c>
      <c r="Y2908" s="2">
        <v>6810.28</v>
      </c>
      <c r="Z2908" s="2">
        <v>5687.35</v>
      </c>
      <c r="AA2908" s="14"/>
    </row>
    <row r="2909" spans="1:27" x14ac:dyDescent="0.3">
      <c r="A2909" t="s">
        <v>49</v>
      </c>
      <c r="B2909">
        <v>703.4</v>
      </c>
      <c r="C2909">
        <v>82</v>
      </c>
      <c r="D2909" t="s">
        <v>42</v>
      </c>
      <c r="E2909" s="1">
        <v>44668</v>
      </c>
      <c r="F2909">
        <v>3</v>
      </c>
      <c r="G2909" t="s">
        <v>43</v>
      </c>
      <c r="H2909" t="s">
        <v>64</v>
      </c>
      <c r="I2909">
        <v>802.13</v>
      </c>
      <c r="J2909">
        <v>52.91</v>
      </c>
      <c r="K2909">
        <v>42440.7</v>
      </c>
      <c r="L2909">
        <v>74</v>
      </c>
      <c r="M2909" t="s">
        <v>40</v>
      </c>
      <c r="N2909" s="1">
        <v>44663</v>
      </c>
      <c r="O2909" s="1">
        <v>44737</v>
      </c>
      <c r="P2909">
        <v>242</v>
      </c>
      <c r="Q2909">
        <v>48.48</v>
      </c>
      <c r="R2909">
        <v>11732.16</v>
      </c>
      <c r="S2909" t="s">
        <v>37</v>
      </c>
      <c r="T2909" t="s">
        <v>31</v>
      </c>
      <c r="U2909">
        <v>560</v>
      </c>
      <c r="V2909">
        <v>89.55</v>
      </c>
      <c r="W2909">
        <v>169.54</v>
      </c>
      <c r="X2909" s="2">
        <v>11732.16</v>
      </c>
      <c r="Y2909" s="2">
        <v>29629.599999999999</v>
      </c>
      <c r="Z2909" s="2">
        <v>8970.36</v>
      </c>
      <c r="AA2909" s="14"/>
    </row>
    <row r="2910" spans="1:27" x14ac:dyDescent="0.3">
      <c r="A2910" t="s">
        <v>49</v>
      </c>
      <c r="B2910">
        <v>820.61</v>
      </c>
      <c r="C2910">
        <v>44</v>
      </c>
      <c r="D2910" t="s">
        <v>26</v>
      </c>
      <c r="E2910" s="1">
        <v>44264</v>
      </c>
      <c r="F2910">
        <v>8</v>
      </c>
      <c r="G2910" t="s">
        <v>47</v>
      </c>
      <c r="H2910" t="s">
        <v>48</v>
      </c>
      <c r="I2910">
        <v>370.57</v>
      </c>
      <c r="J2910">
        <v>66.34</v>
      </c>
      <c r="K2910">
        <v>24583.61</v>
      </c>
      <c r="L2910">
        <v>12</v>
      </c>
      <c r="M2910" t="s">
        <v>40</v>
      </c>
      <c r="N2910" s="1">
        <v>44223</v>
      </c>
      <c r="O2910" s="1">
        <v>44235</v>
      </c>
      <c r="P2910">
        <v>331</v>
      </c>
      <c r="Q2910">
        <v>67.260000000000005</v>
      </c>
      <c r="R2910">
        <v>22263.06</v>
      </c>
      <c r="S2910" t="s">
        <v>30</v>
      </c>
      <c r="T2910" t="s">
        <v>50</v>
      </c>
      <c r="U2910">
        <v>39</v>
      </c>
      <c r="V2910">
        <v>85.09</v>
      </c>
      <c r="W2910">
        <v>68.25</v>
      </c>
      <c r="X2910" s="2">
        <v>22263.06</v>
      </c>
      <c r="Y2910" s="2">
        <v>2587.2600000000002</v>
      </c>
      <c r="Z2910" s="2">
        <v>4527.71</v>
      </c>
      <c r="AA2910" s="14"/>
    </row>
    <row r="2911" spans="1:27" x14ac:dyDescent="0.3">
      <c r="A2911" t="s">
        <v>63</v>
      </c>
      <c r="B2911">
        <v>19.13</v>
      </c>
      <c r="C2911">
        <v>84</v>
      </c>
      <c r="D2911" t="s">
        <v>26</v>
      </c>
      <c r="E2911" s="1">
        <v>44738</v>
      </c>
      <c r="F2911">
        <v>5</v>
      </c>
      <c r="G2911" t="s">
        <v>27</v>
      </c>
      <c r="H2911" t="s">
        <v>70</v>
      </c>
      <c r="I2911">
        <v>368.85</v>
      </c>
      <c r="J2911">
        <v>46.6</v>
      </c>
      <c r="K2911">
        <v>17188.41</v>
      </c>
      <c r="L2911">
        <v>27</v>
      </c>
      <c r="M2911" t="s">
        <v>29</v>
      </c>
      <c r="N2911" s="1">
        <v>44708</v>
      </c>
      <c r="O2911" s="1">
        <v>44735</v>
      </c>
      <c r="P2911">
        <v>363</v>
      </c>
      <c r="Q2911">
        <v>50.88</v>
      </c>
      <c r="R2911">
        <v>18469.439999999999</v>
      </c>
      <c r="S2911" t="s">
        <v>59</v>
      </c>
      <c r="T2911" t="s">
        <v>50</v>
      </c>
      <c r="U2911">
        <v>5</v>
      </c>
      <c r="V2911">
        <v>90.32</v>
      </c>
      <c r="W2911">
        <v>69.59</v>
      </c>
      <c r="X2911" s="2">
        <v>18469.439999999999</v>
      </c>
      <c r="Y2911" s="2">
        <v>233</v>
      </c>
      <c r="Z2911" s="2">
        <v>3242.89</v>
      </c>
      <c r="AA2911" s="14"/>
    </row>
    <row r="2912" spans="1:27" x14ac:dyDescent="0.3">
      <c r="A2912" t="s">
        <v>45</v>
      </c>
      <c r="B2912">
        <v>726.99</v>
      </c>
      <c r="C2912">
        <v>61</v>
      </c>
      <c r="D2912" t="s">
        <v>33</v>
      </c>
      <c r="E2912" s="1">
        <v>43833</v>
      </c>
      <c r="F2912">
        <v>8</v>
      </c>
      <c r="G2912" t="s">
        <v>47</v>
      </c>
      <c r="H2912" t="s">
        <v>62</v>
      </c>
      <c r="I2912">
        <v>780.48</v>
      </c>
      <c r="J2912">
        <v>16.170000000000002</v>
      </c>
      <c r="K2912">
        <v>12620.3616</v>
      </c>
      <c r="L2912">
        <v>10</v>
      </c>
      <c r="M2912" t="s">
        <v>40</v>
      </c>
      <c r="N2912" s="1">
        <v>43780</v>
      </c>
      <c r="O2912" s="1">
        <v>43790</v>
      </c>
      <c r="P2912">
        <v>268</v>
      </c>
      <c r="Q2912">
        <v>18.010000000000002</v>
      </c>
      <c r="R2912">
        <v>4826.68</v>
      </c>
      <c r="S2912" t="s">
        <v>37</v>
      </c>
      <c r="T2912" t="s">
        <v>31</v>
      </c>
      <c r="U2912">
        <v>512</v>
      </c>
      <c r="V2912">
        <v>38.64</v>
      </c>
      <c r="W2912">
        <v>177.44</v>
      </c>
      <c r="X2912" s="2">
        <v>4826.68</v>
      </c>
      <c r="Y2912" s="2">
        <v>8279.0400000000009</v>
      </c>
      <c r="Z2912" s="2">
        <v>2869.2</v>
      </c>
      <c r="AA2912" s="14"/>
    </row>
    <row r="2913" spans="1:27" x14ac:dyDescent="0.3">
      <c r="A2913" t="s">
        <v>60</v>
      </c>
      <c r="B2913">
        <v>326.95999999999998</v>
      </c>
      <c r="C2913">
        <v>21</v>
      </c>
      <c r="D2913" t="s">
        <v>26</v>
      </c>
      <c r="E2913" s="1">
        <v>44830</v>
      </c>
      <c r="F2913">
        <v>3</v>
      </c>
      <c r="G2913" t="s">
        <v>43</v>
      </c>
      <c r="H2913" t="s">
        <v>64</v>
      </c>
      <c r="I2913">
        <v>24.8</v>
      </c>
      <c r="J2913">
        <v>74.34</v>
      </c>
      <c r="K2913">
        <v>1843.63</v>
      </c>
      <c r="L2913">
        <v>42</v>
      </c>
      <c r="M2913" t="s">
        <v>29</v>
      </c>
      <c r="N2913" s="1">
        <v>44770</v>
      </c>
      <c r="O2913" s="1">
        <v>44812</v>
      </c>
      <c r="P2913">
        <v>14</v>
      </c>
      <c r="Q2913">
        <v>71.569999999999993</v>
      </c>
      <c r="R2913">
        <v>1001.98</v>
      </c>
      <c r="S2913" t="s">
        <v>60</v>
      </c>
      <c r="T2913" t="s">
        <v>50</v>
      </c>
      <c r="U2913">
        <v>10</v>
      </c>
      <c r="V2913">
        <v>34.57</v>
      </c>
      <c r="W2913">
        <v>55.77</v>
      </c>
      <c r="X2913" s="2">
        <v>1001.98</v>
      </c>
      <c r="Y2913" s="2">
        <v>743.4</v>
      </c>
      <c r="Z2913" s="2">
        <v>4145.9399999999996</v>
      </c>
      <c r="AA2913" s="14"/>
    </row>
    <row r="2914" spans="1:27" x14ac:dyDescent="0.3">
      <c r="A2914" t="s">
        <v>32</v>
      </c>
      <c r="B2914">
        <v>860.63</v>
      </c>
      <c r="C2914">
        <v>82</v>
      </c>
      <c r="D2914" t="s">
        <v>26</v>
      </c>
      <c r="E2914" s="1">
        <v>44826</v>
      </c>
      <c r="F2914">
        <v>6</v>
      </c>
      <c r="G2914" t="s">
        <v>51</v>
      </c>
      <c r="H2914" t="s">
        <v>35</v>
      </c>
      <c r="I2914">
        <v>617.70000000000005</v>
      </c>
      <c r="J2914">
        <v>53.5</v>
      </c>
      <c r="K2914">
        <v>33046.949999999997</v>
      </c>
      <c r="L2914">
        <v>5</v>
      </c>
      <c r="M2914" t="s">
        <v>40</v>
      </c>
      <c r="N2914" s="1">
        <v>44797</v>
      </c>
      <c r="O2914" s="1">
        <v>44802</v>
      </c>
      <c r="P2914">
        <v>455</v>
      </c>
      <c r="Q2914">
        <v>57.32</v>
      </c>
      <c r="R2914">
        <v>26080.6</v>
      </c>
      <c r="S2914" t="s">
        <v>49</v>
      </c>
      <c r="T2914" t="s">
        <v>31</v>
      </c>
      <c r="U2914">
        <v>162</v>
      </c>
      <c r="V2914">
        <v>63.11</v>
      </c>
      <c r="W2914">
        <v>84.8</v>
      </c>
      <c r="X2914" s="2">
        <v>26080.6</v>
      </c>
      <c r="Y2914" s="2">
        <v>8667</v>
      </c>
      <c r="Z2914" s="2">
        <v>4536.8</v>
      </c>
      <c r="AA2914" s="14"/>
    </row>
    <row r="2915" spans="1:27" x14ac:dyDescent="0.3">
      <c r="A2915" t="s">
        <v>53</v>
      </c>
      <c r="B2915">
        <v>909.99</v>
      </c>
      <c r="C2915">
        <v>66</v>
      </c>
      <c r="D2915" t="s">
        <v>42</v>
      </c>
      <c r="E2915" s="1">
        <v>43630</v>
      </c>
      <c r="F2915">
        <v>6</v>
      </c>
      <c r="G2915" t="s">
        <v>51</v>
      </c>
      <c r="H2915" t="s">
        <v>35</v>
      </c>
      <c r="I2915">
        <v>31.77</v>
      </c>
      <c r="J2915">
        <v>83.09</v>
      </c>
      <c r="K2915">
        <v>2639.77</v>
      </c>
      <c r="L2915">
        <v>7</v>
      </c>
      <c r="M2915" t="s">
        <v>40</v>
      </c>
      <c r="N2915" s="1">
        <v>43591</v>
      </c>
      <c r="O2915" s="1">
        <v>43598</v>
      </c>
      <c r="P2915">
        <v>13</v>
      </c>
      <c r="Q2915">
        <v>82.07</v>
      </c>
      <c r="R2915">
        <v>1066.9100000000001</v>
      </c>
      <c r="S2915" t="s">
        <v>63</v>
      </c>
      <c r="T2915" t="s">
        <v>41</v>
      </c>
      <c r="U2915">
        <v>18</v>
      </c>
      <c r="V2915">
        <v>59.14</v>
      </c>
      <c r="W2915">
        <v>166.98</v>
      </c>
      <c r="X2915" s="2">
        <v>1066.9100000000001</v>
      </c>
      <c r="Y2915" s="2">
        <v>1495.62</v>
      </c>
      <c r="Z2915" s="2">
        <v>13874.37</v>
      </c>
      <c r="AA2915" s="14"/>
    </row>
    <row r="2916" spans="1:27" x14ac:dyDescent="0.3">
      <c r="A2916" t="s">
        <v>63</v>
      </c>
      <c r="B2916">
        <v>714.99</v>
      </c>
      <c r="C2916">
        <v>62</v>
      </c>
      <c r="D2916" t="s">
        <v>42</v>
      </c>
      <c r="E2916" s="1">
        <v>43763</v>
      </c>
      <c r="F2916">
        <v>3</v>
      </c>
      <c r="G2916" t="s">
        <v>43</v>
      </c>
      <c r="H2916" t="s">
        <v>35</v>
      </c>
      <c r="I2916">
        <v>619.9</v>
      </c>
      <c r="J2916">
        <v>37.81</v>
      </c>
      <c r="K2916">
        <v>23438.42</v>
      </c>
      <c r="L2916">
        <v>66</v>
      </c>
      <c r="M2916" t="s">
        <v>29</v>
      </c>
      <c r="N2916" s="1">
        <v>43720</v>
      </c>
      <c r="O2916" s="1">
        <v>43786</v>
      </c>
      <c r="P2916">
        <v>215</v>
      </c>
      <c r="Q2916">
        <v>41.08</v>
      </c>
      <c r="R2916">
        <v>8832.2000000000007</v>
      </c>
      <c r="S2916" t="s">
        <v>32</v>
      </c>
      <c r="T2916" t="s">
        <v>50</v>
      </c>
      <c r="U2916">
        <v>404</v>
      </c>
      <c r="V2916">
        <v>49.53</v>
      </c>
      <c r="W2916">
        <v>62.45</v>
      </c>
      <c r="X2916" s="2">
        <v>8832.2000000000007</v>
      </c>
      <c r="Y2916" s="2">
        <v>15275.24</v>
      </c>
      <c r="Z2916" s="2">
        <v>2361.23</v>
      </c>
      <c r="AA2916" s="14"/>
    </row>
    <row r="2917" spans="1:27" x14ac:dyDescent="0.3">
      <c r="A2917" t="s">
        <v>30</v>
      </c>
      <c r="B2917">
        <v>319.19</v>
      </c>
      <c r="C2917">
        <v>66</v>
      </c>
      <c r="D2917" t="s">
        <v>26</v>
      </c>
      <c r="E2917" s="1">
        <v>44263</v>
      </c>
      <c r="F2917">
        <v>3</v>
      </c>
      <c r="G2917" t="s">
        <v>43</v>
      </c>
      <c r="H2917" t="s">
        <v>44</v>
      </c>
      <c r="I2917">
        <v>323.24</v>
      </c>
      <c r="J2917">
        <v>87.72</v>
      </c>
      <c r="K2917">
        <v>28354.61</v>
      </c>
      <c r="L2917">
        <v>82</v>
      </c>
      <c r="M2917" t="s">
        <v>40</v>
      </c>
      <c r="N2917" s="1">
        <v>44223</v>
      </c>
      <c r="O2917" s="1">
        <v>44305</v>
      </c>
      <c r="P2917">
        <v>76</v>
      </c>
      <c r="Q2917">
        <v>91.91</v>
      </c>
      <c r="R2917">
        <v>6985.16</v>
      </c>
      <c r="S2917" t="s">
        <v>32</v>
      </c>
      <c r="T2917" t="s">
        <v>31</v>
      </c>
      <c r="U2917">
        <v>247</v>
      </c>
      <c r="V2917">
        <v>17.73</v>
      </c>
      <c r="W2917">
        <v>90.55</v>
      </c>
      <c r="X2917" s="2">
        <v>6985.16</v>
      </c>
      <c r="Y2917" s="2">
        <v>21666.84</v>
      </c>
      <c r="Z2917" s="2">
        <v>7943.05</v>
      </c>
      <c r="AA2917" s="14"/>
    </row>
    <row r="2918" spans="1:27" x14ac:dyDescent="0.3">
      <c r="A2918" t="s">
        <v>25</v>
      </c>
      <c r="B2918">
        <v>321.19</v>
      </c>
      <c r="C2918">
        <v>89</v>
      </c>
      <c r="D2918" t="s">
        <v>42</v>
      </c>
      <c r="E2918" s="1">
        <v>43673</v>
      </c>
      <c r="F2918">
        <v>5</v>
      </c>
      <c r="G2918" t="s">
        <v>27</v>
      </c>
      <c r="H2918" t="s">
        <v>35</v>
      </c>
      <c r="I2918">
        <v>907.69</v>
      </c>
      <c r="J2918">
        <v>16.739999999999998</v>
      </c>
      <c r="K2918">
        <v>15194.730599999901</v>
      </c>
      <c r="L2918">
        <v>25</v>
      </c>
      <c r="M2918" t="s">
        <v>29</v>
      </c>
      <c r="N2918" s="1">
        <v>43642</v>
      </c>
      <c r="O2918" s="1">
        <v>43667</v>
      </c>
      <c r="P2918">
        <v>564</v>
      </c>
      <c r="Q2918">
        <v>17.739999999999998</v>
      </c>
      <c r="R2918">
        <v>10005.36</v>
      </c>
      <c r="S2918" t="s">
        <v>25</v>
      </c>
      <c r="T2918" t="s">
        <v>31</v>
      </c>
      <c r="U2918">
        <v>343</v>
      </c>
      <c r="V2918">
        <v>24.52</v>
      </c>
      <c r="W2918">
        <v>108.61</v>
      </c>
      <c r="X2918" s="2">
        <v>10005.36</v>
      </c>
      <c r="Y2918" s="2">
        <v>5741.82</v>
      </c>
      <c r="Z2918" s="2">
        <v>1818.13</v>
      </c>
      <c r="AA2918" s="14"/>
    </row>
    <row r="2919" spans="1:27" x14ac:dyDescent="0.3">
      <c r="A2919" t="s">
        <v>25</v>
      </c>
      <c r="B2919">
        <v>874.98</v>
      </c>
      <c r="C2919">
        <v>93</v>
      </c>
      <c r="D2919" t="s">
        <v>26</v>
      </c>
      <c r="E2919" s="1">
        <v>43703</v>
      </c>
      <c r="F2919">
        <v>9</v>
      </c>
      <c r="G2919" t="s">
        <v>57</v>
      </c>
      <c r="H2919" t="s">
        <v>52</v>
      </c>
      <c r="I2919">
        <v>146.84</v>
      </c>
      <c r="J2919">
        <v>79.78</v>
      </c>
      <c r="K2919">
        <v>11714.9</v>
      </c>
      <c r="L2919">
        <v>10</v>
      </c>
      <c r="M2919" t="s">
        <v>40</v>
      </c>
      <c r="N2919" s="1">
        <v>43660</v>
      </c>
      <c r="O2919" s="1">
        <v>43670</v>
      </c>
      <c r="P2919">
        <v>114</v>
      </c>
      <c r="Q2919">
        <v>84.43</v>
      </c>
      <c r="R2919">
        <v>9625.02</v>
      </c>
      <c r="S2919" t="s">
        <v>30</v>
      </c>
      <c r="T2919" t="s">
        <v>50</v>
      </c>
      <c r="U2919">
        <v>32</v>
      </c>
      <c r="V2919">
        <v>44.04</v>
      </c>
      <c r="W2919">
        <v>74.87</v>
      </c>
      <c r="X2919" s="2">
        <v>9625.02</v>
      </c>
      <c r="Y2919" s="2">
        <v>2552.96</v>
      </c>
      <c r="Z2919" s="2">
        <v>5973.13</v>
      </c>
      <c r="AA2919" s="14"/>
    </row>
    <row r="2920" spans="1:27" x14ac:dyDescent="0.3">
      <c r="A2920" t="s">
        <v>60</v>
      </c>
      <c r="B2920">
        <v>667.77</v>
      </c>
      <c r="C2920">
        <v>54</v>
      </c>
      <c r="D2920" t="s">
        <v>26</v>
      </c>
      <c r="E2920" s="1">
        <v>43518</v>
      </c>
      <c r="F2920">
        <v>9</v>
      </c>
      <c r="G2920" t="s">
        <v>57</v>
      </c>
      <c r="H2920" t="s">
        <v>52</v>
      </c>
      <c r="I2920">
        <v>935.45</v>
      </c>
      <c r="J2920">
        <v>41.05</v>
      </c>
      <c r="K2920">
        <v>38400.222499999902</v>
      </c>
      <c r="L2920">
        <v>13</v>
      </c>
      <c r="M2920" t="s">
        <v>40</v>
      </c>
      <c r="N2920" s="1">
        <v>43482</v>
      </c>
      <c r="O2920" s="1">
        <v>43495</v>
      </c>
      <c r="P2920">
        <v>491</v>
      </c>
      <c r="Q2920">
        <v>37.54</v>
      </c>
      <c r="R2920">
        <v>18432.14</v>
      </c>
      <c r="S2920" t="s">
        <v>46</v>
      </c>
      <c r="T2920" t="s">
        <v>31</v>
      </c>
      <c r="U2920">
        <v>444</v>
      </c>
      <c r="V2920">
        <v>27.15</v>
      </c>
      <c r="W2920">
        <v>180.67</v>
      </c>
      <c r="X2920" s="2">
        <v>18432.14</v>
      </c>
      <c r="Y2920" s="2">
        <v>18226.2</v>
      </c>
      <c r="Z2920" s="2">
        <v>7416.5</v>
      </c>
      <c r="AA2920" s="14"/>
    </row>
    <row r="2921" spans="1:27" x14ac:dyDescent="0.3">
      <c r="A2921" t="s">
        <v>58</v>
      </c>
      <c r="B2921">
        <v>584.20000000000005</v>
      </c>
      <c r="C2921">
        <v>43</v>
      </c>
      <c r="D2921" t="s">
        <v>33</v>
      </c>
      <c r="E2921" s="1">
        <v>44737</v>
      </c>
      <c r="F2921">
        <v>5</v>
      </c>
      <c r="G2921" t="s">
        <v>27</v>
      </c>
      <c r="H2921" t="s">
        <v>28</v>
      </c>
      <c r="I2921">
        <v>110.23</v>
      </c>
      <c r="J2921">
        <v>45.22</v>
      </c>
      <c r="K2921">
        <v>4984.6000000000004</v>
      </c>
      <c r="L2921">
        <v>27</v>
      </c>
      <c r="M2921" t="s">
        <v>29</v>
      </c>
      <c r="N2921" s="1">
        <v>44677</v>
      </c>
      <c r="O2921" s="1">
        <v>44704</v>
      </c>
      <c r="P2921">
        <v>68</v>
      </c>
      <c r="Q2921">
        <v>42.05</v>
      </c>
      <c r="R2921">
        <v>2859.4</v>
      </c>
      <c r="S2921" t="s">
        <v>45</v>
      </c>
      <c r="T2921" t="s">
        <v>31</v>
      </c>
      <c r="U2921">
        <v>42</v>
      </c>
      <c r="V2921">
        <v>26.78</v>
      </c>
      <c r="W2921">
        <v>65.33</v>
      </c>
      <c r="X2921" s="2">
        <v>2859.4</v>
      </c>
      <c r="Y2921" s="2">
        <v>1899.24</v>
      </c>
      <c r="Z2921" s="2">
        <v>2954.22</v>
      </c>
      <c r="AA2921" s="14"/>
    </row>
    <row r="2922" spans="1:27" x14ac:dyDescent="0.3">
      <c r="A2922" t="s">
        <v>46</v>
      </c>
      <c r="B2922">
        <v>163.25</v>
      </c>
      <c r="C2922">
        <v>53</v>
      </c>
      <c r="D2922" t="s">
        <v>42</v>
      </c>
      <c r="E2922" s="1">
        <v>44685</v>
      </c>
      <c r="F2922">
        <v>10</v>
      </c>
      <c r="G2922" t="s">
        <v>66</v>
      </c>
      <c r="H2922" t="s">
        <v>48</v>
      </c>
      <c r="I2922">
        <v>894.6</v>
      </c>
      <c r="J2922">
        <v>61.47</v>
      </c>
      <c r="K2922">
        <v>54991.06</v>
      </c>
      <c r="L2922">
        <v>147</v>
      </c>
      <c r="M2922" t="s">
        <v>67</v>
      </c>
      <c r="N2922" s="1">
        <v>44682</v>
      </c>
      <c r="O2922" s="1">
        <v>44829</v>
      </c>
      <c r="P2922">
        <v>672</v>
      </c>
      <c r="Q2922">
        <v>63.56</v>
      </c>
      <c r="R2922">
        <v>42712.32</v>
      </c>
      <c r="S2922" t="s">
        <v>46</v>
      </c>
      <c r="T2922" t="s">
        <v>50</v>
      </c>
      <c r="U2922">
        <v>222</v>
      </c>
      <c r="V2922">
        <v>81.290000000000006</v>
      </c>
      <c r="W2922">
        <v>69.72</v>
      </c>
      <c r="X2922" s="2">
        <v>42712.32</v>
      </c>
      <c r="Y2922" s="2">
        <v>13646.34</v>
      </c>
      <c r="Z2922" s="2">
        <v>4285.6899999999996</v>
      </c>
      <c r="AA2922" s="14"/>
    </row>
    <row r="2923" spans="1:27" x14ac:dyDescent="0.3">
      <c r="A2923" t="s">
        <v>54</v>
      </c>
      <c r="B2923">
        <v>15.16</v>
      </c>
      <c r="C2923">
        <v>24</v>
      </c>
      <c r="D2923" t="s">
        <v>26</v>
      </c>
      <c r="E2923" s="1">
        <v>44610</v>
      </c>
      <c r="F2923">
        <v>2</v>
      </c>
      <c r="G2923" t="s">
        <v>68</v>
      </c>
      <c r="H2923" t="s">
        <v>35</v>
      </c>
      <c r="I2923">
        <v>609.08000000000004</v>
      </c>
      <c r="J2923">
        <v>86.58</v>
      </c>
      <c r="K2923">
        <v>52734.146399999998</v>
      </c>
      <c r="L2923">
        <v>37</v>
      </c>
      <c r="M2923" t="s">
        <v>40</v>
      </c>
      <c r="N2923" s="1">
        <v>44568</v>
      </c>
      <c r="O2923" s="1">
        <v>44605</v>
      </c>
      <c r="P2923">
        <v>251</v>
      </c>
      <c r="Q2923">
        <v>87.94</v>
      </c>
      <c r="R2923">
        <v>22072.94</v>
      </c>
      <c r="S2923" t="s">
        <v>60</v>
      </c>
      <c r="T2923" t="s">
        <v>50</v>
      </c>
      <c r="U2923">
        <v>358</v>
      </c>
      <c r="V2923">
        <v>51.91</v>
      </c>
      <c r="W2923">
        <v>161.28</v>
      </c>
      <c r="X2923" s="2">
        <v>22072.94</v>
      </c>
      <c r="Y2923" s="2">
        <v>30995.64</v>
      </c>
      <c r="Z2923" s="2">
        <v>13963.62</v>
      </c>
      <c r="AA2923" s="14"/>
    </row>
    <row r="2924" spans="1:27" x14ac:dyDescent="0.3">
      <c r="A2924" t="s">
        <v>58</v>
      </c>
      <c r="B2924">
        <v>194.27</v>
      </c>
      <c r="C2924">
        <v>80</v>
      </c>
      <c r="D2924" t="s">
        <v>26</v>
      </c>
      <c r="E2924" s="1">
        <v>44474</v>
      </c>
      <c r="F2924">
        <v>5</v>
      </c>
      <c r="G2924" t="s">
        <v>27</v>
      </c>
      <c r="H2924" t="s">
        <v>28</v>
      </c>
      <c r="I2924">
        <v>431.65</v>
      </c>
      <c r="J2924">
        <v>26.66</v>
      </c>
      <c r="K2924">
        <v>11507.788999999901</v>
      </c>
      <c r="L2924">
        <v>22</v>
      </c>
      <c r="M2924" t="s">
        <v>29</v>
      </c>
      <c r="N2924" s="1">
        <v>44425</v>
      </c>
      <c r="O2924" s="1">
        <v>44447</v>
      </c>
      <c r="P2924">
        <v>340</v>
      </c>
      <c r="Q2924">
        <v>28.05</v>
      </c>
      <c r="R2924">
        <v>9537</v>
      </c>
      <c r="S2924" t="s">
        <v>60</v>
      </c>
      <c r="T2924" t="s">
        <v>50</v>
      </c>
      <c r="U2924">
        <v>91</v>
      </c>
      <c r="V2924">
        <v>60.72</v>
      </c>
      <c r="W2924">
        <v>142.72</v>
      </c>
      <c r="X2924" s="2">
        <v>9537</v>
      </c>
      <c r="Y2924" s="2">
        <v>2426.06</v>
      </c>
      <c r="Z2924" s="2">
        <v>3804.92</v>
      </c>
      <c r="AA2924" s="14"/>
    </row>
    <row r="2925" spans="1:27" x14ac:dyDescent="0.3">
      <c r="A2925" t="s">
        <v>25</v>
      </c>
      <c r="B2925">
        <v>477.16</v>
      </c>
      <c r="C2925">
        <v>33</v>
      </c>
      <c r="D2925" t="s">
        <v>42</v>
      </c>
      <c r="E2925" s="1">
        <v>44630</v>
      </c>
      <c r="F2925">
        <v>9</v>
      </c>
      <c r="G2925" t="s">
        <v>57</v>
      </c>
      <c r="H2925" t="s">
        <v>35</v>
      </c>
      <c r="I2925">
        <v>689.05</v>
      </c>
      <c r="J2925">
        <v>10.11</v>
      </c>
      <c r="K2925">
        <v>6966.2954999999902</v>
      </c>
      <c r="L2925">
        <v>10</v>
      </c>
      <c r="M2925" t="s">
        <v>40</v>
      </c>
      <c r="N2925" s="1">
        <v>44628</v>
      </c>
      <c r="O2925" s="1">
        <v>44638</v>
      </c>
      <c r="P2925">
        <v>365</v>
      </c>
      <c r="Q2925">
        <v>7.4</v>
      </c>
      <c r="R2925">
        <v>2701</v>
      </c>
      <c r="S2925" t="s">
        <v>63</v>
      </c>
      <c r="T2925" t="s">
        <v>50</v>
      </c>
      <c r="U2925">
        <v>324</v>
      </c>
      <c r="V2925">
        <v>27.45</v>
      </c>
      <c r="W2925">
        <v>170.13</v>
      </c>
      <c r="X2925" s="2">
        <v>2701</v>
      </c>
      <c r="Y2925" s="2">
        <v>3275.64</v>
      </c>
      <c r="Z2925" s="2">
        <v>1720.01</v>
      </c>
      <c r="AA2925" s="14"/>
    </row>
    <row r="2926" spans="1:27" x14ac:dyDescent="0.3">
      <c r="A2926" t="s">
        <v>37</v>
      </c>
      <c r="B2926">
        <v>730.8</v>
      </c>
      <c r="C2926">
        <v>34</v>
      </c>
      <c r="D2926" t="s">
        <v>26</v>
      </c>
      <c r="E2926" s="1">
        <v>44689</v>
      </c>
      <c r="F2926">
        <v>5</v>
      </c>
      <c r="G2926" t="s">
        <v>27</v>
      </c>
      <c r="H2926" t="s">
        <v>28</v>
      </c>
      <c r="I2926">
        <v>409.51</v>
      </c>
      <c r="J2926">
        <v>49.5</v>
      </c>
      <c r="K2926">
        <v>20270.75</v>
      </c>
      <c r="L2926">
        <v>27</v>
      </c>
      <c r="M2926" t="s">
        <v>29</v>
      </c>
      <c r="N2926" s="1">
        <v>44686</v>
      </c>
      <c r="O2926" s="1">
        <v>44713</v>
      </c>
      <c r="P2926">
        <v>100</v>
      </c>
      <c r="Q2926">
        <v>50.04</v>
      </c>
      <c r="R2926">
        <v>5004</v>
      </c>
      <c r="S2926" t="s">
        <v>46</v>
      </c>
      <c r="T2926" t="s">
        <v>41</v>
      </c>
      <c r="U2926">
        <v>309</v>
      </c>
      <c r="V2926">
        <v>72.94</v>
      </c>
      <c r="W2926">
        <v>170.17</v>
      </c>
      <c r="X2926" s="2">
        <v>5004</v>
      </c>
      <c r="Y2926" s="2">
        <v>15295.5</v>
      </c>
      <c r="Z2926" s="2">
        <v>8423.42</v>
      </c>
      <c r="AA2926" s="14"/>
    </row>
    <row r="2927" spans="1:27" x14ac:dyDescent="0.3">
      <c r="A2927" t="s">
        <v>37</v>
      </c>
      <c r="B2927">
        <v>507.68</v>
      </c>
      <c r="C2927">
        <v>92</v>
      </c>
      <c r="D2927" t="s">
        <v>26</v>
      </c>
      <c r="E2927" s="1">
        <v>44566</v>
      </c>
      <c r="F2927">
        <v>5</v>
      </c>
      <c r="G2927" t="s">
        <v>27</v>
      </c>
      <c r="H2927" t="s">
        <v>35</v>
      </c>
      <c r="I2927">
        <v>258.61</v>
      </c>
      <c r="J2927">
        <v>82.53</v>
      </c>
      <c r="K2927">
        <v>21343.083299999998</v>
      </c>
      <c r="L2927">
        <v>30</v>
      </c>
      <c r="M2927" t="s">
        <v>29</v>
      </c>
      <c r="N2927" s="1">
        <v>44563</v>
      </c>
      <c r="O2927" s="1">
        <v>44593</v>
      </c>
      <c r="P2927">
        <v>176</v>
      </c>
      <c r="Q2927">
        <v>81.7</v>
      </c>
      <c r="R2927">
        <v>14379.2</v>
      </c>
      <c r="S2927" t="s">
        <v>56</v>
      </c>
      <c r="T2927" t="s">
        <v>50</v>
      </c>
      <c r="U2927">
        <v>82</v>
      </c>
      <c r="V2927">
        <v>91.44</v>
      </c>
      <c r="W2927">
        <v>49.83</v>
      </c>
      <c r="X2927" s="2">
        <v>14379.2</v>
      </c>
      <c r="Y2927" s="2">
        <v>6767.46</v>
      </c>
      <c r="Z2927" s="2">
        <v>4112.47</v>
      </c>
      <c r="AA2927" s="14"/>
    </row>
    <row r="2928" spans="1:27" x14ac:dyDescent="0.3">
      <c r="A2928" t="s">
        <v>45</v>
      </c>
      <c r="B2928">
        <v>598.07000000000005</v>
      </c>
      <c r="C2928">
        <v>56</v>
      </c>
      <c r="D2928" t="s">
        <v>42</v>
      </c>
      <c r="E2928" s="1">
        <v>44318</v>
      </c>
      <c r="F2928">
        <v>3</v>
      </c>
      <c r="G2928" t="s">
        <v>43</v>
      </c>
      <c r="H2928" t="s">
        <v>44</v>
      </c>
      <c r="I2928">
        <v>737.01</v>
      </c>
      <c r="J2928">
        <v>59.82</v>
      </c>
      <c r="K2928">
        <v>44087.94</v>
      </c>
      <c r="L2928">
        <v>46</v>
      </c>
      <c r="M2928" t="s">
        <v>40</v>
      </c>
      <c r="N2928" s="1">
        <v>44293</v>
      </c>
      <c r="O2928" s="1">
        <v>44339</v>
      </c>
      <c r="P2928">
        <v>430</v>
      </c>
      <c r="Q2928">
        <v>57.34</v>
      </c>
      <c r="R2928">
        <v>24656.2</v>
      </c>
      <c r="S2928" t="s">
        <v>45</v>
      </c>
      <c r="T2928" t="s">
        <v>41</v>
      </c>
      <c r="U2928">
        <v>307</v>
      </c>
      <c r="V2928">
        <v>64.650000000000006</v>
      </c>
      <c r="W2928">
        <v>102.68</v>
      </c>
      <c r="X2928" s="2">
        <v>24656.2</v>
      </c>
      <c r="Y2928" s="2">
        <v>18364.740000000002</v>
      </c>
      <c r="Z2928" s="2">
        <v>6142.32</v>
      </c>
      <c r="AA2928" s="14"/>
    </row>
    <row r="2929" spans="1:27" x14ac:dyDescent="0.3">
      <c r="A2929" t="s">
        <v>25</v>
      </c>
      <c r="B2929">
        <v>351.15</v>
      </c>
      <c r="C2929">
        <v>10</v>
      </c>
      <c r="D2929" t="s">
        <v>42</v>
      </c>
      <c r="E2929" s="1">
        <v>43640</v>
      </c>
      <c r="F2929">
        <v>7</v>
      </c>
      <c r="G2929" t="s">
        <v>61</v>
      </c>
      <c r="H2929" t="s">
        <v>48</v>
      </c>
      <c r="I2929">
        <v>847.7</v>
      </c>
      <c r="J2929">
        <v>37</v>
      </c>
      <c r="K2929">
        <v>31364.9</v>
      </c>
      <c r="L2929">
        <v>14</v>
      </c>
      <c r="M2929" t="s">
        <v>40</v>
      </c>
      <c r="N2929" s="1">
        <v>43594</v>
      </c>
      <c r="O2929" s="1">
        <v>43608</v>
      </c>
      <c r="P2929">
        <v>326</v>
      </c>
      <c r="Q2929">
        <v>38.450000000000003</v>
      </c>
      <c r="R2929">
        <v>12534.7</v>
      </c>
      <c r="S2929" t="s">
        <v>63</v>
      </c>
      <c r="T2929" t="s">
        <v>31</v>
      </c>
      <c r="U2929">
        <v>521</v>
      </c>
      <c r="V2929">
        <v>10.9</v>
      </c>
      <c r="W2929">
        <v>80.42</v>
      </c>
      <c r="X2929" s="2">
        <v>12534.7</v>
      </c>
      <c r="Y2929" s="2">
        <v>19277</v>
      </c>
      <c r="Z2929" s="2">
        <v>2975.54</v>
      </c>
      <c r="AA2929" s="14"/>
    </row>
    <row r="2930" spans="1:27" x14ac:dyDescent="0.3">
      <c r="A2930" t="s">
        <v>54</v>
      </c>
      <c r="B2930">
        <v>651.15</v>
      </c>
      <c r="C2930">
        <v>96</v>
      </c>
      <c r="D2930" t="s">
        <v>42</v>
      </c>
      <c r="E2930" s="1">
        <v>43974</v>
      </c>
      <c r="F2930">
        <v>10</v>
      </c>
      <c r="G2930" t="s">
        <v>66</v>
      </c>
      <c r="H2930" t="s">
        <v>62</v>
      </c>
      <c r="I2930">
        <v>979.11</v>
      </c>
      <c r="J2930">
        <v>71.81</v>
      </c>
      <c r="K2930">
        <v>70309.89</v>
      </c>
      <c r="L2930">
        <v>80</v>
      </c>
      <c r="M2930" t="s">
        <v>67</v>
      </c>
      <c r="N2930" s="1">
        <v>43918</v>
      </c>
      <c r="O2930" s="1">
        <v>43998</v>
      </c>
      <c r="P2930">
        <v>921</v>
      </c>
      <c r="Q2930">
        <v>67.989999999999995</v>
      </c>
      <c r="R2930">
        <v>62618.79</v>
      </c>
      <c r="S2930" t="s">
        <v>63</v>
      </c>
      <c r="T2930" t="s">
        <v>41</v>
      </c>
      <c r="U2930">
        <v>58</v>
      </c>
      <c r="V2930">
        <v>65.239999999999995</v>
      </c>
      <c r="W2930">
        <v>29.82</v>
      </c>
      <c r="X2930" s="2">
        <v>62618.79</v>
      </c>
      <c r="Y2930" s="2">
        <v>4164.9799999999996</v>
      </c>
      <c r="Z2930" s="2">
        <v>2141.37</v>
      </c>
      <c r="AA2930" s="14"/>
    </row>
    <row r="2931" spans="1:27" x14ac:dyDescent="0.3">
      <c r="A2931" t="s">
        <v>53</v>
      </c>
      <c r="B2931">
        <v>525.16999999999996</v>
      </c>
      <c r="C2931">
        <v>42</v>
      </c>
      <c r="D2931" t="s">
        <v>42</v>
      </c>
      <c r="E2931" s="1">
        <v>44161</v>
      </c>
      <c r="F2931">
        <v>5</v>
      </c>
      <c r="G2931" t="s">
        <v>27</v>
      </c>
      <c r="H2931" t="s">
        <v>70</v>
      </c>
      <c r="I2931">
        <v>891.91</v>
      </c>
      <c r="J2931">
        <v>47.08</v>
      </c>
      <c r="K2931">
        <v>41991.12</v>
      </c>
      <c r="L2931">
        <v>30</v>
      </c>
      <c r="M2931" t="s">
        <v>29</v>
      </c>
      <c r="N2931" s="1">
        <v>44145</v>
      </c>
      <c r="O2931" s="1">
        <v>44175</v>
      </c>
      <c r="P2931">
        <v>114</v>
      </c>
      <c r="Q2931">
        <v>44.08</v>
      </c>
      <c r="R2931">
        <v>5025.12</v>
      </c>
      <c r="S2931" t="s">
        <v>56</v>
      </c>
      <c r="T2931" t="s">
        <v>50</v>
      </c>
      <c r="U2931">
        <v>777</v>
      </c>
      <c r="V2931">
        <v>58.2</v>
      </c>
      <c r="W2931">
        <v>55.42</v>
      </c>
      <c r="X2931" s="2">
        <v>5025.12</v>
      </c>
      <c r="Y2931" s="2">
        <v>36581.160000000003</v>
      </c>
      <c r="Z2931" s="2">
        <v>2609.17</v>
      </c>
      <c r="AA2931" s="14"/>
    </row>
    <row r="2932" spans="1:27" x14ac:dyDescent="0.3">
      <c r="A2932" t="s">
        <v>25</v>
      </c>
      <c r="B2932">
        <v>101.57</v>
      </c>
      <c r="C2932">
        <v>57</v>
      </c>
      <c r="D2932" t="s">
        <v>26</v>
      </c>
      <c r="E2932" s="1">
        <v>43485</v>
      </c>
      <c r="F2932">
        <v>3</v>
      </c>
      <c r="G2932" t="s">
        <v>43</v>
      </c>
      <c r="H2932" t="s">
        <v>64</v>
      </c>
      <c r="I2932">
        <v>986.74</v>
      </c>
      <c r="J2932">
        <v>59.32</v>
      </c>
      <c r="K2932">
        <v>58533.42</v>
      </c>
      <c r="L2932">
        <v>53</v>
      </c>
      <c r="M2932" t="s">
        <v>40</v>
      </c>
      <c r="N2932" s="1">
        <v>43471</v>
      </c>
      <c r="O2932" s="1">
        <v>43524</v>
      </c>
      <c r="P2932">
        <v>546</v>
      </c>
      <c r="Q2932">
        <v>56.89</v>
      </c>
      <c r="R2932">
        <v>31061.94</v>
      </c>
      <c r="S2932" t="s">
        <v>63</v>
      </c>
      <c r="T2932" t="s">
        <v>41</v>
      </c>
      <c r="U2932">
        <v>440</v>
      </c>
      <c r="V2932">
        <v>66.69</v>
      </c>
      <c r="W2932">
        <v>42.54</v>
      </c>
      <c r="X2932" s="2">
        <v>31061.94</v>
      </c>
      <c r="Y2932" s="2">
        <v>26100.799999999999</v>
      </c>
      <c r="Z2932" s="2">
        <v>2523.4699999999998</v>
      </c>
      <c r="AA2932" s="14"/>
    </row>
    <row r="2933" spans="1:27" x14ac:dyDescent="0.3">
      <c r="A2933" t="s">
        <v>59</v>
      </c>
      <c r="B2933">
        <v>207.11</v>
      </c>
      <c r="C2933">
        <v>49</v>
      </c>
      <c r="D2933" t="s">
        <v>33</v>
      </c>
      <c r="E2933" s="1">
        <v>44449</v>
      </c>
      <c r="F2933">
        <v>4</v>
      </c>
      <c r="G2933" t="s">
        <v>39</v>
      </c>
      <c r="H2933" t="s">
        <v>70</v>
      </c>
      <c r="I2933">
        <v>469.01</v>
      </c>
      <c r="J2933">
        <v>14.3</v>
      </c>
      <c r="K2933">
        <v>6706.84</v>
      </c>
      <c r="L2933">
        <v>26</v>
      </c>
      <c r="M2933" t="s">
        <v>40</v>
      </c>
      <c r="N2933" s="1">
        <v>44400</v>
      </c>
      <c r="O2933" s="1">
        <v>44426</v>
      </c>
      <c r="P2933">
        <v>283</v>
      </c>
      <c r="Q2933">
        <v>16.579999999999998</v>
      </c>
      <c r="R2933">
        <v>4692.1400000000003</v>
      </c>
      <c r="S2933" t="s">
        <v>25</v>
      </c>
      <c r="T2933" t="s">
        <v>41</v>
      </c>
      <c r="U2933">
        <v>186</v>
      </c>
      <c r="V2933">
        <v>45.35</v>
      </c>
      <c r="W2933">
        <v>190.75</v>
      </c>
      <c r="X2933" s="2">
        <v>4692.1400000000003</v>
      </c>
      <c r="Y2933" s="2">
        <v>2659.8</v>
      </c>
      <c r="Z2933" s="2">
        <v>2727.73</v>
      </c>
      <c r="AA2933" s="14"/>
    </row>
    <row r="2934" spans="1:27" x14ac:dyDescent="0.3">
      <c r="A2934" t="s">
        <v>54</v>
      </c>
      <c r="B2934">
        <v>95.51</v>
      </c>
      <c r="C2934">
        <v>56</v>
      </c>
      <c r="D2934" t="s">
        <v>33</v>
      </c>
      <c r="E2934" s="1">
        <v>44413</v>
      </c>
      <c r="F2934">
        <v>9</v>
      </c>
      <c r="G2934" t="s">
        <v>57</v>
      </c>
      <c r="H2934" t="s">
        <v>48</v>
      </c>
      <c r="I2934">
        <v>458.17</v>
      </c>
      <c r="J2934">
        <v>69.39</v>
      </c>
      <c r="K2934">
        <v>31792.42</v>
      </c>
      <c r="L2934">
        <v>10</v>
      </c>
      <c r="M2934" t="s">
        <v>40</v>
      </c>
      <c r="N2934" s="1">
        <v>44411</v>
      </c>
      <c r="O2934" s="1">
        <v>44421</v>
      </c>
      <c r="P2934">
        <v>47</v>
      </c>
      <c r="Q2934">
        <v>65.599999999999994</v>
      </c>
      <c r="R2934">
        <v>3083.2</v>
      </c>
      <c r="S2934" t="s">
        <v>53</v>
      </c>
      <c r="T2934" t="s">
        <v>50</v>
      </c>
      <c r="U2934">
        <v>411</v>
      </c>
      <c r="V2934">
        <v>56</v>
      </c>
      <c r="W2934">
        <v>80.650000000000006</v>
      </c>
      <c r="X2934" s="2">
        <v>3083.2</v>
      </c>
      <c r="Y2934" s="2">
        <v>28519.29</v>
      </c>
      <c r="Z2934" s="2">
        <v>5596.3</v>
      </c>
      <c r="AA2934" s="14"/>
    </row>
    <row r="2935" spans="1:27" x14ac:dyDescent="0.3">
      <c r="A2935" t="s">
        <v>56</v>
      </c>
      <c r="B2935">
        <v>168.44</v>
      </c>
      <c r="C2935">
        <v>70</v>
      </c>
      <c r="D2935" t="s">
        <v>26</v>
      </c>
      <c r="E2935" s="1">
        <v>44352</v>
      </c>
      <c r="F2935">
        <v>7</v>
      </c>
      <c r="G2935" t="s">
        <v>61</v>
      </c>
      <c r="H2935" t="s">
        <v>52</v>
      </c>
      <c r="I2935">
        <v>698.01</v>
      </c>
      <c r="J2935">
        <v>46.06</v>
      </c>
      <c r="K2935">
        <v>32150.34</v>
      </c>
      <c r="L2935">
        <v>16</v>
      </c>
      <c r="M2935" t="s">
        <v>40</v>
      </c>
      <c r="N2935" s="1">
        <v>44324</v>
      </c>
      <c r="O2935" s="1">
        <v>44340</v>
      </c>
      <c r="P2935">
        <v>556</v>
      </c>
      <c r="Q2935">
        <v>44.44</v>
      </c>
      <c r="R2935">
        <v>24708.639999999999</v>
      </c>
      <c r="S2935" t="s">
        <v>59</v>
      </c>
      <c r="T2935" t="s">
        <v>31</v>
      </c>
      <c r="U2935">
        <v>142</v>
      </c>
      <c r="V2935">
        <v>97.52</v>
      </c>
      <c r="W2935">
        <v>83.51</v>
      </c>
      <c r="X2935" s="2">
        <v>24708.639999999999</v>
      </c>
      <c r="Y2935" s="2">
        <v>6540.52</v>
      </c>
      <c r="Z2935" s="2">
        <v>3846.47</v>
      </c>
      <c r="AA2935" s="14"/>
    </row>
    <row r="2936" spans="1:27" x14ac:dyDescent="0.3">
      <c r="A2936" t="s">
        <v>32</v>
      </c>
      <c r="B2936">
        <v>520.12</v>
      </c>
      <c r="C2936">
        <v>84</v>
      </c>
      <c r="D2936" t="s">
        <v>42</v>
      </c>
      <c r="E2936" s="1">
        <v>43587</v>
      </c>
      <c r="F2936">
        <v>8</v>
      </c>
      <c r="G2936" t="s">
        <v>47</v>
      </c>
      <c r="H2936" t="s">
        <v>62</v>
      </c>
      <c r="I2936">
        <v>948.2</v>
      </c>
      <c r="J2936">
        <v>19.850000000000001</v>
      </c>
      <c r="K2936">
        <v>18821.77</v>
      </c>
      <c r="L2936">
        <v>8</v>
      </c>
      <c r="M2936" t="s">
        <v>40</v>
      </c>
      <c r="N2936" s="1">
        <v>43549</v>
      </c>
      <c r="O2936" s="1">
        <v>43557</v>
      </c>
      <c r="P2936">
        <v>70</v>
      </c>
      <c r="Q2936">
        <v>18.86</v>
      </c>
      <c r="R2936">
        <v>1320.2</v>
      </c>
      <c r="S2936" t="s">
        <v>58</v>
      </c>
      <c r="T2936" t="s">
        <v>41</v>
      </c>
      <c r="U2936">
        <v>878</v>
      </c>
      <c r="V2936">
        <v>83.47</v>
      </c>
      <c r="W2936">
        <v>35.31</v>
      </c>
      <c r="X2936" s="2">
        <v>1320.2</v>
      </c>
      <c r="Y2936" s="2">
        <v>17428.3</v>
      </c>
      <c r="Z2936" s="2">
        <v>700.9</v>
      </c>
      <c r="AA2936" s="14"/>
    </row>
    <row r="2937" spans="1:27" x14ac:dyDescent="0.3">
      <c r="A2937" t="s">
        <v>37</v>
      </c>
      <c r="B2937">
        <v>294.16000000000003</v>
      </c>
      <c r="C2937">
        <v>29</v>
      </c>
      <c r="D2937" t="s">
        <v>33</v>
      </c>
      <c r="E2937" s="1">
        <v>43637</v>
      </c>
      <c r="F2937">
        <v>7</v>
      </c>
      <c r="G2937" t="s">
        <v>61</v>
      </c>
      <c r="H2937" t="s">
        <v>35</v>
      </c>
      <c r="I2937">
        <v>186.32</v>
      </c>
      <c r="J2937">
        <v>61.19</v>
      </c>
      <c r="K2937">
        <v>11400.92</v>
      </c>
      <c r="L2937">
        <v>14</v>
      </c>
      <c r="M2937" t="s">
        <v>40</v>
      </c>
      <c r="N2937" s="1">
        <v>43609</v>
      </c>
      <c r="O2937" s="1">
        <v>43623</v>
      </c>
      <c r="P2937">
        <v>134</v>
      </c>
      <c r="Q2937">
        <v>63.97</v>
      </c>
      <c r="R2937">
        <v>8571.98</v>
      </c>
      <c r="S2937" t="s">
        <v>58</v>
      </c>
      <c r="T2937" t="s">
        <v>31</v>
      </c>
      <c r="U2937">
        <v>52</v>
      </c>
      <c r="V2937">
        <v>56.58</v>
      </c>
      <c r="W2937">
        <v>148.38999999999999</v>
      </c>
      <c r="X2937" s="2">
        <v>8571.98</v>
      </c>
      <c r="Y2937" s="2">
        <v>3181.88</v>
      </c>
      <c r="Z2937" s="2">
        <v>9079.98</v>
      </c>
      <c r="AA2937" s="14"/>
    </row>
    <row r="2938" spans="1:27" x14ac:dyDescent="0.3">
      <c r="A2938" t="s">
        <v>30</v>
      </c>
      <c r="B2938">
        <v>156.04</v>
      </c>
      <c r="C2938">
        <v>24</v>
      </c>
      <c r="D2938" t="s">
        <v>26</v>
      </c>
      <c r="E2938" s="1">
        <v>44578</v>
      </c>
      <c r="F2938">
        <v>1</v>
      </c>
      <c r="G2938" t="s">
        <v>34</v>
      </c>
      <c r="H2938" t="s">
        <v>35</v>
      </c>
      <c r="I2938">
        <v>883.32</v>
      </c>
      <c r="J2938">
        <v>99</v>
      </c>
      <c r="K2938">
        <v>87448.68</v>
      </c>
      <c r="L2938">
        <v>2</v>
      </c>
      <c r="M2938" t="s">
        <v>65</v>
      </c>
      <c r="N2938" s="1">
        <v>44528</v>
      </c>
      <c r="O2938" s="1">
        <v>44530</v>
      </c>
      <c r="P2938">
        <v>107</v>
      </c>
      <c r="Q2938">
        <v>99.58</v>
      </c>
      <c r="R2938">
        <v>10655.06</v>
      </c>
      <c r="S2938" t="s">
        <v>63</v>
      </c>
      <c r="T2938" t="s">
        <v>50</v>
      </c>
      <c r="U2938">
        <v>776</v>
      </c>
      <c r="V2938">
        <v>90.63</v>
      </c>
      <c r="W2938">
        <v>20.12</v>
      </c>
      <c r="X2938" s="2">
        <v>10655.06</v>
      </c>
      <c r="Y2938" s="2">
        <v>76824</v>
      </c>
      <c r="Z2938" s="2">
        <v>1991.88</v>
      </c>
      <c r="AA2938" s="14"/>
    </row>
    <row r="2939" spans="1:27" x14ac:dyDescent="0.3">
      <c r="A2939" t="s">
        <v>60</v>
      </c>
      <c r="B2939">
        <v>231.58</v>
      </c>
      <c r="C2939">
        <v>90</v>
      </c>
      <c r="D2939" t="s">
        <v>26</v>
      </c>
      <c r="E2939" s="1">
        <v>43917</v>
      </c>
      <c r="F2939">
        <v>2</v>
      </c>
      <c r="G2939" t="s">
        <v>68</v>
      </c>
      <c r="H2939" t="s">
        <v>69</v>
      </c>
      <c r="I2939">
        <v>457.37</v>
      </c>
      <c r="J2939">
        <v>66.12</v>
      </c>
      <c r="K2939">
        <v>30241.3</v>
      </c>
      <c r="L2939">
        <v>32</v>
      </c>
      <c r="M2939" t="s">
        <v>29</v>
      </c>
      <c r="N2939" s="1">
        <v>43908</v>
      </c>
      <c r="O2939" s="1">
        <v>43940</v>
      </c>
      <c r="P2939">
        <v>198</v>
      </c>
      <c r="Q2939">
        <v>61.91</v>
      </c>
      <c r="R2939">
        <v>12258.18</v>
      </c>
      <c r="S2939" t="s">
        <v>30</v>
      </c>
      <c r="T2939" t="s">
        <v>31</v>
      </c>
      <c r="U2939">
        <v>259</v>
      </c>
      <c r="V2939">
        <v>99.62</v>
      </c>
      <c r="W2939">
        <v>134.44</v>
      </c>
      <c r="X2939" s="2">
        <v>12258.18</v>
      </c>
      <c r="Y2939" s="2">
        <v>17125.080000000002</v>
      </c>
      <c r="Z2939" s="2">
        <v>8889.17</v>
      </c>
      <c r="AA2939" s="14"/>
    </row>
    <row r="2940" spans="1:27" x14ac:dyDescent="0.3">
      <c r="A2940" t="s">
        <v>53</v>
      </c>
      <c r="B2940">
        <v>317.94</v>
      </c>
      <c r="C2940">
        <v>10</v>
      </c>
      <c r="D2940" t="s">
        <v>33</v>
      </c>
      <c r="E2940" s="1">
        <v>44870</v>
      </c>
      <c r="F2940">
        <v>9</v>
      </c>
      <c r="G2940" t="s">
        <v>57</v>
      </c>
      <c r="H2940" t="s">
        <v>52</v>
      </c>
      <c r="I2940">
        <v>131.96</v>
      </c>
      <c r="J2940">
        <v>96.93</v>
      </c>
      <c r="K2940">
        <v>12790.882799999999</v>
      </c>
      <c r="L2940">
        <v>11</v>
      </c>
      <c r="M2940" t="s">
        <v>40</v>
      </c>
      <c r="N2940" s="1">
        <v>44869</v>
      </c>
      <c r="O2940" s="1">
        <v>44880</v>
      </c>
      <c r="P2940">
        <v>68</v>
      </c>
      <c r="Q2940">
        <v>93.23</v>
      </c>
      <c r="R2940">
        <v>6339.64</v>
      </c>
      <c r="S2940" t="s">
        <v>63</v>
      </c>
      <c r="T2940" t="s">
        <v>41</v>
      </c>
      <c r="U2940">
        <v>63</v>
      </c>
      <c r="V2940">
        <v>33.04</v>
      </c>
      <c r="W2940">
        <v>57.64</v>
      </c>
      <c r="X2940" s="2">
        <v>6339.64</v>
      </c>
      <c r="Y2940" s="2">
        <v>6106.59</v>
      </c>
      <c r="Z2940" s="2">
        <v>5587.05</v>
      </c>
      <c r="AA2940" s="14"/>
    </row>
    <row r="2941" spans="1:27" x14ac:dyDescent="0.3">
      <c r="A2941" t="s">
        <v>53</v>
      </c>
      <c r="B2941">
        <v>70.3</v>
      </c>
      <c r="C2941">
        <v>43</v>
      </c>
      <c r="D2941" t="s">
        <v>42</v>
      </c>
      <c r="E2941" s="1">
        <v>44091</v>
      </c>
      <c r="F2941">
        <v>5</v>
      </c>
      <c r="G2941" t="s">
        <v>27</v>
      </c>
      <c r="H2941" t="s">
        <v>35</v>
      </c>
      <c r="I2941">
        <v>655.59</v>
      </c>
      <c r="J2941">
        <v>93.6</v>
      </c>
      <c r="K2941">
        <v>61363.22</v>
      </c>
      <c r="L2941">
        <v>23</v>
      </c>
      <c r="M2941" t="s">
        <v>29</v>
      </c>
      <c r="N2941" s="1">
        <v>44049</v>
      </c>
      <c r="O2941" s="1">
        <v>44072</v>
      </c>
      <c r="P2941">
        <v>581</v>
      </c>
      <c r="Q2941">
        <v>91.47</v>
      </c>
      <c r="R2941">
        <v>53144.07</v>
      </c>
      <c r="S2941" t="s">
        <v>60</v>
      </c>
      <c r="T2941" t="s">
        <v>50</v>
      </c>
      <c r="U2941">
        <v>74</v>
      </c>
      <c r="V2941">
        <v>88.69</v>
      </c>
      <c r="W2941">
        <v>46.24</v>
      </c>
      <c r="X2941" s="2">
        <v>53144.07</v>
      </c>
      <c r="Y2941" s="2">
        <v>6926.4</v>
      </c>
      <c r="Z2941" s="2">
        <v>4328.0600000000004</v>
      </c>
      <c r="AA2941" s="14"/>
    </row>
    <row r="2942" spans="1:27" x14ac:dyDescent="0.3">
      <c r="A2942" t="s">
        <v>46</v>
      </c>
      <c r="B2942">
        <v>547.47</v>
      </c>
      <c r="C2942">
        <v>94</v>
      </c>
      <c r="D2942" t="s">
        <v>33</v>
      </c>
      <c r="E2942" s="1">
        <v>44100</v>
      </c>
      <c r="F2942">
        <v>9</v>
      </c>
      <c r="G2942" t="s">
        <v>57</v>
      </c>
      <c r="H2942" t="s">
        <v>35</v>
      </c>
      <c r="I2942">
        <v>152.5</v>
      </c>
      <c r="J2942">
        <v>59.8</v>
      </c>
      <c r="K2942">
        <v>9119.5</v>
      </c>
      <c r="L2942">
        <v>13</v>
      </c>
      <c r="M2942" t="s">
        <v>40</v>
      </c>
      <c r="N2942" s="1">
        <v>44051</v>
      </c>
      <c r="O2942" s="1">
        <v>44064</v>
      </c>
      <c r="P2942">
        <v>39</v>
      </c>
      <c r="Q2942">
        <v>62.21</v>
      </c>
      <c r="R2942">
        <v>2426.19</v>
      </c>
      <c r="S2942" t="s">
        <v>32</v>
      </c>
      <c r="T2942" t="s">
        <v>50</v>
      </c>
      <c r="U2942">
        <v>113</v>
      </c>
      <c r="V2942">
        <v>18.64</v>
      </c>
      <c r="W2942">
        <v>51.2</v>
      </c>
      <c r="X2942" s="2">
        <v>2426.19</v>
      </c>
      <c r="Y2942" s="2">
        <v>6757.4</v>
      </c>
      <c r="Z2942" s="2">
        <v>3061.76</v>
      </c>
      <c r="AA2942" s="14"/>
    </row>
    <row r="2943" spans="1:27" x14ac:dyDescent="0.3">
      <c r="A2943" t="s">
        <v>45</v>
      </c>
      <c r="B2943">
        <v>409.86</v>
      </c>
      <c r="C2943">
        <v>75</v>
      </c>
      <c r="D2943" t="s">
        <v>26</v>
      </c>
      <c r="E2943" s="1">
        <v>43713</v>
      </c>
      <c r="F2943">
        <v>5</v>
      </c>
      <c r="G2943" t="s">
        <v>27</v>
      </c>
      <c r="H2943" t="s">
        <v>48</v>
      </c>
      <c r="I2943">
        <v>517.29</v>
      </c>
      <c r="J2943">
        <v>60.34</v>
      </c>
      <c r="K2943">
        <v>31213.2785999999</v>
      </c>
      <c r="L2943">
        <v>30</v>
      </c>
      <c r="M2943" t="s">
        <v>29</v>
      </c>
      <c r="N2943" s="1">
        <v>43686</v>
      </c>
      <c r="O2943" s="1">
        <v>43716</v>
      </c>
      <c r="P2943">
        <v>61</v>
      </c>
      <c r="Q2943">
        <v>61.43</v>
      </c>
      <c r="R2943">
        <v>3747.23</v>
      </c>
      <c r="S2943" t="s">
        <v>53</v>
      </c>
      <c r="T2943" t="s">
        <v>31</v>
      </c>
      <c r="U2943">
        <v>456</v>
      </c>
      <c r="V2943">
        <v>94.34</v>
      </c>
      <c r="W2943">
        <v>160.91999999999999</v>
      </c>
      <c r="X2943" s="2">
        <v>3747.23</v>
      </c>
      <c r="Y2943" s="2">
        <v>27515.040000000001</v>
      </c>
      <c r="Z2943" s="2">
        <v>9709.91</v>
      </c>
      <c r="AA2943" s="14"/>
    </row>
    <row r="2944" spans="1:27" x14ac:dyDescent="0.3">
      <c r="A2944" t="s">
        <v>60</v>
      </c>
      <c r="B2944">
        <v>35.700000000000003</v>
      </c>
      <c r="C2944">
        <v>37</v>
      </c>
      <c r="D2944" t="s">
        <v>26</v>
      </c>
      <c r="E2944" s="1">
        <v>43815</v>
      </c>
      <c r="F2944">
        <v>5</v>
      </c>
      <c r="G2944" t="s">
        <v>27</v>
      </c>
      <c r="H2944" t="s">
        <v>28</v>
      </c>
      <c r="I2944">
        <v>416.94</v>
      </c>
      <c r="J2944">
        <v>26.21</v>
      </c>
      <c r="K2944">
        <v>10928</v>
      </c>
      <c r="L2944">
        <v>22</v>
      </c>
      <c r="M2944" t="s">
        <v>29</v>
      </c>
      <c r="N2944" s="1">
        <v>43775</v>
      </c>
      <c r="O2944" s="1">
        <v>43797</v>
      </c>
      <c r="P2944">
        <v>329</v>
      </c>
      <c r="Q2944">
        <v>22.24</v>
      </c>
      <c r="R2944">
        <v>7316.96</v>
      </c>
      <c r="S2944" t="s">
        <v>58</v>
      </c>
      <c r="T2944" t="s">
        <v>41</v>
      </c>
      <c r="U2944">
        <v>87</v>
      </c>
      <c r="V2944">
        <v>24.13</v>
      </c>
      <c r="W2944">
        <v>79.709999999999994</v>
      </c>
      <c r="X2944" s="2">
        <v>7316.96</v>
      </c>
      <c r="Y2944" s="2">
        <v>2280.27</v>
      </c>
      <c r="Z2944" s="2">
        <v>2089.1999999999998</v>
      </c>
      <c r="AA2944" s="14"/>
    </row>
    <row r="2945" spans="1:27" x14ac:dyDescent="0.3">
      <c r="A2945" t="s">
        <v>63</v>
      </c>
      <c r="B2945">
        <v>417.43</v>
      </c>
      <c r="C2945">
        <v>23</v>
      </c>
      <c r="D2945" t="s">
        <v>26</v>
      </c>
      <c r="E2945" s="1">
        <v>44261</v>
      </c>
      <c r="F2945">
        <v>7</v>
      </c>
      <c r="G2945" t="s">
        <v>61</v>
      </c>
      <c r="H2945" t="s">
        <v>48</v>
      </c>
      <c r="I2945">
        <v>473.1</v>
      </c>
      <c r="J2945">
        <v>50.13</v>
      </c>
      <c r="K2945">
        <v>23716.5</v>
      </c>
      <c r="L2945">
        <v>12</v>
      </c>
      <c r="M2945" t="s">
        <v>40</v>
      </c>
      <c r="N2945" s="1">
        <v>44235</v>
      </c>
      <c r="O2945" s="1">
        <v>44247</v>
      </c>
      <c r="P2945">
        <v>409</v>
      </c>
      <c r="Q2945">
        <v>45.27</v>
      </c>
      <c r="R2945">
        <v>18515.43</v>
      </c>
      <c r="S2945" t="s">
        <v>60</v>
      </c>
      <c r="T2945" t="s">
        <v>31</v>
      </c>
      <c r="U2945">
        <v>64</v>
      </c>
      <c r="V2945">
        <v>50.68</v>
      </c>
      <c r="W2945">
        <v>139.37</v>
      </c>
      <c r="X2945" s="2">
        <v>18515.43</v>
      </c>
      <c r="Y2945" s="2">
        <v>3208.32</v>
      </c>
      <c r="Z2945" s="2">
        <v>6986.62</v>
      </c>
      <c r="AA2945" s="14"/>
    </row>
    <row r="2946" spans="1:27" x14ac:dyDescent="0.3">
      <c r="A2946" t="s">
        <v>49</v>
      </c>
      <c r="B2946">
        <v>114.94</v>
      </c>
      <c r="C2946">
        <v>59</v>
      </c>
      <c r="D2946" t="s">
        <v>33</v>
      </c>
      <c r="E2946" s="1">
        <v>44400</v>
      </c>
      <c r="F2946">
        <v>9</v>
      </c>
      <c r="G2946" t="s">
        <v>57</v>
      </c>
      <c r="H2946" t="s">
        <v>52</v>
      </c>
      <c r="I2946">
        <v>334.35</v>
      </c>
      <c r="J2946">
        <v>96.39</v>
      </c>
      <c r="K2946">
        <v>32228</v>
      </c>
      <c r="L2946">
        <v>14</v>
      </c>
      <c r="M2946" t="s">
        <v>40</v>
      </c>
      <c r="N2946" s="1">
        <v>44375</v>
      </c>
      <c r="O2946" s="1">
        <v>44389</v>
      </c>
      <c r="P2946">
        <v>308</v>
      </c>
      <c r="Q2946">
        <v>100.51</v>
      </c>
      <c r="R2946">
        <v>30957.08</v>
      </c>
      <c r="S2946" t="s">
        <v>49</v>
      </c>
      <c r="T2946" t="s">
        <v>41</v>
      </c>
      <c r="U2946">
        <v>26</v>
      </c>
      <c r="V2946">
        <v>46.22</v>
      </c>
      <c r="W2946">
        <v>146.47999999999999</v>
      </c>
      <c r="X2946" s="2">
        <v>30957.08</v>
      </c>
      <c r="Y2946" s="2">
        <v>2506.14</v>
      </c>
      <c r="Z2946" s="2">
        <v>14119.21</v>
      </c>
      <c r="AA2946" s="14"/>
    </row>
    <row r="2947" spans="1:27" x14ac:dyDescent="0.3">
      <c r="A2947" t="s">
        <v>58</v>
      </c>
      <c r="B2947">
        <v>257.95999999999998</v>
      </c>
      <c r="C2947">
        <v>21</v>
      </c>
      <c r="D2947" t="s">
        <v>42</v>
      </c>
      <c r="E2947" s="1">
        <v>43745</v>
      </c>
      <c r="F2947">
        <v>5</v>
      </c>
      <c r="G2947" t="s">
        <v>27</v>
      </c>
      <c r="H2947" t="s">
        <v>48</v>
      </c>
      <c r="I2947">
        <v>780.57</v>
      </c>
      <c r="J2947">
        <v>82.26</v>
      </c>
      <c r="K2947">
        <v>64209.688199999997</v>
      </c>
      <c r="L2947">
        <v>28</v>
      </c>
      <c r="M2947" t="s">
        <v>29</v>
      </c>
      <c r="N2947" s="1">
        <v>43691</v>
      </c>
      <c r="O2947" s="1">
        <v>43719</v>
      </c>
      <c r="P2947">
        <v>141</v>
      </c>
      <c r="Q2947">
        <v>86.74</v>
      </c>
      <c r="R2947">
        <v>12230.34</v>
      </c>
      <c r="S2947" t="s">
        <v>63</v>
      </c>
      <c r="T2947" t="s">
        <v>31</v>
      </c>
      <c r="U2947">
        <v>639</v>
      </c>
      <c r="V2947">
        <v>96.12</v>
      </c>
      <c r="W2947">
        <v>154.03</v>
      </c>
      <c r="X2947" s="2">
        <v>12230.34</v>
      </c>
      <c r="Y2947" s="2">
        <v>52564.14</v>
      </c>
      <c r="Z2947" s="2">
        <v>12670.51</v>
      </c>
      <c r="AA2947" s="14"/>
    </row>
    <row r="2948" spans="1:27" x14ac:dyDescent="0.3">
      <c r="A2948" t="s">
        <v>25</v>
      </c>
      <c r="B2948">
        <v>943.74</v>
      </c>
      <c r="C2948">
        <v>28</v>
      </c>
      <c r="D2948" t="s">
        <v>33</v>
      </c>
      <c r="E2948" s="1">
        <v>43845</v>
      </c>
      <c r="F2948">
        <v>2</v>
      </c>
      <c r="G2948" t="s">
        <v>68</v>
      </c>
      <c r="H2948" t="s">
        <v>48</v>
      </c>
      <c r="I2948">
        <v>936.5</v>
      </c>
      <c r="J2948">
        <v>18.41</v>
      </c>
      <c r="K2948">
        <v>17240.97</v>
      </c>
      <c r="L2948">
        <v>32</v>
      </c>
      <c r="M2948" t="s">
        <v>40</v>
      </c>
      <c r="N2948" s="1">
        <v>43831</v>
      </c>
      <c r="O2948" s="1">
        <v>43863</v>
      </c>
      <c r="P2948">
        <v>67</v>
      </c>
      <c r="Q2948">
        <v>18.579999999999998</v>
      </c>
      <c r="R2948">
        <v>1244.8599999999999</v>
      </c>
      <c r="S2948" t="s">
        <v>30</v>
      </c>
      <c r="T2948" t="s">
        <v>31</v>
      </c>
      <c r="U2948">
        <v>869</v>
      </c>
      <c r="V2948">
        <v>45.37</v>
      </c>
      <c r="W2948">
        <v>129.32</v>
      </c>
      <c r="X2948" s="2">
        <v>1244.8599999999999</v>
      </c>
      <c r="Y2948" s="2">
        <v>15998.29</v>
      </c>
      <c r="Z2948" s="2">
        <v>2380.7800000000002</v>
      </c>
      <c r="AA2948" s="14"/>
    </row>
    <row r="2949" spans="1:27" x14ac:dyDescent="0.3">
      <c r="A2949" t="s">
        <v>53</v>
      </c>
      <c r="B2949">
        <v>77.510000000000005</v>
      </c>
      <c r="C2949">
        <v>16</v>
      </c>
      <c r="D2949" t="s">
        <v>42</v>
      </c>
      <c r="E2949" s="1">
        <v>43987</v>
      </c>
      <c r="F2949">
        <v>10</v>
      </c>
      <c r="G2949" t="s">
        <v>66</v>
      </c>
      <c r="H2949" t="s">
        <v>48</v>
      </c>
      <c r="I2949">
        <v>241.37</v>
      </c>
      <c r="J2949">
        <v>88.74</v>
      </c>
      <c r="K2949">
        <v>21419.17</v>
      </c>
      <c r="L2949">
        <v>76</v>
      </c>
      <c r="M2949" t="s">
        <v>67</v>
      </c>
      <c r="N2949" s="1">
        <v>43961</v>
      </c>
      <c r="O2949" s="1">
        <v>44037</v>
      </c>
      <c r="P2949">
        <v>177</v>
      </c>
      <c r="Q2949">
        <v>92.85</v>
      </c>
      <c r="R2949">
        <v>16434.45</v>
      </c>
      <c r="S2949" t="s">
        <v>46</v>
      </c>
      <c r="T2949" t="s">
        <v>41</v>
      </c>
      <c r="U2949">
        <v>64</v>
      </c>
      <c r="V2949">
        <v>42.94</v>
      </c>
      <c r="W2949">
        <v>181</v>
      </c>
      <c r="X2949" s="2">
        <v>16434.45</v>
      </c>
      <c r="Y2949" s="2">
        <v>5679.36</v>
      </c>
      <c r="Z2949" s="2">
        <v>16061.94</v>
      </c>
      <c r="AA2949" s="14"/>
    </row>
    <row r="2950" spans="1:27" x14ac:dyDescent="0.3">
      <c r="A2950" t="s">
        <v>32</v>
      </c>
      <c r="B2950">
        <v>519.79</v>
      </c>
      <c r="C2950">
        <v>64</v>
      </c>
      <c r="D2950" t="s">
        <v>42</v>
      </c>
      <c r="E2950" s="1">
        <v>44242</v>
      </c>
      <c r="F2950">
        <v>6</v>
      </c>
      <c r="G2950" t="s">
        <v>51</v>
      </c>
      <c r="H2950" t="s">
        <v>35</v>
      </c>
      <c r="I2950">
        <v>419.86</v>
      </c>
      <c r="J2950">
        <v>80.650000000000006</v>
      </c>
      <c r="K2950">
        <v>33861.71</v>
      </c>
      <c r="L2950">
        <v>6</v>
      </c>
      <c r="M2950" t="s">
        <v>40</v>
      </c>
      <c r="N2950" s="1">
        <v>44234</v>
      </c>
      <c r="O2950" s="1">
        <v>44240</v>
      </c>
      <c r="P2950">
        <v>99</v>
      </c>
      <c r="Q2950">
        <v>84.84</v>
      </c>
      <c r="R2950">
        <v>8399.16</v>
      </c>
      <c r="S2950" t="s">
        <v>54</v>
      </c>
      <c r="T2950" t="s">
        <v>41</v>
      </c>
      <c r="U2950">
        <v>320</v>
      </c>
      <c r="V2950">
        <v>41.04</v>
      </c>
      <c r="W2950">
        <v>142.94999999999999</v>
      </c>
      <c r="X2950" s="2">
        <v>8399.16</v>
      </c>
      <c r="Y2950" s="2">
        <v>25808</v>
      </c>
      <c r="Z2950" s="2">
        <v>11528.92</v>
      </c>
      <c r="AA2950" s="14"/>
    </row>
    <row r="2951" spans="1:27" x14ac:dyDescent="0.3">
      <c r="A2951" t="s">
        <v>56</v>
      </c>
      <c r="B2951">
        <v>954.47</v>
      </c>
      <c r="C2951">
        <v>87</v>
      </c>
      <c r="D2951" t="s">
        <v>26</v>
      </c>
      <c r="E2951" s="1">
        <v>43514</v>
      </c>
      <c r="F2951">
        <v>5</v>
      </c>
      <c r="G2951" t="s">
        <v>27</v>
      </c>
      <c r="H2951" t="s">
        <v>35</v>
      </c>
      <c r="I2951">
        <v>76.569999999999993</v>
      </c>
      <c r="J2951">
        <v>47.42</v>
      </c>
      <c r="K2951">
        <v>3630.95</v>
      </c>
      <c r="L2951">
        <v>27</v>
      </c>
      <c r="M2951" t="s">
        <v>29</v>
      </c>
      <c r="N2951" s="1">
        <v>43494</v>
      </c>
      <c r="O2951" s="1">
        <v>43521</v>
      </c>
      <c r="P2951">
        <v>53</v>
      </c>
      <c r="Q2951">
        <v>49.19</v>
      </c>
      <c r="R2951">
        <v>2607.0700000000002</v>
      </c>
      <c r="S2951" t="s">
        <v>38</v>
      </c>
      <c r="T2951" t="s">
        <v>31</v>
      </c>
      <c r="U2951">
        <v>23</v>
      </c>
      <c r="V2951">
        <v>60.99</v>
      </c>
      <c r="W2951">
        <v>153.21</v>
      </c>
      <c r="X2951" s="2">
        <v>2607.0700000000002</v>
      </c>
      <c r="Y2951" s="2">
        <v>1090.6600000000001</v>
      </c>
      <c r="Z2951" s="2">
        <v>7265.22</v>
      </c>
      <c r="AA2951" s="14"/>
    </row>
    <row r="2952" spans="1:27" x14ac:dyDescent="0.3">
      <c r="A2952" t="s">
        <v>54</v>
      </c>
      <c r="B2952">
        <v>788.51</v>
      </c>
      <c r="C2952">
        <v>20</v>
      </c>
      <c r="D2952" t="s">
        <v>42</v>
      </c>
      <c r="E2952" s="1">
        <v>43871</v>
      </c>
      <c r="F2952">
        <v>4</v>
      </c>
      <c r="G2952" t="s">
        <v>39</v>
      </c>
      <c r="H2952" t="s">
        <v>35</v>
      </c>
      <c r="I2952">
        <v>669.01</v>
      </c>
      <c r="J2952">
        <v>50.74</v>
      </c>
      <c r="K2952">
        <v>33945.57</v>
      </c>
      <c r="L2952">
        <v>29</v>
      </c>
      <c r="M2952" t="s">
        <v>29</v>
      </c>
      <c r="N2952" s="1">
        <v>43862</v>
      </c>
      <c r="O2952" s="1">
        <v>43891</v>
      </c>
      <c r="P2952">
        <v>501</v>
      </c>
      <c r="Q2952">
        <v>54.45</v>
      </c>
      <c r="R2952">
        <v>27279.45</v>
      </c>
      <c r="S2952" t="s">
        <v>38</v>
      </c>
      <c r="T2952" t="s">
        <v>31</v>
      </c>
      <c r="U2952">
        <v>168</v>
      </c>
      <c r="V2952">
        <v>91.41</v>
      </c>
      <c r="W2952">
        <v>167.14</v>
      </c>
      <c r="X2952" s="2">
        <v>27279.45</v>
      </c>
      <c r="Y2952" s="2">
        <v>8524.32</v>
      </c>
      <c r="Z2952" s="2">
        <v>8480.68</v>
      </c>
      <c r="AA2952" s="14"/>
    </row>
    <row r="2953" spans="1:27" x14ac:dyDescent="0.3">
      <c r="A2953" t="s">
        <v>38</v>
      </c>
      <c r="B2953">
        <v>118.26</v>
      </c>
      <c r="C2953">
        <v>73</v>
      </c>
      <c r="D2953" t="s">
        <v>42</v>
      </c>
      <c r="E2953" s="1">
        <v>43573</v>
      </c>
      <c r="F2953">
        <v>8</v>
      </c>
      <c r="G2953" t="s">
        <v>47</v>
      </c>
      <c r="H2953" t="s">
        <v>35</v>
      </c>
      <c r="I2953">
        <v>643.78</v>
      </c>
      <c r="J2953">
        <v>37.369999999999997</v>
      </c>
      <c r="K2953">
        <v>24058.058599999898</v>
      </c>
      <c r="L2953">
        <v>12</v>
      </c>
      <c r="M2953" t="s">
        <v>40</v>
      </c>
      <c r="N2953" s="1">
        <v>43525</v>
      </c>
      <c r="O2953" s="1">
        <v>43537</v>
      </c>
      <c r="P2953">
        <v>611</v>
      </c>
      <c r="Q2953">
        <v>38.06</v>
      </c>
      <c r="R2953">
        <v>23254.66</v>
      </c>
      <c r="S2953" t="s">
        <v>58</v>
      </c>
      <c r="T2953" t="s">
        <v>41</v>
      </c>
      <c r="U2953">
        <v>32</v>
      </c>
      <c r="V2953">
        <v>32.69</v>
      </c>
      <c r="W2953">
        <v>95.19</v>
      </c>
      <c r="X2953" s="2">
        <v>23254.66</v>
      </c>
      <c r="Y2953" s="2">
        <v>1195.8399999999999</v>
      </c>
      <c r="Z2953" s="2">
        <v>3557.25</v>
      </c>
      <c r="AA2953" s="14"/>
    </row>
    <row r="2954" spans="1:27" x14ac:dyDescent="0.3">
      <c r="A2954" t="s">
        <v>60</v>
      </c>
      <c r="B2954">
        <v>853.57</v>
      </c>
      <c r="C2954">
        <v>64</v>
      </c>
      <c r="D2954" t="s">
        <v>42</v>
      </c>
      <c r="E2954" s="1">
        <v>44448</v>
      </c>
      <c r="F2954">
        <v>6</v>
      </c>
      <c r="G2954" t="s">
        <v>51</v>
      </c>
      <c r="H2954" t="s">
        <v>48</v>
      </c>
      <c r="I2954">
        <v>378.69</v>
      </c>
      <c r="J2954">
        <v>33.1</v>
      </c>
      <c r="K2954">
        <v>12534.638999999999</v>
      </c>
      <c r="L2954">
        <v>5</v>
      </c>
      <c r="M2954" t="s">
        <v>40</v>
      </c>
      <c r="N2954" s="1">
        <v>44438</v>
      </c>
      <c r="O2954" s="1">
        <v>44443</v>
      </c>
      <c r="P2954">
        <v>90</v>
      </c>
      <c r="Q2954">
        <v>35.51</v>
      </c>
      <c r="R2954">
        <v>3195.9</v>
      </c>
      <c r="S2954" t="s">
        <v>56</v>
      </c>
      <c r="T2954" t="s">
        <v>50</v>
      </c>
      <c r="U2954">
        <v>288</v>
      </c>
      <c r="V2954">
        <v>28.73</v>
      </c>
      <c r="W2954">
        <v>110.14</v>
      </c>
      <c r="X2954" s="2">
        <v>3195.9</v>
      </c>
      <c r="Y2954" s="2">
        <v>9532.7999999999993</v>
      </c>
      <c r="Z2954" s="2">
        <v>3645.63</v>
      </c>
      <c r="AA2954" s="14"/>
    </row>
    <row r="2955" spans="1:27" x14ac:dyDescent="0.3">
      <c r="A2955" t="s">
        <v>54</v>
      </c>
      <c r="B2955">
        <v>285.01</v>
      </c>
      <c r="C2955">
        <v>46</v>
      </c>
      <c r="D2955" t="s">
        <v>42</v>
      </c>
      <c r="E2955" s="1">
        <v>44090</v>
      </c>
      <c r="F2955">
        <v>3</v>
      </c>
      <c r="G2955" t="s">
        <v>43</v>
      </c>
      <c r="H2955" t="s">
        <v>44</v>
      </c>
      <c r="I2955">
        <v>169.66</v>
      </c>
      <c r="J2955">
        <v>67.59</v>
      </c>
      <c r="K2955">
        <v>11467.32</v>
      </c>
      <c r="L2955">
        <v>73</v>
      </c>
      <c r="M2955" t="s">
        <v>40</v>
      </c>
      <c r="N2955" s="1">
        <v>44072</v>
      </c>
      <c r="O2955" s="1">
        <v>44145</v>
      </c>
      <c r="P2955">
        <v>6</v>
      </c>
      <c r="Q2955">
        <v>63.61</v>
      </c>
      <c r="R2955">
        <v>381.66</v>
      </c>
      <c r="S2955" t="s">
        <v>53</v>
      </c>
      <c r="T2955" t="s">
        <v>50</v>
      </c>
      <c r="U2955">
        <v>163</v>
      </c>
      <c r="V2955">
        <v>53.4</v>
      </c>
      <c r="W2955">
        <v>196.54</v>
      </c>
      <c r="X2955" s="2">
        <v>381.66</v>
      </c>
      <c r="Y2955" s="2">
        <v>11017.17</v>
      </c>
      <c r="Z2955" s="2">
        <v>13284.14</v>
      </c>
      <c r="AA2955" s="14"/>
    </row>
    <row r="2956" spans="1:27" x14ac:dyDescent="0.3">
      <c r="A2956" t="s">
        <v>60</v>
      </c>
      <c r="B2956">
        <v>15.68</v>
      </c>
      <c r="C2956">
        <v>11</v>
      </c>
      <c r="D2956" t="s">
        <v>26</v>
      </c>
      <c r="E2956" s="1">
        <v>43806</v>
      </c>
      <c r="F2956">
        <v>6</v>
      </c>
      <c r="G2956" t="s">
        <v>51</v>
      </c>
      <c r="H2956" t="s">
        <v>35</v>
      </c>
      <c r="I2956">
        <v>221.31</v>
      </c>
      <c r="J2956">
        <v>49.85</v>
      </c>
      <c r="K2956">
        <v>11032.3</v>
      </c>
      <c r="L2956">
        <v>7</v>
      </c>
      <c r="M2956" t="s">
        <v>40</v>
      </c>
      <c r="N2956" s="1">
        <v>43797</v>
      </c>
      <c r="O2956" s="1">
        <v>43804</v>
      </c>
      <c r="P2956">
        <v>119</v>
      </c>
      <c r="Q2956">
        <v>46.07</v>
      </c>
      <c r="R2956">
        <v>5482.33</v>
      </c>
      <c r="S2956" t="s">
        <v>56</v>
      </c>
      <c r="T2956" t="s">
        <v>50</v>
      </c>
      <c r="U2956">
        <v>102</v>
      </c>
      <c r="V2956">
        <v>59.83</v>
      </c>
      <c r="W2956">
        <v>24.38</v>
      </c>
      <c r="X2956" s="2">
        <v>5482.33</v>
      </c>
      <c r="Y2956" s="2">
        <v>5084.7</v>
      </c>
      <c r="Z2956" s="2">
        <v>1215.3399999999999</v>
      </c>
      <c r="AA2956" s="14"/>
    </row>
    <row r="2957" spans="1:27" x14ac:dyDescent="0.3">
      <c r="A2957" t="s">
        <v>45</v>
      </c>
      <c r="B2957">
        <v>358.94</v>
      </c>
      <c r="C2957">
        <v>56</v>
      </c>
      <c r="D2957" t="s">
        <v>33</v>
      </c>
      <c r="E2957" s="1">
        <v>44102</v>
      </c>
      <c r="F2957">
        <v>4</v>
      </c>
      <c r="G2957" t="s">
        <v>39</v>
      </c>
      <c r="H2957" t="s">
        <v>35</v>
      </c>
      <c r="I2957">
        <v>802.14</v>
      </c>
      <c r="J2957">
        <v>79.47</v>
      </c>
      <c r="K2957">
        <v>63746.07</v>
      </c>
      <c r="L2957">
        <v>28</v>
      </c>
      <c r="M2957" t="s">
        <v>40</v>
      </c>
      <c r="N2957" s="1">
        <v>44092</v>
      </c>
      <c r="O2957" s="1">
        <v>44120</v>
      </c>
      <c r="P2957">
        <v>558</v>
      </c>
      <c r="Q2957">
        <v>81.23</v>
      </c>
      <c r="R2957">
        <v>45326.34</v>
      </c>
      <c r="S2957" t="s">
        <v>38</v>
      </c>
      <c r="T2957" t="s">
        <v>31</v>
      </c>
      <c r="U2957">
        <v>244</v>
      </c>
      <c r="V2957">
        <v>20.59</v>
      </c>
      <c r="W2957">
        <v>198.68</v>
      </c>
      <c r="X2957" s="2">
        <v>45326.34</v>
      </c>
      <c r="Y2957" s="2">
        <v>19390.68</v>
      </c>
      <c r="Z2957" s="2">
        <v>15789.1</v>
      </c>
      <c r="AA2957" s="14"/>
    </row>
    <row r="2958" spans="1:27" x14ac:dyDescent="0.3">
      <c r="A2958" t="s">
        <v>60</v>
      </c>
      <c r="B2958">
        <v>324.43</v>
      </c>
      <c r="C2958">
        <v>63</v>
      </c>
      <c r="D2958" t="s">
        <v>26</v>
      </c>
      <c r="E2958" s="1">
        <v>44452</v>
      </c>
      <c r="F2958">
        <v>5</v>
      </c>
      <c r="G2958" t="s">
        <v>27</v>
      </c>
      <c r="H2958" t="s">
        <v>48</v>
      </c>
      <c r="I2958">
        <v>962.89</v>
      </c>
      <c r="J2958">
        <v>93.65</v>
      </c>
      <c r="K2958">
        <v>90174.648499999996</v>
      </c>
      <c r="L2958">
        <v>23</v>
      </c>
      <c r="M2958" t="s">
        <v>29</v>
      </c>
      <c r="N2958" s="1">
        <v>44419</v>
      </c>
      <c r="O2958" s="1">
        <v>44442</v>
      </c>
      <c r="P2958">
        <v>712</v>
      </c>
      <c r="Q2958">
        <v>97.26</v>
      </c>
      <c r="R2958">
        <v>69249.119999999995</v>
      </c>
      <c r="S2958" t="s">
        <v>30</v>
      </c>
      <c r="T2958" t="s">
        <v>50</v>
      </c>
      <c r="U2958">
        <v>250</v>
      </c>
      <c r="V2958">
        <v>71.92</v>
      </c>
      <c r="W2958">
        <v>93.76</v>
      </c>
      <c r="X2958" s="2">
        <v>69249.119999999995</v>
      </c>
      <c r="Y2958" s="2">
        <v>23412.5</v>
      </c>
      <c r="Z2958" s="2">
        <v>8780.6200000000008</v>
      </c>
      <c r="AA2958" s="14"/>
    </row>
    <row r="2959" spans="1:27" x14ac:dyDescent="0.3">
      <c r="A2959" t="s">
        <v>59</v>
      </c>
      <c r="B2959">
        <v>225.21</v>
      </c>
      <c r="C2959">
        <v>98</v>
      </c>
      <c r="D2959" t="s">
        <v>42</v>
      </c>
      <c r="E2959" s="1">
        <v>44066</v>
      </c>
      <c r="F2959">
        <v>10</v>
      </c>
      <c r="G2959" t="s">
        <v>66</v>
      </c>
      <c r="H2959" t="s">
        <v>52</v>
      </c>
      <c r="I2959">
        <v>980.43</v>
      </c>
      <c r="J2959">
        <v>29.45</v>
      </c>
      <c r="K2959">
        <v>28873.66</v>
      </c>
      <c r="L2959">
        <v>66</v>
      </c>
      <c r="M2959" t="s">
        <v>67</v>
      </c>
      <c r="N2959" s="1">
        <v>44013</v>
      </c>
      <c r="O2959" s="1">
        <v>44079</v>
      </c>
      <c r="P2959">
        <v>930</v>
      </c>
      <c r="Q2959">
        <v>33.229999999999997</v>
      </c>
      <c r="R2959">
        <v>30903.9</v>
      </c>
      <c r="S2959" t="s">
        <v>25</v>
      </c>
      <c r="T2959" t="s">
        <v>41</v>
      </c>
      <c r="U2959">
        <v>50</v>
      </c>
      <c r="V2959">
        <v>83.01</v>
      </c>
      <c r="W2959">
        <v>170.15</v>
      </c>
      <c r="X2959" s="2">
        <v>30903.9</v>
      </c>
      <c r="Y2959" s="2">
        <v>1472.5</v>
      </c>
      <c r="Z2959" s="2">
        <v>5010.92</v>
      </c>
      <c r="AA2959" s="14"/>
    </row>
    <row r="2960" spans="1:27" x14ac:dyDescent="0.3">
      <c r="A2960" t="s">
        <v>37</v>
      </c>
      <c r="B2960">
        <v>22.34</v>
      </c>
      <c r="C2960">
        <v>88</v>
      </c>
      <c r="D2960" t="s">
        <v>26</v>
      </c>
      <c r="E2960" s="1">
        <v>44913</v>
      </c>
      <c r="F2960">
        <v>2</v>
      </c>
      <c r="G2960" t="s">
        <v>68</v>
      </c>
      <c r="H2960" t="s">
        <v>35</v>
      </c>
      <c r="I2960">
        <v>484.69</v>
      </c>
      <c r="J2960">
        <v>93.35</v>
      </c>
      <c r="K2960">
        <v>45245.811499999902</v>
      </c>
      <c r="L2960">
        <v>37</v>
      </c>
      <c r="M2960" t="s">
        <v>29</v>
      </c>
      <c r="N2960" s="1">
        <v>44906</v>
      </c>
      <c r="O2960" s="1">
        <v>44943</v>
      </c>
      <c r="P2960">
        <v>153</v>
      </c>
      <c r="Q2960">
        <v>92.93</v>
      </c>
      <c r="R2960">
        <v>14218.29</v>
      </c>
      <c r="S2960" t="s">
        <v>37</v>
      </c>
      <c r="T2960" t="s">
        <v>31</v>
      </c>
      <c r="U2960">
        <v>331</v>
      </c>
      <c r="V2960">
        <v>81.680000000000007</v>
      </c>
      <c r="W2960">
        <v>120.18</v>
      </c>
      <c r="X2960" s="2">
        <v>14218.29</v>
      </c>
      <c r="Y2960" s="2">
        <v>30898.85</v>
      </c>
      <c r="Z2960" s="2">
        <v>11218.8</v>
      </c>
      <c r="AA2960" s="14"/>
    </row>
    <row r="2961" spans="1:27" x14ac:dyDescent="0.3">
      <c r="A2961" t="s">
        <v>38</v>
      </c>
      <c r="B2961">
        <v>637.96</v>
      </c>
      <c r="C2961">
        <v>86</v>
      </c>
      <c r="D2961" t="s">
        <v>33</v>
      </c>
      <c r="E2961" s="1">
        <v>44355</v>
      </c>
      <c r="F2961">
        <v>2</v>
      </c>
      <c r="G2961" t="s">
        <v>68</v>
      </c>
      <c r="H2961" t="s">
        <v>35</v>
      </c>
      <c r="I2961">
        <v>454.9</v>
      </c>
      <c r="J2961">
        <v>13.38</v>
      </c>
      <c r="K2961">
        <v>6086.56</v>
      </c>
      <c r="L2961">
        <v>35</v>
      </c>
      <c r="M2961" t="s">
        <v>29</v>
      </c>
      <c r="N2961" s="1">
        <v>44323</v>
      </c>
      <c r="O2961" s="1">
        <v>44358</v>
      </c>
      <c r="P2961">
        <v>201</v>
      </c>
      <c r="Q2961">
        <v>17.84</v>
      </c>
      <c r="R2961">
        <v>3585.84</v>
      </c>
      <c r="S2961" t="s">
        <v>32</v>
      </c>
      <c r="T2961" t="s">
        <v>31</v>
      </c>
      <c r="U2961">
        <v>253</v>
      </c>
      <c r="V2961">
        <v>58.45</v>
      </c>
      <c r="W2961">
        <v>47.49</v>
      </c>
      <c r="X2961" s="2">
        <v>3585.84</v>
      </c>
      <c r="Y2961" s="2">
        <v>3385.14</v>
      </c>
      <c r="Z2961" s="2">
        <v>635.41999999999996</v>
      </c>
      <c r="AA2961" s="14"/>
    </row>
    <row r="2962" spans="1:27" x14ac:dyDescent="0.3">
      <c r="A2962" t="s">
        <v>25</v>
      </c>
      <c r="B2962">
        <v>54.41</v>
      </c>
      <c r="C2962">
        <v>52</v>
      </c>
      <c r="D2962" t="s">
        <v>26</v>
      </c>
      <c r="E2962" s="1">
        <v>43491</v>
      </c>
      <c r="F2962">
        <v>3</v>
      </c>
      <c r="G2962" t="s">
        <v>43</v>
      </c>
      <c r="H2962" t="s">
        <v>64</v>
      </c>
      <c r="I2962">
        <v>359.3</v>
      </c>
      <c r="J2962">
        <v>85.27</v>
      </c>
      <c r="K2962">
        <v>30637.51</v>
      </c>
      <c r="L2962">
        <v>52</v>
      </c>
      <c r="M2962" t="s">
        <v>40</v>
      </c>
      <c r="N2962" s="1">
        <v>43462</v>
      </c>
      <c r="O2962" s="1">
        <v>43514</v>
      </c>
      <c r="P2962">
        <v>287</v>
      </c>
      <c r="Q2962">
        <v>89.79</v>
      </c>
      <c r="R2962">
        <v>25769.73</v>
      </c>
      <c r="S2962" t="s">
        <v>46</v>
      </c>
      <c r="T2962" t="s">
        <v>31</v>
      </c>
      <c r="U2962">
        <v>72</v>
      </c>
      <c r="V2962">
        <v>41.1</v>
      </c>
      <c r="W2962">
        <v>49.15</v>
      </c>
      <c r="X2962" s="2">
        <v>25769.73</v>
      </c>
      <c r="Y2962" s="2">
        <v>6139.44</v>
      </c>
      <c r="Z2962" s="2">
        <v>4191.0200000000004</v>
      </c>
      <c r="AA2962" s="14"/>
    </row>
    <row r="2963" spans="1:27" x14ac:dyDescent="0.3">
      <c r="A2963" t="s">
        <v>60</v>
      </c>
      <c r="B2963">
        <v>21.19</v>
      </c>
      <c r="C2963">
        <v>64</v>
      </c>
      <c r="D2963" t="s">
        <v>26</v>
      </c>
      <c r="E2963" s="1">
        <v>44095</v>
      </c>
      <c r="F2963">
        <v>6</v>
      </c>
      <c r="G2963" t="s">
        <v>51</v>
      </c>
      <c r="H2963" t="s">
        <v>48</v>
      </c>
      <c r="I2963">
        <v>576.84</v>
      </c>
      <c r="J2963">
        <v>56.93</v>
      </c>
      <c r="K2963">
        <v>32839.5</v>
      </c>
      <c r="L2963">
        <v>7</v>
      </c>
      <c r="M2963" t="s">
        <v>40</v>
      </c>
      <c r="N2963" s="1">
        <v>44077</v>
      </c>
      <c r="O2963" s="1">
        <v>44084</v>
      </c>
      <c r="P2963">
        <v>432</v>
      </c>
      <c r="Q2963">
        <v>54.2</v>
      </c>
      <c r="R2963">
        <v>23414.400000000001</v>
      </c>
      <c r="S2963" t="s">
        <v>63</v>
      </c>
      <c r="T2963" t="s">
        <v>41</v>
      </c>
      <c r="U2963">
        <v>144</v>
      </c>
      <c r="V2963">
        <v>82.31</v>
      </c>
      <c r="W2963">
        <v>149.87</v>
      </c>
      <c r="X2963" s="2">
        <v>23414.400000000001</v>
      </c>
      <c r="Y2963" s="2">
        <v>8197.92</v>
      </c>
      <c r="Z2963" s="2">
        <v>8532.1</v>
      </c>
      <c r="AA2963" s="14"/>
    </row>
    <row r="2964" spans="1:27" x14ac:dyDescent="0.3">
      <c r="A2964" t="s">
        <v>37</v>
      </c>
      <c r="B2964">
        <v>876.3</v>
      </c>
      <c r="C2964">
        <v>10</v>
      </c>
      <c r="D2964" t="s">
        <v>26</v>
      </c>
      <c r="E2964" s="1">
        <v>44331</v>
      </c>
      <c r="F2964">
        <v>8</v>
      </c>
      <c r="G2964" t="s">
        <v>47</v>
      </c>
      <c r="H2964" t="s">
        <v>52</v>
      </c>
      <c r="I2964">
        <v>248.82</v>
      </c>
      <c r="J2964">
        <v>46.51</v>
      </c>
      <c r="K2964">
        <v>11572.618199999901</v>
      </c>
      <c r="L2964">
        <v>7</v>
      </c>
      <c r="M2964" t="s">
        <v>40</v>
      </c>
      <c r="N2964" s="1">
        <v>44309</v>
      </c>
      <c r="O2964" s="1">
        <v>44316</v>
      </c>
      <c r="P2964">
        <v>87</v>
      </c>
      <c r="Q2964">
        <v>50.43</v>
      </c>
      <c r="R2964">
        <v>4387.41</v>
      </c>
      <c r="S2964" t="s">
        <v>59</v>
      </c>
      <c r="T2964" t="s">
        <v>41</v>
      </c>
      <c r="U2964">
        <v>161</v>
      </c>
      <c r="V2964">
        <v>56.88</v>
      </c>
      <c r="W2964">
        <v>118.53</v>
      </c>
      <c r="X2964" s="2">
        <v>4387.41</v>
      </c>
      <c r="Y2964" s="2">
        <v>7488.11</v>
      </c>
      <c r="Z2964" s="2">
        <v>5512.83</v>
      </c>
      <c r="AA2964" s="14"/>
    </row>
    <row r="2965" spans="1:27" x14ac:dyDescent="0.3">
      <c r="A2965" t="s">
        <v>49</v>
      </c>
      <c r="B2965">
        <v>826.91</v>
      </c>
      <c r="C2965">
        <v>44</v>
      </c>
      <c r="D2965" t="s">
        <v>33</v>
      </c>
      <c r="E2965" s="1">
        <v>44385</v>
      </c>
      <c r="F2965">
        <v>5</v>
      </c>
      <c r="G2965" t="s">
        <v>27</v>
      </c>
      <c r="H2965" t="s">
        <v>48</v>
      </c>
      <c r="I2965">
        <v>378.63</v>
      </c>
      <c r="J2965">
        <v>26.45</v>
      </c>
      <c r="K2965">
        <v>10014.76</v>
      </c>
      <c r="L2965">
        <v>29</v>
      </c>
      <c r="M2965" t="s">
        <v>29</v>
      </c>
      <c r="N2965" s="1">
        <v>44326</v>
      </c>
      <c r="O2965" s="1">
        <v>44355</v>
      </c>
      <c r="P2965">
        <v>135</v>
      </c>
      <c r="Q2965">
        <v>23.99</v>
      </c>
      <c r="R2965">
        <v>3238.65</v>
      </c>
      <c r="S2965" t="s">
        <v>46</v>
      </c>
      <c r="T2965" t="s">
        <v>31</v>
      </c>
      <c r="U2965">
        <v>243</v>
      </c>
      <c r="V2965">
        <v>68.08</v>
      </c>
      <c r="W2965">
        <v>132.77000000000001</v>
      </c>
      <c r="X2965" s="2">
        <v>3238.65</v>
      </c>
      <c r="Y2965" s="2">
        <v>6427.35</v>
      </c>
      <c r="Z2965" s="2">
        <v>3511.77</v>
      </c>
      <c r="AA2965" s="14"/>
    </row>
    <row r="2966" spans="1:27" x14ac:dyDescent="0.3">
      <c r="A2966" t="s">
        <v>30</v>
      </c>
      <c r="B2966">
        <v>512.48</v>
      </c>
      <c r="C2966">
        <v>53</v>
      </c>
      <c r="D2966" t="s">
        <v>26</v>
      </c>
      <c r="E2966" s="1">
        <v>44562</v>
      </c>
      <c r="F2966">
        <v>5</v>
      </c>
      <c r="G2966" t="s">
        <v>27</v>
      </c>
      <c r="H2966" t="s">
        <v>48</v>
      </c>
      <c r="I2966">
        <v>146.30000000000001</v>
      </c>
      <c r="J2966">
        <v>17.059999999999999</v>
      </c>
      <c r="K2966">
        <v>2495.88</v>
      </c>
      <c r="L2966">
        <v>28</v>
      </c>
      <c r="M2966" t="s">
        <v>29</v>
      </c>
      <c r="N2966" s="1">
        <v>44516</v>
      </c>
      <c r="O2966" s="1">
        <v>44544</v>
      </c>
      <c r="P2966">
        <v>92</v>
      </c>
      <c r="Q2966">
        <v>21.5</v>
      </c>
      <c r="R2966">
        <v>1978</v>
      </c>
      <c r="S2966" t="s">
        <v>58</v>
      </c>
      <c r="T2966" t="s">
        <v>50</v>
      </c>
      <c r="U2966">
        <v>54</v>
      </c>
      <c r="V2966">
        <v>98.72</v>
      </c>
      <c r="W2966">
        <v>172.39</v>
      </c>
      <c r="X2966" s="2">
        <v>1978</v>
      </c>
      <c r="Y2966" s="2">
        <v>921.24</v>
      </c>
      <c r="Z2966" s="2">
        <v>2940.97</v>
      </c>
      <c r="AA2966" s="14"/>
    </row>
    <row r="2967" spans="1:27" x14ac:dyDescent="0.3">
      <c r="A2967" t="s">
        <v>37</v>
      </c>
      <c r="B2967">
        <v>150.09</v>
      </c>
      <c r="C2967">
        <v>23</v>
      </c>
      <c r="D2967" t="s">
        <v>33</v>
      </c>
      <c r="E2967" s="1">
        <v>44472</v>
      </c>
      <c r="F2967">
        <v>8</v>
      </c>
      <c r="G2967" t="s">
        <v>47</v>
      </c>
      <c r="H2967" t="s">
        <v>35</v>
      </c>
      <c r="I2967">
        <v>659.16</v>
      </c>
      <c r="J2967">
        <v>11.07</v>
      </c>
      <c r="K2967">
        <v>7296.9</v>
      </c>
      <c r="L2967">
        <v>9</v>
      </c>
      <c r="M2967" t="s">
        <v>40</v>
      </c>
      <c r="N2967" s="1">
        <v>44445</v>
      </c>
      <c r="O2967" s="1">
        <v>44454</v>
      </c>
      <c r="P2967">
        <v>31</v>
      </c>
      <c r="Q2967">
        <v>11.34</v>
      </c>
      <c r="R2967">
        <v>351.54</v>
      </c>
      <c r="S2967" t="s">
        <v>59</v>
      </c>
      <c r="T2967" t="s">
        <v>41</v>
      </c>
      <c r="U2967">
        <v>628</v>
      </c>
      <c r="V2967">
        <v>44.63</v>
      </c>
      <c r="W2967">
        <v>73.03</v>
      </c>
      <c r="X2967" s="2">
        <v>351.54</v>
      </c>
      <c r="Y2967" s="2">
        <v>6951.96</v>
      </c>
      <c r="Z2967" s="2">
        <v>808.44</v>
      </c>
      <c r="AA2967" s="14"/>
    </row>
    <row r="2968" spans="1:27" x14ac:dyDescent="0.3">
      <c r="A2968" t="s">
        <v>60</v>
      </c>
      <c r="B2968">
        <v>131.03</v>
      </c>
      <c r="C2968">
        <v>32</v>
      </c>
      <c r="D2968" t="s">
        <v>26</v>
      </c>
      <c r="E2968" s="1">
        <v>44886</v>
      </c>
      <c r="F2968">
        <v>8</v>
      </c>
      <c r="G2968" t="s">
        <v>47</v>
      </c>
      <c r="H2968" t="s">
        <v>52</v>
      </c>
      <c r="I2968">
        <v>423.1</v>
      </c>
      <c r="J2968">
        <v>50.72</v>
      </c>
      <c r="K2968">
        <v>21459.63</v>
      </c>
      <c r="L2968">
        <v>9</v>
      </c>
      <c r="M2968" t="s">
        <v>40</v>
      </c>
      <c r="N2968" s="1">
        <v>44862</v>
      </c>
      <c r="O2968" s="1">
        <v>44871</v>
      </c>
      <c r="P2968">
        <v>17</v>
      </c>
      <c r="Q2968">
        <v>50.99</v>
      </c>
      <c r="R2968">
        <v>866.83</v>
      </c>
      <c r="S2968" t="s">
        <v>25</v>
      </c>
      <c r="T2968" t="s">
        <v>31</v>
      </c>
      <c r="U2968">
        <v>406</v>
      </c>
      <c r="V2968">
        <v>78.709999999999994</v>
      </c>
      <c r="W2968">
        <v>114.14</v>
      </c>
      <c r="X2968" s="2">
        <v>866.83</v>
      </c>
      <c r="Y2968" s="2">
        <v>20592.32</v>
      </c>
      <c r="Z2968" s="2">
        <v>5789.18</v>
      </c>
      <c r="AA2968" s="14"/>
    </row>
    <row r="2969" spans="1:27" x14ac:dyDescent="0.3">
      <c r="A2969" t="s">
        <v>60</v>
      </c>
      <c r="B2969">
        <v>982.43</v>
      </c>
      <c r="C2969">
        <v>80</v>
      </c>
      <c r="D2969" t="s">
        <v>26</v>
      </c>
      <c r="E2969" s="1">
        <v>44352</v>
      </c>
      <c r="F2969">
        <v>3</v>
      </c>
      <c r="G2969" t="s">
        <v>43</v>
      </c>
      <c r="H2969" t="s">
        <v>55</v>
      </c>
      <c r="I2969">
        <v>516.82000000000005</v>
      </c>
      <c r="J2969">
        <v>74.41</v>
      </c>
      <c r="K2969">
        <v>38456.58</v>
      </c>
      <c r="L2969">
        <v>49</v>
      </c>
      <c r="M2969" t="s">
        <v>29</v>
      </c>
      <c r="N2969" s="1">
        <v>44322</v>
      </c>
      <c r="O2969" s="1">
        <v>44371</v>
      </c>
      <c r="P2969">
        <v>256</v>
      </c>
      <c r="Q2969">
        <v>72.28</v>
      </c>
      <c r="R2969">
        <v>18503.68</v>
      </c>
      <c r="S2969" t="s">
        <v>30</v>
      </c>
      <c r="T2969" t="s">
        <v>41</v>
      </c>
      <c r="U2969">
        <v>260</v>
      </c>
      <c r="V2969">
        <v>11.37</v>
      </c>
      <c r="W2969">
        <v>114.1</v>
      </c>
      <c r="X2969" s="2">
        <v>18503.68</v>
      </c>
      <c r="Y2969" s="2">
        <v>19346.599999999999</v>
      </c>
      <c r="Z2969" s="2">
        <v>8490.18</v>
      </c>
      <c r="AA2969" s="14"/>
    </row>
    <row r="2970" spans="1:27" x14ac:dyDescent="0.3">
      <c r="A2970" t="s">
        <v>45</v>
      </c>
      <c r="B2970">
        <v>906.39</v>
      </c>
      <c r="C2970">
        <v>44</v>
      </c>
      <c r="D2970" t="s">
        <v>42</v>
      </c>
      <c r="E2970" s="1">
        <v>44555</v>
      </c>
      <c r="F2970">
        <v>10</v>
      </c>
      <c r="G2970" t="s">
        <v>66</v>
      </c>
      <c r="H2970" t="s">
        <v>35</v>
      </c>
      <c r="I2970">
        <v>680.37</v>
      </c>
      <c r="J2970">
        <v>12.28</v>
      </c>
      <c r="K2970">
        <v>8354.94</v>
      </c>
      <c r="L2970">
        <v>76</v>
      </c>
      <c r="M2970" t="s">
        <v>67</v>
      </c>
      <c r="N2970" s="1">
        <v>44519</v>
      </c>
      <c r="O2970" s="1">
        <v>44595</v>
      </c>
      <c r="P2970">
        <v>371</v>
      </c>
      <c r="Q2970">
        <v>9.35</v>
      </c>
      <c r="R2970">
        <v>3468.85</v>
      </c>
      <c r="S2970" t="s">
        <v>46</v>
      </c>
      <c r="T2970" t="s">
        <v>50</v>
      </c>
      <c r="U2970">
        <v>309</v>
      </c>
      <c r="V2970">
        <v>72.599999999999994</v>
      </c>
      <c r="W2970">
        <v>133.94999999999999</v>
      </c>
      <c r="X2970" s="2">
        <v>3468.85</v>
      </c>
      <c r="Y2970" s="2">
        <v>3794.52</v>
      </c>
      <c r="Z2970" s="2">
        <v>1644.91</v>
      </c>
      <c r="AA2970" s="14"/>
    </row>
    <row r="2971" spans="1:27" x14ac:dyDescent="0.3">
      <c r="A2971" t="s">
        <v>63</v>
      </c>
      <c r="B2971">
        <v>701.13</v>
      </c>
      <c r="C2971">
        <v>66</v>
      </c>
      <c r="D2971" t="s">
        <v>26</v>
      </c>
      <c r="E2971" s="1">
        <v>44796</v>
      </c>
      <c r="F2971">
        <v>5</v>
      </c>
      <c r="G2971" t="s">
        <v>27</v>
      </c>
      <c r="H2971" t="s">
        <v>28</v>
      </c>
      <c r="I2971">
        <v>628.24</v>
      </c>
      <c r="J2971">
        <v>85.18</v>
      </c>
      <c r="K2971">
        <v>53513.48</v>
      </c>
      <c r="L2971">
        <v>25</v>
      </c>
      <c r="M2971" t="s">
        <v>29</v>
      </c>
      <c r="N2971" s="1">
        <v>44750</v>
      </c>
      <c r="O2971" s="1">
        <v>44775</v>
      </c>
      <c r="P2971">
        <v>47</v>
      </c>
      <c r="Q2971">
        <v>87.63</v>
      </c>
      <c r="R2971">
        <v>4118.6099999999997</v>
      </c>
      <c r="S2971" t="s">
        <v>58</v>
      </c>
      <c r="T2971" t="s">
        <v>50</v>
      </c>
      <c r="U2971">
        <v>581</v>
      </c>
      <c r="V2971">
        <v>90.35</v>
      </c>
      <c r="W2971">
        <v>51.02</v>
      </c>
      <c r="X2971" s="2">
        <v>4118.6099999999997</v>
      </c>
      <c r="Y2971" s="2">
        <v>49489.58</v>
      </c>
      <c r="Z2971" s="2">
        <v>4345.88</v>
      </c>
      <c r="AA2971" s="14"/>
    </row>
    <row r="2972" spans="1:27" x14ac:dyDescent="0.3">
      <c r="A2972" t="s">
        <v>46</v>
      </c>
      <c r="B2972">
        <v>233.65</v>
      </c>
      <c r="C2972">
        <v>71</v>
      </c>
      <c r="D2972" t="s">
        <v>42</v>
      </c>
      <c r="E2972" s="1">
        <v>44850</v>
      </c>
      <c r="F2972">
        <v>2</v>
      </c>
      <c r="G2972" t="s">
        <v>68</v>
      </c>
      <c r="H2972" t="s">
        <v>48</v>
      </c>
      <c r="I2972">
        <v>619.59</v>
      </c>
      <c r="J2972">
        <v>70.569999999999993</v>
      </c>
      <c r="K2972">
        <v>43724.47</v>
      </c>
      <c r="L2972">
        <v>38</v>
      </c>
      <c r="M2972" t="s">
        <v>40</v>
      </c>
      <c r="N2972" s="1">
        <v>44802</v>
      </c>
      <c r="O2972" s="1">
        <v>44840</v>
      </c>
      <c r="P2972">
        <v>583</v>
      </c>
      <c r="Q2972">
        <v>74.97</v>
      </c>
      <c r="R2972">
        <v>43707.51</v>
      </c>
      <c r="S2972" t="s">
        <v>56</v>
      </c>
      <c r="T2972" t="s">
        <v>41</v>
      </c>
      <c r="U2972">
        <v>36</v>
      </c>
      <c r="V2972">
        <v>12.2</v>
      </c>
      <c r="W2972">
        <v>30.32</v>
      </c>
      <c r="X2972" s="2">
        <v>43707.51</v>
      </c>
      <c r="Y2972" s="2">
        <v>2540.52</v>
      </c>
      <c r="Z2972" s="2">
        <v>2139.6799999999998</v>
      </c>
      <c r="AA2972" s="14"/>
    </row>
    <row r="2973" spans="1:27" x14ac:dyDescent="0.3">
      <c r="A2973" t="s">
        <v>60</v>
      </c>
      <c r="B2973">
        <v>596.45000000000005</v>
      </c>
      <c r="C2973">
        <v>75</v>
      </c>
      <c r="D2973" t="s">
        <v>26</v>
      </c>
      <c r="E2973" s="1">
        <v>44465</v>
      </c>
      <c r="F2973">
        <v>4</v>
      </c>
      <c r="G2973" t="s">
        <v>39</v>
      </c>
      <c r="H2973" t="s">
        <v>48</v>
      </c>
      <c r="I2973">
        <v>557.61</v>
      </c>
      <c r="J2973">
        <v>67.02</v>
      </c>
      <c r="K2973">
        <v>37371.019999999997</v>
      </c>
      <c r="L2973">
        <v>27</v>
      </c>
      <c r="M2973" t="s">
        <v>29</v>
      </c>
      <c r="N2973" s="1">
        <v>44426</v>
      </c>
      <c r="O2973" s="1">
        <v>44453</v>
      </c>
      <c r="P2973">
        <v>284</v>
      </c>
      <c r="Q2973">
        <v>63.88</v>
      </c>
      <c r="R2973">
        <v>18141.919999999998</v>
      </c>
      <c r="S2973" t="s">
        <v>63</v>
      </c>
      <c r="T2973" t="s">
        <v>50</v>
      </c>
      <c r="U2973">
        <v>273</v>
      </c>
      <c r="V2973">
        <v>80.8</v>
      </c>
      <c r="W2973">
        <v>154.63</v>
      </c>
      <c r="X2973" s="2">
        <v>18141.919999999998</v>
      </c>
      <c r="Y2973" s="2">
        <v>18296.46</v>
      </c>
      <c r="Z2973" s="2">
        <v>10363.299999999999</v>
      </c>
      <c r="AA2973" s="14"/>
    </row>
    <row r="2974" spans="1:27" x14ac:dyDescent="0.3">
      <c r="A2974" t="s">
        <v>46</v>
      </c>
      <c r="B2974">
        <v>488.71</v>
      </c>
      <c r="C2974">
        <v>30</v>
      </c>
      <c r="D2974" t="s">
        <v>26</v>
      </c>
      <c r="E2974" s="1">
        <v>43916</v>
      </c>
      <c r="F2974">
        <v>4</v>
      </c>
      <c r="G2974" t="s">
        <v>39</v>
      </c>
      <c r="H2974" t="s">
        <v>48</v>
      </c>
      <c r="I2974">
        <v>218.69</v>
      </c>
      <c r="J2974">
        <v>44.92</v>
      </c>
      <c r="K2974">
        <v>9823.5499999999993</v>
      </c>
      <c r="L2974">
        <v>26</v>
      </c>
      <c r="M2974" t="s">
        <v>40</v>
      </c>
      <c r="N2974" s="1">
        <v>43874</v>
      </c>
      <c r="O2974" s="1">
        <v>43900</v>
      </c>
      <c r="P2974">
        <v>122</v>
      </c>
      <c r="Q2974">
        <v>41.53</v>
      </c>
      <c r="R2974">
        <v>5066.66</v>
      </c>
      <c r="S2974" t="s">
        <v>60</v>
      </c>
      <c r="T2974" t="s">
        <v>31</v>
      </c>
      <c r="U2974">
        <v>96</v>
      </c>
      <c r="V2974">
        <v>54.99</v>
      </c>
      <c r="W2974">
        <v>174.62</v>
      </c>
      <c r="X2974" s="2">
        <v>5066.66</v>
      </c>
      <c r="Y2974" s="2">
        <v>4312.32</v>
      </c>
      <c r="Z2974" s="2">
        <v>7843.93</v>
      </c>
      <c r="AA2974" s="14"/>
    </row>
    <row r="2975" spans="1:27" x14ac:dyDescent="0.3">
      <c r="A2975" t="s">
        <v>32</v>
      </c>
      <c r="B2975">
        <v>342.77</v>
      </c>
      <c r="C2975">
        <v>31</v>
      </c>
      <c r="D2975" t="s">
        <v>33</v>
      </c>
      <c r="E2975" s="1">
        <v>43881</v>
      </c>
      <c r="F2975">
        <v>1</v>
      </c>
      <c r="G2975" t="s">
        <v>34</v>
      </c>
      <c r="H2975" t="s">
        <v>48</v>
      </c>
      <c r="I2975">
        <v>911.4</v>
      </c>
      <c r="J2975">
        <v>19.22</v>
      </c>
      <c r="K2975">
        <v>17517.11</v>
      </c>
      <c r="L2975">
        <v>29</v>
      </c>
      <c r="M2975" t="s">
        <v>36</v>
      </c>
      <c r="N2975" s="1">
        <v>43825</v>
      </c>
      <c r="O2975" s="1">
        <v>43854</v>
      </c>
      <c r="P2975">
        <v>677</v>
      </c>
      <c r="Q2975">
        <v>19.149999999999999</v>
      </c>
      <c r="R2975">
        <v>12964.55</v>
      </c>
      <c r="S2975" t="s">
        <v>54</v>
      </c>
      <c r="T2975" t="s">
        <v>50</v>
      </c>
      <c r="U2975">
        <v>234</v>
      </c>
      <c r="V2975">
        <v>63.38</v>
      </c>
      <c r="W2975">
        <v>168.8</v>
      </c>
      <c r="X2975" s="2">
        <v>12964.55</v>
      </c>
      <c r="Y2975" s="2">
        <v>4497.4799999999996</v>
      </c>
      <c r="Z2975" s="2">
        <v>3244.34</v>
      </c>
      <c r="AA2975" s="14"/>
    </row>
    <row r="2976" spans="1:27" x14ac:dyDescent="0.3">
      <c r="A2976" t="s">
        <v>25</v>
      </c>
      <c r="B2976">
        <v>170.95</v>
      </c>
      <c r="C2976">
        <v>64</v>
      </c>
      <c r="D2976" t="s">
        <v>33</v>
      </c>
      <c r="E2976" s="1">
        <v>44816</v>
      </c>
      <c r="F2976">
        <v>2</v>
      </c>
      <c r="G2976" t="s">
        <v>68</v>
      </c>
      <c r="H2976" t="s">
        <v>48</v>
      </c>
      <c r="I2976">
        <v>113.8</v>
      </c>
      <c r="J2976">
        <v>10.61</v>
      </c>
      <c r="K2976">
        <v>1207.42</v>
      </c>
      <c r="L2976">
        <v>30</v>
      </c>
      <c r="M2976" t="s">
        <v>29</v>
      </c>
      <c r="N2976" s="1">
        <v>44795</v>
      </c>
      <c r="O2976" s="1">
        <v>44825</v>
      </c>
      <c r="P2976">
        <v>30</v>
      </c>
      <c r="Q2976">
        <v>9.56</v>
      </c>
      <c r="R2976">
        <v>286.8</v>
      </c>
      <c r="S2976" t="s">
        <v>46</v>
      </c>
      <c r="T2976" t="s">
        <v>50</v>
      </c>
      <c r="U2976">
        <v>83</v>
      </c>
      <c r="V2976">
        <v>21.62</v>
      </c>
      <c r="W2976">
        <v>153.26</v>
      </c>
      <c r="X2976" s="2">
        <v>286.8</v>
      </c>
      <c r="Y2976" s="2">
        <v>880.63</v>
      </c>
      <c r="Z2976" s="2">
        <v>1626.09</v>
      </c>
      <c r="AA2976" s="14"/>
    </row>
    <row r="2977" spans="1:27" x14ac:dyDescent="0.3">
      <c r="A2977" t="s">
        <v>45</v>
      </c>
      <c r="B2977">
        <v>330.2</v>
      </c>
      <c r="C2977">
        <v>52</v>
      </c>
      <c r="D2977" t="s">
        <v>33</v>
      </c>
      <c r="E2977" s="1">
        <v>44727</v>
      </c>
      <c r="F2977">
        <v>1</v>
      </c>
      <c r="G2977" t="s">
        <v>34</v>
      </c>
      <c r="H2977" t="s">
        <v>48</v>
      </c>
      <c r="I2977">
        <v>902.19</v>
      </c>
      <c r="J2977">
        <v>29.22</v>
      </c>
      <c r="K2977">
        <v>26361.99</v>
      </c>
      <c r="L2977">
        <v>1</v>
      </c>
      <c r="M2977" t="s">
        <v>65</v>
      </c>
      <c r="N2977" s="1">
        <v>44713</v>
      </c>
      <c r="O2977" s="1">
        <v>44714</v>
      </c>
      <c r="P2977">
        <v>783</v>
      </c>
      <c r="Q2977">
        <v>31.98</v>
      </c>
      <c r="R2977">
        <v>25040.34</v>
      </c>
      <c r="S2977" t="s">
        <v>37</v>
      </c>
      <c r="T2977" t="s">
        <v>50</v>
      </c>
      <c r="U2977">
        <v>119</v>
      </c>
      <c r="V2977">
        <v>98.17</v>
      </c>
      <c r="W2977">
        <v>192.87</v>
      </c>
      <c r="X2977" s="2">
        <v>25040.34</v>
      </c>
      <c r="Y2977" s="2">
        <v>3477.18</v>
      </c>
      <c r="Z2977" s="2">
        <v>5635.66</v>
      </c>
      <c r="AA2977" s="14"/>
    </row>
    <row r="2978" spans="1:27" x14ac:dyDescent="0.3">
      <c r="A2978" t="s">
        <v>56</v>
      </c>
      <c r="B2978">
        <v>654.74</v>
      </c>
      <c r="C2978">
        <v>19</v>
      </c>
      <c r="D2978" t="s">
        <v>26</v>
      </c>
      <c r="E2978" s="1">
        <v>43650</v>
      </c>
      <c r="F2978">
        <v>9</v>
      </c>
      <c r="G2978" t="s">
        <v>57</v>
      </c>
      <c r="H2978" t="s">
        <v>48</v>
      </c>
      <c r="I2978">
        <v>937.7</v>
      </c>
      <c r="J2978">
        <v>99.45</v>
      </c>
      <c r="K2978">
        <v>93254.264999999999</v>
      </c>
      <c r="L2978">
        <v>11</v>
      </c>
      <c r="M2978" t="s">
        <v>40</v>
      </c>
      <c r="N2978" s="1">
        <v>43641</v>
      </c>
      <c r="O2978" s="1">
        <v>43652</v>
      </c>
      <c r="P2978">
        <v>893</v>
      </c>
      <c r="Q2978">
        <v>95.58</v>
      </c>
      <c r="R2978">
        <v>85352.94</v>
      </c>
      <c r="S2978" t="s">
        <v>45</v>
      </c>
      <c r="T2978" t="s">
        <v>50</v>
      </c>
      <c r="U2978">
        <v>44</v>
      </c>
      <c r="V2978">
        <v>31.25</v>
      </c>
      <c r="W2978">
        <v>159.56</v>
      </c>
      <c r="X2978" s="2">
        <v>85352.94</v>
      </c>
      <c r="Y2978" s="2">
        <v>4375.8</v>
      </c>
      <c r="Z2978" s="2">
        <v>15868.24</v>
      </c>
      <c r="AA2978" s="14"/>
    </row>
    <row r="2979" spans="1:27" x14ac:dyDescent="0.3">
      <c r="A2979" t="s">
        <v>60</v>
      </c>
      <c r="B2979">
        <v>860.33</v>
      </c>
      <c r="C2979">
        <v>22</v>
      </c>
      <c r="D2979" t="s">
        <v>33</v>
      </c>
      <c r="E2979" s="1">
        <v>44083</v>
      </c>
      <c r="F2979">
        <v>5</v>
      </c>
      <c r="G2979" t="s">
        <v>27</v>
      </c>
      <c r="H2979" t="s">
        <v>35</v>
      </c>
      <c r="I2979">
        <v>288.14</v>
      </c>
      <c r="J2979">
        <v>67.33</v>
      </c>
      <c r="K2979">
        <v>19400.47</v>
      </c>
      <c r="L2979">
        <v>26</v>
      </c>
      <c r="M2979" t="s">
        <v>29</v>
      </c>
      <c r="N2979" s="1">
        <v>44050</v>
      </c>
      <c r="O2979" s="1">
        <v>44076</v>
      </c>
      <c r="P2979">
        <v>133</v>
      </c>
      <c r="Q2979">
        <v>70.95</v>
      </c>
      <c r="R2979">
        <v>9436.35</v>
      </c>
      <c r="S2979" t="s">
        <v>56</v>
      </c>
      <c r="T2979" t="s">
        <v>41</v>
      </c>
      <c r="U2979">
        <v>155</v>
      </c>
      <c r="V2979">
        <v>44.39</v>
      </c>
      <c r="W2979">
        <v>76.739999999999995</v>
      </c>
      <c r="X2979" s="2">
        <v>9436.35</v>
      </c>
      <c r="Y2979" s="2">
        <v>10436.15</v>
      </c>
      <c r="Z2979" s="2">
        <v>5166.8999999999996</v>
      </c>
      <c r="AA2979" s="14"/>
    </row>
    <row r="2980" spans="1:27" x14ac:dyDescent="0.3">
      <c r="A2980" t="s">
        <v>63</v>
      </c>
      <c r="B2980">
        <v>359.99</v>
      </c>
      <c r="C2980">
        <v>25</v>
      </c>
      <c r="D2980" t="s">
        <v>26</v>
      </c>
      <c r="E2980" s="1">
        <v>44375</v>
      </c>
      <c r="F2980">
        <v>5</v>
      </c>
      <c r="G2980" t="s">
        <v>27</v>
      </c>
      <c r="H2980" t="s">
        <v>28</v>
      </c>
      <c r="I2980">
        <v>160.13</v>
      </c>
      <c r="J2980">
        <v>88.09</v>
      </c>
      <c r="K2980">
        <v>14105.85</v>
      </c>
      <c r="L2980">
        <v>27</v>
      </c>
      <c r="M2980" t="s">
        <v>29</v>
      </c>
      <c r="N2980" s="1">
        <v>44348</v>
      </c>
      <c r="O2980" s="1">
        <v>44375</v>
      </c>
      <c r="P2980">
        <v>45</v>
      </c>
      <c r="Q2980">
        <v>88.36</v>
      </c>
      <c r="R2980">
        <v>3976.2</v>
      </c>
      <c r="S2980" t="s">
        <v>63</v>
      </c>
      <c r="T2980" t="s">
        <v>31</v>
      </c>
      <c r="U2980">
        <v>115</v>
      </c>
      <c r="V2980">
        <v>77.7</v>
      </c>
      <c r="W2980">
        <v>146.53</v>
      </c>
      <c r="X2980" s="2">
        <v>3976.2</v>
      </c>
      <c r="Y2980" s="2">
        <v>10130.35</v>
      </c>
      <c r="Z2980" s="2">
        <v>12907.83</v>
      </c>
      <c r="AA2980" s="14"/>
    </row>
    <row r="2981" spans="1:27" x14ac:dyDescent="0.3">
      <c r="A2981" t="s">
        <v>59</v>
      </c>
      <c r="B2981">
        <v>669.8</v>
      </c>
      <c r="C2981">
        <v>41</v>
      </c>
      <c r="D2981" t="s">
        <v>33</v>
      </c>
      <c r="E2981" s="1">
        <v>44370</v>
      </c>
      <c r="F2981">
        <v>8</v>
      </c>
      <c r="G2981" t="s">
        <v>47</v>
      </c>
      <c r="H2981" t="s">
        <v>48</v>
      </c>
      <c r="I2981">
        <v>835.13</v>
      </c>
      <c r="J2981">
        <v>13.97</v>
      </c>
      <c r="K2981">
        <v>11666.77</v>
      </c>
      <c r="L2981">
        <v>10</v>
      </c>
      <c r="M2981" t="s">
        <v>40</v>
      </c>
      <c r="N2981" s="1">
        <v>44350</v>
      </c>
      <c r="O2981" s="1">
        <v>44360</v>
      </c>
      <c r="P2981">
        <v>137</v>
      </c>
      <c r="Q2981">
        <v>15.7</v>
      </c>
      <c r="R2981">
        <v>2150.9</v>
      </c>
      <c r="S2981" t="s">
        <v>59</v>
      </c>
      <c r="T2981" t="s">
        <v>50</v>
      </c>
      <c r="U2981">
        <v>698</v>
      </c>
      <c r="V2981">
        <v>54.59</v>
      </c>
      <c r="W2981">
        <v>119.65</v>
      </c>
      <c r="X2981" s="2">
        <v>2150.9</v>
      </c>
      <c r="Y2981" s="2">
        <v>9751.06</v>
      </c>
      <c r="Z2981" s="2">
        <v>1671.51</v>
      </c>
      <c r="AA2981" s="14"/>
    </row>
    <row r="2982" spans="1:27" x14ac:dyDescent="0.3">
      <c r="A2982" t="s">
        <v>58</v>
      </c>
      <c r="B2982">
        <v>798.75</v>
      </c>
      <c r="C2982">
        <v>36</v>
      </c>
      <c r="D2982" t="s">
        <v>26</v>
      </c>
      <c r="E2982" s="1">
        <v>43805</v>
      </c>
      <c r="F2982">
        <v>9</v>
      </c>
      <c r="G2982" t="s">
        <v>57</v>
      </c>
      <c r="H2982" t="s">
        <v>62</v>
      </c>
      <c r="I2982">
        <v>774.28</v>
      </c>
      <c r="J2982">
        <v>52.32</v>
      </c>
      <c r="K2982">
        <v>40510.33</v>
      </c>
      <c r="L2982">
        <v>10</v>
      </c>
      <c r="M2982" t="s">
        <v>40</v>
      </c>
      <c r="N2982" s="1">
        <v>43786</v>
      </c>
      <c r="O2982" s="1">
        <v>43796</v>
      </c>
      <c r="P2982">
        <v>26</v>
      </c>
      <c r="Q2982">
        <v>50.75</v>
      </c>
      <c r="R2982">
        <v>1319.5</v>
      </c>
      <c r="S2982" t="s">
        <v>60</v>
      </c>
      <c r="T2982" t="s">
        <v>31</v>
      </c>
      <c r="U2982">
        <v>748</v>
      </c>
      <c r="V2982">
        <v>18.61</v>
      </c>
      <c r="W2982">
        <v>100.93</v>
      </c>
      <c r="X2982" s="2">
        <v>1319.5</v>
      </c>
      <c r="Y2982" s="2">
        <v>39135.360000000001</v>
      </c>
      <c r="Z2982" s="2">
        <v>5280.66</v>
      </c>
      <c r="AA2982" s="14"/>
    </row>
    <row r="2983" spans="1:27" x14ac:dyDescent="0.3">
      <c r="A2983" t="s">
        <v>56</v>
      </c>
      <c r="B2983">
        <v>372.84</v>
      </c>
      <c r="C2983">
        <v>27</v>
      </c>
      <c r="D2983" t="s">
        <v>33</v>
      </c>
      <c r="E2983" s="1">
        <v>44878</v>
      </c>
      <c r="F2983">
        <v>8</v>
      </c>
      <c r="G2983" t="s">
        <v>47</v>
      </c>
      <c r="H2983" t="s">
        <v>62</v>
      </c>
      <c r="I2983">
        <v>437.42</v>
      </c>
      <c r="J2983">
        <v>50.74</v>
      </c>
      <c r="K2983">
        <v>22194.69</v>
      </c>
      <c r="L2983">
        <v>9</v>
      </c>
      <c r="M2983" t="s">
        <v>40</v>
      </c>
      <c r="N2983" s="1">
        <v>44819</v>
      </c>
      <c r="O2983" s="1">
        <v>44828</v>
      </c>
      <c r="P2983">
        <v>22</v>
      </c>
      <c r="Q2983">
        <v>54.15</v>
      </c>
      <c r="R2983">
        <v>1191.3</v>
      </c>
      <c r="S2983" t="s">
        <v>30</v>
      </c>
      <c r="T2983" t="s">
        <v>50</v>
      </c>
      <c r="U2983">
        <v>415</v>
      </c>
      <c r="V2983">
        <v>41.73</v>
      </c>
      <c r="W2983">
        <v>73.180000000000007</v>
      </c>
      <c r="X2983" s="2">
        <v>1191.3</v>
      </c>
      <c r="Y2983" s="2">
        <v>21057.1</v>
      </c>
      <c r="Z2983" s="2">
        <v>3713.15</v>
      </c>
      <c r="AA2983" s="14"/>
    </row>
    <row r="2984" spans="1:27" x14ac:dyDescent="0.3">
      <c r="A2984" t="s">
        <v>60</v>
      </c>
      <c r="B2984">
        <v>501.18</v>
      </c>
      <c r="C2984">
        <v>76</v>
      </c>
      <c r="D2984" t="s">
        <v>26</v>
      </c>
      <c r="E2984" s="1">
        <v>44128</v>
      </c>
      <c r="F2984">
        <v>8</v>
      </c>
      <c r="G2984" t="s">
        <v>47</v>
      </c>
      <c r="H2984" t="s">
        <v>35</v>
      </c>
      <c r="I2984">
        <v>179.27</v>
      </c>
      <c r="J2984">
        <v>58.57</v>
      </c>
      <c r="K2984">
        <v>10499.84</v>
      </c>
      <c r="L2984">
        <v>13</v>
      </c>
      <c r="M2984" t="s">
        <v>40</v>
      </c>
      <c r="N2984" s="1">
        <v>44074</v>
      </c>
      <c r="O2984" s="1">
        <v>44087</v>
      </c>
      <c r="P2984">
        <v>49</v>
      </c>
      <c r="Q2984">
        <v>55.51</v>
      </c>
      <c r="R2984">
        <v>2719.99</v>
      </c>
      <c r="S2984" t="s">
        <v>32</v>
      </c>
      <c r="T2984" t="s">
        <v>31</v>
      </c>
      <c r="U2984">
        <v>130</v>
      </c>
      <c r="V2984">
        <v>27.86</v>
      </c>
      <c r="W2984">
        <v>66.52</v>
      </c>
      <c r="X2984" s="2">
        <v>2719.99</v>
      </c>
      <c r="Y2984" s="2">
        <v>7614.1</v>
      </c>
      <c r="Z2984" s="2">
        <v>3896.08</v>
      </c>
      <c r="AA2984" s="14"/>
    </row>
    <row r="2985" spans="1:27" x14ac:dyDescent="0.3">
      <c r="A2985" t="s">
        <v>60</v>
      </c>
      <c r="B2985">
        <v>968.9</v>
      </c>
      <c r="C2985">
        <v>66</v>
      </c>
      <c r="D2985" t="s">
        <v>33</v>
      </c>
      <c r="E2985" s="1">
        <v>44891</v>
      </c>
      <c r="F2985">
        <v>9</v>
      </c>
      <c r="G2985" t="s">
        <v>57</v>
      </c>
      <c r="H2985" t="s">
        <v>62</v>
      </c>
      <c r="I2985">
        <v>741.16</v>
      </c>
      <c r="J2985">
        <v>77.72</v>
      </c>
      <c r="K2985">
        <v>57602.96</v>
      </c>
      <c r="L2985">
        <v>9</v>
      </c>
      <c r="M2985" t="s">
        <v>40</v>
      </c>
      <c r="N2985" s="1">
        <v>44838</v>
      </c>
      <c r="O2985" s="1">
        <v>44847</v>
      </c>
      <c r="P2985">
        <v>557</v>
      </c>
      <c r="Q2985">
        <v>79.75</v>
      </c>
      <c r="R2985">
        <v>44420.75</v>
      </c>
      <c r="S2985" t="s">
        <v>60</v>
      </c>
      <c r="T2985" t="s">
        <v>31</v>
      </c>
      <c r="U2985">
        <v>184</v>
      </c>
      <c r="V2985">
        <v>87.4</v>
      </c>
      <c r="W2985">
        <v>20.41</v>
      </c>
      <c r="X2985" s="2">
        <v>44420.75</v>
      </c>
      <c r="Y2985" s="2">
        <v>14300.48</v>
      </c>
      <c r="Z2985" s="2">
        <v>1586.27</v>
      </c>
      <c r="AA2985" s="14"/>
    </row>
    <row r="2986" spans="1:27" x14ac:dyDescent="0.3">
      <c r="A2986" t="s">
        <v>45</v>
      </c>
      <c r="B2986">
        <v>142.04</v>
      </c>
      <c r="C2986">
        <v>19</v>
      </c>
      <c r="D2986" t="s">
        <v>33</v>
      </c>
      <c r="E2986" s="1">
        <v>44544</v>
      </c>
      <c r="F2986">
        <v>5</v>
      </c>
      <c r="G2986" t="s">
        <v>27</v>
      </c>
      <c r="H2986" t="s">
        <v>48</v>
      </c>
      <c r="I2986">
        <v>468.49</v>
      </c>
      <c r="J2986">
        <v>15.38</v>
      </c>
      <c r="K2986">
        <v>7205.3761999999997</v>
      </c>
      <c r="L2986">
        <v>30</v>
      </c>
      <c r="M2986" t="s">
        <v>29</v>
      </c>
      <c r="N2986" s="1">
        <v>44531</v>
      </c>
      <c r="O2986" s="1">
        <v>44561</v>
      </c>
      <c r="P2986">
        <v>369</v>
      </c>
      <c r="Q2986">
        <v>17.23</v>
      </c>
      <c r="R2986">
        <v>6357.87</v>
      </c>
      <c r="S2986" t="s">
        <v>32</v>
      </c>
      <c r="T2986" t="s">
        <v>41</v>
      </c>
      <c r="U2986">
        <v>99</v>
      </c>
      <c r="V2986">
        <v>94.33</v>
      </c>
      <c r="W2986">
        <v>126.42</v>
      </c>
      <c r="X2986" s="2">
        <v>6357.87</v>
      </c>
      <c r="Y2986" s="2">
        <v>1522.62</v>
      </c>
      <c r="Z2986" s="2">
        <v>1944.34</v>
      </c>
      <c r="AA2986" s="14"/>
    </row>
    <row r="2987" spans="1:27" x14ac:dyDescent="0.3">
      <c r="A2987" t="s">
        <v>63</v>
      </c>
      <c r="B2987">
        <v>999.39</v>
      </c>
      <c r="C2987">
        <v>83</v>
      </c>
      <c r="D2987" t="s">
        <v>33</v>
      </c>
      <c r="E2987" s="1">
        <v>43687</v>
      </c>
      <c r="F2987">
        <v>4</v>
      </c>
      <c r="G2987" t="s">
        <v>39</v>
      </c>
      <c r="H2987" t="s">
        <v>35</v>
      </c>
      <c r="I2987">
        <v>373.36</v>
      </c>
      <c r="J2987">
        <v>18.39</v>
      </c>
      <c r="K2987">
        <v>6866.09</v>
      </c>
      <c r="L2987">
        <v>21</v>
      </c>
      <c r="M2987" t="s">
        <v>40</v>
      </c>
      <c r="N2987" s="1">
        <v>43668</v>
      </c>
      <c r="O2987" s="1">
        <v>43689</v>
      </c>
      <c r="P2987">
        <v>355</v>
      </c>
      <c r="Q2987">
        <v>15.99</v>
      </c>
      <c r="R2987">
        <v>5676.45</v>
      </c>
      <c r="S2987" t="s">
        <v>58</v>
      </c>
      <c r="T2987" t="s">
        <v>31</v>
      </c>
      <c r="U2987">
        <v>18</v>
      </c>
      <c r="V2987">
        <v>49.49</v>
      </c>
      <c r="W2987">
        <v>155.22</v>
      </c>
      <c r="X2987" s="2">
        <v>5676.45</v>
      </c>
      <c r="Y2987" s="2">
        <v>331.02</v>
      </c>
      <c r="Z2987" s="2">
        <v>2854.5</v>
      </c>
      <c r="AA2987" s="14"/>
    </row>
    <row r="2988" spans="1:27" x14ac:dyDescent="0.3">
      <c r="A2988" t="s">
        <v>59</v>
      </c>
      <c r="B2988">
        <v>897.73</v>
      </c>
      <c r="C2988">
        <v>59</v>
      </c>
      <c r="D2988" t="s">
        <v>42</v>
      </c>
      <c r="E2988" s="1">
        <v>44016</v>
      </c>
      <c r="F2988">
        <v>1</v>
      </c>
      <c r="G2988" t="s">
        <v>34</v>
      </c>
      <c r="H2988" t="s">
        <v>62</v>
      </c>
      <c r="I2988">
        <v>558.24</v>
      </c>
      <c r="J2988">
        <v>46.93</v>
      </c>
      <c r="K2988">
        <v>26198.2</v>
      </c>
      <c r="L2988">
        <v>22</v>
      </c>
      <c r="M2988" t="s">
        <v>36</v>
      </c>
      <c r="N2988" s="1">
        <v>43981</v>
      </c>
      <c r="O2988" s="1">
        <v>44003</v>
      </c>
      <c r="P2988">
        <v>548</v>
      </c>
      <c r="Q2988">
        <v>46.68</v>
      </c>
      <c r="R2988">
        <v>25580.639999999999</v>
      </c>
      <c r="S2988" t="s">
        <v>54</v>
      </c>
      <c r="T2988" t="s">
        <v>50</v>
      </c>
      <c r="U2988">
        <v>10</v>
      </c>
      <c r="V2988">
        <v>81.05</v>
      </c>
      <c r="W2988">
        <v>85.7</v>
      </c>
      <c r="X2988" s="2">
        <v>25580.639999999999</v>
      </c>
      <c r="Y2988" s="2">
        <v>469.3</v>
      </c>
      <c r="Z2988" s="2">
        <v>4021.9</v>
      </c>
      <c r="AA2988" s="14"/>
    </row>
    <row r="2989" spans="1:27" x14ac:dyDescent="0.3">
      <c r="A2989" t="s">
        <v>53</v>
      </c>
      <c r="B2989">
        <v>515.84</v>
      </c>
      <c r="C2989">
        <v>36</v>
      </c>
      <c r="D2989" t="s">
        <v>33</v>
      </c>
      <c r="E2989" s="1">
        <v>43502</v>
      </c>
      <c r="F2989">
        <v>2</v>
      </c>
      <c r="G2989" t="s">
        <v>68</v>
      </c>
      <c r="H2989" t="s">
        <v>71</v>
      </c>
      <c r="I2989">
        <v>545.41999999999996</v>
      </c>
      <c r="J2989">
        <v>68.650000000000006</v>
      </c>
      <c r="K2989">
        <v>37443.08</v>
      </c>
      <c r="L2989">
        <v>40</v>
      </c>
      <c r="M2989" t="s">
        <v>29</v>
      </c>
      <c r="N2989" s="1">
        <v>43461</v>
      </c>
      <c r="O2989" s="1">
        <v>43501</v>
      </c>
      <c r="P2989">
        <v>129</v>
      </c>
      <c r="Q2989">
        <v>73.180000000000007</v>
      </c>
      <c r="R2989">
        <v>9440.2199999999993</v>
      </c>
      <c r="S2989" t="s">
        <v>56</v>
      </c>
      <c r="T2989" t="s">
        <v>50</v>
      </c>
      <c r="U2989">
        <v>416</v>
      </c>
      <c r="V2989">
        <v>67.52</v>
      </c>
      <c r="W2989">
        <v>129.08000000000001</v>
      </c>
      <c r="X2989" s="2">
        <v>9440.2199999999993</v>
      </c>
      <c r="Y2989" s="2">
        <v>28558.400000000001</v>
      </c>
      <c r="Z2989" s="2">
        <v>8861.34</v>
      </c>
      <c r="AA2989" s="14"/>
    </row>
    <row r="2990" spans="1:27" x14ac:dyDescent="0.3">
      <c r="A2990" t="s">
        <v>25</v>
      </c>
      <c r="B2990">
        <v>419.08</v>
      </c>
      <c r="C2990">
        <v>32</v>
      </c>
      <c r="D2990" t="s">
        <v>26</v>
      </c>
      <c r="E2990" s="1">
        <v>44290</v>
      </c>
      <c r="F2990">
        <v>5</v>
      </c>
      <c r="G2990" t="s">
        <v>27</v>
      </c>
      <c r="H2990" t="s">
        <v>35</v>
      </c>
      <c r="I2990">
        <v>555.95000000000005</v>
      </c>
      <c r="J2990">
        <v>12.12</v>
      </c>
      <c r="K2990">
        <v>6738.1139999999996</v>
      </c>
      <c r="L2990">
        <v>24</v>
      </c>
      <c r="M2990" t="s">
        <v>29</v>
      </c>
      <c r="N2990" s="1">
        <v>44269</v>
      </c>
      <c r="O2990" s="1">
        <v>44293</v>
      </c>
      <c r="P2990">
        <v>117</v>
      </c>
      <c r="Q2990">
        <v>9.93</v>
      </c>
      <c r="R2990">
        <v>1161.81</v>
      </c>
      <c r="S2990" t="s">
        <v>58</v>
      </c>
      <c r="T2990" t="s">
        <v>50</v>
      </c>
      <c r="U2990">
        <v>438</v>
      </c>
      <c r="V2990">
        <v>51.86</v>
      </c>
      <c r="W2990">
        <v>102.63</v>
      </c>
      <c r="X2990" s="2">
        <v>1161.81</v>
      </c>
      <c r="Y2990" s="2">
        <v>5308.56</v>
      </c>
      <c r="Z2990" s="2">
        <v>1243.8800000000001</v>
      </c>
      <c r="AA2990" s="14"/>
    </row>
    <row r="2991" spans="1:27" x14ac:dyDescent="0.3">
      <c r="A2991" t="s">
        <v>59</v>
      </c>
      <c r="B2991">
        <v>901.59</v>
      </c>
      <c r="C2991">
        <v>31</v>
      </c>
      <c r="D2991" t="s">
        <v>42</v>
      </c>
      <c r="E2991" s="1">
        <v>44412</v>
      </c>
      <c r="F2991">
        <v>2</v>
      </c>
      <c r="G2991" t="s">
        <v>68</v>
      </c>
      <c r="H2991" t="s">
        <v>71</v>
      </c>
      <c r="I2991">
        <v>321.81</v>
      </c>
      <c r="J2991">
        <v>69.81</v>
      </c>
      <c r="K2991">
        <v>22465.56</v>
      </c>
      <c r="L2991">
        <v>28</v>
      </c>
      <c r="M2991" t="s">
        <v>29</v>
      </c>
      <c r="N2991" s="1">
        <v>44357</v>
      </c>
      <c r="O2991" s="1">
        <v>44385</v>
      </c>
      <c r="P2991">
        <v>311</v>
      </c>
      <c r="Q2991">
        <v>67.75</v>
      </c>
      <c r="R2991">
        <v>21070.25</v>
      </c>
      <c r="S2991" t="s">
        <v>53</v>
      </c>
      <c r="T2991" t="s">
        <v>50</v>
      </c>
      <c r="U2991">
        <v>10</v>
      </c>
      <c r="V2991">
        <v>52.75</v>
      </c>
      <c r="W2991">
        <v>42.43</v>
      </c>
      <c r="X2991" s="2">
        <v>21070.25</v>
      </c>
      <c r="Y2991" s="2">
        <v>698.1</v>
      </c>
      <c r="Z2991" s="2">
        <v>2962.04</v>
      </c>
      <c r="AA2991" s="14"/>
    </row>
    <row r="2992" spans="1:27" x14ac:dyDescent="0.3">
      <c r="A2992" t="s">
        <v>45</v>
      </c>
      <c r="B2992">
        <v>127.18</v>
      </c>
      <c r="C2992">
        <v>32</v>
      </c>
      <c r="D2992" t="s">
        <v>42</v>
      </c>
      <c r="E2992" s="1">
        <v>44281</v>
      </c>
      <c r="F2992">
        <v>9</v>
      </c>
      <c r="G2992" t="s">
        <v>57</v>
      </c>
      <c r="H2992" t="s">
        <v>52</v>
      </c>
      <c r="I2992">
        <v>249.78</v>
      </c>
      <c r="J2992">
        <v>78.349999999999994</v>
      </c>
      <c r="K2992">
        <v>19570.259999999998</v>
      </c>
      <c r="L2992">
        <v>8</v>
      </c>
      <c r="M2992" t="s">
        <v>40</v>
      </c>
      <c r="N2992" s="1">
        <v>44240</v>
      </c>
      <c r="O2992" s="1">
        <v>44248</v>
      </c>
      <c r="P2992">
        <v>101</v>
      </c>
      <c r="Q2992">
        <v>82.02</v>
      </c>
      <c r="R2992">
        <v>8284.02</v>
      </c>
      <c r="S2992" t="s">
        <v>58</v>
      </c>
      <c r="T2992" t="s">
        <v>41</v>
      </c>
      <c r="U2992">
        <v>148</v>
      </c>
      <c r="V2992">
        <v>35.43</v>
      </c>
      <c r="W2992">
        <v>175.74</v>
      </c>
      <c r="X2992" s="2">
        <v>8284.02</v>
      </c>
      <c r="Y2992" s="2">
        <v>11595.8</v>
      </c>
      <c r="Z2992" s="2">
        <v>13769.23</v>
      </c>
      <c r="AA2992" s="14"/>
    </row>
    <row r="2993" spans="1:27" x14ac:dyDescent="0.3">
      <c r="A2993" t="s">
        <v>53</v>
      </c>
      <c r="B2993">
        <v>526.41</v>
      </c>
      <c r="C2993">
        <v>13</v>
      </c>
      <c r="D2993" t="s">
        <v>42</v>
      </c>
      <c r="E2993" s="1">
        <v>44541</v>
      </c>
      <c r="F2993">
        <v>10</v>
      </c>
      <c r="G2993" t="s">
        <v>66</v>
      </c>
      <c r="H2993" t="s">
        <v>62</v>
      </c>
      <c r="I2993">
        <v>105.35</v>
      </c>
      <c r="J2993">
        <v>65.06</v>
      </c>
      <c r="K2993">
        <v>6854.07</v>
      </c>
      <c r="L2993">
        <v>78</v>
      </c>
      <c r="M2993" t="s">
        <v>67</v>
      </c>
      <c r="N2993" s="1">
        <v>44525</v>
      </c>
      <c r="O2993" s="1">
        <v>44603</v>
      </c>
      <c r="P2993">
        <v>48</v>
      </c>
      <c r="Q2993">
        <v>61.2</v>
      </c>
      <c r="R2993">
        <v>2937.6</v>
      </c>
      <c r="S2993" t="s">
        <v>59</v>
      </c>
      <c r="T2993" t="s">
        <v>50</v>
      </c>
      <c r="U2993">
        <v>57</v>
      </c>
      <c r="V2993">
        <v>37.25</v>
      </c>
      <c r="W2993">
        <v>108.53</v>
      </c>
      <c r="X2993" s="2">
        <v>2937.6</v>
      </c>
      <c r="Y2993" s="2">
        <v>3708.42</v>
      </c>
      <c r="Z2993" s="2">
        <v>7060.96</v>
      </c>
      <c r="AA2993" s="14"/>
    </row>
    <row r="2994" spans="1:27" x14ac:dyDescent="0.3">
      <c r="A2994" t="s">
        <v>37</v>
      </c>
      <c r="B2994">
        <v>908.17</v>
      </c>
      <c r="C2994">
        <v>66</v>
      </c>
      <c r="D2994" t="s">
        <v>42</v>
      </c>
      <c r="E2994" s="1">
        <v>44313</v>
      </c>
      <c r="F2994">
        <v>7</v>
      </c>
      <c r="G2994" t="s">
        <v>61</v>
      </c>
      <c r="H2994" t="s">
        <v>35</v>
      </c>
      <c r="I2994">
        <v>945.13</v>
      </c>
      <c r="J2994">
        <v>46.92</v>
      </c>
      <c r="K2994">
        <v>44345.5</v>
      </c>
      <c r="L2994">
        <v>18</v>
      </c>
      <c r="M2994" t="s">
        <v>40</v>
      </c>
      <c r="N2994" s="1">
        <v>44308</v>
      </c>
      <c r="O2994" s="1">
        <v>44326</v>
      </c>
      <c r="P2994">
        <v>157</v>
      </c>
      <c r="Q2994">
        <v>49.02</v>
      </c>
      <c r="R2994">
        <v>7696.14</v>
      </c>
      <c r="S2994" t="s">
        <v>25</v>
      </c>
      <c r="T2994" t="s">
        <v>31</v>
      </c>
      <c r="U2994">
        <v>788</v>
      </c>
      <c r="V2994">
        <v>29.48</v>
      </c>
      <c r="W2994">
        <v>31.31</v>
      </c>
      <c r="X2994" s="2">
        <v>7696.14</v>
      </c>
      <c r="Y2994" s="2">
        <v>36972.959999999999</v>
      </c>
      <c r="Z2994" s="2">
        <v>1469.07</v>
      </c>
      <c r="AA2994" s="14"/>
    </row>
    <row r="2995" spans="1:27" x14ac:dyDescent="0.3">
      <c r="A2995" t="s">
        <v>30</v>
      </c>
      <c r="B2995">
        <v>573.5</v>
      </c>
      <c r="C2995">
        <v>99</v>
      </c>
      <c r="D2995" t="s">
        <v>42</v>
      </c>
      <c r="E2995" s="1">
        <v>43912</v>
      </c>
      <c r="F2995">
        <v>6</v>
      </c>
      <c r="G2995" t="s">
        <v>51</v>
      </c>
      <c r="H2995" t="s">
        <v>35</v>
      </c>
      <c r="I2995">
        <v>816.91</v>
      </c>
      <c r="J2995">
        <v>53.18</v>
      </c>
      <c r="K2995">
        <v>43443.273799999901</v>
      </c>
      <c r="L2995">
        <v>6</v>
      </c>
      <c r="M2995" t="s">
        <v>40</v>
      </c>
      <c r="N2995" s="1">
        <v>43885</v>
      </c>
      <c r="O2995" s="1">
        <v>43891</v>
      </c>
      <c r="P2995">
        <v>307</v>
      </c>
      <c r="Q2995">
        <v>52.83</v>
      </c>
      <c r="R2995">
        <v>16218.81</v>
      </c>
      <c r="S2995" t="s">
        <v>63</v>
      </c>
      <c r="T2995" t="s">
        <v>50</v>
      </c>
      <c r="U2995">
        <v>509</v>
      </c>
      <c r="V2995">
        <v>29.63</v>
      </c>
      <c r="W2995">
        <v>169.01</v>
      </c>
      <c r="X2995" s="2">
        <v>16218.81</v>
      </c>
      <c r="Y2995" s="2">
        <v>27068.62</v>
      </c>
      <c r="Z2995" s="2">
        <v>8987.9500000000007</v>
      </c>
      <c r="AA2995" s="14"/>
    </row>
    <row r="2996" spans="1:27" x14ac:dyDescent="0.3">
      <c r="A2996" t="s">
        <v>60</v>
      </c>
      <c r="B2996">
        <v>652.86</v>
      </c>
      <c r="C2996">
        <v>42</v>
      </c>
      <c r="D2996" t="s">
        <v>42</v>
      </c>
      <c r="E2996" s="1">
        <v>43778</v>
      </c>
      <c r="F2996">
        <v>5</v>
      </c>
      <c r="G2996" t="s">
        <v>27</v>
      </c>
      <c r="H2996" t="s">
        <v>48</v>
      </c>
      <c r="I2996">
        <v>361.03</v>
      </c>
      <c r="J2996">
        <v>79.81</v>
      </c>
      <c r="K2996">
        <v>28813.8</v>
      </c>
      <c r="L2996">
        <v>26</v>
      </c>
      <c r="M2996" t="s">
        <v>29</v>
      </c>
      <c r="N2996" s="1">
        <v>43748</v>
      </c>
      <c r="O2996" s="1">
        <v>43774</v>
      </c>
      <c r="P2996">
        <v>331</v>
      </c>
      <c r="Q2996">
        <v>82.62</v>
      </c>
      <c r="R2996">
        <v>27347.22</v>
      </c>
      <c r="S2996" t="s">
        <v>59</v>
      </c>
      <c r="T2996" t="s">
        <v>50</v>
      </c>
      <c r="U2996">
        <v>30</v>
      </c>
      <c r="V2996">
        <v>51.72</v>
      </c>
      <c r="W2996">
        <v>77.069999999999993</v>
      </c>
      <c r="X2996" s="2">
        <v>27347.22</v>
      </c>
      <c r="Y2996" s="2">
        <v>2394.3000000000002</v>
      </c>
      <c r="Z2996" s="2">
        <v>6150.96</v>
      </c>
      <c r="AA2996" s="14"/>
    </row>
    <row r="2997" spans="1:27" x14ac:dyDescent="0.3">
      <c r="A2997" t="s">
        <v>32</v>
      </c>
      <c r="B2997">
        <v>527.83000000000004</v>
      </c>
      <c r="C2997">
        <v>82</v>
      </c>
      <c r="D2997" t="s">
        <v>26</v>
      </c>
      <c r="E2997" s="1">
        <v>44322</v>
      </c>
      <c r="F2997">
        <v>4</v>
      </c>
      <c r="G2997" t="s">
        <v>39</v>
      </c>
      <c r="H2997" t="s">
        <v>28</v>
      </c>
      <c r="I2997">
        <v>577.71</v>
      </c>
      <c r="J2997">
        <v>56.5</v>
      </c>
      <c r="K2997">
        <v>32640.62</v>
      </c>
      <c r="L2997">
        <v>28</v>
      </c>
      <c r="M2997" t="s">
        <v>40</v>
      </c>
      <c r="N2997" s="1">
        <v>44299</v>
      </c>
      <c r="O2997" s="1">
        <v>44327</v>
      </c>
      <c r="P2997">
        <v>424</v>
      </c>
      <c r="Q2997">
        <v>54.13</v>
      </c>
      <c r="R2997">
        <v>22951.119999999999</v>
      </c>
      <c r="S2997" t="s">
        <v>46</v>
      </c>
      <c r="T2997" t="s">
        <v>41</v>
      </c>
      <c r="U2997">
        <v>153</v>
      </c>
      <c r="V2997">
        <v>39.47</v>
      </c>
      <c r="W2997">
        <v>167.5</v>
      </c>
      <c r="X2997" s="2">
        <v>22951.119999999999</v>
      </c>
      <c r="Y2997" s="2">
        <v>8644.5</v>
      </c>
      <c r="Z2997" s="2">
        <v>9463.75</v>
      </c>
      <c r="AA2997" s="14"/>
    </row>
    <row r="2998" spans="1:27" x14ac:dyDescent="0.3">
      <c r="A2998" t="s">
        <v>59</v>
      </c>
      <c r="B2998">
        <v>156.63999999999999</v>
      </c>
      <c r="C2998">
        <v>69</v>
      </c>
      <c r="D2998" t="s">
        <v>42</v>
      </c>
      <c r="E2998" s="1">
        <v>43718</v>
      </c>
      <c r="F2998">
        <v>7</v>
      </c>
      <c r="G2998" t="s">
        <v>61</v>
      </c>
      <c r="H2998" t="s">
        <v>62</v>
      </c>
      <c r="I2998">
        <v>464.25</v>
      </c>
      <c r="J2998">
        <v>45.15</v>
      </c>
      <c r="K2998">
        <v>20960.89</v>
      </c>
      <c r="L2998">
        <v>16</v>
      </c>
      <c r="M2998" t="s">
        <v>40</v>
      </c>
      <c r="N2998" s="1">
        <v>43716</v>
      </c>
      <c r="O2998" s="1">
        <v>43732</v>
      </c>
      <c r="P2998">
        <v>58</v>
      </c>
      <c r="Q2998">
        <v>43.09</v>
      </c>
      <c r="R2998">
        <v>2499.2199999999998</v>
      </c>
      <c r="S2998" t="s">
        <v>60</v>
      </c>
      <c r="T2998" t="s">
        <v>50</v>
      </c>
      <c r="U2998">
        <v>406</v>
      </c>
      <c r="V2998">
        <v>66.41</v>
      </c>
      <c r="W2998">
        <v>89.25</v>
      </c>
      <c r="X2998" s="2">
        <v>2499.2199999999998</v>
      </c>
      <c r="Y2998" s="2">
        <v>18330.900000000001</v>
      </c>
      <c r="Z2998" s="2">
        <v>4029.64</v>
      </c>
      <c r="AA2998" s="14"/>
    </row>
    <row r="2999" spans="1:27" x14ac:dyDescent="0.3">
      <c r="A2999" t="s">
        <v>54</v>
      </c>
      <c r="B2999">
        <v>978.85</v>
      </c>
      <c r="C2999">
        <v>22</v>
      </c>
      <c r="D2999" t="s">
        <v>42</v>
      </c>
      <c r="E2999" s="1">
        <v>43954</v>
      </c>
      <c r="F2999">
        <v>8</v>
      </c>
      <c r="G2999" t="s">
        <v>47</v>
      </c>
      <c r="H2999" t="s">
        <v>35</v>
      </c>
      <c r="I2999">
        <v>399.81</v>
      </c>
      <c r="J2999">
        <v>77.13</v>
      </c>
      <c r="K2999">
        <v>30837.345299999899</v>
      </c>
      <c r="L2999">
        <v>12</v>
      </c>
      <c r="M2999" t="s">
        <v>40</v>
      </c>
      <c r="N2999" s="1">
        <v>43952</v>
      </c>
      <c r="O2999" s="1">
        <v>43964</v>
      </c>
      <c r="P2999">
        <v>265</v>
      </c>
      <c r="Q2999">
        <v>79.599999999999994</v>
      </c>
      <c r="R2999">
        <v>21094</v>
      </c>
      <c r="S2999" t="s">
        <v>56</v>
      </c>
      <c r="T2999" t="s">
        <v>31</v>
      </c>
      <c r="U2999">
        <v>134</v>
      </c>
      <c r="V2999">
        <v>70.23</v>
      </c>
      <c r="W2999">
        <v>23.73</v>
      </c>
      <c r="X2999" s="2">
        <v>21094</v>
      </c>
      <c r="Y2999" s="2">
        <v>10335.42</v>
      </c>
      <c r="Z2999" s="2">
        <v>1830.29</v>
      </c>
      <c r="AA2999" s="14"/>
    </row>
    <row r="3000" spans="1:27" x14ac:dyDescent="0.3">
      <c r="A3000" t="s">
        <v>25</v>
      </c>
      <c r="B3000">
        <v>974.54</v>
      </c>
      <c r="C3000">
        <v>72</v>
      </c>
      <c r="D3000" t="s">
        <v>42</v>
      </c>
      <c r="E3000" s="1">
        <v>44200</v>
      </c>
      <c r="F3000">
        <v>10</v>
      </c>
      <c r="G3000" t="s">
        <v>66</v>
      </c>
      <c r="H3000" t="s">
        <v>62</v>
      </c>
      <c r="I3000">
        <v>866.31</v>
      </c>
      <c r="J3000">
        <v>22.88</v>
      </c>
      <c r="K3000">
        <v>19821.172799999898</v>
      </c>
      <c r="L3000">
        <v>130</v>
      </c>
      <c r="M3000" t="s">
        <v>67</v>
      </c>
      <c r="N3000" s="1">
        <v>44145</v>
      </c>
      <c r="O3000" s="1">
        <v>44275</v>
      </c>
      <c r="P3000">
        <v>314</v>
      </c>
      <c r="Q3000">
        <v>18.440000000000001</v>
      </c>
      <c r="R3000">
        <v>5790.16</v>
      </c>
      <c r="S3000" t="s">
        <v>58</v>
      </c>
      <c r="T3000" t="s">
        <v>50</v>
      </c>
      <c r="U3000">
        <v>552</v>
      </c>
      <c r="V3000">
        <v>23.27</v>
      </c>
      <c r="W3000">
        <v>150.78</v>
      </c>
      <c r="X3000" s="2">
        <v>5790.16</v>
      </c>
      <c r="Y3000" s="2">
        <v>12629.76</v>
      </c>
      <c r="Z3000" s="2">
        <v>3449.85</v>
      </c>
      <c r="AA3000" s="14"/>
    </row>
    <row r="3001" spans="1:27" x14ac:dyDescent="0.3">
      <c r="A3001" t="s">
        <v>25</v>
      </c>
      <c r="B3001">
        <v>819.26</v>
      </c>
      <c r="C3001">
        <v>16</v>
      </c>
      <c r="D3001" t="s">
        <v>26</v>
      </c>
      <c r="E3001" s="1">
        <v>44608</v>
      </c>
      <c r="F3001">
        <v>4</v>
      </c>
      <c r="G3001" t="s">
        <v>39</v>
      </c>
      <c r="H3001" t="s">
        <v>28</v>
      </c>
      <c r="I3001">
        <v>732.93</v>
      </c>
      <c r="J3001">
        <v>88.53</v>
      </c>
      <c r="K3001">
        <v>64886.292899999899</v>
      </c>
      <c r="L3001">
        <v>23</v>
      </c>
      <c r="M3001" t="s">
        <v>40</v>
      </c>
      <c r="N3001" s="1">
        <v>44575</v>
      </c>
      <c r="O3001" s="1">
        <v>44598</v>
      </c>
      <c r="P3001">
        <v>319</v>
      </c>
      <c r="Q3001">
        <v>92.87</v>
      </c>
      <c r="R3001">
        <v>29625.53</v>
      </c>
      <c r="S3001" t="s">
        <v>56</v>
      </c>
      <c r="T3001" t="s">
        <v>31</v>
      </c>
      <c r="U3001">
        <v>413</v>
      </c>
      <c r="V3001">
        <v>71.47</v>
      </c>
      <c r="W3001">
        <v>128</v>
      </c>
      <c r="X3001" s="2">
        <v>29625.53</v>
      </c>
      <c r="Y3001" s="2">
        <v>36562.89</v>
      </c>
      <c r="Z3001" s="2">
        <v>11331.84</v>
      </c>
      <c r="AA3001" s="14"/>
    </row>
    <row r="3002" spans="1:27" x14ac:dyDescent="0.3">
      <c r="A3002" t="s">
        <v>37</v>
      </c>
      <c r="B3002">
        <v>197.11</v>
      </c>
      <c r="C3002">
        <v>65</v>
      </c>
      <c r="D3002" t="s">
        <v>33</v>
      </c>
      <c r="E3002" s="1">
        <v>44481</v>
      </c>
      <c r="F3002">
        <v>1</v>
      </c>
      <c r="G3002" t="s">
        <v>34</v>
      </c>
      <c r="H3002" t="s">
        <v>48</v>
      </c>
      <c r="I3002">
        <v>40.39</v>
      </c>
      <c r="J3002">
        <v>95.85</v>
      </c>
      <c r="K3002">
        <v>3871.38</v>
      </c>
      <c r="L3002">
        <v>2</v>
      </c>
      <c r="M3002" t="s">
        <v>65</v>
      </c>
      <c r="N3002" s="1">
        <v>44421</v>
      </c>
      <c r="O3002" s="1">
        <v>44423</v>
      </c>
      <c r="P3002">
        <v>22</v>
      </c>
      <c r="Q3002">
        <v>99.39</v>
      </c>
      <c r="R3002">
        <v>2186.58</v>
      </c>
      <c r="S3002" t="s">
        <v>59</v>
      </c>
      <c r="T3002" t="s">
        <v>31</v>
      </c>
      <c r="U3002">
        <v>18</v>
      </c>
      <c r="V3002">
        <v>77.73</v>
      </c>
      <c r="W3002">
        <v>137.96</v>
      </c>
      <c r="X3002" s="2">
        <v>2186.58</v>
      </c>
      <c r="Y3002" s="2">
        <v>1725.3</v>
      </c>
      <c r="Z3002" s="2">
        <v>13223.47</v>
      </c>
      <c r="AA3002" s="14"/>
    </row>
    <row r="3003" spans="1:27" x14ac:dyDescent="0.3">
      <c r="A3003" t="s">
        <v>58</v>
      </c>
      <c r="B3003">
        <v>283.72000000000003</v>
      </c>
      <c r="C3003">
        <v>88</v>
      </c>
      <c r="D3003" t="s">
        <v>42</v>
      </c>
      <c r="E3003" s="1">
        <v>43509</v>
      </c>
      <c r="F3003">
        <v>8</v>
      </c>
      <c r="G3003" t="s">
        <v>47</v>
      </c>
      <c r="H3003" t="s">
        <v>35</v>
      </c>
      <c r="I3003">
        <v>625.85</v>
      </c>
      <c r="J3003">
        <v>74.459999999999994</v>
      </c>
      <c r="K3003">
        <v>46600.79</v>
      </c>
      <c r="L3003">
        <v>14</v>
      </c>
      <c r="M3003" t="s">
        <v>40</v>
      </c>
      <c r="N3003" s="1">
        <v>43460</v>
      </c>
      <c r="O3003" s="1">
        <v>43474</v>
      </c>
      <c r="P3003">
        <v>587</v>
      </c>
      <c r="Q3003">
        <v>72.2</v>
      </c>
      <c r="R3003">
        <v>42381.4</v>
      </c>
      <c r="S3003" t="s">
        <v>53</v>
      </c>
      <c r="T3003" t="s">
        <v>50</v>
      </c>
      <c r="U3003">
        <v>38</v>
      </c>
      <c r="V3003">
        <v>85.69</v>
      </c>
      <c r="W3003">
        <v>187.63</v>
      </c>
      <c r="X3003" s="2">
        <v>42381.4</v>
      </c>
      <c r="Y3003" s="2">
        <v>2829.48</v>
      </c>
      <c r="Z3003" s="2">
        <v>13970.93</v>
      </c>
      <c r="AA3003" s="14"/>
    </row>
    <row r="3004" spans="1:27" x14ac:dyDescent="0.3">
      <c r="A3004" t="s">
        <v>32</v>
      </c>
      <c r="B3004">
        <v>789.7</v>
      </c>
      <c r="C3004">
        <v>69</v>
      </c>
      <c r="D3004" t="s">
        <v>42</v>
      </c>
      <c r="E3004" s="1">
        <v>43787</v>
      </c>
      <c r="F3004">
        <v>9</v>
      </c>
      <c r="G3004" t="s">
        <v>57</v>
      </c>
      <c r="H3004" t="s">
        <v>48</v>
      </c>
      <c r="I3004">
        <v>276.68</v>
      </c>
      <c r="J3004">
        <v>64.430000000000007</v>
      </c>
      <c r="K3004">
        <v>17826.492399999999</v>
      </c>
      <c r="L3004">
        <v>7</v>
      </c>
      <c r="M3004" t="s">
        <v>40</v>
      </c>
      <c r="N3004" s="1">
        <v>43767</v>
      </c>
      <c r="O3004" s="1">
        <v>43774</v>
      </c>
      <c r="P3004">
        <v>210</v>
      </c>
      <c r="Q3004">
        <v>67.62</v>
      </c>
      <c r="R3004">
        <v>14200.2</v>
      </c>
      <c r="S3004" t="s">
        <v>53</v>
      </c>
      <c r="T3004" t="s">
        <v>50</v>
      </c>
      <c r="U3004">
        <v>66</v>
      </c>
      <c r="V3004">
        <v>64.13</v>
      </c>
      <c r="W3004">
        <v>107.98</v>
      </c>
      <c r="X3004" s="2">
        <v>14200.2</v>
      </c>
      <c r="Y3004" s="2">
        <v>4252.38</v>
      </c>
      <c r="Z3004" s="2">
        <v>6957.15</v>
      </c>
      <c r="AA3004" s="14"/>
    </row>
    <row r="3005" spans="1:27" x14ac:dyDescent="0.3">
      <c r="A3005" t="s">
        <v>49</v>
      </c>
      <c r="B3005">
        <v>458.8</v>
      </c>
      <c r="C3005">
        <v>93</v>
      </c>
      <c r="D3005" t="s">
        <v>42</v>
      </c>
      <c r="E3005" s="1">
        <v>44356</v>
      </c>
      <c r="F3005">
        <v>5</v>
      </c>
      <c r="G3005" t="s">
        <v>27</v>
      </c>
      <c r="H3005" t="s">
        <v>35</v>
      </c>
      <c r="I3005">
        <v>868.47</v>
      </c>
      <c r="J3005">
        <v>87.65</v>
      </c>
      <c r="K3005">
        <v>76121.395499999999</v>
      </c>
      <c r="L3005">
        <v>22</v>
      </c>
      <c r="M3005" t="s">
        <v>29</v>
      </c>
      <c r="N3005" s="1">
        <v>44315</v>
      </c>
      <c r="O3005" s="1">
        <v>44337</v>
      </c>
      <c r="P3005">
        <v>476</v>
      </c>
      <c r="Q3005">
        <v>85.48</v>
      </c>
      <c r="R3005">
        <v>40688.480000000003</v>
      </c>
      <c r="S3005" t="s">
        <v>59</v>
      </c>
      <c r="T3005" t="s">
        <v>31</v>
      </c>
      <c r="U3005">
        <v>392</v>
      </c>
      <c r="V3005">
        <v>13.25</v>
      </c>
      <c r="W3005">
        <v>105.07</v>
      </c>
      <c r="X3005" s="2">
        <v>40688.480000000003</v>
      </c>
      <c r="Y3005" s="2">
        <v>34358.800000000003</v>
      </c>
      <c r="Z3005" s="2">
        <v>9209.39</v>
      </c>
      <c r="AA3005" s="14"/>
    </row>
    <row r="3006" spans="1:27" x14ac:dyDescent="0.3">
      <c r="A3006" t="s">
        <v>32</v>
      </c>
      <c r="B3006">
        <v>318.07</v>
      </c>
      <c r="C3006">
        <v>77</v>
      </c>
      <c r="D3006" t="s">
        <v>42</v>
      </c>
      <c r="E3006" s="1">
        <v>44276</v>
      </c>
      <c r="F3006">
        <v>5</v>
      </c>
      <c r="G3006" t="s">
        <v>27</v>
      </c>
      <c r="H3006" t="s">
        <v>70</v>
      </c>
      <c r="I3006">
        <v>622.23</v>
      </c>
      <c r="J3006">
        <v>43.07</v>
      </c>
      <c r="K3006">
        <v>26799.45</v>
      </c>
      <c r="L3006">
        <v>21</v>
      </c>
      <c r="M3006" t="s">
        <v>29</v>
      </c>
      <c r="N3006" s="1">
        <v>44227</v>
      </c>
      <c r="O3006" s="1">
        <v>44248</v>
      </c>
      <c r="P3006">
        <v>363</v>
      </c>
      <c r="Q3006">
        <v>43.71</v>
      </c>
      <c r="R3006">
        <v>15866.73</v>
      </c>
      <c r="S3006" t="s">
        <v>37</v>
      </c>
      <c r="T3006" t="s">
        <v>41</v>
      </c>
      <c r="U3006">
        <v>259</v>
      </c>
      <c r="V3006">
        <v>34.729999999999997</v>
      </c>
      <c r="W3006">
        <v>142.88</v>
      </c>
      <c r="X3006" s="2">
        <v>15866.73</v>
      </c>
      <c r="Y3006" s="2">
        <v>11155.13</v>
      </c>
      <c r="Z3006" s="2">
        <v>6153.84</v>
      </c>
      <c r="AA3006" s="14"/>
    </row>
    <row r="3007" spans="1:27" x14ac:dyDescent="0.3">
      <c r="A3007" t="s">
        <v>45</v>
      </c>
      <c r="B3007">
        <v>222.34</v>
      </c>
      <c r="C3007">
        <v>91</v>
      </c>
      <c r="D3007" t="s">
        <v>33</v>
      </c>
      <c r="E3007" s="1">
        <v>44637</v>
      </c>
      <c r="F3007">
        <v>2</v>
      </c>
      <c r="G3007" t="s">
        <v>68</v>
      </c>
      <c r="H3007" t="s">
        <v>35</v>
      </c>
      <c r="I3007">
        <v>814.21</v>
      </c>
      <c r="J3007">
        <v>76.94</v>
      </c>
      <c r="K3007">
        <v>62645.32</v>
      </c>
      <c r="L3007">
        <v>37</v>
      </c>
      <c r="M3007" t="s">
        <v>40</v>
      </c>
      <c r="N3007" s="1">
        <v>44610</v>
      </c>
      <c r="O3007" s="1">
        <v>44647</v>
      </c>
      <c r="P3007">
        <v>697</v>
      </c>
      <c r="Q3007">
        <v>77.8</v>
      </c>
      <c r="R3007">
        <v>54226.6</v>
      </c>
      <c r="S3007" t="s">
        <v>58</v>
      </c>
      <c r="T3007" t="s">
        <v>41</v>
      </c>
      <c r="U3007">
        <v>117</v>
      </c>
      <c r="V3007">
        <v>90.18</v>
      </c>
      <c r="W3007">
        <v>149.15</v>
      </c>
      <c r="X3007" s="2">
        <v>54226.6</v>
      </c>
      <c r="Y3007" s="2">
        <v>9001.98</v>
      </c>
      <c r="Z3007" s="2">
        <v>11475.6</v>
      </c>
      <c r="AA3007" s="14"/>
    </row>
    <row r="3008" spans="1:27" x14ac:dyDescent="0.3">
      <c r="A3008" t="s">
        <v>53</v>
      </c>
      <c r="B3008">
        <v>982.27</v>
      </c>
      <c r="C3008">
        <v>74</v>
      </c>
      <c r="D3008" t="s">
        <v>33</v>
      </c>
      <c r="E3008" s="1">
        <v>44232</v>
      </c>
      <c r="F3008">
        <v>7</v>
      </c>
      <c r="G3008" t="s">
        <v>61</v>
      </c>
      <c r="H3008" t="s">
        <v>62</v>
      </c>
      <c r="I3008">
        <v>45.57</v>
      </c>
      <c r="J3008">
        <v>36.24</v>
      </c>
      <c r="K3008">
        <v>1651.4567999999999</v>
      </c>
      <c r="L3008">
        <v>15</v>
      </c>
      <c r="M3008" t="s">
        <v>40</v>
      </c>
      <c r="N3008" s="1">
        <v>44214</v>
      </c>
      <c r="O3008" s="1">
        <v>44229</v>
      </c>
      <c r="P3008">
        <v>4</v>
      </c>
      <c r="Q3008">
        <v>32.57</v>
      </c>
      <c r="R3008">
        <v>130.28</v>
      </c>
      <c r="S3008" t="s">
        <v>38</v>
      </c>
      <c r="T3008" t="s">
        <v>41</v>
      </c>
      <c r="U3008">
        <v>41</v>
      </c>
      <c r="V3008">
        <v>40.97</v>
      </c>
      <c r="W3008">
        <v>53.69</v>
      </c>
      <c r="X3008" s="2">
        <v>130.28</v>
      </c>
      <c r="Y3008" s="2">
        <v>1485.84</v>
      </c>
      <c r="Z3008" s="2">
        <v>1945.73</v>
      </c>
      <c r="AA3008" s="14"/>
    </row>
    <row r="3009" spans="1:27" x14ac:dyDescent="0.3">
      <c r="A3009" t="s">
        <v>63</v>
      </c>
      <c r="B3009">
        <v>88.31</v>
      </c>
      <c r="C3009">
        <v>32</v>
      </c>
      <c r="D3009" t="s">
        <v>33</v>
      </c>
      <c r="E3009" s="1">
        <v>43994</v>
      </c>
      <c r="F3009">
        <v>5</v>
      </c>
      <c r="G3009" t="s">
        <v>27</v>
      </c>
      <c r="H3009" t="s">
        <v>28</v>
      </c>
      <c r="I3009">
        <v>953.78</v>
      </c>
      <c r="J3009">
        <v>92.68</v>
      </c>
      <c r="K3009">
        <v>88396.33</v>
      </c>
      <c r="L3009">
        <v>21</v>
      </c>
      <c r="M3009" t="s">
        <v>29</v>
      </c>
      <c r="N3009" s="1">
        <v>43967</v>
      </c>
      <c r="O3009" s="1">
        <v>43988</v>
      </c>
      <c r="P3009">
        <v>224</v>
      </c>
      <c r="Q3009">
        <v>91.65</v>
      </c>
      <c r="R3009">
        <v>20529.599999999999</v>
      </c>
      <c r="S3009" t="s">
        <v>60</v>
      </c>
      <c r="T3009" t="s">
        <v>31</v>
      </c>
      <c r="U3009">
        <v>729</v>
      </c>
      <c r="V3009">
        <v>94.9</v>
      </c>
      <c r="W3009">
        <v>128.97</v>
      </c>
      <c r="X3009" s="2">
        <v>20529.599999999999</v>
      </c>
      <c r="Y3009" s="2">
        <v>67563.72</v>
      </c>
      <c r="Z3009" s="2">
        <v>11952.94</v>
      </c>
      <c r="AA3009" s="14"/>
    </row>
    <row r="3010" spans="1:27" x14ac:dyDescent="0.3">
      <c r="A3010" t="s">
        <v>63</v>
      </c>
      <c r="B3010">
        <v>497.02</v>
      </c>
      <c r="C3010">
        <v>29</v>
      </c>
      <c r="D3010" t="s">
        <v>26</v>
      </c>
      <c r="E3010" s="1">
        <v>43598</v>
      </c>
      <c r="F3010">
        <v>2</v>
      </c>
      <c r="G3010" t="s">
        <v>68</v>
      </c>
      <c r="H3010" t="s">
        <v>48</v>
      </c>
      <c r="I3010">
        <v>322.24</v>
      </c>
      <c r="J3010">
        <v>70.89</v>
      </c>
      <c r="K3010">
        <v>22843.59</v>
      </c>
      <c r="L3010">
        <v>37</v>
      </c>
      <c r="M3010" t="s">
        <v>29</v>
      </c>
      <c r="N3010" s="1">
        <v>43557</v>
      </c>
      <c r="O3010" s="1">
        <v>43594</v>
      </c>
      <c r="P3010">
        <v>297</v>
      </c>
      <c r="Q3010">
        <v>70.34</v>
      </c>
      <c r="R3010">
        <v>20890.98</v>
      </c>
      <c r="S3010" t="s">
        <v>60</v>
      </c>
      <c r="T3010" t="s">
        <v>41</v>
      </c>
      <c r="U3010">
        <v>25</v>
      </c>
      <c r="V3010">
        <v>31.68</v>
      </c>
      <c r="W3010">
        <v>166.36</v>
      </c>
      <c r="X3010" s="2">
        <v>20890.98</v>
      </c>
      <c r="Y3010" s="2">
        <v>1772.25</v>
      </c>
      <c r="Z3010" s="2">
        <v>11793.26</v>
      </c>
      <c r="AA3010" s="14"/>
    </row>
    <row r="3011" spans="1:27" x14ac:dyDescent="0.3">
      <c r="A3011" t="s">
        <v>60</v>
      </c>
      <c r="B3011">
        <v>98.14</v>
      </c>
      <c r="C3011">
        <v>37</v>
      </c>
      <c r="D3011" t="s">
        <v>42</v>
      </c>
      <c r="E3011" s="1">
        <v>43521</v>
      </c>
      <c r="F3011">
        <v>6</v>
      </c>
      <c r="G3011" t="s">
        <v>51</v>
      </c>
      <c r="H3011" t="s">
        <v>62</v>
      </c>
      <c r="I3011">
        <v>446.62</v>
      </c>
      <c r="J3011">
        <v>95.19</v>
      </c>
      <c r="K3011">
        <v>42513.760000000002</v>
      </c>
      <c r="L3011">
        <v>7</v>
      </c>
      <c r="M3011" t="s">
        <v>40</v>
      </c>
      <c r="N3011" s="1">
        <v>43490</v>
      </c>
      <c r="O3011" s="1">
        <v>43497</v>
      </c>
      <c r="P3011">
        <v>389</v>
      </c>
      <c r="Q3011">
        <v>96.66</v>
      </c>
      <c r="R3011">
        <v>37600.74</v>
      </c>
      <c r="S3011" t="s">
        <v>59</v>
      </c>
      <c r="T3011" t="s">
        <v>50</v>
      </c>
      <c r="U3011">
        <v>57</v>
      </c>
      <c r="V3011">
        <v>94.98</v>
      </c>
      <c r="W3011">
        <v>153.66999999999999</v>
      </c>
      <c r="X3011" s="2">
        <v>37600.74</v>
      </c>
      <c r="Y3011" s="2">
        <v>5425.83</v>
      </c>
      <c r="Z3011" s="2">
        <v>14627.85</v>
      </c>
      <c r="AA3011" s="14"/>
    </row>
    <row r="3012" spans="1:27" x14ac:dyDescent="0.3">
      <c r="A3012" t="s">
        <v>60</v>
      </c>
      <c r="B3012">
        <v>672.15</v>
      </c>
      <c r="C3012">
        <v>53</v>
      </c>
      <c r="D3012" t="s">
        <v>42</v>
      </c>
      <c r="E3012" s="1">
        <v>43850</v>
      </c>
      <c r="F3012">
        <v>2</v>
      </c>
      <c r="G3012" t="s">
        <v>68</v>
      </c>
      <c r="H3012" t="s">
        <v>35</v>
      </c>
      <c r="I3012">
        <v>69.849999999999994</v>
      </c>
      <c r="J3012">
        <v>97.53</v>
      </c>
      <c r="K3012">
        <v>6812.4704999999904</v>
      </c>
      <c r="L3012">
        <v>31</v>
      </c>
      <c r="M3012" t="s">
        <v>29</v>
      </c>
      <c r="N3012" s="1">
        <v>43844</v>
      </c>
      <c r="O3012" s="1">
        <v>43875</v>
      </c>
      <c r="P3012">
        <v>5</v>
      </c>
      <c r="Q3012">
        <v>100.31</v>
      </c>
      <c r="R3012">
        <v>501.55</v>
      </c>
      <c r="S3012" t="s">
        <v>63</v>
      </c>
      <c r="T3012" t="s">
        <v>31</v>
      </c>
      <c r="U3012">
        <v>64</v>
      </c>
      <c r="V3012">
        <v>73.59</v>
      </c>
      <c r="W3012">
        <v>146.9</v>
      </c>
      <c r="X3012" s="2">
        <v>501.55</v>
      </c>
      <c r="Y3012" s="2">
        <v>6241.92</v>
      </c>
      <c r="Z3012" s="2">
        <v>14327.16</v>
      </c>
      <c r="AA3012" s="14"/>
    </row>
    <row r="3013" spans="1:27" x14ac:dyDescent="0.3">
      <c r="A3013" t="s">
        <v>38</v>
      </c>
      <c r="B3013">
        <v>880.78</v>
      </c>
      <c r="C3013">
        <v>67</v>
      </c>
      <c r="D3013" t="s">
        <v>33</v>
      </c>
      <c r="E3013" s="1">
        <v>44085</v>
      </c>
      <c r="F3013">
        <v>6</v>
      </c>
      <c r="G3013" t="s">
        <v>51</v>
      </c>
      <c r="H3013" t="s">
        <v>52</v>
      </c>
      <c r="I3013">
        <v>963.28</v>
      </c>
      <c r="J3013">
        <v>16.329999999999998</v>
      </c>
      <c r="K3013">
        <v>15730.3623999999</v>
      </c>
      <c r="L3013">
        <v>6</v>
      </c>
      <c r="M3013" t="s">
        <v>40</v>
      </c>
      <c r="N3013" s="1">
        <v>44048</v>
      </c>
      <c r="O3013" s="1">
        <v>44054</v>
      </c>
      <c r="P3013">
        <v>590</v>
      </c>
      <c r="Q3013">
        <v>13.24</v>
      </c>
      <c r="R3013">
        <v>7811.6</v>
      </c>
      <c r="S3013" t="s">
        <v>53</v>
      </c>
      <c r="T3013" t="s">
        <v>41</v>
      </c>
      <c r="U3013">
        <v>373</v>
      </c>
      <c r="V3013">
        <v>54.19</v>
      </c>
      <c r="W3013">
        <v>26.37</v>
      </c>
      <c r="X3013" s="2">
        <v>7811.6</v>
      </c>
      <c r="Y3013" s="2">
        <v>6091.09</v>
      </c>
      <c r="Z3013" s="2">
        <v>430.62</v>
      </c>
      <c r="AA3013" s="14"/>
    </row>
    <row r="3014" spans="1:27" x14ac:dyDescent="0.3">
      <c r="A3014" t="s">
        <v>32</v>
      </c>
      <c r="B3014">
        <v>932.58</v>
      </c>
      <c r="C3014">
        <v>83</v>
      </c>
      <c r="D3014" t="s">
        <v>33</v>
      </c>
      <c r="E3014" s="1">
        <v>43789</v>
      </c>
      <c r="F3014">
        <v>9</v>
      </c>
      <c r="G3014" t="s">
        <v>57</v>
      </c>
      <c r="H3014" t="s">
        <v>35</v>
      </c>
      <c r="I3014">
        <v>913.85</v>
      </c>
      <c r="J3014">
        <v>95.82</v>
      </c>
      <c r="K3014">
        <v>87565.106999999902</v>
      </c>
      <c r="L3014">
        <v>11</v>
      </c>
      <c r="M3014" t="s">
        <v>40</v>
      </c>
      <c r="N3014" s="1">
        <v>43777</v>
      </c>
      <c r="O3014" s="1">
        <v>43788</v>
      </c>
      <c r="P3014">
        <v>264</v>
      </c>
      <c r="Q3014">
        <v>93.41</v>
      </c>
      <c r="R3014">
        <v>24660.240000000002</v>
      </c>
      <c r="S3014" t="s">
        <v>25</v>
      </c>
      <c r="T3014" t="s">
        <v>41</v>
      </c>
      <c r="U3014">
        <v>649</v>
      </c>
      <c r="V3014">
        <v>11.71</v>
      </c>
      <c r="W3014">
        <v>82.62</v>
      </c>
      <c r="X3014" s="2">
        <v>24660.240000000002</v>
      </c>
      <c r="Y3014" s="2">
        <v>62187.18</v>
      </c>
      <c r="Z3014" s="2">
        <v>7916.65</v>
      </c>
      <c r="AA3014" s="14"/>
    </row>
    <row r="3015" spans="1:27" x14ac:dyDescent="0.3">
      <c r="A3015" t="s">
        <v>46</v>
      </c>
      <c r="B3015">
        <v>638.76</v>
      </c>
      <c r="C3015">
        <v>33</v>
      </c>
      <c r="D3015" t="s">
        <v>33</v>
      </c>
      <c r="E3015" s="1">
        <v>44839</v>
      </c>
      <c r="F3015">
        <v>3</v>
      </c>
      <c r="G3015" t="s">
        <v>43</v>
      </c>
      <c r="H3015" t="s">
        <v>44</v>
      </c>
      <c r="I3015">
        <v>384.21</v>
      </c>
      <c r="J3015">
        <v>23.18</v>
      </c>
      <c r="K3015">
        <v>8905.9877999999899</v>
      </c>
      <c r="L3015">
        <v>74</v>
      </c>
      <c r="M3015" t="s">
        <v>29</v>
      </c>
      <c r="N3015" s="1">
        <v>44813</v>
      </c>
      <c r="O3015" s="1">
        <v>44887</v>
      </c>
      <c r="P3015">
        <v>210</v>
      </c>
      <c r="Q3015">
        <v>25.2</v>
      </c>
      <c r="R3015">
        <v>5292</v>
      </c>
      <c r="S3015" t="s">
        <v>25</v>
      </c>
      <c r="T3015" t="s">
        <v>41</v>
      </c>
      <c r="U3015">
        <v>174</v>
      </c>
      <c r="V3015">
        <v>48.57</v>
      </c>
      <c r="W3015">
        <v>187.69</v>
      </c>
      <c r="X3015" s="2">
        <v>5292</v>
      </c>
      <c r="Y3015" s="2">
        <v>4033.32</v>
      </c>
      <c r="Z3015" s="2">
        <v>4350.6499999999996</v>
      </c>
      <c r="AA3015" s="14"/>
    </row>
    <row r="3016" spans="1:27" x14ac:dyDescent="0.3">
      <c r="A3016" t="s">
        <v>63</v>
      </c>
      <c r="B3016">
        <v>243.67</v>
      </c>
      <c r="C3016">
        <v>87</v>
      </c>
      <c r="D3016" t="s">
        <v>26</v>
      </c>
      <c r="E3016" s="1">
        <v>44594</v>
      </c>
      <c r="F3016">
        <v>7</v>
      </c>
      <c r="G3016" t="s">
        <v>61</v>
      </c>
      <c r="H3016" t="s">
        <v>52</v>
      </c>
      <c r="I3016">
        <v>646.9</v>
      </c>
      <c r="J3016">
        <v>50.58</v>
      </c>
      <c r="K3016">
        <v>32720.201999999899</v>
      </c>
      <c r="L3016">
        <v>15</v>
      </c>
      <c r="M3016" t="s">
        <v>40</v>
      </c>
      <c r="N3016" s="1">
        <v>44548</v>
      </c>
      <c r="O3016" s="1">
        <v>44563</v>
      </c>
      <c r="P3016">
        <v>589</v>
      </c>
      <c r="Q3016">
        <v>49.28</v>
      </c>
      <c r="R3016">
        <v>29025.919999999998</v>
      </c>
      <c r="S3016" t="s">
        <v>38</v>
      </c>
      <c r="T3016" t="s">
        <v>31</v>
      </c>
      <c r="U3016">
        <v>57</v>
      </c>
      <c r="V3016">
        <v>95.36</v>
      </c>
      <c r="W3016">
        <v>166.72</v>
      </c>
      <c r="X3016" s="2">
        <v>29025.919999999998</v>
      </c>
      <c r="Y3016" s="2">
        <v>2883.06</v>
      </c>
      <c r="Z3016" s="2">
        <v>8432.7000000000007</v>
      </c>
      <c r="AA3016" s="14"/>
    </row>
    <row r="3017" spans="1:27" x14ac:dyDescent="0.3">
      <c r="A3017" t="s">
        <v>45</v>
      </c>
      <c r="B3017">
        <v>939.24</v>
      </c>
      <c r="C3017">
        <v>28</v>
      </c>
      <c r="D3017" t="s">
        <v>26</v>
      </c>
      <c r="E3017" s="1">
        <v>44916</v>
      </c>
      <c r="F3017">
        <v>9</v>
      </c>
      <c r="G3017" t="s">
        <v>57</v>
      </c>
      <c r="H3017" t="s">
        <v>52</v>
      </c>
      <c r="I3017">
        <v>65.84</v>
      </c>
      <c r="J3017">
        <v>61.2</v>
      </c>
      <c r="K3017">
        <v>4029.4079999999999</v>
      </c>
      <c r="L3017">
        <v>13</v>
      </c>
      <c r="M3017" t="s">
        <v>40</v>
      </c>
      <c r="N3017" s="1">
        <v>44895</v>
      </c>
      <c r="O3017" s="1">
        <v>44908</v>
      </c>
      <c r="P3017">
        <v>47</v>
      </c>
      <c r="Q3017">
        <v>63.85</v>
      </c>
      <c r="R3017">
        <v>3000.95</v>
      </c>
      <c r="S3017" t="s">
        <v>25</v>
      </c>
      <c r="T3017" t="s">
        <v>31</v>
      </c>
      <c r="U3017">
        <v>18</v>
      </c>
      <c r="V3017">
        <v>99.34</v>
      </c>
      <c r="W3017">
        <v>33.799999999999997</v>
      </c>
      <c r="X3017" s="2">
        <v>3000.95</v>
      </c>
      <c r="Y3017" s="2">
        <v>1101.5999999999999</v>
      </c>
      <c r="Z3017" s="2">
        <v>2068.56</v>
      </c>
      <c r="AA3017" s="14"/>
    </row>
    <row r="3018" spans="1:27" x14ac:dyDescent="0.3">
      <c r="A3018" t="s">
        <v>45</v>
      </c>
      <c r="B3018">
        <v>813.28</v>
      </c>
      <c r="C3018">
        <v>62</v>
      </c>
      <c r="D3018" t="s">
        <v>33</v>
      </c>
      <c r="E3018" s="1">
        <v>44597</v>
      </c>
      <c r="F3018">
        <v>7</v>
      </c>
      <c r="G3018" t="s">
        <v>61</v>
      </c>
      <c r="H3018" t="s">
        <v>35</v>
      </c>
      <c r="I3018">
        <v>698.51</v>
      </c>
      <c r="J3018">
        <v>69.069999999999993</v>
      </c>
      <c r="K3018">
        <v>48246.085699999901</v>
      </c>
      <c r="L3018">
        <v>17</v>
      </c>
      <c r="M3018" t="s">
        <v>40</v>
      </c>
      <c r="N3018" s="1">
        <v>44593</v>
      </c>
      <c r="O3018" s="1">
        <v>44610</v>
      </c>
      <c r="P3018">
        <v>629</v>
      </c>
      <c r="Q3018">
        <v>72.569999999999993</v>
      </c>
      <c r="R3018">
        <v>45646.53</v>
      </c>
      <c r="S3018" t="s">
        <v>46</v>
      </c>
      <c r="T3018" t="s">
        <v>50</v>
      </c>
      <c r="U3018">
        <v>69</v>
      </c>
      <c r="V3018">
        <v>62.43</v>
      </c>
      <c r="W3018">
        <v>196.8</v>
      </c>
      <c r="X3018" s="2">
        <v>45646.53</v>
      </c>
      <c r="Y3018" s="2">
        <v>4765.83</v>
      </c>
      <c r="Z3018" s="2">
        <v>13592.98</v>
      </c>
      <c r="AA3018" s="14"/>
    </row>
    <row r="3019" spans="1:27" x14ac:dyDescent="0.3">
      <c r="A3019" t="s">
        <v>49</v>
      </c>
      <c r="B3019">
        <v>31.72</v>
      </c>
      <c r="C3019">
        <v>80</v>
      </c>
      <c r="D3019" t="s">
        <v>42</v>
      </c>
      <c r="E3019" s="1">
        <v>43513</v>
      </c>
      <c r="F3019">
        <v>5</v>
      </c>
      <c r="G3019" t="s">
        <v>27</v>
      </c>
      <c r="H3019" t="s">
        <v>35</v>
      </c>
      <c r="I3019">
        <v>695.57</v>
      </c>
      <c r="J3019">
        <v>14.11</v>
      </c>
      <c r="K3019">
        <v>9814.49</v>
      </c>
      <c r="L3019">
        <v>22</v>
      </c>
      <c r="M3019" t="s">
        <v>29</v>
      </c>
      <c r="N3019" s="1">
        <v>43454</v>
      </c>
      <c r="O3019" s="1">
        <v>43476</v>
      </c>
      <c r="P3019">
        <v>184</v>
      </c>
      <c r="Q3019">
        <v>13.19</v>
      </c>
      <c r="R3019">
        <v>2426.96</v>
      </c>
      <c r="S3019" t="s">
        <v>63</v>
      </c>
      <c r="T3019" t="s">
        <v>41</v>
      </c>
      <c r="U3019">
        <v>511</v>
      </c>
      <c r="V3019">
        <v>76.14</v>
      </c>
      <c r="W3019">
        <v>63.94</v>
      </c>
      <c r="X3019" s="2">
        <v>2426.96</v>
      </c>
      <c r="Y3019" s="2">
        <v>7210.21</v>
      </c>
      <c r="Z3019" s="2">
        <v>902.19</v>
      </c>
      <c r="AA3019" s="14"/>
    </row>
    <row r="3020" spans="1:27" x14ac:dyDescent="0.3">
      <c r="A3020" t="s">
        <v>58</v>
      </c>
      <c r="B3020">
        <v>419.21</v>
      </c>
      <c r="C3020">
        <v>32</v>
      </c>
      <c r="D3020" t="s">
        <v>33</v>
      </c>
      <c r="E3020" s="1">
        <v>44368</v>
      </c>
      <c r="F3020">
        <v>5</v>
      </c>
      <c r="G3020" t="s">
        <v>27</v>
      </c>
      <c r="H3020" t="s">
        <v>28</v>
      </c>
      <c r="I3020">
        <v>153.04</v>
      </c>
      <c r="J3020">
        <v>26.65</v>
      </c>
      <c r="K3020">
        <v>4078.5159999999901</v>
      </c>
      <c r="L3020">
        <v>25</v>
      </c>
      <c r="M3020" t="s">
        <v>29</v>
      </c>
      <c r="N3020" s="1">
        <v>44344</v>
      </c>
      <c r="O3020" s="1">
        <v>44369</v>
      </c>
      <c r="P3020">
        <v>40</v>
      </c>
      <c r="Q3020">
        <v>25.1</v>
      </c>
      <c r="R3020">
        <v>1004</v>
      </c>
      <c r="S3020" t="s">
        <v>32</v>
      </c>
      <c r="T3020" t="s">
        <v>50</v>
      </c>
      <c r="U3020">
        <v>113</v>
      </c>
      <c r="V3020">
        <v>74.67</v>
      </c>
      <c r="W3020">
        <v>25.49</v>
      </c>
      <c r="X3020" s="2">
        <v>1004</v>
      </c>
      <c r="Y3020" s="2">
        <v>3011.45</v>
      </c>
      <c r="Z3020" s="2">
        <v>679.31</v>
      </c>
      <c r="AA3020" s="14"/>
    </row>
    <row r="3021" spans="1:27" x14ac:dyDescent="0.3">
      <c r="A3021" t="s">
        <v>53</v>
      </c>
      <c r="B3021">
        <v>828.13</v>
      </c>
      <c r="C3021">
        <v>14</v>
      </c>
      <c r="D3021" t="s">
        <v>42</v>
      </c>
      <c r="E3021" s="1">
        <v>44758</v>
      </c>
      <c r="F3021">
        <v>5</v>
      </c>
      <c r="G3021" t="s">
        <v>27</v>
      </c>
      <c r="H3021" t="s">
        <v>70</v>
      </c>
      <c r="I3021">
        <v>303.85000000000002</v>
      </c>
      <c r="J3021">
        <v>69.25</v>
      </c>
      <c r="K3021">
        <v>21041.612499999999</v>
      </c>
      <c r="L3021">
        <v>26</v>
      </c>
      <c r="M3021" t="s">
        <v>29</v>
      </c>
      <c r="N3021" s="1">
        <v>44752</v>
      </c>
      <c r="O3021" s="1">
        <v>44778</v>
      </c>
      <c r="P3021">
        <v>79</v>
      </c>
      <c r="Q3021">
        <v>66.33</v>
      </c>
      <c r="R3021">
        <v>5240.07</v>
      </c>
      <c r="S3021" t="s">
        <v>45</v>
      </c>
      <c r="T3021" t="s">
        <v>31</v>
      </c>
      <c r="U3021">
        <v>224</v>
      </c>
      <c r="V3021">
        <v>81.52</v>
      </c>
      <c r="W3021">
        <v>185.15</v>
      </c>
      <c r="X3021" s="2">
        <v>5240.07</v>
      </c>
      <c r="Y3021" s="2">
        <v>15512</v>
      </c>
      <c r="Z3021" s="2">
        <v>12821.64</v>
      </c>
      <c r="AA3021" s="14"/>
    </row>
    <row r="3022" spans="1:27" x14ac:dyDescent="0.3">
      <c r="A3022" t="s">
        <v>45</v>
      </c>
      <c r="B3022">
        <v>955.26</v>
      </c>
      <c r="C3022">
        <v>18</v>
      </c>
      <c r="D3022" t="s">
        <v>42</v>
      </c>
      <c r="E3022" s="1">
        <v>43755</v>
      </c>
      <c r="F3022">
        <v>7</v>
      </c>
      <c r="G3022" t="s">
        <v>61</v>
      </c>
      <c r="H3022" t="s">
        <v>52</v>
      </c>
      <c r="I3022">
        <v>584.01</v>
      </c>
      <c r="J3022">
        <v>40.17</v>
      </c>
      <c r="K3022">
        <v>23459.68</v>
      </c>
      <c r="L3022">
        <v>15</v>
      </c>
      <c r="M3022" t="s">
        <v>40</v>
      </c>
      <c r="N3022" s="1">
        <v>43735</v>
      </c>
      <c r="O3022" s="1">
        <v>43750</v>
      </c>
      <c r="P3022">
        <v>202</v>
      </c>
      <c r="Q3022">
        <v>36.590000000000003</v>
      </c>
      <c r="R3022">
        <v>7391.18</v>
      </c>
      <c r="S3022" t="s">
        <v>59</v>
      </c>
      <c r="T3022" t="s">
        <v>31</v>
      </c>
      <c r="U3022">
        <v>382</v>
      </c>
      <c r="V3022">
        <v>37.729999999999997</v>
      </c>
      <c r="W3022">
        <v>64.63</v>
      </c>
      <c r="X3022" s="2">
        <v>7391.18</v>
      </c>
      <c r="Y3022" s="2">
        <v>15344.94</v>
      </c>
      <c r="Z3022" s="2">
        <v>2596.19</v>
      </c>
      <c r="AA3022" s="14"/>
    </row>
    <row r="3023" spans="1:27" x14ac:dyDescent="0.3">
      <c r="A3023" t="s">
        <v>37</v>
      </c>
      <c r="B3023">
        <v>201.05</v>
      </c>
      <c r="C3023">
        <v>55</v>
      </c>
      <c r="D3023" t="s">
        <v>33</v>
      </c>
      <c r="E3023" s="1">
        <v>44758</v>
      </c>
      <c r="F3023">
        <v>6</v>
      </c>
      <c r="G3023" t="s">
        <v>51</v>
      </c>
      <c r="H3023" t="s">
        <v>52</v>
      </c>
      <c r="I3023">
        <v>351.69</v>
      </c>
      <c r="J3023">
        <v>77.709999999999994</v>
      </c>
      <c r="K3023">
        <v>27329.829899999899</v>
      </c>
      <c r="L3023">
        <v>6</v>
      </c>
      <c r="M3023" t="s">
        <v>40</v>
      </c>
      <c r="N3023" s="1">
        <v>44714</v>
      </c>
      <c r="O3023" s="1">
        <v>44720</v>
      </c>
      <c r="P3023">
        <v>157</v>
      </c>
      <c r="Q3023">
        <v>79.31</v>
      </c>
      <c r="R3023">
        <v>12451.67</v>
      </c>
      <c r="S3023" t="s">
        <v>38</v>
      </c>
      <c r="T3023" t="s">
        <v>50</v>
      </c>
      <c r="U3023">
        <v>194</v>
      </c>
      <c r="V3023">
        <v>83.14</v>
      </c>
      <c r="W3023">
        <v>150.72</v>
      </c>
      <c r="X3023" s="2">
        <v>12451.67</v>
      </c>
      <c r="Y3023" s="2">
        <v>15075.74</v>
      </c>
      <c r="Z3023" s="2">
        <v>11712.45</v>
      </c>
      <c r="AA3023" s="14"/>
    </row>
    <row r="3024" spans="1:27" x14ac:dyDescent="0.3">
      <c r="A3024" t="s">
        <v>59</v>
      </c>
      <c r="B3024">
        <v>904.66</v>
      </c>
      <c r="C3024">
        <v>34</v>
      </c>
      <c r="D3024" t="s">
        <v>42</v>
      </c>
      <c r="E3024" s="1">
        <v>44752</v>
      </c>
      <c r="F3024">
        <v>6</v>
      </c>
      <c r="G3024" t="s">
        <v>51</v>
      </c>
      <c r="H3024" t="s">
        <v>52</v>
      </c>
      <c r="I3024">
        <v>815.29</v>
      </c>
      <c r="J3024">
        <v>93.31</v>
      </c>
      <c r="K3024">
        <v>76074.710000000006</v>
      </c>
      <c r="L3024">
        <v>7</v>
      </c>
      <c r="M3024" t="s">
        <v>40</v>
      </c>
      <c r="N3024" s="1">
        <v>44723</v>
      </c>
      <c r="O3024" s="1">
        <v>44730</v>
      </c>
      <c r="P3024">
        <v>568</v>
      </c>
      <c r="Q3024">
        <v>97.19</v>
      </c>
      <c r="R3024">
        <v>55203.92</v>
      </c>
      <c r="S3024" t="s">
        <v>60</v>
      </c>
      <c r="T3024" t="s">
        <v>50</v>
      </c>
      <c r="U3024">
        <v>247</v>
      </c>
      <c r="V3024">
        <v>92.35</v>
      </c>
      <c r="W3024">
        <v>74.680000000000007</v>
      </c>
      <c r="X3024" s="2">
        <v>55203.92</v>
      </c>
      <c r="Y3024" s="2">
        <v>23047.57</v>
      </c>
      <c r="Z3024" s="2">
        <v>6968.39</v>
      </c>
      <c r="AA3024" s="14"/>
    </row>
    <row r="3025" spans="1:27" x14ac:dyDescent="0.3">
      <c r="A3025" t="s">
        <v>38</v>
      </c>
      <c r="B3025">
        <v>658.28</v>
      </c>
      <c r="C3025">
        <v>69</v>
      </c>
      <c r="D3025" t="s">
        <v>33</v>
      </c>
      <c r="E3025" s="1">
        <v>44289</v>
      </c>
      <c r="F3025">
        <v>10</v>
      </c>
      <c r="G3025" t="s">
        <v>66</v>
      </c>
      <c r="H3025" t="s">
        <v>52</v>
      </c>
      <c r="I3025">
        <v>380.9</v>
      </c>
      <c r="J3025">
        <v>30.48</v>
      </c>
      <c r="K3025">
        <v>11609.83</v>
      </c>
      <c r="L3025">
        <v>72</v>
      </c>
      <c r="M3025" t="s">
        <v>67</v>
      </c>
      <c r="N3025" s="1">
        <v>44288</v>
      </c>
      <c r="O3025" s="1">
        <v>44360</v>
      </c>
      <c r="P3025">
        <v>377</v>
      </c>
      <c r="Q3025">
        <v>29.44</v>
      </c>
      <c r="R3025">
        <v>11098.88</v>
      </c>
      <c r="S3025" t="s">
        <v>37</v>
      </c>
      <c r="T3025" t="s">
        <v>41</v>
      </c>
      <c r="U3025">
        <v>3</v>
      </c>
      <c r="V3025">
        <v>34.93</v>
      </c>
      <c r="W3025">
        <v>41.21</v>
      </c>
      <c r="X3025" s="2">
        <v>11098.88</v>
      </c>
      <c r="Y3025" s="2">
        <v>91.44</v>
      </c>
      <c r="Z3025" s="2">
        <v>1256.08</v>
      </c>
      <c r="AA3025" s="14"/>
    </row>
    <row r="3026" spans="1:27" x14ac:dyDescent="0.3">
      <c r="A3026" t="s">
        <v>45</v>
      </c>
      <c r="B3026">
        <v>85.31</v>
      </c>
      <c r="C3026">
        <v>36</v>
      </c>
      <c r="D3026" t="s">
        <v>26</v>
      </c>
      <c r="E3026" s="1">
        <v>44078</v>
      </c>
      <c r="F3026">
        <v>5</v>
      </c>
      <c r="G3026" t="s">
        <v>27</v>
      </c>
      <c r="H3026" t="s">
        <v>70</v>
      </c>
      <c r="I3026">
        <v>379.73</v>
      </c>
      <c r="J3026">
        <v>15.6</v>
      </c>
      <c r="K3026">
        <v>5923.7879999999996</v>
      </c>
      <c r="L3026">
        <v>24</v>
      </c>
      <c r="M3026" t="s">
        <v>29</v>
      </c>
      <c r="N3026" s="1">
        <v>44063</v>
      </c>
      <c r="O3026" s="1">
        <v>44087</v>
      </c>
      <c r="P3026">
        <v>295</v>
      </c>
      <c r="Q3026">
        <v>18.68</v>
      </c>
      <c r="R3026">
        <v>5510.6</v>
      </c>
      <c r="S3026" t="s">
        <v>45</v>
      </c>
      <c r="T3026" t="s">
        <v>41</v>
      </c>
      <c r="U3026">
        <v>84</v>
      </c>
      <c r="V3026">
        <v>69.349999999999994</v>
      </c>
      <c r="W3026">
        <v>161.93</v>
      </c>
      <c r="X3026" s="2">
        <v>5510.6</v>
      </c>
      <c r="Y3026" s="2">
        <v>1310.4000000000001</v>
      </c>
      <c r="Z3026" s="2">
        <v>2526.11</v>
      </c>
      <c r="AA3026" s="14"/>
    </row>
    <row r="3027" spans="1:27" x14ac:dyDescent="0.3">
      <c r="A3027" t="s">
        <v>58</v>
      </c>
      <c r="B3027">
        <v>525.26</v>
      </c>
      <c r="C3027">
        <v>72</v>
      </c>
      <c r="D3027" t="s">
        <v>33</v>
      </c>
      <c r="E3027" s="1">
        <v>43612</v>
      </c>
      <c r="F3027">
        <v>7</v>
      </c>
      <c r="G3027" t="s">
        <v>61</v>
      </c>
      <c r="H3027" t="s">
        <v>62</v>
      </c>
      <c r="I3027">
        <v>300.02</v>
      </c>
      <c r="J3027">
        <v>22.5</v>
      </c>
      <c r="K3027">
        <v>6750.45</v>
      </c>
      <c r="L3027">
        <v>13</v>
      </c>
      <c r="M3027" t="s">
        <v>40</v>
      </c>
      <c r="N3027" s="1">
        <v>43588</v>
      </c>
      <c r="O3027" s="1">
        <v>43601</v>
      </c>
      <c r="P3027">
        <v>210</v>
      </c>
      <c r="Q3027">
        <v>26.11</v>
      </c>
      <c r="R3027">
        <v>5483.1</v>
      </c>
      <c r="S3027" t="s">
        <v>54</v>
      </c>
      <c r="T3027" t="s">
        <v>31</v>
      </c>
      <c r="U3027">
        <v>90</v>
      </c>
      <c r="V3027">
        <v>84.19</v>
      </c>
      <c r="W3027">
        <v>194.4</v>
      </c>
      <c r="X3027" s="2">
        <v>5483.1</v>
      </c>
      <c r="Y3027" s="2">
        <v>2025</v>
      </c>
      <c r="Z3027" s="2">
        <v>4374</v>
      </c>
      <c r="AA3027" s="14"/>
    </row>
    <row r="3028" spans="1:27" x14ac:dyDescent="0.3">
      <c r="A3028" t="s">
        <v>45</v>
      </c>
      <c r="B3028">
        <v>229.69</v>
      </c>
      <c r="C3028">
        <v>17</v>
      </c>
      <c r="D3028" t="s">
        <v>42</v>
      </c>
      <c r="E3028" s="1">
        <v>43937</v>
      </c>
      <c r="F3028">
        <v>1</v>
      </c>
      <c r="G3028" t="s">
        <v>34</v>
      </c>
      <c r="H3028" t="s">
        <v>52</v>
      </c>
      <c r="I3028">
        <v>700.79</v>
      </c>
      <c r="J3028">
        <v>30.6</v>
      </c>
      <c r="K3028">
        <v>21444.17</v>
      </c>
      <c r="L3028">
        <v>1</v>
      </c>
      <c r="M3028" t="s">
        <v>65</v>
      </c>
      <c r="N3028" s="1">
        <v>43893</v>
      </c>
      <c r="O3028" s="1">
        <v>43894</v>
      </c>
      <c r="P3028">
        <v>672</v>
      </c>
      <c r="Q3028">
        <v>28.59</v>
      </c>
      <c r="R3028">
        <v>19212.48</v>
      </c>
      <c r="S3028" t="s">
        <v>45</v>
      </c>
      <c r="T3028" t="s">
        <v>41</v>
      </c>
      <c r="U3028">
        <v>28</v>
      </c>
      <c r="V3028">
        <v>95.03</v>
      </c>
      <c r="W3028">
        <v>142.78</v>
      </c>
      <c r="X3028" s="2">
        <v>19212.48</v>
      </c>
      <c r="Y3028" s="2">
        <v>856.8</v>
      </c>
      <c r="Z3028" s="2">
        <v>4369.07</v>
      </c>
      <c r="AA3028" s="14"/>
    </row>
    <row r="3029" spans="1:27" x14ac:dyDescent="0.3">
      <c r="A3029" t="s">
        <v>37</v>
      </c>
      <c r="B3029">
        <v>695.21</v>
      </c>
      <c r="C3029">
        <v>30</v>
      </c>
      <c r="D3029" t="s">
        <v>33</v>
      </c>
      <c r="E3029" s="1">
        <v>44039</v>
      </c>
      <c r="F3029">
        <v>10</v>
      </c>
      <c r="G3029" t="s">
        <v>66</v>
      </c>
      <c r="H3029" t="s">
        <v>35</v>
      </c>
      <c r="I3029">
        <v>978.2</v>
      </c>
      <c r="J3029">
        <v>52.28</v>
      </c>
      <c r="K3029">
        <v>51140.3</v>
      </c>
      <c r="L3029">
        <v>60</v>
      </c>
      <c r="M3029" t="s">
        <v>67</v>
      </c>
      <c r="N3029" s="1">
        <v>43996</v>
      </c>
      <c r="O3029" s="1">
        <v>44056</v>
      </c>
      <c r="P3029">
        <v>597</v>
      </c>
      <c r="Q3029">
        <v>51.18</v>
      </c>
      <c r="R3029">
        <v>30554.46</v>
      </c>
      <c r="S3029" t="s">
        <v>37</v>
      </c>
      <c r="T3029" t="s">
        <v>31</v>
      </c>
      <c r="U3029">
        <v>381</v>
      </c>
      <c r="V3029">
        <v>59.44</v>
      </c>
      <c r="W3029">
        <v>25.42</v>
      </c>
      <c r="X3029" s="2">
        <v>30554.46</v>
      </c>
      <c r="Y3029" s="2">
        <v>19918.68</v>
      </c>
      <c r="Z3029" s="2">
        <v>1328.96</v>
      </c>
      <c r="AA3029" s="14"/>
    </row>
    <row r="3030" spans="1:27" x14ac:dyDescent="0.3">
      <c r="A3030" t="s">
        <v>46</v>
      </c>
      <c r="B3030">
        <v>877.39</v>
      </c>
      <c r="C3030">
        <v>24</v>
      </c>
      <c r="D3030" t="s">
        <v>33</v>
      </c>
      <c r="E3030" s="1">
        <v>44022</v>
      </c>
      <c r="F3030">
        <v>8</v>
      </c>
      <c r="G3030" t="s">
        <v>47</v>
      </c>
      <c r="H3030" t="s">
        <v>62</v>
      </c>
      <c r="I3030">
        <v>187.64</v>
      </c>
      <c r="J3030">
        <v>87.28</v>
      </c>
      <c r="K3030">
        <v>16377.22</v>
      </c>
      <c r="L3030">
        <v>10</v>
      </c>
      <c r="M3030" t="s">
        <v>40</v>
      </c>
      <c r="N3030" s="1">
        <v>44009</v>
      </c>
      <c r="O3030" s="1">
        <v>44019</v>
      </c>
      <c r="P3030">
        <v>148</v>
      </c>
      <c r="Q3030">
        <v>92.04</v>
      </c>
      <c r="R3030">
        <v>13621.92</v>
      </c>
      <c r="S3030" t="s">
        <v>32</v>
      </c>
      <c r="T3030" t="s">
        <v>41</v>
      </c>
      <c r="U3030">
        <v>39</v>
      </c>
      <c r="V3030">
        <v>86.63</v>
      </c>
      <c r="W3030">
        <v>87.77</v>
      </c>
      <c r="X3030" s="2">
        <v>13621.92</v>
      </c>
      <c r="Y3030" s="2">
        <v>3403.92</v>
      </c>
      <c r="Z3030" s="2">
        <v>7660.57</v>
      </c>
      <c r="AA3030" s="14"/>
    </row>
    <row r="3031" spans="1:27" x14ac:dyDescent="0.3">
      <c r="A3031" t="s">
        <v>60</v>
      </c>
      <c r="B3031">
        <v>976.99</v>
      </c>
      <c r="C3031">
        <v>70</v>
      </c>
      <c r="D3031" t="s">
        <v>26</v>
      </c>
      <c r="E3031" s="1">
        <v>44594</v>
      </c>
      <c r="F3031">
        <v>4</v>
      </c>
      <c r="G3031" t="s">
        <v>39</v>
      </c>
      <c r="H3031" t="s">
        <v>35</v>
      </c>
      <c r="I3031">
        <v>98.68</v>
      </c>
      <c r="J3031">
        <v>89.11</v>
      </c>
      <c r="K3031">
        <v>8793.3747999999996</v>
      </c>
      <c r="L3031">
        <v>23</v>
      </c>
      <c r="M3031" t="s">
        <v>29</v>
      </c>
      <c r="N3031" s="1">
        <v>44542</v>
      </c>
      <c r="O3031" s="1">
        <v>44565</v>
      </c>
      <c r="P3031">
        <v>63</v>
      </c>
      <c r="Q3031">
        <v>89.38</v>
      </c>
      <c r="R3031">
        <v>5630.94</v>
      </c>
      <c r="S3031" t="s">
        <v>60</v>
      </c>
      <c r="T3031" t="s">
        <v>41</v>
      </c>
      <c r="U3031">
        <v>35</v>
      </c>
      <c r="V3031">
        <v>86.43</v>
      </c>
      <c r="W3031">
        <v>184.09</v>
      </c>
      <c r="X3031" s="2">
        <v>5630.94</v>
      </c>
      <c r="Y3031" s="2">
        <v>3118.85</v>
      </c>
      <c r="Z3031" s="2">
        <v>16404.259999999998</v>
      </c>
      <c r="AA3031" s="14"/>
    </row>
    <row r="3032" spans="1:27" x14ac:dyDescent="0.3">
      <c r="A3032" t="s">
        <v>54</v>
      </c>
      <c r="B3032">
        <v>253.86</v>
      </c>
      <c r="C3032">
        <v>96</v>
      </c>
      <c r="D3032" t="s">
        <v>26</v>
      </c>
      <c r="E3032" s="1">
        <v>44017</v>
      </c>
      <c r="F3032">
        <v>6</v>
      </c>
      <c r="G3032" t="s">
        <v>51</v>
      </c>
      <c r="H3032" t="s">
        <v>62</v>
      </c>
      <c r="I3032">
        <v>550.85</v>
      </c>
      <c r="J3032">
        <v>99.78</v>
      </c>
      <c r="K3032">
        <v>54963.81</v>
      </c>
      <c r="L3032">
        <v>7</v>
      </c>
      <c r="M3032" t="s">
        <v>40</v>
      </c>
      <c r="N3032" s="1">
        <v>43986</v>
      </c>
      <c r="O3032" s="1">
        <v>43993</v>
      </c>
      <c r="P3032">
        <v>472</v>
      </c>
      <c r="Q3032">
        <v>98.63</v>
      </c>
      <c r="R3032">
        <v>46553.36</v>
      </c>
      <c r="S3032" t="s">
        <v>60</v>
      </c>
      <c r="T3032" t="s">
        <v>41</v>
      </c>
      <c r="U3032">
        <v>78</v>
      </c>
      <c r="V3032">
        <v>23.41</v>
      </c>
      <c r="W3032">
        <v>108.44</v>
      </c>
      <c r="X3032" s="2">
        <v>46553.36</v>
      </c>
      <c r="Y3032" s="2">
        <v>7782.84</v>
      </c>
      <c r="Z3032" s="2">
        <v>10820.14</v>
      </c>
      <c r="AA3032" s="14"/>
    </row>
    <row r="3033" spans="1:27" x14ac:dyDescent="0.3">
      <c r="A3033" t="s">
        <v>32</v>
      </c>
      <c r="B3033">
        <v>143.86000000000001</v>
      </c>
      <c r="C3033">
        <v>73</v>
      </c>
      <c r="D3033" t="s">
        <v>33</v>
      </c>
      <c r="E3033" s="1">
        <v>44906</v>
      </c>
      <c r="F3033">
        <v>3</v>
      </c>
      <c r="G3033" t="s">
        <v>43</v>
      </c>
      <c r="H3033" t="s">
        <v>64</v>
      </c>
      <c r="I3033">
        <v>785.93</v>
      </c>
      <c r="J3033">
        <v>65.959999999999994</v>
      </c>
      <c r="K3033">
        <v>51839.942799999902</v>
      </c>
      <c r="L3033">
        <v>80</v>
      </c>
      <c r="M3033" t="s">
        <v>40</v>
      </c>
      <c r="N3033" s="1">
        <v>44894</v>
      </c>
      <c r="O3033" s="1">
        <v>44974</v>
      </c>
      <c r="P3033">
        <v>531</v>
      </c>
      <c r="Q3033">
        <v>62.84</v>
      </c>
      <c r="R3033">
        <v>33368.04</v>
      </c>
      <c r="S3033" t="s">
        <v>60</v>
      </c>
      <c r="T3033" t="s">
        <v>31</v>
      </c>
      <c r="U3033">
        <v>254</v>
      </c>
      <c r="V3033">
        <v>60.65</v>
      </c>
      <c r="W3033">
        <v>84.33</v>
      </c>
      <c r="X3033" s="2">
        <v>33368.04</v>
      </c>
      <c r="Y3033" s="2">
        <v>16753.84</v>
      </c>
      <c r="Z3033" s="2">
        <v>5562.41</v>
      </c>
      <c r="AA3033" s="14"/>
    </row>
    <row r="3034" spans="1:27" x14ac:dyDescent="0.3">
      <c r="A3034" t="s">
        <v>59</v>
      </c>
      <c r="B3034">
        <v>577.44000000000005</v>
      </c>
      <c r="C3034">
        <v>37</v>
      </c>
      <c r="D3034" t="s">
        <v>42</v>
      </c>
      <c r="E3034" s="1">
        <v>44280</v>
      </c>
      <c r="F3034">
        <v>8</v>
      </c>
      <c r="G3034" t="s">
        <v>47</v>
      </c>
      <c r="H3034" t="s">
        <v>35</v>
      </c>
      <c r="I3034">
        <v>926.47</v>
      </c>
      <c r="J3034">
        <v>51.8</v>
      </c>
      <c r="K3034">
        <v>47991.15</v>
      </c>
      <c r="L3034">
        <v>9</v>
      </c>
      <c r="M3034" t="s">
        <v>40</v>
      </c>
      <c r="N3034" s="1">
        <v>44256</v>
      </c>
      <c r="O3034" s="1">
        <v>44265</v>
      </c>
      <c r="P3034">
        <v>176</v>
      </c>
      <c r="Q3034">
        <v>51.86</v>
      </c>
      <c r="R3034">
        <v>9127.36</v>
      </c>
      <c r="S3034" t="s">
        <v>46</v>
      </c>
      <c r="T3034" t="s">
        <v>31</v>
      </c>
      <c r="U3034">
        <v>750</v>
      </c>
      <c r="V3034">
        <v>33.32</v>
      </c>
      <c r="W3034">
        <v>110.18</v>
      </c>
      <c r="X3034" s="2">
        <v>9127.36</v>
      </c>
      <c r="Y3034" s="2">
        <v>38850</v>
      </c>
      <c r="Z3034" s="2">
        <v>5707.32</v>
      </c>
      <c r="AA3034" s="14"/>
    </row>
    <row r="3035" spans="1:27" x14ac:dyDescent="0.3">
      <c r="A3035" t="s">
        <v>46</v>
      </c>
      <c r="B3035">
        <v>689.52</v>
      </c>
      <c r="C3035">
        <v>44</v>
      </c>
      <c r="D3035" t="s">
        <v>42</v>
      </c>
      <c r="E3035" s="1">
        <v>44331</v>
      </c>
      <c r="F3035">
        <v>2</v>
      </c>
      <c r="G3035" t="s">
        <v>68</v>
      </c>
      <c r="H3035" t="s">
        <v>48</v>
      </c>
      <c r="I3035">
        <v>339.52</v>
      </c>
      <c r="J3035">
        <v>96.48</v>
      </c>
      <c r="K3035">
        <v>32756.89</v>
      </c>
      <c r="L3035">
        <v>39</v>
      </c>
      <c r="M3035" t="s">
        <v>29</v>
      </c>
      <c r="N3035" s="1">
        <v>44294</v>
      </c>
      <c r="O3035" s="1">
        <v>44333</v>
      </c>
      <c r="P3035">
        <v>292</v>
      </c>
      <c r="Q3035">
        <v>99.79</v>
      </c>
      <c r="R3035">
        <v>29138.68</v>
      </c>
      <c r="S3035" t="s">
        <v>37</v>
      </c>
      <c r="T3035" t="s">
        <v>50</v>
      </c>
      <c r="U3035">
        <v>47</v>
      </c>
      <c r="V3035">
        <v>35.93</v>
      </c>
      <c r="W3035">
        <v>36.729999999999997</v>
      </c>
      <c r="X3035" s="2">
        <v>29138.68</v>
      </c>
      <c r="Y3035" s="2">
        <v>4534.5600000000004</v>
      </c>
      <c r="Z3035" s="2">
        <v>3543.71</v>
      </c>
      <c r="AA3035" s="14"/>
    </row>
    <row r="3036" spans="1:27" x14ac:dyDescent="0.3">
      <c r="A3036" t="s">
        <v>58</v>
      </c>
      <c r="B3036">
        <v>771.31</v>
      </c>
      <c r="C3036">
        <v>81</v>
      </c>
      <c r="D3036" t="s">
        <v>26</v>
      </c>
      <c r="E3036" s="1">
        <v>44065</v>
      </c>
      <c r="F3036">
        <v>9</v>
      </c>
      <c r="G3036" t="s">
        <v>57</v>
      </c>
      <c r="H3036" t="s">
        <v>52</v>
      </c>
      <c r="I3036">
        <v>652.02</v>
      </c>
      <c r="J3036">
        <v>87.08</v>
      </c>
      <c r="K3036">
        <v>56777.9</v>
      </c>
      <c r="L3036">
        <v>10</v>
      </c>
      <c r="M3036" t="s">
        <v>40</v>
      </c>
      <c r="N3036" s="1">
        <v>44032</v>
      </c>
      <c r="O3036" s="1">
        <v>44042</v>
      </c>
      <c r="P3036">
        <v>268</v>
      </c>
      <c r="Q3036">
        <v>90.4</v>
      </c>
      <c r="R3036">
        <v>24227.200000000001</v>
      </c>
      <c r="S3036" t="s">
        <v>56</v>
      </c>
      <c r="T3036" t="s">
        <v>31</v>
      </c>
      <c r="U3036">
        <v>384</v>
      </c>
      <c r="V3036">
        <v>52.54</v>
      </c>
      <c r="W3036">
        <v>198.75</v>
      </c>
      <c r="X3036" s="2">
        <v>24227.200000000001</v>
      </c>
      <c r="Y3036" s="2">
        <v>33438.720000000001</v>
      </c>
      <c r="Z3036" s="2">
        <v>17307.150000000001</v>
      </c>
      <c r="AA3036" s="14"/>
    </row>
    <row r="3037" spans="1:27" x14ac:dyDescent="0.3">
      <c r="A3037" t="s">
        <v>49</v>
      </c>
      <c r="B3037">
        <v>571.45000000000005</v>
      </c>
      <c r="C3037">
        <v>51</v>
      </c>
      <c r="D3037" t="s">
        <v>33</v>
      </c>
      <c r="E3037" s="1">
        <v>44077</v>
      </c>
      <c r="F3037">
        <v>2</v>
      </c>
      <c r="G3037" t="s">
        <v>68</v>
      </c>
      <c r="H3037" t="s">
        <v>71</v>
      </c>
      <c r="I3037">
        <v>389.59</v>
      </c>
      <c r="J3037">
        <v>38.25</v>
      </c>
      <c r="K3037">
        <v>14901.82</v>
      </c>
      <c r="L3037">
        <v>30</v>
      </c>
      <c r="M3037" t="s">
        <v>40</v>
      </c>
      <c r="N3037" s="1">
        <v>44042</v>
      </c>
      <c r="O3037" s="1">
        <v>44072</v>
      </c>
      <c r="P3037">
        <v>147</v>
      </c>
      <c r="Q3037">
        <v>35.56</v>
      </c>
      <c r="R3037">
        <v>5227.32</v>
      </c>
      <c r="S3037" t="s">
        <v>54</v>
      </c>
      <c r="T3037" t="s">
        <v>50</v>
      </c>
      <c r="U3037">
        <v>242</v>
      </c>
      <c r="V3037">
        <v>25.3</v>
      </c>
      <c r="W3037">
        <v>35.770000000000003</v>
      </c>
      <c r="X3037" s="2">
        <v>5227.32</v>
      </c>
      <c r="Y3037" s="2">
        <v>9256.5</v>
      </c>
      <c r="Z3037" s="2">
        <v>1368.2</v>
      </c>
      <c r="AA3037" s="14"/>
    </row>
    <row r="3038" spans="1:27" x14ac:dyDescent="0.3">
      <c r="A3038" t="s">
        <v>63</v>
      </c>
      <c r="B3038">
        <v>16.510000000000002</v>
      </c>
      <c r="C3038">
        <v>58</v>
      </c>
      <c r="D3038" t="s">
        <v>33</v>
      </c>
      <c r="E3038" s="1">
        <v>43466</v>
      </c>
      <c r="F3038">
        <v>9</v>
      </c>
      <c r="G3038" t="s">
        <v>57</v>
      </c>
      <c r="H3038" t="s">
        <v>48</v>
      </c>
      <c r="I3038">
        <v>592.76</v>
      </c>
      <c r="J3038">
        <v>64.760000000000005</v>
      </c>
      <c r="K3038">
        <v>38387.14</v>
      </c>
      <c r="L3038">
        <v>7</v>
      </c>
      <c r="M3038" t="s">
        <v>40</v>
      </c>
      <c r="N3038" s="1">
        <v>43441</v>
      </c>
      <c r="O3038" s="1">
        <v>43448</v>
      </c>
      <c r="P3038">
        <v>230</v>
      </c>
      <c r="Q3038">
        <v>63.47</v>
      </c>
      <c r="R3038">
        <v>14598.1</v>
      </c>
      <c r="S3038" t="s">
        <v>60</v>
      </c>
      <c r="T3038" t="s">
        <v>31</v>
      </c>
      <c r="U3038">
        <v>362</v>
      </c>
      <c r="V3038">
        <v>88.03</v>
      </c>
      <c r="W3038">
        <v>57.12</v>
      </c>
      <c r="X3038" s="2">
        <v>14598.1</v>
      </c>
      <c r="Y3038" s="2">
        <v>23443.119999999999</v>
      </c>
      <c r="Z3038" s="2">
        <v>3699.09</v>
      </c>
      <c r="AA3038" s="14"/>
    </row>
    <row r="3039" spans="1:27" x14ac:dyDescent="0.3">
      <c r="A3039" t="s">
        <v>53</v>
      </c>
      <c r="B3039">
        <v>371.65</v>
      </c>
      <c r="C3039">
        <v>30</v>
      </c>
      <c r="D3039" t="s">
        <v>33</v>
      </c>
      <c r="E3039" s="1">
        <v>44767</v>
      </c>
      <c r="F3039">
        <v>7</v>
      </c>
      <c r="G3039" t="s">
        <v>61</v>
      </c>
      <c r="H3039" t="s">
        <v>35</v>
      </c>
      <c r="I3039">
        <v>153.36000000000001</v>
      </c>
      <c r="J3039">
        <v>38.5</v>
      </c>
      <c r="K3039">
        <v>5904.36</v>
      </c>
      <c r="L3039">
        <v>13</v>
      </c>
      <c r="M3039" t="s">
        <v>40</v>
      </c>
      <c r="N3039" s="1">
        <v>44709</v>
      </c>
      <c r="O3039" s="1">
        <v>44722</v>
      </c>
      <c r="P3039">
        <v>113</v>
      </c>
      <c r="Q3039">
        <v>37.33</v>
      </c>
      <c r="R3039">
        <v>4218.29</v>
      </c>
      <c r="S3039" t="s">
        <v>25</v>
      </c>
      <c r="T3039" t="s">
        <v>41</v>
      </c>
      <c r="U3039">
        <v>40</v>
      </c>
      <c r="V3039">
        <v>40.98</v>
      </c>
      <c r="W3039">
        <v>33.409999999999997</v>
      </c>
      <c r="X3039" s="2">
        <v>4218.29</v>
      </c>
      <c r="Y3039" s="2">
        <v>1540</v>
      </c>
      <c r="Z3039" s="2">
        <v>1286.29</v>
      </c>
      <c r="AA3039" s="14"/>
    </row>
    <row r="3040" spans="1:27" x14ac:dyDescent="0.3">
      <c r="A3040" t="s">
        <v>25</v>
      </c>
      <c r="B3040">
        <v>455.79</v>
      </c>
      <c r="C3040">
        <v>60</v>
      </c>
      <c r="D3040" t="s">
        <v>26</v>
      </c>
      <c r="E3040" s="1">
        <v>44372</v>
      </c>
      <c r="F3040">
        <v>5</v>
      </c>
      <c r="G3040" t="s">
        <v>27</v>
      </c>
      <c r="H3040" t="s">
        <v>70</v>
      </c>
      <c r="I3040">
        <v>999.93</v>
      </c>
      <c r="J3040">
        <v>15.11</v>
      </c>
      <c r="K3040">
        <v>15108.942299999901</v>
      </c>
      <c r="L3040">
        <v>25</v>
      </c>
      <c r="M3040" t="s">
        <v>29</v>
      </c>
      <c r="N3040" s="1">
        <v>44346</v>
      </c>
      <c r="O3040" s="1">
        <v>44371</v>
      </c>
      <c r="P3040">
        <v>871</v>
      </c>
      <c r="Q3040">
        <v>19.27</v>
      </c>
      <c r="R3040">
        <v>16784.169999999998</v>
      </c>
      <c r="S3040" t="s">
        <v>32</v>
      </c>
      <c r="T3040" t="s">
        <v>50</v>
      </c>
      <c r="U3040">
        <v>128</v>
      </c>
      <c r="V3040">
        <v>34.619999999999997</v>
      </c>
      <c r="W3040">
        <v>98.67</v>
      </c>
      <c r="X3040" s="2">
        <v>16784.169999999998</v>
      </c>
      <c r="Y3040" s="2">
        <v>1934.08</v>
      </c>
      <c r="Z3040" s="2">
        <v>1490.9</v>
      </c>
      <c r="AA3040" s="14"/>
    </row>
    <row r="3041" spans="1:27" x14ac:dyDescent="0.3">
      <c r="A3041" t="s">
        <v>56</v>
      </c>
      <c r="B3041">
        <v>552.71</v>
      </c>
      <c r="C3041">
        <v>48</v>
      </c>
      <c r="D3041" t="s">
        <v>26</v>
      </c>
      <c r="E3041" s="1">
        <v>43873</v>
      </c>
      <c r="F3041">
        <v>3</v>
      </c>
      <c r="G3041" t="s">
        <v>43</v>
      </c>
      <c r="H3041" t="s">
        <v>64</v>
      </c>
      <c r="I3041">
        <v>152.54</v>
      </c>
      <c r="J3041">
        <v>44.25</v>
      </c>
      <c r="K3041">
        <v>6749.8949999999904</v>
      </c>
      <c r="L3041">
        <v>30</v>
      </c>
      <c r="M3041" t="s">
        <v>29</v>
      </c>
      <c r="N3041" s="1">
        <v>43854</v>
      </c>
      <c r="O3041" s="1">
        <v>43884</v>
      </c>
      <c r="P3041">
        <v>92</v>
      </c>
      <c r="Q3041">
        <v>46.27</v>
      </c>
      <c r="R3041">
        <v>4256.84</v>
      </c>
      <c r="S3041" t="s">
        <v>60</v>
      </c>
      <c r="T3041" t="s">
        <v>31</v>
      </c>
      <c r="U3041">
        <v>60</v>
      </c>
      <c r="V3041">
        <v>59.77</v>
      </c>
      <c r="W3041">
        <v>94.12</v>
      </c>
      <c r="X3041" s="2">
        <v>4256.84</v>
      </c>
      <c r="Y3041" s="2">
        <v>2655</v>
      </c>
      <c r="Z3041" s="2">
        <v>4164.8100000000004</v>
      </c>
      <c r="AA3041" s="14"/>
    </row>
    <row r="3042" spans="1:27" x14ac:dyDescent="0.3">
      <c r="A3042" t="s">
        <v>30</v>
      </c>
      <c r="B3042">
        <v>17.77</v>
      </c>
      <c r="C3042">
        <v>40</v>
      </c>
      <c r="D3042" t="s">
        <v>33</v>
      </c>
      <c r="E3042" s="1">
        <v>44801</v>
      </c>
      <c r="F3042">
        <v>4</v>
      </c>
      <c r="G3042" t="s">
        <v>39</v>
      </c>
      <c r="H3042" t="s">
        <v>48</v>
      </c>
      <c r="I3042">
        <v>987.93</v>
      </c>
      <c r="J3042">
        <v>26.6</v>
      </c>
      <c r="K3042">
        <v>26278.94</v>
      </c>
      <c r="L3042">
        <v>27</v>
      </c>
      <c r="M3042" t="s">
        <v>40</v>
      </c>
      <c r="N3042" s="1">
        <v>44792</v>
      </c>
      <c r="O3042" s="1">
        <v>44819</v>
      </c>
      <c r="P3042">
        <v>137</v>
      </c>
      <c r="Q3042">
        <v>27.89</v>
      </c>
      <c r="R3042">
        <v>3820.93</v>
      </c>
      <c r="S3042" t="s">
        <v>54</v>
      </c>
      <c r="T3042" t="s">
        <v>31</v>
      </c>
      <c r="U3042">
        <v>850</v>
      </c>
      <c r="V3042">
        <v>69.650000000000006</v>
      </c>
      <c r="W3042">
        <v>50.44</v>
      </c>
      <c r="X3042" s="2">
        <v>3820.93</v>
      </c>
      <c r="Y3042" s="2">
        <v>22610</v>
      </c>
      <c r="Z3042" s="2">
        <v>1341.7</v>
      </c>
      <c r="AA3042" s="14"/>
    </row>
    <row r="3043" spans="1:27" x14ac:dyDescent="0.3">
      <c r="A3043" t="s">
        <v>32</v>
      </c>
      <c r="B3043">
        <v>141.03</v>
      </c>
      <c r="C3043">
        <v>32</v>
      </c>
      <c r="D3043" t="s">
        <v>33</v>
      </c>
      <c r="E3043" s="1">
        <v>44848</v>
      </c>
      <c r="F3043">
        <v>10</v>
      </c>
      <c r="G3043" t="s">
        <v>66</v>
      </c>
      <c r="H3043" t="s">
        <v>62</v>
      </c>
      <c r="I3043">
        <v>191.72</v>
      </c>
      <c r="J3043">
        <v>97.84</v>
      </c>
      <c r="K3043">
        <v>18757.88</v>
      </c>
      <c r="L3043">
        <v>148</v>
      </c>
      <c r="M3043" t="s">
        <v>67</v>
      </c>
      <c r="N3043" s="1">
        <v>44818</v>
      </c>
      <c r="O3043" s="1">
        <v>44966</v>
      </c>
      <c r="P3043">
        <v>52</v>
      </c>
      <c r="Q3043">
        <v>97.93</v>
      </c>
      <c r="R3043">
        <v>5092.3599999999997</v>
      </c>
      <c r="S3043" t="s">
        <v>56</v>
      </c>
      <c r="T3043" t="s">
        <v>31</v>
      </c>
      <c r="U3043">
        <v>139</v>
      </c>
      <c r="V3043">
        <v>79.61</v>
      </c>
      <c r="W3043">
        <v>56.18</v>
      </c>
      <c r="X3043" s="2">
        <v>5092.3599999999997</v>
      </c>
      <c r="Y3043" s="2">
        <v>13599.76</v>
      </c>
      <c r="Z3043" s="2">
        <v>5496.65</v>
      </c>
      <c r="AA3043" s="14"/>
    </row>
    <row r="3044" spans="1:27" x14ac:dyDescent="0.3">
      <c r="A3044" t="s">
        <v>56</v>
      </c>
      <c r="B3044">
        <v>128.24</v>
      </c>
      <c r="C3044">
        <v>85</v>
      </c>
      <c r="D3044" t="s">
        <v>33</v>
      </c>
      <c r="E3044" s="1">
        <v>44185</v>
      </c>
      <c r="F3044">
        <v>4</v>
      </c>
      <c r="G3044" t="s">
        <v>39</v>
      </c>
      <c r="H3044" t="s">
        <v>35</v>
      </c>
      <c r="I3044">
        <v>479.44</v>
      </c>
      <c r="J3044">
        <v>94.73</v>
      </c>
      <c r="K3044">
        <v>45417.351199999997</v>
      </c>
      <c r="L3044">
        <v>22</v>
      </c>
      <c r="M3044" t="s">
        <v>29</v>
      </c>
      <c r="N3044" s="1">
        <v>44153</v>
      </c>
      <c r="O3044" s="1">
        <v>44175</v>
      </c>
      <c r="P3044">
        <v>219</v>
      </c>
      <c r="Q3044">
        <v>93.13</v>
      </c>
      <c r="R3044">
        <v>20395.47</v>
      </c>
      <c r="S3044" t="s">
        <v>53</v>
      </c>
      <c r="T3044" t="s">
        <v>50</v>
      </c>
      <c r="U3044">
        <v>260</v>
      </c>
      <c r="V3044">
        <v>77.900000000000006</v>
      </c>
      <c r="W3044">
        <v>92.44</v>
      </c>
      <c r="X3044" s="2">
        <v>20395.47</v>
      </c>
      <c r="Y3044" s="2">
        <v>24629.8</v>
      </c>
      <c r="Z3044" s="2">
        <v>8756.84</v>
      </c>
      <c r="AA3044" s="14"/>
    </row>
    <row r="3045" spans="1:27" x14ac:dyDescent="0.3">
      <c r="A3045" t="s">
        <v>46</v>
      </c>
      <c r="B3045">
        <v>425.34</v>
      </c>
      <c r="C3045">
        <v>63</v>
      </c>
      <c r="D3045" t="s">
        <v>42</v>
      </c>
      <c r="E3045" s="1">
        <v>43716</v>
      </c>
      <c r="F3045">
        <v>4</v>
      </c>
      <c r="G3045" t="s">
        <v>39</v>
      </c>
      <c r="H3045" t="s">
        <v>70</v>
      </c>
      <c r="I3045">
        <v>754.2</v>
      </c>
      <c r="J3045">
        <v>58.63</v>
      </c>
      <c r="K3045">
        <v>44218.745999999999</v>
      </c>
      <c r="L3045">
        <v>29</v>
      </c>
      <c r="M3045" t="s">
        <v>29</v>
      </c>
      <c r="N3045" s="1">
        <v>43707</v>
      </c>
      <c r="O3045" s="1">
        <v>43736</v>
      </c>
      <c r="P3045">
        <v>10</v>
      </c>
      <c r="Q3045">
        <v>61.91</v>
      </c>
      <c r="R3045">
        <v>619.1</v>
      </c>
      <c r="S3045" t="s">
        <v>53</v>
      </c>
      <c r="T3045" t="s">
        <v>50</v>
      </c>
      <c r="U3045">
        <v>744</v>
      </c>
      <c r="V3045">
        <v>48.76</v>
      </c>
      <c r="W3045">
        <v>87.01</v>
      </c>
      <c r="X3045" s="2">
        <v>619.1</v>
      </c>
      <c r="Y3045" s="2">
        <v>43620.72</v>
      </c>
      <c r="Z3045" s="2">
        <v>5101.3999999999996</v>
      </c>
      <c r="AA3045" s="14"/>
    </row>
    <row r="3046" spans="1:27" x14ac:dyDescent="0.3">
      <c r="A3046" t="s">
        <v>59</v>
      </c>
      <c r="B3046">
        <v>260.68</v>
      </c>
      <c r="C3046">
        <v>71</v>
      </c>
      <c r="D3046" t="s">
        <v>42</v>
      </c>
      <c r="E3046" s="1">
        <v>44129</v>
      </c>
      <c r="F3046">
        <v>5</v>
      </c>
      <c r="G3046" t="s">
        <v>27</v>
      </c>
      <c r="H3046" t="s">
        <v>35</v>
      </c>
      <c r="I3046">
        <v>106.05</v>
      </c>
      <c r="J3046">
        <v>59.48</v>
      </c>
      <c r="K3046">
        <v>6307.8539999999903</v>
      </c>
      <c r="L3046">
        <v>29</v>
      </c>
      <c r="M3046" t="s">
        <v>29</v>
      </c>
      <c r="N3046" s="1">
        <v>44113</v>
      </c>
      <c r="O3046" s="1">
        <v>44142</v>
      </c>
      <c r="P3046">
        <v>23</v>
      </c>
      <c r="Q3046">
        <v>57.51</v>
      </c>
      <c r="R3046">
        <v>1322.73</v>
      </c>
      <c r="S3046" t="s">
        <v>63</v>
      </c>
      <c r="T3046" t="s">
        <v>41</v>
      </c>
      <c r="U3046">
        <v>83</v>
      </c>
      <c r="V3046">
        <v>58.87</v>
      </c>
      <c r="W3046">
        <v>155.68</v>
      </c>
      <c r="X3046" s="2">
        <v>1322.73</v>
      </c>
      <c r="Y3046" s="2">
        <v>4936.84</v>
      </c>
      <c r="Z3046" s="2">
        <v>9259.85</v>
      </c>
      <c r="AA3046" s="14"/>
    </row>
    <row r="3047" spans="1:27" x14ac:dyDescent="0.3">
      <c r="A3047" t="s">
        <v>45</v>
      </c>
      <c r="B3047">
        <v>205.71</v>
      </c>
      <c r="C3047">
        <v>90</v>
      </c>
      <c r="D3047" t="s">
        <v>26</v>
      </c>
      <c r="E3047" s="1">
        <v>44303</v>
      </c>
      <c r="F3047">
        <v>1</v>
      </c>
      <c r="G3047" t="s">
        <v>34</v>
      </c>
      <c r="H3047" t="s">
        <v>62</v>
      </c>
      <c r="I3047">
        <v>531.41999999999996</v>
      </c>
      <c r="J3047">
        <v>22.87</v>
      </c>
      <c r="K3047">
        <v>12153.58</v>
      </c>
      <c r="L3047">
        <v>2</v>
      </c>
      <c r="M3047" t="s">
        <v>65</v>
      </c>
      <c r="N3047" s="1">
        <v>44289</v>
      </c>
      <c r="O3047" s="1">
        <v>44291</v>
      </c>
      <c r="P3047">
        <v>244</v>
      </c>
      <c r="Q3047">
        <v>18.47</v>
      </c>
      <c r="R3047">
        <v>4506.68</v>
      </c>
      <c r="S3047" t="s">
        <v>45</v>
      </c>
      <c r="T3047" t="s">
        <v>31</v>
      </c>
      <c r="U3047">
        <v>287</v>
      </c>
      <c r="V3047">
        <v>33</v>
      </c>
      <c r="W3047">
        <v>73.8</v>
      </c>
      <c r="X3047" s="2">
        <v>4506.68</v>
      </c>
      <c r="Y3047" s="2">
        <v>6563.69</v>
      </c>
      <c r="Z3047" s="2">
        <v>1687.81</v>
      </c>
      <c r="AA3047" s="14"/>
    </row>
    <row r="3048" spans="1:27" x14ac:dyDescent="0.3">
      <c r="A3048" t="s">
        <v>45</v>
      </c>
      <c r="B3048">
        <v>329.69</v>
      </c>
      <c r="C3048">
        <v>28</v>
      </c>
      <c r="D3048" t="s">
        <v>26</v>
      </c>
      <c r="E3048" s="1">
        <v>44756</v>
      </c>
      <c r="F3048">
        <v>2</v>
      </c>
      <c r="G3048" t="s">
        <v>68</v>
      </c>
      <c r="H3048" t="s">
        <v>48</v>
      </c>
      <c r="I3048">
        <v>852.22</v>
      </c>
      <c r="J3048">
        <v>30.9</v>
      </c>
      <c r="K3048">
        <v>26333.5979999999</v>
      </c>
      <c r="L3048">
        <v>39</v>
      </c>
      <c r="M3048" t="s">
        <v>40</v>
      </c>
      <c r="N3048" s="1">
        <v>44734</v>
      </c>
      <c r="O3048" s="1">
        <v>44773</v>
      </c>
      <c r="P3048">
        <v>262</v>
      </c>
      <c r="Q3048">
        <v>31.29</v>
      </c>
      <c r="R3048">
        <v>8197.98</v>
      </c>
      <c r="S3048" t="s">
        <v>49</v>
      </c>
      <c r="T3048" t="s">
        <v>31</v>
      </c>
      <c r="U3048">
        <v>590</v>
      </c>
      <c r="V3048">
        <v>54.87</v>
      </c>
      <c r="W3048">
        <v>83.57</v>
      </c>
      <c r="X3048" s="2">
        <v>8197.98</v>
      </c>
      <c r="Y3048" s="2">
        <v>18231</v>
      </c>
      <c r="Z3048" s="2">
        <v>2582.31</v>
      </c>
      <c r="AA3048" s="14"/>
    </row>
    <row r="3049" spans="1:27" x14ac:dyDescent="0.3">
      <c r="A3049" t="s">
        <v>46</v>
      </c>
      <c r="B3049">
        <v>566.53</v>
      </c>
      <c r="C3049">
        <v>54</v>
      </c>
      <c r="D3049" t="s">
        <v>33</v>
      </c>
      <c r="E3049" s="1">
        <v>44470</v>
      </c>
      <c r="F3049">
        <v>10</v>
      </c>
      <c r="G3049" t="s">
        <v>66</v>
      </c>
      <c r="H3049" t="s">
        <v>35</v>
      </c>
      <c r="I3049">
        <v>539.25</v>
      </c>
      <c r="J3049">
        <v>19.36</v>
      </c>
      <c r="K3049">
        <v>10439.879999999999</v>
      </c>
      <c r="L3049">
        <v>148</v>
      </c>
      <c r="M3049" t="s">
        <v>67</v>
      </c>
      <c r="N3049" s="1">
        <v>44445</v>
      </c>
      <c r="O3049" s="1">
        <v>44593</v>
      </c>
      <c r="P3049">
        <v>467</v>
      </c>
      <c r="Q3049">
        <v>23.29</v>
      </c>
      <c r="R3049">
        <v>10876.43</v>
      </c>
      <c r="S3049" t="s">
        <v>60</v>
      </c>
      <c r="T3049" t="s">
        <v>50</v>
      </c>
      <c r="U3049">
        <v>72</v>
      </c>
      <c r="V3049">
        <v>91.36</v>
      </c>
      <c r="W3049">
        <v>158.71</v>
      </c>
      <c r="X3049" s="2">
        <v>10876.43</v>
      </c>
      <c r="Y3049" s="2">
        <v>1393.92</v>
      </c>
      <c r="Z3049" s="2">
        <v>3072.63</v>
      </c>
      <c r="AA3049" s="14"/>
    </row>
    <row r="3050" spans="1:27" x14ac:dyDescent="0.3">
      <c r="A3050" t="s">
        <v>32</v>
      </c>
      <c r="B3050">
        <v>626.21</v>
      </c>
      <c r="C3050">
        <v>90</v>
      </c>
      <c r="D3050" t="s">
        <v>42</v>
      </c>
      <c r="E3050" s="1">
        <v>43856</v>
      </c>
      <c r="F3050">
        <v>6</v>
      </c>
      <c r="G3050" t="s">
        <v>51</v>
      </c>
      <c r="H3050" t="s">
        <v>62</v>
      </c>
      <c r="I3050">
        <v>39.590000000000003</v>
      </c>
      <c r="J3050">
        <v>97.54</v>
      </c>
      <c r="K3050">
        <v>3861.6086</v>
      </c>
      <c r="L3050">
        <v>7</v>
      </c>
      <c r="M3050" t="s">
        <v>40</v>
      </c>
      <c r="N3050" s="1">
        <v>43806</v>
      </c>
      <c r="O3050" s="1">
        <v>43813</v>
      </c>
      <c r="P3050">
        <v>11</v>
      </c>
      <c r="Q3050">
        <v>92.63</v>
      </c>
      <c r="R3050">
        <v>1018.93</v>
      </c>
      <c r="S3050" t="s">
        <v>38</v>
      </c>
      <c r="T3050" t="s">
        <v>50</v>
      </c>
      <c r="U3050">
        <v>28</v>
      </c>
      <c r="V3050">
        <v>92.62</v>
      </c>
      <c r="W3050">
        <v>80.599999999999994</v>
      </c>
      <c r="X3050" s="2">
        <v>1018.93</v>
      </c>
      <c r="Y3050" s="2">
        <v>2731.12</v>
      </c>
      <c r="Z3050" s="2">
        <v>7861.72</v>
      </c>
      <c r="AA3050" s="14"/>
    </row>
    <row r="3051" spans="1:27" x14ac:dyDescent="0.3">
      <c r="A3051" t="s">
        <v>54</v>
      </c>
      <c r="B3051">
        <v>935.89</v>
      </c>
      <c r="C3051">
        <v>97</v>
      </c>
      <c r="D3051" t="s">
        <v>33</v>
      </c>
      <c r="E3051" s="1">
        <v>43696</v>
      </c>
      <c r="F3051">
        <v>3</v>
      </c>
      <c r="G3051" t="s">
        <v>43</v>
      </c>
      <c r="H3051" t="s">
        <v>55</v>
      </c>
      <c r="I3051">
        <v>271.73</v>
      </c>
      <c r="J3051">
        <v>72.98</v>
      </c>
      <c r="K3051">
        <v>19830.8554</v>
      </c>
      <c r="L3051">
        <v>72</v>
      </c>
      <c r="M3051" t="s">
        <v>29</v>
      </c>
      <c r="N3051" s="1">
        <v>43655</v>
      </c>
      <c r="O3051" s="1">
        <v>43727</v>
      </c>
      <c r="P3051">
        <v>86</v>
      </c>
      <c r="Q3051">
        <v>73.62</v>
      </c>
      <c r="R3051">
        <v>6331.32</v>
      </c>
      <c r="S3051" t="s">
        <v>30</v>
      </c>
      <c r="T3051" t="s">
        <v>31</v>
      </c>
      <c r="U3051">
        <v>185</v>
      </c>
      <c r="V3051">
        <v>58.49</v>
      </c>
      <c r="W3051">
        <v>111.91</v>
      </c>
      <c r="X3051" s="2">
        <v>6331.32</v>
      </c>
      <c r="Y3051" s="2">
        <v>13501.3</v>
      </c>
      <c r="Z3051" s="2">
        <v>8167.19</v>
      </c>
      <c r="AA3051" s="14"/>
    </row>
    <row r="3052" spans="1:27" x14ac:dyDescent="0.3">
      <c r="A3052" t="s">
        <v>63</v>
      </c>
      <c r="B3052">
        <v>191.3</v>
      </c>
      <c r="C3052">
        <v>82</v>
      </c>
      <c r="D3052" t="s">
        <v>42</v>
      </c>
      <c r="E3052" s="1">
        <v>44605</v>
      </c>
      <c r="F3052">
        <v>4</v>
      </c>
      <c r="G3052" t="s">
        <v>39</v>
      </c>
      <c r="H3052" t="s">
        <v>35</v>
      </c>
      <c r="I3052">
        <v>952.95</v>
      </c>
      <c r="J3052">
        <v>66.11</v>
      </c>
      <c r="K3052">
        <v>62999.519999999997</v>
      </c>
      <c r="L3052">
        <v>23</v>
      </c>
      <c r="M3052" t="s">
        <v>40</v>
      </c>
      <c r="N3052" s="1">
        <v>44592</v>
      </c>
      <c r="O3052" s="1">
        <v>44615</v>
      </c>
      <c r="P3052">
        <v>748</v>
      </c>
      <c r="Q3052">
        <v>68.66</v>
      </c>
      <c r="R3052">
        <v>51357.68</v>
      </c>
      <c r="S3052" t="s">
        <v>60</v>
      </c>
      <c r="T3052" t="s">
        <v>50</v>
      </c>
      <c r="U3052">
        <v>204</v>
      </c>
      <c r="V3052">
        <v>80.650000000000006</v>
      </c>
      <c r="W3052">
        <v>75.900000000000006</v>
      </c>
      <c r="X3052" s="2">
        <v>51357.68</v>
      </c>
      <c r="Y3052" s="2">
        <v>13486.44</v>
      </c>
      <c r="Z3052" s="2">
        <v>5017.75</v>
      </c>
      <c r="AA3052" s="14"/>
    </row>
    <row r="3053" spans="1:27" x14ac:dyDescent="0.3">
      <c r="A3053" t="s">
        <v>37</v>
      </c>
      <c r="B3053">
        <v>458.04</v>
      </c>
      <c r="C3053">
        <v>61</v>
      </c>
      <c r="D3053" t="s">
        <v>26</v>
      </c>
      <c r="E3053" s="1">
        <v>43803</v>
      </c>
      <c r="F3053">
        <v>6</v>
      </c>
      <c r="G3053" t="s">
        <v>51</v>
      </c>
      <c r="H3053" t="s">
        <v>35</v>
      </c>
      <c r="I3053">
        <v>193.71</v>
      </c>
      <c r="J3053">
        <v>76.25</v>
      </c>
      <c r="K3053">
        <v>14770.39</v>
      </c>
      <c r="L3053">
        <v>5</v>
      </c>
      <c r="M3053" t="s">
        <v>40</v>
      </c>
      <c r="N3053" s="1">
        <v>43774</v>
      </c>
      <c r="O3053" s="1">
        <v>43779</v>
      </c>
      <c r="P3053">
        <v>56</v>
      </c>
      <c r="Q3053">
        <v>80.19</v>
      </c>
      <c r="R3053">
        <v>4490.6400000000003</v>
      </c>
      <c r="S3053" t="s">
        <v>56</v>
      </c>
      <c r="T3053" t="s">
        <v>50</v>
      </c>
      <c r="U3053">
        <v>137</v>
      </c>
      <c r="V3053">
        <v>78.97</v>
      </c>
      <c r="W3053">
        <v>199.95</v>
      </c>
      <c r="X3053" s="2">
        <v>4490.6400000000003</v>
      </c>
      <c r="Y3053" s="2">
        <v>10446.25</v>
      </c>
      <c r="Z3053" s="2">
        <v>15246.19</v>
      </c>
      <c r="AA3053" s="14"/>
    </row>
    <row r="3054" spans="1:27" x14ac:dyDescent="0.3">
      <c r="A3054" t="s">
        <v>45</v>
      </c>
      <c r="B3054">
        <v>430.79</v>
      </c>
      <c r="C3054">
        <v>16</v>
      </c>
      <c r="D3054" t="s">
        <v>26</v>
      </c>
      <c r="E3054" s="1">
        <v>44708</v>
      </c>
      <c r="F3054">
        <v>3</v>
      </c>
      <c r="G3054" t="s">
        <v>43</v>
      </c>
      <c r="H3054" t="s">
        <v>55</v>
      </c>
      <c r="I3054">
        <v>42.82</v>
      </c>
      <c r="J3054">
        <v>67.95</v>
      </c>
      <c r="K3054">
        <v>2909.62</v>
      </c>
      <c r="L3054">
        <v>79</v>
      </c>
      <c r="M3054" t="s">
        <v>29</v>
      </c>
      <c r="N3054" s="1">
        <v>44661</v>
      </c>
      <c r="O3054" s="1">
        <v>44740</v>
      </c>
      <c r="P3054">
        <v>3</v>
      </c>
      <c r="Q3054">
        <v>65.12</v>
      </c>
      <c r="R3054">
        <v>195.36</v>
      </c>
      <c r="S3054" t="s">
        <v>56</v>
      </c>
      <c r="T3054" t="s">
        <v>41</v>
      </c>
      <c r="U3054">
        <v>39</v>
      </c>
      <c r="V3054">
        <v>13.61</v>
      </c>
      <c r="W3054">
        <v>185.46</v>
      </c>
      <c r="X3054" s="2">
        <v>195.36</v>
      </c>
      <c r="Y3054" s="2">
        <v>2650.05</v>
      </c>
      <c r="Z3054" s="2">
        <v>12602.01</v>
      </c>
      <c r="AA3054" s="14"/>
    </row>
    <row r="3055" spans="1:27" x14ac:dyDescent="0.3">
      <c r="A3055" t="s">
        <v>59</v>
      </c>
      <c r="B3055">
        <v>793.32</v>
      </c>
      <c r="C3055">
        <v>97</v>
      </c>
      <c r="D3055" t="s">
        <v>26</v>
      </c>
      <c r="E3055" s="1">
        <v>44622</v>
      </c>
      <c r="F3055">
        <v>2</v>
      </c>
      <c r="G3055" t="s">
        <v>68</v>
      </c>
      <c r="H3055" t="s">
        <v>69</v>
      </c>
      <c r="I3055">
        <v>469.58</v>
      </c>
      <c r="J3055">
        <v>75.489999999999995</v>
      </c>
      <c r="K3055">
        <v>35448.589999999997</v>
      </c>
      <c r="L3055">
        <v>36</v>
      </c>
      <c r="M3055" t="s">
        <v>40</v>
      </c>
      <c r="N3055" s="1">
        <v>44564</v>
      </c>
      <c r="O3055" s="1">
        <v>44600</v>
      </c>
      <c r="P3055">
        <v>407</v>
      </c>
      <c r="Q3055">
        <v>77.930000000000007</v>
      </c>
      <c r="R3055">
        <v>31717.51</v>
      </c>
      <c r="S3055" t="s">
        <v>46</v>
      </c>
      <c r="T3055" t="s">
        <v>50</v>
      </c>
      <c r="U3055">
        <v>62</v>
      </c>
      <c r="V3055">
        <v>41.46</v>
      </c>
      <c r="W3055">
        <v>126.54</v>
      </c>
      <c r="X3055" s="2">
        <v>31717.51</v>
      </c>
      <c r="Y3055" s="2">
        <v>4680.38</v>
      </c>
      <c r="Z3055" s="2">
        <v>9552.5</v>
      </c>
      <c r="AA3055" s="14"/>
    </row>
    <row r="3056" spans="1:27" x14ac:dyDescent="0.3">
      <c r="A3056" t="s">
        <v>45</v>
      </c>
      <c r="B3056">
        <v>23.72</v>
      </c>
      <c r="C3056">
        <v>71</v>
      </c>
      <c r="D3056" t="s">
        <v>26</v>
      </c>
      <c r="E3056" s="1">
        <v>43760</v>
      </c>
      <c r="F3056">
        <v>1</v>
      </c>
      <c r="G3056" t="s">
        <v>34</v>
      </c>
      <c r="H3056" t="s">
        <v>48</v>
      </c>
      <c r="I3056">
        <v>348.36</v>
      </c>
      <c r="J3056">
        <v>68.790000000000006</v>
      </c>
      <c r="K3056">
        <v>23963.684399999998</v>
      </c>
      <c r="L3056">
        <v>1</v>
      </c>
      <c r="M3056" t="s">
        <v>65</v>
      </c>
      <c r="N3056" s="1">
        <v>43724</v>
      </c>
      <c r="O3056" s="1">
        <v>43725</v>
      </c>
      <c r="P3056">
        <v>144</v>
      </c>
      <c r="Q3056">
        <v>72.37</v>
      </c>
      <c r="R3056">
        <v>10421.280000000001</v>
      </c>
      <c r="S3056" t="s">
        <v>58</v>
      </c>
      <c r="T3056" t="s">
        <v>50</v>
      </c>
      <c r="U3056">
        <v>204</v>
      </c>
      <c r="V3056">
        <v>35.53</v>
      </c>
      <c r="W3056">
        <v>171.85</v>
      </c>
      <c r="X3056" s="2">
        <v>10421.280000000001</v>
      </c>
      <c r="Y3056" s="2">
        <v>14033.16</v>
      </c>
      <c r="Z3056" s="2">
        <v>11821.56</v>
      </c>
      <c r="AA3056" s="14"/>
    </row>
    <row r="3057" spans="1:27" x14ac:dyDescent="0.3">
      <c r="A3057" t="s">
        <v>63</v>
      </c>
      <c r="B3057">
        <v>189.58</v>
      </c>
      <c r="C3057">
        <v>61</v>
      </c>
      <c r="D3057" t="s">
        <v>33</v>
      </c>
      <c r="E3057" s="1">
        <v>44095</v>
      </c>
      <c r="F3057">
        <v>3</v>
      </c>
      <c r="G3057" t="s">
        <v>43</v>
      </c>
      <c r="H3057" t="s">
        <v>35</v>
      </c>
      <c r="I3057">
        <v>36.630000000000003</v>
      </c>
      <c r="J3057">
        <v>67.040000000000006</v>
      </c>
      <c r="K3057">
        <v>2455.6752000000001</v>
      </c>
      <c r="L3057">
        <v>75</v>
      </c>
      <c r="M3057" t="s">
        <v>29</v>
      </c>
      <c r="N3057" s="1">
        <v>44050</v>
      </c>
      <c r="O3057" s="1">
        <v>44125</v>
      </c>
      <c r="P3057">
        <v>16</v>
      </c>
      <c r="Q3057">
        <v>64.959999999999994</v>
      </c>
      <c r="R3057">
        <v>1039.3599999999999</v>
      </c>
      <c r="S3057" t="s">
        <v>58</v>
      </c>
      <c r="T3057" t="s">
        <v>41</v>
      </c>
      <c r="U3057">
        <v>20</v>
      </c>
      <c r="V3057">
        <v>72.37</v>
      </c>
      <c r="W3057">
        <v>166.5</v>
      </c>
      <c r="X3057" s="2">
        <v>1039.3599999999999</v>
      </c>
      <c r="Y3057" s="2">
        <v>1340.8</v>
      </c>
      <c r="Z3057" s="2">
        <v>11162.16</v>
      </c>
      <c r="AA3057" s="14"/>
    </row>
    <row r="3058" spans="1:27" x14ac:dyDescent="0.3">
      <c r="A3058" t="s">
        <v>56</v>
      </c>
      <c r="B3058">
        <v>366.26</v>
      </c>
      <c r="C3058">
        <v>73</v>
      </c>
      <c r="D3058" t="s">
        <v>26</v>
      </c>
      <c r="E3058" s="1">
        <v>43548</v>
      </c>
      <c r="F3058">
        <v>7</v>
      </c>
      <c r="G3058" t="s">
        <v>61</v>
      </c>
      <c r="H3058" t="s">
        <v>48</v>
      </c>
      <c r="I3058">
        <v>14.33</v>
      </c>
      <c r="J3058">
        <v>91.43</v>
      </c>
      <c r="K3058">
        <v>1310.19</v>
      </c>
      <c r="L3058">
        <v>18</v>
      </c>
      <c r="M3058" t="s">
        <v>40</v>
      </c>
      <c r="N3058" s="1">
        <v>43507</v>
      </c>
      <c r="O3058" s="1">
        <v>43525</v>
      </c>
      <c r="P3058">
        <v>10</v>
      </c>
      <c r="Q3058">
        <v>86.91</v>
      </c>
      <c r="R3058">
        <v>869.1</v>
      </c>
      <c r="S3058" t="s">
        <v>59</v>
      </c>
      <c r="T3058" t="s">
        <v>41</v>
      </c>
      <c r="U3058">
        <v>4</v>
      </c>
      <c r="V3058">
        <v>47.88</v>
      </c>
      <c r="W3058">
        <v>197.85</v>
      </c>
      <c r="X3058" s="2">
        <v>869.1</v>
      </c>
      <c r="Y3058" s="2">
        <v>365.72</v>
      </c>
      <c r="Z3058" s="2">
        <v>18089.43</v>
      </c>
      <c r="AA3058" s="14"/>
    </row>
    <row r="3059" spans="1:27" x14ac:dyDescent="0.3">
      <c r="A3059" t="s">
        <v>25</v>
      </c>
      <c r="B3059">
        <v>695.46</v>
      </c>
      <c r="C3059">
        <v>64</v>
      </c>
      <c r="D3059" t="s">
        <v>33</v>
      </c>
      <c r="E3059" s="1">
        <v>43598</v>
      </c>
      <c r="F3059">
        <v>7</v>
      </c>
      <c r="G3059" t="s">
        <v>61</v>
      </c>
      <c r="H3059" t="s">
        <v>62</v>
      </c>
      <c r="I3059">
        <v>773.3</v>
      </c>
      <c r="J3059">
        <v>33.950000000000003</v>
      </c>
      <c r="K3059">
        <v>26253.54</v>
      </c>
      <c r="L3059">
        <v>16</v>
      </c>
      <c r="M3059" t="s">
        <v>40</v>
      </c>
      <c r="N3059" s="1">
        <v>43545</v>
      </c>
      <c r="O3059" s="1">
        <v>43561</v>
      </c>
      <c r="P3059">
        <v>15</v>
      </c>
      <c r="Q3059">
        <v>38.75</v>
      </c>
      <c r="R3059">
        <v>581.25</v>
      </c>
      <c r="S3059" t="s">
        <v>60</v>
      </c>
      <c r="T3059" t="s">
        <v>50</v>
      </c>
      <c r="U3059">
        <v>758</v>
      </c>
      <c r="V3059">
        <v>54.32</v>
      </c>
      <c r="W3059">
        <v>34.36</v>
      </c>
      <c r="X3059" s="2">
        <v>581.25</v>
      </c>
      <c r="Y3059" s="2">
        <v>25734.1</v>
      </c>
      <c r="Z3059" s="2">
        <v>1166.52</v>
      </c>
      <c r="AA3059" s="14"/>
    </row>
    <row r="3060" spans="1:27" x14ac:dyDescent="0.3">
      <c r="A3060" t="s">
        <v>32</v>
      </c>
      <c r="B3060">
        <v>170.1</v>
      </c>
      <c r="C3060">
        <v>62</v>
      </c>
      <c r="D3060" t="s">
        <v>42</v>
      </c>
      <c r="E3060" s="1">
        <v>44778</v>
      </c>
      <c r="F3060">
        <v>6</v>
      </c>
      <c r="G3060" t="s">
        <v>51</v>
      </c>
      <c r="H3060" t="s">
        <v>52</v>
      </c>
      <c r="I3060">
        <v>769.52</v>
      </c>
      <c r="J3060">
        <v>46.55</v>
      </c>
      <c r="K3060">
        <v>35821.155999999901</v>
      </c>
      <c r="L3060">
        <v>7</v>
      </c>
      <c r="M3060" t="s">
        <v>40</v>
      </c>
      <c r="N3060" s="1">
        <v>44749</v>
      </c>
      <c r="O3060" s="1">
        <v>44756</v>
      </c>
      <c r="P3060">
        <v>133</v>
      </c>
      <c r="Q3060">
        <v>48.69</v>
      </c>
      <c r="R3060">
        <v>6475.77</v>
      </c>
      <c r="S3060" t="s">
        <v>53</v>
      </c>
      <c r="T3060" t="s">
        <v>41</v>
      </c>
      <c r="U3060">
        <v>636</v>
      </c>
      <c r="V3060">
        <v>25.52</v>
      </c>
      <c r="W3060">
        <v>179.27</v>
      </c>
      <c r="X3060" s="2">
        <v>6475.77</v>
      </c>
      <c r="Y3060" s="2">
        <v>29605.8</v>
      </c>
      <c r="Z3060" s="2">
        <v>8345.02</v>
      </c>
      <c r="AA3060" s="14"/>
    </row>
    <row r="3061" spans="1:27" x14ac:dyDescent="0.3">
      <c r="A3061" t="s">
        <v>59</v>
      </c>
      <c r="B3061">
        <v>633.57000000000005</v>
      </c>
      <c r="C3061">
        <v>65</v>
      </c>
      <c r="D3061" t="s">
        <v>26</v>
      </c>
      <c r="E3061" s="1">
        <v>44097</v>
      </c>
      <c r="F3061">
        <v>9</v>
      </c>
      <c r="G3061" t="s">
        <v>57</v>
      </c>
      <c r="H3061" t="s">
        <v>48</v>
      </c>
      <c r="I3061">
        <v>760.67</v>
      </c>
      <c r="J3061">
        <v>81.290000000000006</v>
      </c>
      <c r="K3061">
        <v>61834.86</v>
      </c>
      <c r="L3061">
        <v>12</v>
      </c>
      <c r="M3061" t="s">
        <v>40</v>
      </c>
      <c r="N3061" s="1">
        <v>44068</v>
      </c>
      <c r="O3061" s="1">
        <v>44080</v>
      </c>
      <c r="P3061">
        <v>181</v>
      </c>
      <c r="Q3061">
        <v>81.150000000000006</v>
      </c>
      <c r="R3061">
        <v>14688.15</v>
      </c>
      <c r="S3061" t="s">
        <v>60</v>
      </c>
      <c r="T3061" t="s">
        <v>41</v>
      </c>
      <c r="U3061">
        <v>579</v>
      </c>
      <c r="V3061">
        <v>80.83</v>
      </c>
      <c r="W3061">
        <v>36.840000000000003</v>
      </c>
      <c r="X3061" s="2">
        <v>14688.15</v>
      </c>
      <c r="Y3061" s="2">
        <v>47066.91</v>
      </c>
      <c r="Z3061" s="2">
        <v>2994.72</v>
      </c>
      <c r="AA3061" s="14"/>
    </row>
    <row r="3062" spans="1:27" x14ac:dyDescent="0.3">
      <c r="A3062" t="s">
        <v>60</v>
      </c>
      <c r="B3062">
        <v>952.66</v>
      </c>
      <c r="C3062">
        <v>40</v>
      </c>
      <c r="D3062" t="s">
        <v>42</v>
      </c>
      <c r="E3062" s="1">
        <v>44312</v>
      </c>
      <c r="F3062">
        <v>9</v>
      </c>
      <c r="G3062" t="s">
        <v>57</v>
      </c>
      <c r="H3062" t="s">
        <v>52</v>
      </c>
      <c r="I3062">
        <v>196.23</v>
      </c>
      <c r="J3062">
        <v>27.12</v>
      </c>
      <c r="K3062">
        <v>5321.76</v>
      </c>
      <c r="L3062">
        <v>9</v>
      </c>
      <c r="M3062" t="s">
        <v>40</v>
      </c>
      <c r="N3062" s="1">
        <v>44296</v>
      </c>
      <c r="O3062" s="1">
        <v>44305</v>
      </c>
      <c r="P3062">
        <v>81</v>
      </c>
      <c r="Q3062">
        <v>23.77</v>
      </c>
      <c r="R3062">
        <v>1925.37</v>
      </c>
      <c r="S3062" t="s">
        <v>60</v>
      </c>
      <c r="T3062" t="s">
        <v>41</v>
      </c>
      <c r="U3062">
        <v>115</v>
      </c>
      <c r="V3062">
        <v>81.8</v>
      </c>
      <c r="W3062">
        <v>76.069999999999993</v>
      </c>
      <c r="X3062" s="2">
        <v>1925.37</v>
      </c>
      <c r="Y3062" s="2">
        <v>3118.8</v>
      </c>
      <c r="Z3062" s="2">
        <v>2063.02</v>
      </c>
      <c r="AA3062" s="14"/>
    </row>
    <row r="3063" spans="1:27" x14ac:dyDescent="0.3">
      <c r="A3063" t="s">
        <v>37</v>
      </c>
      <c r="B3063">
        <v>270.66000000000003</v>
      </c>
      <c r="C3063">
        <v>83</v>
      </c>
      <c r="D3063" t="s">
        <v>26</v>
      </c>
      <c r="E3063" s="1">
        <v>44236</v>
      </c>
      <c r="F3063">
        <v>1</v>
      </c>
      <c r="G3063" t="s">
        <v>34</v>
      </c>
      <c r="H3063" t="s">
        <v>52</v>
      </c>
      <c r="I3063">
        <v>943.82</v>
      </c>
      <c r="J3063">
        <v>79.5</v>
      </c>
      <c r="K3063">
        <v>75033.69</v>
      </c>
      <c r="L3063">
        <v>2</v>
      </c>
      <c r="M3063" t="s">
        <v>65</v>
      </c>
      <c r="N3063" s="1">
        <v>44200</v>
      </c>
      <c r="O3063" s="1">
        <v>44202</v>
      </c>
      <c r="P3063">
        <v>415</v>
      </c>
      <c r="Q3063">
        <v>80.64</v>
      </c>
      <c r="R3063">
        <v>33465.599999999999</v>
      </c>
      <c r="S3063" t="s">
        <v>37</v>
      </c>
      <c r="T3063" t="s">
        <v>41</v>
      </c>
      <c r="U3063">
        <v>528</v>
      </c>
      <c r="V3063">
        <v>47.63</v>
      </c>
      <c r="W3063">
        <v>171.51</v>
      </c>
      <c r="X3063" s="2">
        <v>33465.599999999999</v>
      </c>
      <c r="Y3063" s="2">
        <v>41976</v>
      </c>
      <c r="Z3063" s="2">
        <v>13635.05</v>
      </c>
      <c r="AA3063" s="14"/>
    </row>
    <row r="3064" spans="1:27" x14ac:dyDescent="0.3">
      <c r="A3064" t="s">
        <v>37</v>
      </c>
      <c r="B3064">
        <v>252.66</v>
      </c>
      <c r="C3064">
        <v>66</v>
      </c>
      <c r="D3064" t="s">
        <v>26</v>
      </c>
      <c r="E3064" s="1">
        <v>43474</v>
      </c>
      <c r="F3064">
        <v>5</v>
      </c>
      <c r="G3064" t="s">
        <v>27</v>
      </c>
      <c r="H3064" t="s">
        <v>35</v>
      </c>
      <c r="I3064">
        <v>404.48</v>
      </c>
      <c r="J3064">
        <v>65.45</v>
      </c>
      <c r="K3064">
        <v>26473.216</v>
      </c>
      <c r="L3064">
        <v>30</v>
      </c>
      <c r="M3064" t="s">
        <v>29</v>
      </c>
      <c r="N3064" s="1">
        <v>43441</v>
      </c>
      <c r="O3064" s="1">
        <v>43471</v>
      </c>
      <c r="P3064">
        <v>204</v>
      </c>
      <c r="Q3064">
        <v>61.28</v>
      </c>
      <c r="R3064">
        <v>12501.12</v>
      </c>
      <c r="S3064" t="s">
        <v>49</v>
      </c>
      <c r="T3064" t="s">
        <v>31</v>
      </c>
      <c r="U3064">
        <v>200</v>
      </c>
      <c r="V3064">
        <v>98.15</v>
      </c>
      <c r="W3064">
        <v>104.98</v>
      </c>
      <c r="X3064" s="2">
        <v>12501.12</v>
      </c>
      <c r="Y3064" s="2">
        <v>13090</v>
      </c>
      <c r="Z3064" s="2">
        <v>6870.94</v>
      </c>
      <c r="AA3064" s="14"/>
    </row>
    <row r="3065" spans="1:27" x14ac:dyDescent="0.3">
      <c r="A3065" t="s">
        <v>58</v>
      </c>
      <c r="B3065">
        <v>864.96</v>
      </c>
      <c r="C3065">
        <v>87</v>
      </c>
      <c r="D3065" t="s">
        <v>42</v>
      </c>
      <c r="E3065" s="1">
        <v>44689</v>
      </c>
      <c r="F3065">
        <v>1</v>
      </c>
      <c r="G3065" t="s">
        <v>34</v>
      </c>
      <c r="H3065" t="s">
        <v>48</v>
      </c>
      <c r="I3065">
        <v>195.21</v>
      </c>
      <c r="J3065">
        <v>10.79</v>
      </c>
      <c r="K3065">
        <v>2106.3200000000002</v>
      </c>
      <c r="L3065">
        <v>25</v>
      </c>
      <c r="M3065" t="s">
        <v>36</v>
      </c>
      <c r="N3065" s="1">
        <v>44645</v>
      </c>
      <c r="O3065" s="1">
        <v>44670</v>
      </c>
      <c r="P3065">
        <v>62</v>
      </c>
      <c r="Q3065">
        <v>5.94</v>
      </c>
      <c r="R3065">
        <v>368.28</v>
      </c>
      <c r="S3065" t="s">
        <v>32</v>
      </c>
      <c r="T3065" t="s">
        <v>31</v>
      </c>
      <c r="U3065">
        <v>133</v>
      </c>
      <c r="V3065">
        <v>46.79</v>
      </c>
      <c r="W3065">
        <v>195.79</v>
      </c>
      <c r="X3065" s="2">
        <v>368.28</v>
      </c>
      <c r="Y3065" s="2">
        <v>1435.07</v>
      </c>
      <c r="Z3065" s="2">
        <v>2112.5700000000002</v>
      </c>
      <c r="AA3065" s="14"/>
    </row>
    <row r="3066" spans="1:27" x14ac:dyDescent="0.3">
      <c r="A3066" t="s">
        <v>59</v>
      </c>
      <c r="B3066">
        <v>526.13</v>
      </c>
      <c r="C3066">
        <v>57</v>
      </c>
      <c r="D3066" t="s">
        <v>26</v>
      </c>
      <c r="E3066" s="1">
        <v>44273</v>
      </c>
      <c r="F3066">
        <v>4</v>
      </c>
      <c r="G3066" t="s">
        <v>39</v>
      </c>
      <c r="H3066" t="s">
        <v>70</v>
      </c>
      <c r="I3066">
        <v>97.19</v>
      </c>
      <c r="J3066">
        <v>45.01</v>
      </c>
      <c r="K3066">
        <v>4374.5200000000004</v>
      </c>
      <c r="L3066">
        <v>28</v>
      </c>
      <c r="M3066" t="s">
        <v>40</v>
      </c>
      <c r="N3066" s="1">
        <v>44253</v>
      </c>
      <c r="O3066" s="1">
        <v>44281</v>
      </c>
      <c r="P3066">
        <v>53</v>
      </c>
      <c r="Q3066">
        <v>46.92</v>
      </c>
      <c r="R3066">
        <v>2486.7600000000002</v>
      </c>
      <c r="S3066" t="s">
        <v>38</v>
      </c>
      <c r="T3066" t="s">
        <v>41</v>
      </c>
      <c r="U3066">
        <v>44</v>
      </c>
      <c r="V3066">
        <v>23.1</v>
      </c>
      <c r="W3066">
        <v>105.15</v>
      </c>
      <c r="X3066" s="2">
        <v>2486.7600000000002</v>
      </c>
      <c r="Y3066" s="2">
        <v>1980.44</v>
      </c>
      <c r="Z3066" s="2">
        <v>4732.8</v>
      </c>
      <c r="AA3066" s="14"/>
    </row>
    <row r="3067" spans="1:27" x14ac:dyDescent="0.3">
      <c r="A3067" t="s">
        <v>63</v>
      </c>
      <c r="B3067">
        <v>939.42</v>
      </c>
      <c r="C3067">
        <v>10</v>
      </c>
      <c r="D3067" t="s">
        <v>42</v>
      </c>
      <c r="E3067" s="1">
        <v>44738</v>
      </c>
      <c r="F3067">
        <v>5</v>
      </c>
      <c r="G3067" t="s">
        <v>27</v>
      </c>
      <c r="H3067" t="s">
        <v>70</v>
      </c>
      <c r="I3067">
        <v>185.61</v>
      </c>
      <c r="J3067">
        <v>37.99</v>
      </c>
      <c r="K3067">
        <v>7051.3239000000003</v>
      </c>
      <c r="L3067">
        <v>21</v>
      </c>
      <c r="M3067" t="s">
        <v>29</v>
      </c>
      <c r="N3067" s="1">
        <v>44731</v>
      </c>
      <c r="O3067" s="1">
        <v>44752</v>
      </c>
      <c r="P3067">
        <v>119</v>
      </c>
      <c r="Q3067">
        <v>33.14</v>
      </c>
      <c r="R3067">
        <v>3943.66</v>
      </c>
      <c r="S3067" t="s">
        <v>49</v>
      </c>
      <c r="T3067" t="s">
        <v>31</v>
      </c>
      <c r="U3067">
        <v>66</v>
      </c>
      <c r="V3067">
        <v>49.18</v>
      </c>
      <c r="W3067">
        <v>118.65</v>
      </c>
      <c r="X3067" s="2">
        <v>3943.66</v>
      </c>
      <c r="Y3067" s="2">
        <v>2507.34</v>
      </c>
      <c r="Z3067" s="2">
        <v>4507.51</v>
      </c>
      <c r="AA3067" s="14"/>
    </row>
    <row r="3068" spans="1:27" x14ac:dyDescent="0.3">
      <c r="A3068" t="s">
        <v>63</v>
      </c>
      <c r="B3068">
        <v>230.47</v>
      </c>
      <c r="C3068">
        <v>75</v>
      </c>
      <c r="D3068" t="s">
        <v>42</v>
      </c>
      <c r="E3068" s="1">
        <v>44352</v>
      </c>
      <c r="F3068">
        <v>4</v>
      </c>
      <c r="G3068" t="s">
        <v>39</v>
      </c>
      <c r="H3068" t="s">
        <v>35</v>
      </c>
      <c r="I3068">
        <v>133.91</v>
      </c>
      <c r="J3068">
        <v>41.65</v>
      </c>
      <c r="K3068">
        <v>5577.35</v>
      </c>
      <c r="L3068">
        <v>26</v>
      </c>
      <c r="M3068" t="s">
        <v>40</v>
      </c>
      <c r="N3068" s="1">
        <v>44345</v>
      </c>
      <c r="O3068" s="1">
        <v>44371</v>
      </c>
      <c r="P3068">
        <v>125</v>
      </c>
      <c r="Q3068">
        <v>39.83</v>
      </c>
      <c r="R3068">
        <v>4978.75</v>
      </c>
      <c r="S3068" t="s">
        <v>63</v>
      </c>
      <c r="T3068" t="s">
        <v>31</v>
      </c>
      <c r="U3068">
        <v>8</v>
      </c>
      <c r="V3068">
        <v>89.18</v>
      </c>
      <c r="W3068">
        <v>24.85</v>
      </c>
      <c r="X3068" s="2">
        <v>4978.75</v>
      </c>
      <c r="Y3068" s="2">
        <v>333.2</v>
      </c>
      <c r="Z3068" s="2">
        <v>1035</v>
      </c>
      <c r="AA3068" s="14"/>
    </row>
    <row r="3069" spans="1:27" x14ac:dyDescent="0.3">
      <c r="A3069" t="s">
        <v>25</v>
      </c>
      <c r="B3069">
        <v>110.5</v>
      </c>
      <c r="C3069">
        <v>54</v>
      </c>
      <c r="D3069" t="s">
        <v>42</v>
      </c>
      <c r="E3069" s="1">
        <v>44601</v>
      </c>
      <c r="F3069">
        <v>2</v>
      </c>
      <c r="G3069" t="s">
        <v>68</v>
      </c>
      <c r="H3069" t="s">
        <v>71</v>
      </c>
      <c r="I3069">
        <v>350.17</v>
      </c>
      <c r="J3069">
        <v>58.71</v>
      </c>
      <c r="K3069">
        <v>20558.48</v>
      </c>
      <c r="L3069">
        <v>33</v>
      </c>
      <c r="M3069" t="s">
        <v>40</v>
      </c>
      <c r="N3069" s="1">
        <v>44560</v>
      </c>
      <c r="O3069" s="1">
        <v>44593</v>
      </c>
      <c r="P3069">
        <v>240</v>
      </c>
      <c r="Q3069">
        <v>60.83</v>
      </c>
      <c r="R3069">
        <v>14599.2</v>
      </c>
      <c r="S3069" t="s">
        <v>63</v>
      </c>
      <c r="T3069" t="s">
        <v>31</v>
      </c>
      <c r="U3069">
        <v>110</v>
      </c>
      <c r="V3069">
        <v>93.4</v>
      </c>
      <c r="W3069">
        <v>41.69</v>
      </c>
      <c r="X3069" s="2">
        <v>14599.2</v>
      </c>
      <c r="Y3069" s="2">
        <v>6458.1</v>
      </c>
      <c r="Z3069" s="2">
        <v>2447.62</v>
      </c>
      <c r="AA3069" s="14"/>
    </row>
    <row r="3070" spans="1:27" x14ac:dyDescent="0.3">
      <c r="A3070" t="s">
        <v>37</v>
      </c>
      <c r="B3070">
        <v>811.42</v>
      </c>
      <c r="C3070">
        <v>56</v>
      </c>
      <c r="D3070" t="s">
        <v>33</v>
      </c>
      <c r="E3070" s="1">
        <v>44523</v>
      </c>
      <c r="F3070">
        <v>1</v>
      </c>
      <c r="G3070" t="s">
        <v>34</v>
      </c>
      <c r="H3070" t="s">
        <v>48</v>
      </c>
      <c r="I3070">
        <v>346.73</v>
      </c>
      <c r="J3070">
        <v>76.349999999999994</v>
      </c>
      <c r="K3070">
        <v>26472.84</v>
      </c>
      <c r="L3070">
        <v>1</v>
      </c>
      <c r="M3070" t="s">
        <v>65</v>
      </c>
      <c r="N3070" s="1">
        <v>44515</v>
      </c>
      <c r="O3070" s="1">
        <v>44516</v>
      </c>
      <c r="P3070">
        <v>154</v>
      </c>
      <c r="Q3070">
        <v>75.680000000000007</v>
      </c>
      <c r="R3070">
        <v>11654.72</v>
      </c>
      <c r="S3070" t="s">
        <v>53</v>
      </c>
      <c r="T3070" t="s">
        <v>50</v>
      </c>
      <c r="U3070">
        <v>192</v>
      </c>
      <c r="V3070">
        <v>35.25</v>
      </c>
      <c r="W3070">
        <v>186.73</v>
      </c>
      <c r="X3070" s="2">
        <v>11654.72</v>
      </c>
      <c r="Y3070" s="2">
        <v>14659.2</v>
      </c>
      <c r="Z3070" s="2">
        <v>14256.84</v>
      </c>
      <c r="AA3070" s="14"/>
    </row>
    <row r="3071" spans="1:27" x14ac:dyDescent="0.3">
      <c r="A3071" t="s">
        <v>37</v>
      </c>
      <c r="B3071">
        <v>489.04</v>
      </c>
      <c r="C3071">
        <v>21</v>
      </c>
      <c r="D3071" t="s">
        <v>26</v>
      </c>
      <c r="E3071" s="1">
        <v>44677</v>
      </c>
      <c r="F3071">
        <v>7</v>
      </c>
      <c r="G3071" t="s">
        <v>61</v>
      </c>
      <c r="H3071" t="s">
        <v>62</v>
      </c>
      <c r="I3071">
        <v>749.63</v>
      </c>
      <c r="J3071">
        <v>89.91</v>
      </c>
      <c r="K3071">
        <v>67399.233299999905</v>
      </c>
      <c r="L3071">
        <v>14</v>
      </c>
      <c r="M3071" t="s">
        <v>40</v>
      </c>
      <c r="N3071" s="1">
        <v>44619</v>
      </c>
      <c r="O3071" s="1">
        <v>44633</v>
      </c>
      <c r="P3071">
        <v>391</v>
      </c>
      <c r="Q3071">
        <v>93.94</v>
      </c>
      <c r="R3071">
        <v>36730.54</v>
      </c>
      <c r="S3071" t="s">
        <v>46</v>
      </c>
      <c r="T3071" t="s">
        <v>41</v>
      </c>
      <c r="U3071">
        <v>358</v>
      </c>
      <c r="V3071">
        <v>53.74</v>
      </c>
      <c r="W3071">
        <v>138.47</v>
      </c>
      <c r="X3071" s="2">
        <v>36730.54</v>
      </c>
      <c r="Y3071" s="2">
        <v>32187.78</v>
      </c>
      <c r="Z3071" s="2">
        <v>12449.84</v>
      </c>
      <c r="AA3071" s="14"/>
    </row>
    <row r="3072" spans="1:27" x14ac:dyDescent="0.3">
      <c r="A3072" t="s">
        <v>53</v>
      </c>
      <c r="B3072">
        <v>192.44</v>
      </c>
      <c r="C3072">
        <v>23</v>
      </c>
      <c r="D3072" t="s">
        <v>33</v>
      </c>
      <c r="E3072" s="1">
        <v>43872</v>
      </c>
      <c r="F3072">
        <v>4</v>
      </c>
      <c r="G3072" t="s">
        <v>39</v>
      </c>
      <c r="H3072" t="s">
        <v>28</v>
      </c>
      <c r="I3072">
        <v>23.73</v>
      </c>
      <c r="J3072">
        <v>37.08</v>
      </c>
      <c r="K3072">
        <v>879.91</v>
      </c>
      <c r="L3072">
        <v>29</v>
      </c>
      <c r="M3072" t="s">
        <v>40</v>
      </c>
      <c r="N3072" s="1">
        <v>43835</v>
      </c>
      <c r="O3072" s="1">
        <v>43864</v>
      </c>
      <c r="P3072">
        <v>7</v>
      </c>
      <c r="Q3072">
        <v>33.06</v>
      </c>
      <c r="R3072">
        <v>231.42</v>
      </c>
      <c r="S3072" t="s">
        <v>45</v>
      </c>
      <c r="T3072" t="s">
        <v>31</v>
      </c>
      <c r="U3072">
        <v>16</v>
      </c>
      <c r="V3072">
        <v>99.85</v>
      </c>
      <c r="W3072">
        <v>48.41</v>
      </c>
      <c r="X3072" s="2">
        <v>231.42</v>
      </c>
      <c r="Y3072" s="2">
        <v>593.28</v>
      </c>
      <c r="Z3072" s="2">
        <v>1795.04</v>
      </c>
      <c r="AA3072" s="14"/>
    </row>
    <row r="3073" spans="1:27" x14ac:dyDescent="0.3">
      <c r="A3073" t="s">
        <v>49</v>
      </c>
      <c r="B3073">
        <v>194.3</v>
      </c>
      <c r="C3073">
        <v>43</v>
      </c>
      <c r="D3073" t="s">
        <v>42</v>
      </c>
      <c r="E3073" s="1">
        <v>43869</v>
      </c>
      <c r="F3073">
        <v>10</v>
      </c>
      <c r="G3073" t="s">
        <v>66</v>
      </c>
      <c r="H3073" t="s">
        <v>48</v>
      </c>
      <c r="I3073">
        <v>614.41999999999996</v>
      </c>
      <c r="J3073">
        <v>63.31</v>
      </c>
      <c r="K3073">
        <v>38898.930199999901</v>
      </c>
      <c r="L3073">
        <v>87</v>
      </c>
      <c r="M3073" t="s">
        <v>67</v>
      </c>
      <c r="N3073" s="1">
        <v>43859</v>
      </c>
      <c r="O3073" s="1">
        <v>43946</v>
      </c>
      <c r="P3073">
        <v>94</v>
      </c>
      <c r="Q3073">
        <v>64.959999999999994</v>
      </c>
      <c r="R3073">
        <v>6106.24</v>
      </c>
      <c r="S3073" t="s">
        <v>60</v>
      </c>
      <c r="T3073" t="s">
        <v>50</v>
      </c>
      <c r="U3073">
        <v>520</v>
      </c>
      <c r="V3073">
        <v>25.3</v>
      </c>
      <c r="W3073">
        <v>146.38999999999999</v>
      </c>
      <c r="X3073" s="2">
        <v>6106.24</v>
      </c>
      <c r="Y3073" s="2">
        <v>32921.199999999997</v>
      </c>
      <c r="Z3073" s="2">
        <v>9267.9500000000007</v>
      </c>
      <c r="AA3073" s="14"/>
    </row>
    <row r="3074" spans="1:27" x14ac:dyDescent="0.3">
      <c r="A3074" t="s">
        <v>38</v>
      </c>
      <c r="B3074">
        <v>360.64</v>
      </c>
      <c r="C3074">
        <v>40</v>
      </c>
      <c r="D3074" t="s">
        <v>42</v>
      </c>
      <c r="E3074" s="1">
        <v>43592</v>
      </c>
      <c r="F3074">
        <v>8</v>
      </c>
      <c r="G3074" t="s">
        <v>47</v>
      </c>
      <c r="H3074" t="s">
        <v>48</v>
      </c>
      <c r="I3074">
        <v>664.89</v>
      </c>
      <c r="J3074">
        <v>78.11</v>
      </c>
      <c r="K3074">
        <v>51934.559999999998</v>
      </c>
      <c r="L3074">
        <v>11</v>
      </c>
      <c r="M3074" t="s">
        <v>40</v>
      </c>
      <c r="N3074" s="1">
        <v>43570</v>
      </c>
      <c r="O3074" s="1">
        <v>43581</v>
      </c>
      <c r="P3074">
        <v>516</v>
      </c>
      <c r="Q3074">
        <v>77.94</v>
      </c>
      <c r="R3074">
        <v>40217.040000000001</v>
      </c>
      <c r="S3074" t="s">
        <v>63</v>
      </c>
      <c r="T3074" t="s">
        <v>31</v>
      </c>
      <c r="U3074">
        <v>148</v>
      </c>
      <c r="V3074">
        <v>32.950000000000003</v>
      </c>
      <c r="W3074">
        <v>134.9</v>
      </c>
      <c r="X3074" s="2">
        <v>40217.040000000001</v>
      </c>
      <c r="Y3074" s="2">
        <v>11560.28</v>
      </c>
      <c r="Z3074" s="2">
        <v>10537.04</v>
      </c>
      <c r="AA3074" s="14"/>
    </row>
    <row r="3075" spans="1:27" x14ac:dyDescent="0.3">
      <c r="A3075" t="s">
        <v>63</v>
      </c>
      <c r="B3075">
        <v>437.86</v>
      </c>
      <c r="C3075">
        <v>79</v>
      </c>
      <c r="D3075" t="s">
        <v>26</v>
      </c>
      <c r="E3075" s="1">
        <v>43793</v>
      </c>
      <c r="F3075">
        <v>9</v>
      </c>
      <c r="G3075" t="s">
        <v>57</v>
      </c>
      <c r="H3075" t="s">
        <v>52</v>
      </c>
      <c r="I3075">
        <v>245.11</v>
      </c>
      <c r="J3075">
        <v>80.86</v>
      </c>
      <c r="K3075">
        <v>19819.59</v>
      </c>
      <c r="L3075">
        <v>9</v>
      </c>
      <c r="M3075" t="s">
        <v>40</v>
      </c>
      <c r="N3075" s="1">
        <v>43761</v>
      </c>
      <c r="O3075" s="1">
        <v>43770</v>
      </c>
      <c r="P3075">
        <v>103</v>
      </c>
      <c r="Q3075">
        <v>77.08</v>
      </c>
      <c r="R3075">
        <v>7939.24</v>
      </c>
      <c r="S3075" t="s">
        <v>38</v>
      </c>
      <c r="T3075" t="s">
        <v>50</v>
      </c>
      <c r="U3075">
        <v>142</v>
      </c>
      <c r="V3075">
        <v>58.29</v>
      </c>
      <c r="W3075">
        <v>149.6</v>
      </c>
      <c r="X3075" s="2">
        <v>7939.24</v>
      </c>
      <c r="Y3075" s="2">
        <v>11482.12</v>
      </c>
      <c r="Z3075" s="2">
        <v>12096.66</v>
      </c>
      <c r="AA3075" s="14"/>
    </row>
    <row r="3076" spans="1:27" x14ac:dyDescent="0.3">
      <c r="A3076" t="s">
        <v>53</v>
      </c>
      <c r="B3076">
        <v>877</v>
      </c>
      <c r="C3076">
        <v>16</v>
      </c>
      <c r="D3076" t="s">
        <v>33</v>
      </c>
      <c r="E3076" s="1">
        <v>43631</v>
      </c>
      <c r="F3076">
        <v>9</v>
      </c>
      <c r="G3076" t="s">
        <v>57</v>
      </c>
      <c r="H3076" t="s">
        <v>62</v>
      </c>
      <c r="I3076">
        <v>9.2200000000000006</v>
      </c>
      <c r="J3076">
        <v>15.35</v>
      </c>
      <c r="K3076">
        <v>141.52699999999999</v>
      </c>
      <c r="L3076">
        <v>13</v>
      </c>
      <c r="M3076" t="s">
        <v>40</v>
      </c>
      <c r="N3076" s="1">
        <v>43629</v>
      </c>
      <c r="O3076" s="1">
        <v>43642</v>
      </c>
      <c r="P3076">
        <v>4</v>
      </c>
      <c r="Q3076">
        <v>15.62</v>
      </c>
      <c r="R3076">
        <v>62.48</v>
      </c>
      <c r="S3076" t="s">
        <v>60</v>
      </c>
      <c r="T3076" t="s">
        <v>31</v>
      </c>
      <c r="U3076">
        <v>5</v>
      </c>
      <c r="V3076">
        <v>70.88</v>
      </c>
      <c r="W3076">
        <v>54.03</v>
      </c>
      <c r="X3076" s="2">
        <v>62.48</v>
      </c>
      <c r="Y3076" s="2">
        <v>76.75</v>
      </c>
      <c r="Z3076" s="2">
        <v>829.36</v>
      </c>
      <c r="AA3076" s="14"/>
    </row>
    <row r="3077" spans="1:27" x14ac:dyDescent="0.3">
      <c r="A3077" t="s">
        <v>37</v>
      </c>
      <c r="B3077">
        <v>419.58</v>
      </c>
      <c r="C3077">
        <v>43</v>
      </c>
      <c r="D3077" t="s">
        <v>33</v>
      </c>
      <c r="E3077" s="1">
        <v>43557</v>
      </c>
      <c r="F3077">
        <v>3</v>
      </c>
      <c r="G3077" t="s">
        <v>43</v>
      </c>
      <c r="H3077" t="s">
        <v>44</v>
      </c>
      <c r="I3077">
        <v>167.06</v>
      </c>
      <c r="J3077">
        <v>26.04</v>
      </c>
      <c r="K3077">
        <v>4350.24</v>
      </c>
      <c r="L3077">
        <v>72</v>
      </c>
      <c r="M3077" t="s">
        <v>29</v>
      </c>
      <c r="N3077" s="1">
        <v>43497</v>
      </c>
      <c r="O3077" s="1">
        <v>43569</v>
      </c>
      <c r="P3077">
        <v>62</v>
      </c>
      <c r="Q3077">
        <v>29.41</v>
      </c>
      <c r="R3077">
        <v>1823.42</v>
      </c>
      <c r="S3077" t="s">
        <v>32</v>
      </c>
      <c r="T3077" t="s">
        <v>50</v>
      </c>
      <c r="U3077">
        <v>105</v>
      </c>
      <c r="V3077">
        <v>92.45</v>
      </c>
      <c r="W3077">
        <v>89.84</v>
      </c>
      <c r="X3077" s="2">
        <v>1823.42</v>
      </c>
      <c r="Y3077" s="2">
        <v>2734.2</v>
      </c>
      <c r="Z3077" s="2">
        <v>2339.4299999999998</v>
      </c>
      <c r="AA3077" s="14"/>
    </row>
    <row r="3078" spans="1:27" x14ac:dyDescent="0.3">
      <c r="A3078" t="s">
        <v>38</v>
      </c>
      <c r="B3078">
        <v>677.07</v>
      </c>
      <c r="C3078">
        <v>71</v>
      </c>
      <c r="D3078" t="s">
        <v>33</v>
      </c>
      <c r="E3078" s="1">
        <v>43854</v>
      </c>
      <c r="F3078">
        <v>3</v>
      </c>
      <c r="G3078" t="s">
        <v>43</v>
      </c>
      <c r="H3078" t="s">
        <v>64</v>
      </c>
      <c r="I3078">
        <v>945.46</v>
      </c>
      <c r="J3078">
        <v>82.34</v>
      </c>
      <c r="K3078">
        <v>77849.176399999997</v>
      </c>
      <c r="L3078">
        <v>42</v>
      </c>
      <c r="M3078" t="s">
        <v>29</v>
      </c>
      <c r="N3078" s="1">
        <v>43831</v>
      </c>
      <c r="O3078" s="1">
        <v>43873</v>
      </c>
      <c r="P3078">
        <v>887</v>
      </c>
      <c r="Q3078">
        <v>83.11</v>
      </c>
      <c r="R3078">
        <v>73718.570000000007</v>
      </c>
      <c r="S3078" t="s">
        <v>60</v>
      </c>
      <c r="T3078" t="s">
        <v>50</v>
      </c>
      <c r="U3078">
        <v>58</v>
      </c>
      <c r="V3078">
        <v>32.58</v>
      </c>
      <c r="W3078">
        <v>23.88</v>
      </c>
      <c r="X3078" s="2">
        <v>73718.570000000007</v>
      </c>
      <c r="Y3078" s="2">
        <v>4775.72</v>
      </c>
      <c r="Z3078" s="2">
        <v>1966.28</v>
      </c>
      <c r="AA3078" s="14"/>
    </row>
    <row r="3079" spans="1:27" x14ac:dyDescent="0.3">
      <c r="A3079" t="s">
        <v>49</v>
      </c>
      <c r="B3079">
        <v>770.41</v>
      </c>
      <c r="C3079">
        <v>99</v>
      </c>
      <c r="D3079" t="s">
        <v>26</v>
      </c>
      <c r="E3079" s="1">
        <v>43785</v>
      </c>
      <c r="F3079">
        <v>8</v>
      </c>
      <c r="G3079" t="s">
        <v>47</v>
      </c>
      <c r="H3079" t="s">
        <v>62</v>
      </c>
      <c r="I3079">
        <v>632.82000000000005</v>
      </c>
      <c r="J3079">
        <v>61.7</v>
      </c>
      <c r="K3079">
        <v>39044.993999999999</v>
      </c>
      <c r="L3079">
        <v>12</v>
      </c>
      <c r="M3079" t="s">
        <v>40</v>
      </c>
      <c r="N3079" s="1">
        <v>43763</v>
      </c>
      <c r="O3079" s="1">
        <v>43775</v>
      </c>
      <c r="P3079">
        <v>1</v>
      </c>
      <c r="Q3079">
        <v>59.92</v>
      </c>
      <c r="R3079">
        <v>59.92</v>
      </c>
      <c r="S3079" t="s">
        <v>30</v>
      </c>
      <c r="T3079" t="s">
        <v>31</v>
      </c>
      <c r="U3079">
        <v>631</v>
      </c>
      <c r="V3079">
        <v>63.51</v>
      </c>
      <c r="W3079">
        <v>49.15</v>
      </c>
      <c r="X3079" s="2">
        <v>59.92</v>
      </c>
      <c r="Y3079" s="2">
        <v>38932.699999999997</v>
      </c>
      <c r="Z3079" s="2">
        <v>3032.56</v>
      </c>
      <c r="AA3079" s="14"/>
    </row>
    <row r="3080" spans="1:27" x14ac:dyDescent="0.3">
      <c r="A3080" t="s">
        <v>60</v>
      </c>
      <c r="B3080">
        <v>431.79</v>
      </c>
      <c r="C3080">
        <v>40</v>
      </c>
      <c r="D3080" t="s">
        <v>26</v>
      </c>
      <c r="E3080" s="1">
        <v>44112</v>
      </c>
      <c r="F3080">
        <v>2</v>
      </c>
      <c r="G3080" t="s">
        <v>68</v>
      </c>
      <c r="H3080" t="s">
        <v>71</v>
      </c>
      <c r="I3080">
        <v>519.70000000000005</v>
      </c>
      <c r="J3080">
        <v>37.380000000000003</v>
      </c>
      <c r="K3080">
        <v>19426.385999999999</v>
      </c>
      <c r="L3080">
        <v>39</v>
      </c>
      <c r="M3080" t="s">
        <v>40</v>
      </c>
      <c r="N3080" s="1">
        <v>44070</v>
      </c>
      <c r="O3080" s="1">
        <v>44109</v>
      </c>
      <c r="P3080">
        <v>450</v>
      </c>
      <c r="Q3080">
        <v>32.53</v>
      </c>
      <c r="R3080">
        <v>14638.5</v>
      </c>
      <c r="S3080" t="s">
        <v>56</v>
      </c>
      <c r="T3080" t="s">
        <v>31</v>
      </c>
      <c r="U3080">
        <v>69</v>
      </c>
      <c r="V3080">
        <v>61.84</v>
      </c>
      <c r="W3080">
        <v>171.67</v>
      </c>
      <c r="X3080" s="2">
        <v>14638.5</v>
      </c>
      <c r="Y3080" s="2">
        <v>2579.2199999999998</v>
      </c>
      <c r="Z3080" s="2">
        <v>6417.02</v>
      </c>
      <c r="AA3080" s="14"/>
    </row>
    <row r="3081" spans="1:27" x14ac:dyDescent="0.3">
      <c r="A3081" t="s">
        <v>38</v>
      </c>
      <c r="B3081">
        <v>501.1</v>
      </c>
      <c r="C3081">
        <v>81</v>
      </c>
      <c r="D3081" t="s">
        <v>26</v>
      </c>
      <c r="E3081" s="1">
        <v>44728</v>
      </c>
      <c r="F3081">
        <v>6</v>
      </c>
      <c r="G3081" t="s">
        <v>51</v>
      </c>
      <c r="H3081" t="s">
        <v>48</v>
      </c>
      <c r="I3081">
        <v>586.14</v>
      </c>
      <c r="J3081">
        <v>23.12</v>
      </c>
      <c r="K3081">
        <v>13551.56</v>
      </c>
      <c r="L3081">
        <v>6</v>
      </c>
      <c r="M3081" t="s">
        <v>40</v>
      </c>
      <c r="N3081" s="1">
        <v>44671</v>
      </c>
      <c r="O3081" s="1">
        <v>44677</v>
      </c>
      <c r="P3081">
        <v>549</v>
      </c>
      <c r="Q3081">
        <v>18.36</v>
      </c>
      <c r="R3081">
        <v>10079.64</v>
      </c>
      <c r="S3081" t="s">
        <v>46</v>
      </c>
      <c r="T3081" t="s">
        <v>50</v>
      </c>
      <c r="U3081">
        <v>37</v>
      </c>
      <c r="V3081">
        <v>95.9</v>
      </c>
      <c r="W3081">
        <v>54.9</v>
      </c>
      <c r="X3081" s="2">
        <v>10079.64</v>
      </c>
      <c r="Y3081" s="2">
        <v>855.44</v>
      </c>
      <c r="Z3081" s="2">
        <v>1269.29</v>
      </c>
      <c r="AA3081" s="14"/>
    </row>
    <row r="3082" spans="1:27" x14ac:dyDescent="0.3">
      <c r="A3082" t="s">
        <v>53</v>
      </c>
      <c r="B3082">
        <v>204.3</v>
      </c>
      <c r="C3082">
        <v>77</v>
      </c>
      <c r="D3082" t="s">
        <v>42</v>
      </c>
      <c r="E3082" s="1">
        <v>44604</v>
      </c>
      <c r="F3082">
        <v>7</v>
      </c>
      <c r="G3082" t="s">
        <v>61</v>
      </c>
      <c r="H3082" t="s">
        <v>35</v>
      </c>
      <c r="I3082">
        <v>7.02</v>
      </c>
      <c r="J3082">
        <v>95.09</v>
      </c>
      <c r="K3082">
        <v>667.53</v>
      </c>
      <c r="L3082">
        <v>13</v>
      </c>
      <c r="M3082" t="s">
        <v>40</v>
      </c>
      <c r="N3082" s="1">
        <v>44602</v>
      </c>
      <c r="O3082" s="1">
        <v>44615</v>
      </c>
      <c r="P3082">
        <v>6</v>
      </c>
      <c r="Q3082">
        <v>97.72</v>
      </c>
      <c r="R3082">
        <v>586.32000000000005</v>
      </c>
      <c r="S3082" t="s">
        <v>54</v>
      </c>
      <c r="T3082" t="s">
        <v>50</v>
      </c>
      <c r="U3082">
        <v>1</v>
      </c>
      <c r="V3082">
        <v>10.64</v>
      </c>
      <c r="W3082">
        <v>86.36</v>
      </c>
      <c r="X3082" s="2">
        <v>586.32000000000005</v>
      </c>
      <c r="Y3082" s="2">
        <v>95.09</v>
      </c>
      <c r="Z3082" s="2">
        <v>8211.9699999999993</v>
      </c>
      <c r="AA3082" s="14"/>
    </row>
    <row r="3083" spans="1:27" x14ac:dyDescent="0.3">
      <c r="A3083" t="s">
        <v>32</v>
      </c>
      <c r="B3083">
        <v>880.08</v>
      </c>
      <c r="C3083">
        <v>34</v>
      </c>
      <c r="D3083" t="s">
        <v>42</v>
      </c>
      <c r="E3083" s="1">
        <v>44532</v>
      </c>
      <c r="F3083">
        <v>6</v>
      </c>
      <c r="G3083" t="s">
        <v>51</v>
      </c>
      <c r="H3083" t="s">
        <v>62</v>
      </c>
      <c r="I3083">
        <v>137.79</v>
      </c>
      <c r="J3083">
        <v>16.309999999999999</v>
      </c>
      <c r="K3083">
        <v>2247.35</v>
      </c>
      <c r="L3083">
        <v>7</v>
      </c>
      <c r="M3083" t="s">
        <v>40</v>
      </c>
      <c r="N3083" s="1">
        <v>44518</v>
      </c>
      <c r="O3083" s="1">
        <v>44525</v>
      </c>
      <c r="P3083">
        <v>33</v>
      </c>
      <c r="Q3083">
        <v>18.440000000000001</v>
      </c>
      <c r="R3083">
        <v>608.52</v>
      </c>
      <c r="S3083" t="s">
        <v>37</v>
      </c>
      <c r="T3083" t="s">
        <v>50</v>
      </c>
      <c r="U3083">
        <v>104</v>
      </c>
      <c r="V3083">
        <v>21.26</v>
      </c>
      <c r="W3083">
        <v>153.36000000000001</v>
      </c>
      <c r="X3083" s="2">
        <v>608.52</v>
      </c>
      <c r="Y3083" s="2">
        <v>1696.24</v>
      </c>
      <c r="Z3083" s="2">
        <v>2501.3000000000002</v>
      </c>
      <c r="AA3083" s="14"/>
    </row>
    <row r="3084" spans="1:27" x14ac:dyDescent="0.3">
      <c r="A3084" t="s">
        <v>49</v>
      </c>
      <c r="B3084">
        <v>167.94</v>
      </c>
      <c r="C3084">
        <v>10</v>
      </c>
      <c r="D3084" t="s">
        <v>42</v>
      </c>
      <c r="E3084" s="1">
        <v>44266</v>
      </c>
      <c r="F3084">
        <v>9</v>
      </c>
      <c r="G3084" t="s">
        <v>57</v>
      </c>
      <c r="H3084" t="s">
        <v>62</v>
      </c>
      <c r="I3084">
        <v>208.39</v>
      </c>
      <c r="J3084">
        <v>66.790000000000006</v>
      </c>
      <c r="K3084">
        <v>13918.37</v>
      </c>
      <c r="L3084">
        <v>12</v>
      </c>
      <c r="M3084" t="s">
        <v>40</v>
      </c>
      <c r="N3084" s="1">
        <v>44223</v>
      </c>
      <c r="O3084" s="1">
        <v>44235</v>
      </c>
      <c r="P3084">
        <v>20</v>
      </c>
      <c r="Q3084">
        <v>62</v>
      </c>
      <c r="R3084">
        <v>1240</v>
      </c>
      <c r="S3084" t="s">
        <v>45</v>
      </c>
      <c r="T3084" t="s">
        <v>41</v>
      </c>
      <c r="U3084">
        <v>188</v>
      </c>
      <c r="V3084">
        <v>46.49</v>
      </c>
      <c r="W3084">
        <v>168.75</v>
      </c>
      <c r="X3084" s="2">
        <v>1240</v>
      </c>
      <c r="Y3084" s="2">
        <v>12556.52</v>
      </c>
      <c r="Z3084" s="2">
        <v>11270.81</v>
      </c>
      <c r="AA3084" s="14"/>
    </row>
    <row r="3085" spans="1:27" x14ac:dyDescent="0.3">
      <c r="A3085" t="s">
        <v>37</v>
      </c>
      <c r="B3085">
        <v>715.53</v>
      </c>
      <c r="C3085">
        <v>69</v>
      </c>
      <c r="D3085" t="s">
        <v>26</v>
      </c>
      <c r="E3085" s="1">
        <v>43524</v>
      </c>
      <c r="F3085">
        <v>1</v>
      </c>
      <c r="G3085" t="s">
        <v>34</v>
      </c>
      <c r="H3085" t="s">
        <v>52</v>
      </c>
      <c r="I3085">
        <v>345.55</v>
      </c>
      <c r="J3085">
        <v>10.53</v>
      </c>
      <c r="K3085">
        <v>3638.6414999999902</v>
      </c>
      <c r="L3085">
        <v>28</v>
      </c>
      <c r="M3085" t="s">
        <v>36</v>
      </c>
      <c r="N3085" s="1">
        <v>43493</v>
      </c>
      <c r="O3085" s="1">
        <v>43521</v>
      </c>
      <c r="P3085">
        <v>84</v>
      </c>
      <c r="Q3085">
        <v>6.87</v>
      </c>
      <c r="R3085">
        <v>577.08000000000004</v>
      </c>
      <c r="S3085" t="s">
        <v>56</v>
      </c>
      <c r="T3085" t="s">
        <v>41</v>
      </c>
      <c r="U3085">
        <v>261</v>
      </c>
      <c r="V3085">
        <v>98.35</v>
      </c>
      <c r="W3085">
        <v>155.33000000000001</v>
      </c>
      <c r="X3085" s="2">
        <v>577.08000000000004</v>
      </c>
      <c r="Y3085" s="2">
        <v>2748.33</v>
      </c>
      <c r="Z3085" s="2">
        <v>1635.62</v>
      </c>
      <c r="AA3085" s="14"/>
    </row>
    <row r="3086" spans="1:27" x14ac:dyDescent="0.3">
      <c r="A3086" t="s">
        <v>53</v>
      </c>
      <c r="B3086">
        <v>423.46</v>
      </c>
      <c r="C3086">
        <v>31</v>
      </c>
      <c r="D3086" t="s">
        <v>26</v>
      </c>
      <c r="E3086" s="1">
        <v>44696</v>
      </c>
      <c r="F3086">
        <v>4</v>
      </c>
      <c r="G3086" t="s">
        <v>39</v>
      </c>
      <c r="H3086" t="s">
        <v>28</v>
      </c>
      <c r="I3086">
        <v>496.91</v>
      </c>
      <c r="J3086">
        <v>94.46</v>
      </c>
      <c r="K3086">
        <v>46938.12</v>
      </c>
      <c r="L3086">
        <v>28</v>
      </c>
      <c r="M3086" t="s">
        <v>29</v>
      </c>
      <c r="N3086" s="1">
        <v>44695</v>
      </c>
      <c r="O3086" s="1">
        <v>44723</v>
      </c>
      <c r="P3086">
        <v>452</v>
      </c>
      <c r="Q3086">
        <v>94.12</v>
      </c>
      <c r="R3086">
        <v>42542.239999999998</v>
      </c>
      <c r="S3086" t="s">
        <v>30</v>
      </c>
      <c r="T3086" t="s">
        <v>50</v>
      </c>
      <c r="U3086">
        <v>44</v>
      </c>
      <c r="V3086">
        <v>66.010000000000005</v>
      </c>
      <c r="W3086">
        <v>114.03</v>
      </c>
      <c r="X3086" s="2">
        <v>42542.239999999998</v>
      </c>
      <c r="Y3086" s="2">
        <v>4156.24</v>
      </c>
      <c r="Z3086" s="2">
        <v>10771.27</v>
      </c>
      <c r="AA3086" s="14"/>
    </row>
    <row r="3087" spans="1:27" x14ac:dyDescent="0.3">
      <c r="A3087" t="s">
        <v>30</v>
      </c>
      <c r="B3087">
        <v>469.7</v>
      </c>
      <c r="C3087">
        <v>53</v>
      </c>
      <c r="D3087" t="s">
        <v>26</v>
      </c>
      <c r="E3087" s="1">
        <v>43607</v>
      </c>
      <c r="F3087">
        <v>6</v>
      </c>
      <c r="G3087" t="s">
        <v>51</v>
      </c>
      <c r="H3087" t="s">
        <v>48</v>
      </c>
      <c r="I3087">
        <v>792.65</v>
      </c>
      <c r="J3087">
        <v>97.52</v>
      </c>
      <c r="K3087">
        <v>77299.227999999901</v>
      </c>
      <c r="L3087">
        <v>7</v>
      </c>
      <c r="M3087" t="s">
        <v>40</v>
      </c>
      <c r="N3087" s="1">
        <v>43583</v>
      </c>
      <c r="O3087" s="1">
        <v>43590</v>
      </c>
      <c r="P3087">
        <v>438</v>
      </c>
      <c r="Q3087">
        <v>93.58</v>
      </c>
      <c r="R3087">
        <v>40988.04</v>
      </c>
      <c r="S3087" t="s">
        <v>49</v>
      </c>
      <c r="T3087" t="s">
        <v>50</v>
      </c>
      <c r="U3087">
        <v>354</v>
      </c>
      <c r="V3087">
        <v>69.31</v>
      </c>
      <c r="W3087">
        <v>70.56</v>
      </c>
      <c r="X3087" s="2">
        <v>40988.04</v>
      </c>
      <c r="Y3087" s="2">
        <v>34522.080000000002</v>
      </c>
      <c r="Z3087" s="2">
        <v>6881.01</v>
      </c>
      <c r="AA3087" s="14"/>
    </row>
    <row r="3088" spans="1:27" x14ac:dyDescent="0.3">
      <c r="A3088" t="s">
        <v>45</v>
      </c>
      <c r="B3088">
        <v>464.82</v>
      </c>
      <c r="C3088">
        <v>85</v>
      </c>
      <c r="D3088" t="s">
        <v>33</v>
      </c>
      <c r="E3088" s="1">
        <v>44304</v>
      </c>
      <c r="F3088">
        <v>3</v>
      </c>
      <c r="G3088" t="s">
        <v>43</v>
      </c>
      <c r="H3088" t="s">
        <v>35</v>
      </c>
      <c r="I3088">
        <v>253.49</v>
      </c>
      <c r="J3088">
        <v>47.93</v>
      </c>
      <c r="K3088">
        <v>12149.78</v>
      </c>
      <c r="L3088">
        <v>73</v>
      </c>
      <c r="M3088" t="s">
        <v>40</v>
      </c>
      <c r="N3088" s="1">
        <v>44264</v>
      </c>
      <c r="O3088" s="1">
        <v>44337</v>
      </c>
      <c r="P3088">
        <v>107</v>
      </c>
      <c r="Q3088">
        <v>46.43</v>
      </c>
      <c r="R3088">
        <v>4968.01</v>
      </c>
      <c r="S3088" t="s">
        <v>56</v>
      </c>
      <c r="T3088" t="s">
        <v>41</v>
      </c>
      <c r="U3088">
        <v>146</v>
      </c>
      <c r="V3088">
        <v>42.95</v>
      </c>
      <c r="W3088">
        <v>55.2</v>
      </c>
      <c r="X3088" s="2">
        <v>4968.01</v>
      </c>
      <c r="Y3088" s="2">
        <v>6997.78</v>
      </c>
      <c r="Z3088" s="2">
        <v>2645.74</v>
      </c>
      <c r="AA3088" s="14"/>
    </row>
    <row r="3089" spans="1:27" x14ac:dyDescent="0.3">
      <c r="A3089" t="s">
        <v>63</v>
      </c>
      <c r="B3089">
        <v>163.69999999999999</v>
      </c>
      <c r="C3089">
        <v>100</v>
      </c>
      <c r="D3089" t="s">
        <v>33</v>
      </c>
      <c r="E3089" s="1">
        <v>44101</v>
      </c>
      <c r="F3089">
        <v>10</v>
      </c>
      <c r="G3089" t="s">
        <v>66</v>
      </c>
      <c r="H3089" t="s">
        <v>35</v>
      </c>
      <c r="I3089">
        <v>271.83</v>
      </c>
      <c r="J3089">
        <v>72.069999999999993</v>
      </c>
      <c r="K3089">
        <v>19590.7880999999</v>
      </c>
      <c r="L3089">
        <v>121</v>
      </c>
      <c r="M3089" t="s">
        <v>67</v>
      </c>
      <c r="N3089" s="1">
        <v>44096</v>
      </c>
      <c r="O3089" s="1">
        <v>44217</v>
      </c>
      <c r="P3089">
        <v>60</v>
      </c>
      <c r="Q3089">
        <v>73.78</v>
      </c>
      <c r="R3089">
        <v>4426.8</v>
      </c>
      <c r="S3089" t="s">
        <v>30</v>
      </c>
      <c r="T3089" t="s">
        <v>50</v>
      </c>
      <c r="U3089">
        <v>211</v>
      </c>
      <c r="V3089">
        <v>19.21</v>
      </c>
      <c r="W3089">
        <v>51.9</v>
      </c>
      <c r="X3089" s="2">
        <v>4426.8</v>
      </c>
      <c r="Y3089" s="2">
        <v>15206.77</v>
      </c>
      <c r="Z3089" s="2">
        <v>3740.43</v>
      </c>
      <c r="AA3089" s="14"/>
    </row>
    <row r="3090" spans="1:27" x14ac:dyDescent="0.3">
      <c r="A3090" t="s">
        <v>46</v>
      </c>
      <c r="B3090">
        <v>586.5</v>
      </c>
      <c r="C3090">
        <v>18</v>
      </c>
      <c r="D3090" t="s">
        <v>33</v>
      </c>
      <c r="E3090" s="1">
        <v>43881</v>
      </c>
      <c r="F3090">
        <v>10</v>
      </c>
      <c r="G3090" t="s">
        <v>66</v>
      </c>
      <c r="H3090" t="s">
        <v>52</v>
      </c>
      <c r="I3090">
        <v>835.07</v>
      </c>
      <c r="J3090">
        <v>36.57</v>
      </c>
      <c r="K3090">
        <v>30538.51</v>
      </c>
      <c r="L3090">
        <v>132</v>
      </c>
      <c r="M3090" t="s">
        <v>67</v>
      </c>
      <c r="N3090" s="1">
        <v>43845</v>
      </c>
      <c r="O3090" s="1">
        <v>43977</v>
      </c>
      <c r="P3090">
        <v>309</v>
      </c>
      <c r="Q3090">
        <v>32.119999999999997</v>
      </c>
      <c r="R3090">
        <v>9925.08</v>
      </c>
      <c r="S3090" t="s">
        <v>54</v>
      </c>
      <c r="T3090" t="s">
        <v>50</v>
      </c>
      <c r="U3090">
        <v>526</v>
      </c>
      <c r="V3090">
        <v>12.28</v>
      </c>
      <c r="W3090">
        <v>32.49</v>
      </c>
      <c r="X3090" s="2">
        <v>9925.08</v>
      </c>
      <c r="Y3090" s="2">
        <v>19235.82</v>
      </c>
      <c r="Z3090" s="2">
        <v>1188.1600000000001</v>
      </c>
      <c r="AA3090" s="14"/>
    </row>
    <row r="3091" spans="1:27" x14ac:dyDescent="0.3">
      <c r="A3091" t="s">
        <v>59</v>
      </c>
      <c r="B3091">
        <v>502.37</v>
      </c>
      <c r="C3091">
        <v>97</v>
      </c>
      <c r="D3091" t="s">
        <v>33</v>
      </c>
      <c r="E3091" s="1">
        <v>43905</v>
      </c>
      <c r="F3091">
        <v>6</v>
      </c>
      <c r="G3091" t="s">
        <v>51</v>
      </c>
      <c r="H3091" t="s">
        <v>48</v>
      </c>
      <c r="I3091">
        <v>933.88</v>
      </c>
      <c r="J3091">
        <v>72.89</v>
      </c>
      <c r="K3091">
        <v>68070.509999999995</v>
      </c>
      <c r="L3091">
        <v>6</v>
      </c>
      <c r="M3091" t="s">
        <v>40</v>
      </c>
      <c r="N3091" s="1">
        <v>43888</v>
      </c>
      <c r="O3091" s="1">
        <v>43894</v>
      </c>
      <c r="P3091">
        <v>725</v>
      </c>
      <c r="Q3091">
        <v>74.92</v>
      </c>
      <c r="R3091">
        <v>54317</v>
      </c>
      <c r="S3091" t="s">
        <v>60</v>
      </c>
      <c r="T3091" t="s">
        <v>31</v>
      </c>
      <c r="U3091">
        <v>208</v>
      </c>
      <c r="V3091">
        <v>41.24</v>
      </c>
      <c r="W3091">
        <v>49.66</v>
      </c>
      <c r="X3091" s="2">
        <v>54317</v>
      </c>
      <c r="Y3091" s="2">
        <v>15161.12</v>
      </c>
      <c r="Z3091" s="2">
        <v>3619.72</v>
      </c>
      <c r="AA3091" s="14"/>
    </row>
    <row r="3092" spans="1:27" x14ac:dyDescent="0.3">
      <c r="A3092" t="s">
        <v>59</v>
      </c>
      <c r="B3092">
        <v>15.88</v>
      </c>
      <c r="C3092">
        <v>96</v>
      </c>
      <c r="D3092" t="s">
        <v>33</v>
      </c>
      <c r="E3092" s="1">
        <v>43912</v>
      </c>
      <c r="F3092">
        <v>1</v>
      </c>
      <c r="G3092" t="s">
        <v>34</v>
      </c>
      <c r="H3092" t="s">
        <v>52</v>
      </c>
      <c r="I3092">
        <v>274.45999999999998</v>
      </c>
      <c r="J3092">
        <v>33.200000000000003</v>
      </c>
      <c r="K3092">
        <v>9112.07</v>
      </c>
      <c r="L3092">
        <v>28</v>
      </c>
      <c r="M3092" t="s">
        <v>36</v>
      </c>
      <c r="N3092" s="1">
        <v>43895</v>
      </c>
      <c r="O3092" s="1">
        <v>43923</v>
      </c>
      <c r="P3092">
        <v>250</v>
      </c>
      <c r="Q3092">
        <v>30.96</v>
      </c>
      <c r="R3092">
        <v>7740</v>
      </c>
      <c r="S3092" t="s">
        <v>49</v>
      </c>
      <c r="T3092" t="s">
        <v>41</v>
      </c>
      <c r="U3092">
        <v>24</v>
      </c>
      <c r="V3092">
        <v>71.11</v>
      </c>
      <c r="W3092">
        <v>165.85</v>
      </c>
      <c r="X3092" s="2">
        <v>7740</v>
      </c>
      <c r="Y3092" s="2">
        <v>796.8</v>
      </c>
      <c r="Z3092" s="2">
        <v>5506.22</v>
      </c>
      <c r="AA3092" s="14"/>
    </row>
    <row r="3093" spans="1:27" x14ac:dyDescent="0.3">
      <c r="A3093" t="s">
        <v>46</v>
      </c>
      <c r="B3093">
        <v>284.04000000000002</v>
      </c>
      <c r="C3093">
        <v>95</v>
      </c>
      <c r="D3093" t="s">
        <v>26</v>
      </c>
      <c r="E3093" s="1">
        <v>44459</v>
      </c>
      <c r="F3093">
        <v>5</v>
      </c>
      <c r="G3093" t="s">
        <v>27</v>
      </c>
      <c r="H3093" t="s">
        <v>48</v>
      </c>
      <c r="I3093">
        <v>702.01</v>
      </c>
      <c r="J3093">
        <v>40.01</v>
      </c>
      <c r="K3093">
        <v>28087.42</v>
      </c>
      <c r="L3093">
        <v>28</v>
      </c>
      <c r="M3093" t="s">
        <v>29</v>
      </c>
      <c r="N3093" s="1">
        <v>44450</v>
      </c>
      <c r="O3093" s="1">
        <v>44478</v>
      </c>
      <c r="P3093">
        <v>656</v>
      </c>
      <c r="Q3093">
        <v>41.95</v>
      </c>
      <c r="R3093">
        <v>27519.200000000001</v>
      </c>
      <c r="S3093" t="s">
        <v>59</v>
      </c>
      <c r="T3093" t="s">
        <v>41</v>
      </c>
      <c r="U3093">
        <v>46</v>
      </c>
      <c r="V3093">
        <v>36.57</v>
      </c>
      <c r="W3093">
        <v>117.21</v>
      </c>
      <c r="X3093" s="2">
        <v>27519.200000000001</v>
      </c>
      <c r="Y3093" s="2">
        <v>1840.46</v>
      </c>
      <c r="Z3093" s="2">
        <v>4689.57</v>
      </c>
      <c r="AA3093" s="14"/>
    </row>
    <row r="3094" spans="1:27" x14ac:dyDescent="0.3">
      <c r="A3094" t="s">
        <v>32</v>
      </c>
      <c r="B3094">
        <v>437.23</v>
      </c>
      <c r="C3094">
        <v>32</v>
      </c>
      <c r="D3094" t="s">
        <v>33</v>
      </c>
      <c r="E3094" s="1">
        <v>43922</v>
      </c>
      <c r="F3094">
        <v>2</v>
      </c>
      <c r="G3094" t="s">
        <v>68</v>
      </c>
      <c r="H3094" t="s">
        <v>69</v>
      </c>
      <c r="I3094">
        <v>916.21</v>
      </c>
      <c r="J3094">
        <v>96.75</v>
      </c>
      <c r="K3094">
        <v>88643.32</v>
      </c>
      <c r="L3094">
        <v>34</v>
      </c>
      <c r="M3094" t="s">
        <v>29</v>
      </c>
      <c r="N3094" s="1">
        <v>43921</v>
      </c>
      <c r="O3094" s="1">
        <v>43955</v>
      </c>
      <c r="P3094">
        <v>178</v>
      </c>
      <c r="Q3094">
        <v>96.21</v>
      </c>
      <c r="R3094">
        <v>17125.38</v>
      </c>
      <c r="S3094" t="s">
        <v>32</v>
      </c>
      <c r="T3094" t="s">
        <v>41</v>
      </c>
      <c r="U3094">
        <v>738</v>
      </c>
      <c r="V3094">
        <v>45.26</v>
      </c>
      <c r="W3094">
        <v>118.81</v>
      </c>
      <c r="X3094" s="2">
        <v>17125.38</v>
      </c>
      <c r="Y3094" s="2">
        <v>71401.5</v>
      </c>
      <c r="Z3094" s="2">
        <v>11494.87</v>
      </c>
      <c r="AA3094" s="14"/>
    </row>
    <row r="3095" spans="1:27" x14ac:dyDescent="0.3">
      <c r="A3095" t="s">
        <v>60</v>
      </c>
      <c r="B3095">
        <v>876.35</v>
      </c>
      <c r="C3095">
        <v>34</v>
      </c>
      <c r="D3095" t="s">
        <v>26</v>
      </c>
      <c r="E3095" s="1">
        <v>44259</v>
      </c>
      <c r="F3095">
        <v>4</v>
      </c>
      <c r="G3095" t="s">
        <v>39</v>
      </c>
      <c r="H3095" t="s">
        <v>70</v>
      </c>
      <c r="I3095">
        <v>727.52</v>
      </c>
      <c r="J3095">
        <v>39.76</v>
      </c>
      <c r="K3095">
        <v>28926.2</v>
      </c>
      <c r="L3095">
        <v>24</v>
      </c>
      <c r="M3095" t="s">
        <v>29</v>
      </c>
      <c r="N3095" s="1">
        <v>44215</v>
      </c>
      <c r="O3095" s="1">
        <v>44239</v>
      </c>
      <c r="P3095">
        <v>300</v>
      </c>
      <c r="Q3095">
        <v>37.65</v>
      </c>
      <c r="R3095">
        <v>11295</v>
      </c>
      <c r="S3095" t="s">
        <v>60</v>
      </c>
      <c r="T3095" t="s">
        <v>50</v>
      </c>
      <c r="U3095">
        <v>427</v>
      </c>
      <c r="V3095">
        <v>60.17</v>
      </c>
      <c r="W3095">
        <v>76.540000000000006</v>
      </c>
      <c r="X3095" s="2">
        <v>11295</v>
      </c>
      <c r="Y3095" s="2">
        <v>16977.52</v>
      </c>
      <c r="Z3095" s="2">
        <v>3043.23</v>
      </c>
      <c r="AA3095" s="14"/>
    </row>
    <row r="3096" spans="1:27" x14ac:dyDescent="0.3">
      <c r="A3096" t="s">
        <v>37</v>
      </c>
      <c r="B3096">
        <v>917.01</v>
      </c>
      <c r="C3096">
        <v>100</v>
      </c>
      <c r="D3096" t="s">
        <v>26</v>
      </c>
      <c r="E3096" s="1">
        <v>44364</v>
      </c>
      <c r="F3096">
        <v>10</v>
      </c>
      <c r="G3096" t="s">
        <v>66</v>
      </c>
      <c r="H3096" t="s">
        <v>35</v>
      </c>
      <c r="I3096">
        <v>253.65</v>
      </c>
      <c r="J3096">
        <v>49.29</v>
      </c>
      <c r="K3096">
        <v>12502.41</v>
      </c>
      <c r="L3096">
        <v>91</v>
      </c>
      <c r="M3096" t="s">
        <v>67</v>
      </c>
      <c r="N3096" s="1">
        <v>44344</v>
      </c>
      <c r="O3096" s="1">
        <v>44435</v>
      </c>
      <c r="P3096">
        <v>1</v>
      </c>
      <c r="Q3096">
        <v>50.21</v>
      </c>
      <c r="R3096">
        <v>50.21</v>
      </c>
      <c r="S3096" t="s">
        <v>46</v>
      </c>
      <c r="T3096" t="s">
        <v>50</v>
      </c>
      <c r="U3096">
        <v>252</v>
      </c>
      <c r="V3096">
        <v>90.41</v>
      </c>
      <c r="W3096">
        <v>147.38</v>
      </c>
      <c r="X3096" s="2">
        <v>50.21</v>
      </c>
      <c r="Y3096" s="2">
        <v>12421.08</v>
      </c>
      <c r="Z3096" s="2">
        <v>7264.36</v>
      </c>
      <c r="AA3096" s="14"/>
    </row>
    <row r="3097" spans="1:27" x14ac:dyDescent="0.3">
      <c r="A3097" t="s">
        <v>58</v>
      </c>
      <c r="B3097">
        <v>365.61</v>
      </c>
      <c r="C3097">
        <v>43</v>
      </c>
      <c r="D3097" t="s">
        <v>26</v>
      </c>
      <c r="E3097" s="1">
        <v>43632</v>
      </c>
      <c r="F3097">
        <v>8</v>
      </c>
      <c r="G3097" t="s">
        <v>47</v>
      </c>
      <c r="H3097" t="s">
        <v>48</v>
      </c>
      <c r="I3097">
        <v>712.46</v>
      </c>
      <c r="J3097">
        <v>91.75</v>
      </c>
      <c r="K3097">
        <v>65368.21</v>
      </c>
      <c r="L3097">
        <v>7</v>
      </c>
      <c r="M3097" t="s">
        <v>40</v>
      </c>
      <c r="N3097" s="1">
        <v>43587</v>
      </c>
      <c r="O3097" s="1">
        <v>43594</v>
      </c>
      <c r="P3097">
        <v>649</v>
      </c>
      <c r="Q3097">
        <v>89.45</v>
      </c>
      <c r="R3097">
        <v>58053.05</v>
      </c>
      <c r="S3097" t="s">
        <v>58</v>
      </c>
      <c r="T3097" t="s">
        <v>31</v>
      </c>
      <c r="U3097">
        <v>63</v>
      </c>
      <c r="V3097">
        <v>25.21</v>
      </c>
      <c r="W3097">
        <v>37.950000000000003</v>
      </c>
      <c r="X3097" s="2">
        <v>58053.05</v>
      </c>
      <c r="Y3097" s="2">
        <v>5780.25</v>
      </c>
      <c r="Z3097" s="2">
        <v>3481.91</v>
      </c>
      <c r="AA3097" s="14"/>
    </row>
    <row r="3098" spans="1:27" x14ac:dyDescent="0.3">
      <c r="A3098" t="s">
        <v>49</v>
      </c>
      <c r="B3098">
        <v>971.54</v>
      </c>
      <c r="C3098">
        <v>28</v>
      </c>
      <c r="D3098" t="s">
        <v>26</v>
      </c>
      <c r="E3098" s="1">
        <v>44262</v>
      </c>
      <c r="F3098">
        <v>4</v>
      </c>
      <c r="G3098" t="s">
        <v>39</v>
      </c>
      <c r="H3098" t="s">
        <v>28</v>
      </c>
      <c r="I3098">
        <v>732.04</v>
      </c>
      <c r="J3098">
        <v>89.03</v>
      </c>
      <c r="K3098">
        <v>65173.521199999901</v>
      </c>
      <c r="L3098">
        <v>23</v>
      </c>
      <c r="M3098" t="s">
        <v>29</v>
      </c>
      <c r="N3098" s="1">
        <v>44261</v>
      </c>
      <c r="O3098" s="1">
        <v>44284</v>
      </c>
      <c r="P3098">
        <v>417</v>
      </c>
      <c r="Q3098">
        <v>90.03</v>
      </c>
      <c r="R3098">
        <v>37542.51</v>
      </c>
      <c r="S3098" t="s">
        <v>38</v>
      </c>
      <c r="T3098" t="s">
        <v>31</v>
      </c>
      <c r="U3098">
        <v>315</v>
      </c>
      <c r="V3098">
        <v>58.85</v>
      </c>
      <c r="W3098">
        <v>153.46</v>
      </c>
      <c r="X3098" s="2">
        <v>37542.51</v>
      </c>
      <c r="Y3098" s="2">
        <v>28044.45</v>
      </c>
      <c r="Z3098" s="2">
        <v>13662.54</v>
      </c>
      <c r="AA3098" s="14"/>
    </row>
    <row r="3099" spans="1:27" x14ac:dyDescent="0.3">
      <c r="A3099" t="s">
        <v>58</v>
      </c>
      <c r="B3099">
        <v>497.42</v>
      </c>
      <c r="C3099">
        <v>100</v>
      </c>
      <c r="D3099" t="s">
        <v>33</v>
      </c>
      <c r="E3099" s="1">
        <v>44096</v>
      </c>
      <c r="F3099">
        <v>4</v>
      </c>
      <c r="G3099" t="s">
        <v>39</v>
      </c>
      <c r="H3099" t="s">
        <v>70</v>
      </c>
      <c r="I3099">
        <v>973.39</v>
      </c>
      <c r="J3099">
        <v>53.12</v>
      </c>
      <c r="K3099">
        <v>51706.48</v>
      </c>
      <c r="L3099">
        <v>21</v>
      </c>
      <c r="M3099" t="s">
        <v>29</v>
      </c>
      <c r="N3099" s="1">
        <v>44061</v>
      </c>
      <c r="O3099" s="1">
        <v>44082</v>
      </c>
      <c r="P3099">
        <v>326</v>
      </c>
      <c r="Q3099">
        <v>54.18</v>
      </c>
      <c r="R3099">
        <v>17662.68</v>
      </c>
      <c r="S3099" t="s">
        <v>25</v>
      </c>
      <c r="T3099" t="s">
        <v>31</v>
      </c>
      <c r="U3099">
        <v>647</v>
      </c>
      <c r="V3099">
        <v>87.75</v>
      </c>
      <c r="W3099">
        <v>159.12</v>
      </c>
      <c r="X3099" s="2">
        <v>17662.68</v>
      </c>
      <c r="Y3099" s="2">
        <v>34368.639999999999</v>
      </c>
      <c r="Z3099" s="2">
        <v>8452.4500000000007</v>
      </c>
      <c r="AA3099" s="14"/>
    </row>
    <row r="3100" spans="1:27" x14ac:dyDescent="0.3">
      <c r="A3100" t="s">
        <v>32</v>
      </c>
      <c r="B3100">
        <v>759.44</v>
      </c>
      <c r="C3100">
        <v>21</v>
      </c>
      <c r="D3100" t="s">
        <v>42</v>
      </c>
      <c r="E3100" s="1">
        <v>44484</v>
      </c>
      <c r="F3100">
        <v>3</v>
      </c>
      <c r="G3100" t="s">
        <v>43</v>
      </c>
      <c r="H3100" t="s">
        <v>44</v>
      </c>
      <c r="I3100">
        <v>103.56</v>
      </c>
      <c r="J3100">
        <v>98.76</v>
      </c>
      <c r="K3100">
        <v>10227.59</v>
      </c>
      <c r="L3100">
        <v>42</v>
      </c>
      <c r="M3100" t="s">
        <v>40</v>
      </c>
      <c r="N3100" s="1">
        <v>44427</v>
      </c>
      <c r="O3100" s="1">
        <v>44469</v>
      </c>
      <c r="P3100">
        <v>31</v>
      </c>
      <c r="Q3100">
        <v>99.8</v>
      </c>
      <c r="R3100">
        <v>3093.8</v>
      </c>
      <c r="S3100" t="s">
        <v>37</v>
      </c>
      <c r="T3100" t="s">
        <v>31</v>
      </c>
      <c r="U3100">
        <v>72</v>
      </c>
      <c r="V3100">
        <v>42.37</v>
      </c>
      <c r="W3100">
        <v>130.97999999999999</v>
      </c>
      <c r="X3100" s="2">
        <v>3093.8</v>
      </c>
      <c r="Y3100" s="2">
        <v>7110.72</v>
      </c>
      <c r="Z3100" s="2">
        <v>12935.58</v>
      </c>
      <c r="AA3100" s="14"/>
    </row>
    <row r="3101" spans="1:27" x14ac:dyDescent="0.3">
      <c r="A3101" t="s">
        <v>54</v>
      </c>
      <c r="B3101">
        <v>65.97</v>
      </c>
      <c r="C3101">
        <v>43</v>
      </c>
      <c r="D3101" t="s">
        <v>42</v>
      </c>
      <c r="E3101" s="1">
        <v>44566</v>
      </c>
      <c r="F3101">
        <v>10</v>
      </c>
      <c r="G3101" t="s">
        <v>66</v>
      </c>
      <c r="H3101" t="s">
        <v>62</v>
      </c>
      <c r="I3101">
        <v>923.86</v>
      </c>
      <c r="J3101">
        <v>95.26</v>
      </c>
      <c r="K3101">
        <v>88006.9</v>
      </c>
      <c r="L3101">
        <v>68</v>
      </c>
      <c r="M3101" t="s">
        <v>67</v>
      </c>
      <c r="N3101" s="1">
        <v>44542</v>
      </c>
      <c r="O3101" s="1">
        <v>44610</v>
      </c>
      <c r="P3101">
        <v>877</v>
      </c>
      <c r="Q3101">
        <v>92.76</v>
      </c>
      <c r="R3101">
        <v>81350.52</v>
      </c>
      <c r="S3101" t="s">
        <v>56</v>
      </c>
      <c r="T3101" t="s">
        <v>31</v>
      </c>
      <c r="U3101">
        <v>46</v>
      </c>
      <c r="V3101">
        <v>70.88</v>
      </c>
      <c r="W3101">
        <v>133.03</v>
      </c>
      <c r="X3101" s="2">
        <v>81350.52</v>
      </c>
      <c r="Y3101" s="2">
        <v>4381.96</v>
      </c>
      <c r="Z3101" s="2">
        <v>12672.44</v>
      </c>
      <c r="AA3101" s="14"/>
    </row>
    <row r="3102" spans="1:27" x14ac:dyDescent="0.3">
      <c r="A3102" t="s">
        <v>56</v>
      </c>
      <c r="B3102">
        <v>774.13</v>
      </c>
      <c r="C3102">
        <v>58</v>
      </c>
      <c r="D3102" t="s">
        <v>33</v>
      </c>
      <c r="E3102" s="1">
        <v>43581</v>
      </c>
      <c r="F3102">
        <v>4</v>
      </c>
      <c r="G3102" t="s">
        <v>39</v>
      </c>
      <c r="H3102" t="s">
        <v>70</v>
      </c>
      <c r="I3102">
        <v>896.79</v>
      </c>
      <c r="J3102">
        <v>19.239999999999998</v>
      </c>
      <c r="K3102">
        <v>17254.239599999899</v>
      </c>
      <c r="L3102">
        <v>29</v>
      </c>
      <c r="M3102" t="s">
        <v>40</v>
      </c>
      <c r="N3102" s="1">
        <v>43532</v>
      </c>
      <c r="O3102" s="1">
        <v>43561</v>
      </c>
      <c r="P3102">
        <v>1</v>
      </c>
      <c r="Q3102">
        <v>19.66</v>
      </c>
      <c r="R3102">
        <v>19.66</v>
      </c>
      <c r="S3102" t="s">
        <v>38</v>
      </c>
      <c r="T3102" t="s">
        <v>31</v>
      </c>
      <c r="U3102">
        <v>895</v>
      </c>
      <c r="V3102">
        <v>38.93</v>
      </c>
      <c r="W3102">
        <v>189.57</v>
      </c>
      <c r="X3102" s="2">
        <v>19.66</v>
      </c>
      <c r="Y3102" s="2">
        <v>17219.8</v>
      </c>
      <c r="Z3102" s="2">
        <v>3647.33</v>
      </c>
      <c r="AA3102" s="14"/>
    </row>
    <row r="3103" spans="1:27" x14ac:dyDescent="0.3">
      <c r="A3103" t="s">
        <v>63</v>
      </c>
      <c r="B3103">
        <v>694.42</v>
      </c>
      <c r="C3103">
        <v>58</v>
      </c>
      <c r="D3103" t="s">
        <v>33</v>
      </c>
      <c r="E3103" s="1">
        <v>44358</v>
      </c>
      <c r="F3103">
        <v>2</v>
      </c>
      <c r="G3103" t="s">
        <v>68</v>
      </c>
      <c r="H3103" t="s">
        <v>69</v>
      </c>
      <c r="I3103">
        <v>236.79</v>
      </c>
      <c r="J3103">
        <v>74.680000000000007</v>
      </c>
      <c r="K3103">
        <v>17683.48</v>
      </c>
      <c r="L3103">
        <v>27</v>
      </c>
      <c r="M3103" t="s">
        <v>40</v>
      </c>
      <c r="N3103" s="1">
        <v>44300</v>
      </c>
      <c r="O3103" s="1">
        <v>44327</v>
      </c>
      <c r="P3103">
        <v>134</v>
      </c>
      <c r="Q3103">
        <v>77.59</v>
      </c>
      <c r="R3103">
        <v>10397.06</v>
      </c>
      <c r="S3103" t="s">
        <v>37</v>
      </c>
      <c r="T3103" t="s">
        <v>50</v>
      </c>
      <c r="U3103">
        <v>102</v>
      </c>
      <c r="V3103">
        <v>43.11</v>
      </c>
      <c r="W3103">
        <v>172.93</v>
      </c>
      <c r="X3103" s="2">
        <v>10397.06</v>
      </c>
      <c r="Y3103" s="2">
        <v>7617.36</v>
      </c>
      <c r="Z3103" s="2">
        <v>12914.41</v>
      </c>
      <c r="AA3103" s="14"/>
    </row>
    <row r="3104" spans="1:27" x14ac:dyDescent="0.3">
      <c r="A3104" t="s">
        <v>25</v>
      </c>
      <c r="B3104">
        <v>372.78</v>
      </c>
      <c r="C3104">
        <v>63</v>
      </c>
      <c r="D3104" t="s">
        <v>33</v>
      </c>
      <c r="E3104" s="1">
        <v>43902</v>
      </c>
      <c r="F3104">
        <v>2</v>
      </c>
      <c r="G3104" t="s">
        <v>68</v>
      </c>
      <c r="H3104" t="s">
        <v>48</v>
      </c>
      <c r="I3104">
        <v>656.31</v>
      </c>
      <c r="J3104">
        <v>43.77</v>
      </c>
      <c r="K3104">
        <v>28726.69</v>
      </c>
      <c r="L3104">
        <v>28</v>
      </c>
      <c r="M3104" t="s">
        <v>29</v>
      </c>
      <c r="N3104" s="1">
        <v>43858</v>
      </c>
      <c r="O3104" s="1">
        <v>43886</v>
      </c>
      <c r="P3104">
        <v>586</v>
      </c>
      <c r="Q3104">
        <v>45.26</v>
      </c>
      <c r="R3104">
        <v>26522.36</v>
      </c>
      <c r="S3104" t="s">
        <v>59</v>
      </c>
      <c r="T3104" t="s">
        <v>31</v>
      </c>
      <c r="U3104">
        <v>70</v>
      </c>
      <c r="V3104">
        <v>27.57</v>
      </c>
      <c r="W3104">
        <v>185.34</v>
      </c>
      <c r="X3104" s="2">
        <v>26522.36</v>
      </c>
      <c r="Y3104" s="2">
        <v>3063.9</v>
      </c>
      <c r="Z3104" s="2">
        <v>8112.33</v>
      </c>
      <c r="AA3104" s="14"/>
    </row>
    <row r="3105" spans="1:27" x14ac:dyDescent="0.3">
      <c r="A3105" t="s">
        <v>30</v>
      </c>
      <c r="B3105">
        <v>884.22</v>
      </c>
      <c r="C3105">
        <v>29</v>
      </c>
      <c r="D3105" t="s">
        <v>33</v>
      </c>
      <c r="E3105" s="1">
        <v>43962</v>
      </c>
      <c r="F3105">
        <v>9</v>
      </c>
      <c r="G3105" t="s">
        <v>57</v>
      </c>
      <c r="H3105" t="s">
        <v>48</v>
      </c>
      <c r="I3105">
        <v>642.55999999999995</v>
      </c>
      <c r="J3105">
        <v>77.25</v>
      </c>
      <c r="K3105">
        <v>49637.7599999999</v>
      </c>
      <c r="L3105">
        <v>9</v>
      </c>
      <c r="M3105" t="s">
        <v>40</v>
      </c>
      <c r="N3105" s="1">
        <v>43909</v>
      </c>
      <c r="O3105" s="1">
        <v>43918</v>
      </c>
      <c r="P3105">
        <v>224</v>
      </c>
      <c r="Q3105">
        <v>72.58</v>
      </c>
      <c r="R3105">
        <v>16257.92</v>
      </c>
      <c r="S3105" t="s">
        <v>63</v>
      </c>
      <c r="T3105" t="s">
        <v>31</v>
      </c>
      <c r="U3105">
        <v>418</v>
      </c>
      <c r="V3105">
        <v>75.73</v>
      </c>
      <c r="W3105">
        <v>20.76</v>
      </c>
      <c r="X3105" s="2">
        <v>16257.92</v>
      </c>
      <c r="Y3105" s="2">
        <v>32290.5</v>
      </c>
      <c r="Z3105" s="2">
        <v>1603.71</v>
      </c>
      <c r="AA3105" s="14"/>
    </row>
    <row r="3106" spans="1:27" x14ac:dyDescent="0.3">
      <c r="A3106" t="s">
        <v>59</v>
      </c>
      <c r="B3106">
        <v>696.58</v>
      </c>
      <c r="C3106">
        <v>17</v>
      </c>
      <c r="D3106" t="s">
        <v>42</v>
      </c>
      <c r="E3106" s="1">
        <v>43570</v>
      </c>
      <c r="F3106">
        <v>5</v>
      </c>
      <c r="G3106" t="s">
        <v>27</v>
      </c>
      <c r="H3106" t="s">
        <v>48</v>
      </c>
      <c r="I3106">
        <v>812.02</v>
      </c>
      <c r="J3106">
        <v>35.43</v>
      </c>
      <c r="K3106">
        <v>28769.8685999999</v>
      </c>
      <c r="L3106">
        <v>27</v>
      </c>
      <c r="M3106" t="s">
        <v>29</v>
      </c>
      <c r="N3106" s="1">
        <v>43556</v>
      </c>
      <c r="O3106" s="1">
        <v>43583</v>
      </c>
      <c r="P3106">
        <v>36</v>
      </c>
      <c r="Q3106">
        <v>37.36</v>
      </c>
      <c r="R3106">
        <v>1344.96</v>
      </c>
      <c r="S3106" t="s">
        <v>37</v>
      </c>
      <c r="T3106" t="s">
        <v>50</v>
      </c>
      <c r="U3106">
        <v>776</v>
      </c>
      <c r="V3106">
        <v>60.19</v>
      </c>
      <c r="W3106">
        <v>87.08</v>
      </c>
      <c r="X3106" s="2">
        <v>1344.96</v>
      </c>
      <c r="Y3106" s="2">
        <v>27493.68</v>
      </c>
      <c r="Z3106" s="2">
        <v>3085.24</v>
      </c>
      <c r="AA3106" s="14"/>
    </row>
    <row r="3107" spans="1:27" x14ac:dyDescent="0.3">
      <c r="A3107" t="s">
        <v>60</v>
      </c>
      <c r="B3107">
        <v>15.34</v>
      </c>
      <c r="C3107">
        <v>30</v>
      </c>
      <c r="D3107" t="s">
        <v>42</v>
      </c>
      <c r="E3107" s="1">
        <v>44123</v>
      </c>
      <c r="F3107">
        <v>2</v>
      </c>
      <c r="G3107" t="s">
        <v>68</v>
      </c>
      <c r="H3107" t="s">
        <v>35</v>
      </c>
      <c r="I3107">
        <v>905.1</v>
      </c>
      <c r="J3107">
        <v>35.35</v>
      </c>
      <c r="K3107">
        <v>31995.285</v>
      </c>
      <c r="L3107">
        <v>29</v>
      </c>
      <c r="M3107" t="s">
        <v>29</v>
      </c>
      <c r="N3107" s="1">
        <v>44099</v>
      </c>
      <c r="O3107" s="1">
        <v>44128</v>
      </c>
      <c r="P3107">
        <v>128</v>
      </c>
      <c r="Q3107">
        <v>30.54</v>
      </c>
      <c r="R3107">
        <v>3909.12</v>
      </c>
      <c r="S3107" t="s">
        <v>30</v>
      </c>
      <c r="T3107" t="s">
        <v>50</v>
      </c>
      <c r="U3107">
        <v>777</v>
      </c>
      <c r="V3107">
        <v>18.8</v>
      </c>
      <c r="W3107">
        <v>83.87</v>
      </c>
      <c r="X3107" s="2">
        <v>3909.12</v>
      </c>
      <c r="Y3107" s="2">
        <v>27466.95</v>
      </c>
      <c r="Z3107" s="2">
        <v>2964.8</v>
      </c>
      <c r="AA3107" s="14"/>
    </row>
    <row r="3108" spans="1:27" x14ac:dyDescent="0.3">
      <c r="A3108" t="s">
        <v>58</v>
      </c>
      <c r="B3108">
        <v>735.34</v>
      </c>
      <c r="C3108">
        <v>91</v>
      </c>
      <c r="D3108" t="s">
        <v>26</v>
      </c>
      <c r="E3108" s="1">
        <v>44155</v>
      </c>
      <c r="F3108">
        <v>10</v>
      </c>
      <c r="G3108" t="s">
        <v>66</v>
      </c>
      <c r="H3108" t="s">
        <v>48</v>
      </c>
      <c r="I3108">
        <v>261.52</v>
      </c>
      <c r="J3108">
        <v>90.98</v>
      </c>
      <c r="K3108">
        <v>23793.09</v>
      </c>
      <c r="L3108">
        <v>93</v>
      </c>
      <c r="M3108" t="s">
        <v>67</v>
      </c>
      <c r="N3108" s="1">
        <v>44130</v>
      </c>
      <c r="O3108" s="1">
        <v>44223</v>
      </c>
      <c r="P3108">
        <v>108</v>
      </c>
      <c r="Q3108">
        <v>87.64</v>
      </c>
      <c r="R3108">
        <v>9465.1200000000008</v>
      </c>
      <c r="S3108" t="s">
        <v>59</v>
      </c>
      <c r="T3108" t="s">
        <v>41</v>
      </c>
      <c r="U3108">
        <v>153</v>
      </c>
      <c r="V3108">
        <v>16.87</v>
      </c>
      <c r="W3108">
        <v>115.9</v>
      </c>
      <c r="X3108" s="2">
        <v>9465.1200000000008</v>
      </c>
      <c r="Y3108" s="2">
        <v>13919.94</v>
      </c>
      <c r="Z3108" s="2">
        <v>10544.58</v>
      </c>
      <c r="AA3108" s="14"/>
    </row>
    <row r="3109" spans="1:27" x14ac:dyDescent="0.3">
      <c r="A3109" t="s">
        <v>60</v>
      </c>
      <c r="B3109">
        <v>682.76</v>
      </c>
      <c r="C3109">
        <v>46</v>
      </c>
      <c r="D3109" t="s">
        <v>42</v>
      </c>
      <c r="E3109" s="1">
        <v>44224</v>
      </c>
      <c r="F3109">
        <v>2</v>
      </c>
      <c r="G3109" t="s">
        <v>68</v>
      </c>
      <c r="H3109" t="s">
        <v>35</v>
      </c>
      <c r="I3109">
        <v>623.03</v>
      </c>
      <c r="J3109">
        <v>97.42</v>
      </c>
      <c r="K3109">
        <v>60695.58</v>
      </c>
      <c r="L3109">
        <v>38</v>
      </c>
      <c r="M3109" t="s">
        <v>29</v>
      </c>
      <c r="N3109" s="1">
        <v>44176</v>
      </c>
      <c r="O3109" s="1">
        <v>44214</v>
      </c>
      <c r="P3109">
        <v>373</v>
      </c>
      <c r="Q3109">
        <v>95</v>
      </c>
      <c r="R3109">
        <v>35435</v>
      </c>
      <c r="S3109" t="s">
        <v>37</v>
      </c>
      <c r="T3109" t="s">
        <v>50</v>
      </c>
      <c r="U3109">
        <v>250</v>
      </c>
      <c r="V3109">
        <v>72.13</v>
      </c>
      <c r="W3109">
        <v>73.73</v>
      </c>
      <c r="X3109" s="2">
        <v>35435</v>
      </c>
      <c r="Y3109" s="2">
        <v>24355</v>
      </c>
      <c r="Z3109" s="2">
        <v>7182.78</v>
      </c>
      <c r="AA3109" s="14"/>
    </row>
    <row r="3110" spans="1:27" x14ac:dyDescent="0.3">
      <c r="A3110" t="s">
        <v>56</v>
      </c>
      <c r="B3110">
        <v>276.41000000000003</v>
      </c>
      <c r="C3110">
        <v>23</v>
      </c>
      <c r="D3110" t="s">
        <v>42</v>
      </c>
      <c r="E3110" s="1">
        <v>43891</v>
      </c>
      <c r="F3110">
        <v>1</v>
      </c>
      <c r="G3110" t="s">
        <v>34</v>
      </c>
      <c r="H3110" t="s">
        <v>48</v>
      </c>
      <c r="I3110">
        <v>978.15</v>
      </c>
      <c r="J3110">
        <v>93.26</v>
      </c>
      <c r="K3110">
        <v>91222.27</v>
      </c>
      <c r="L3110">
        <v>23</v>
      </c>
      <c r="M3110" t="s">
        <v>36</v>
      </c>
      <c r="N3110" s="1">
        <v>43847</v>
      </c>
      <c r="O3110" s="1">
        <v>43870</v>
      </c>
      <c r="P3110">
        <v>2</v>
      </c>
      <c r="Q3110">
        <v>91.91</v>
      </c>
      <c r="R3110">
        <v>183.82</v>
      </c>
      <c r="S3110" t="s">
        <v>49</v>
      </c>
      <c r="T3110" t="s">
        <v>31</v>
      </c>
      <c r="U3110">
        <v>976</v>
      </c>
      <c r="V3110">
        <v>87.27</v>
      </c>
      <c r="W3110">
        <v>122.14</v>
      </c>
      <c r="X3110" s="2">
        <v>183.82</v>
      </c>
      <c r="Y3110" s="2">
        <v>91021.759999999995</v>
      </c>
      <c r="Z3110" s="2">
        <v>11390.78</v>
      </c>
      <c r="AA3110" s="14"/>
    </row>
    <row r="3111" spans="1:27" x14ac:dyDescent="0.3">
      <c r="A3111" t="s">
        <v>37</v>
      </c>
      <c r="B3111">
        <v>529.27</v>
      </c>
      <c r="C3111">
        <v>41</v>
      </c>
      <c r="D3111" t="s">
        <v>26</v>
      </c>
      <c r="E3111" s="1">
        <v>44543</v>
      </c>
      <c r="F3111">
        <v>5</v>
      </c>
      <c r="G3111" t="s">
        <v>27</v>
      </c>
      <c r="H3111" t="s">
        <v>70</v>
      </c>
      <c r="I3111">
        <v>570</v>
      </c>
      <c r="J3111">
        <v>61.13</v>
      </c>
      <c r="K3111">
        <v>34844.1</v>
      </c>
      <c r="L3111">
        <v>28</v>
      </c>
      <c r="M3111" t="s">
        <v>29</v>
      </c>
      <c r="N3111" s="1">
        <v>44525</v>
      </c>
      <c r="O3111" s="1">
        <v>44553</v>
      </c>
      <c r="P3111">
        <v>443</v>
      </c>
      <c r="Q3111">
        <v>56.73</v>
      </c>
      <c r="R3111">
        <v>25131.39</v>
      </c>
      <c r="S3111" t="s">
        <v>25</v>
      </c>
      <c r="T3111" t="s">
        <v>31</v>
      </c>
      <c r="U3111">
        <v>127</v>
      </c>
      <c r="V3111">
        <v>36.44</v>
      </c>
      <c r="W3111">
        <v>132.31</v>
      </c>
      <c r="X3111" s="2">
        <v>25131.39</v>
      </c>
      <c r="Y3111" s="2">
        <v>7763.51</v>
      </c>
      <c r="Z3111" s="2">
        <v>8088.11</v>
      </c>
      <c r="AA3111" s="14"/>
    </row>
    <row r="3112" spans="1:27" x14ac:dyDescent="0.3">
      <c r="A3112" t="s">
        <v>60</v>
      </c>
      <c r="B3112">
        <v>754.49</v>
      </c>
      <c r="C3112">
        <v>68</v>
      </c>
      <c r="D3112" t="s">
        <v>42</v>
      </c>
      <c r="E3112" s="1">
        <v>44213</v>
      </c>
      <c r="F3112">
        <v>7</v>
      </c>
      <c r="G3112" t="s">
        <v>61</v>
      </c>
      <c r="H3112" t="s">
        <v>62</v>
      </c>
      <c r="I3112">
        <v>209.5</v>
      </c>
      <c r="J3112">
        <v>98.18</v>
      </c>
      <c r="K3112">
        <v>20568.71</v>
      </c>
      <c r="L3112">
        <v>12</v>
      </c>
      <c r="M3112" t="s">
        <v>40</v>
      </c>
      <c r="N3112" s="1">
        <v>44195</v>
      </c>
      <c r="O3112" s="1">
        <v>44207</v>
      </c>
      <c r="P3112">
        <v>80</v>
      </c>
      <c r="Q3112">
        <v>93.19</v>
      </c>
      <c r="R3112">
        <v>7455.2</v>
      </c>
      <c r="S3112" t="s">
        <v>63</v>
      </c>
      <c r="T3112" t="s">
        <v>31</v>
      </c>
      <c r="U3112">
        <v>129</v>
      </c>
      <c r="V3112">
        <v>61.02</v>
      </c>
      <c r="W3112">
        <v>196.2</v>
      </c>
      <c r="X3112" s="2">
        <v>7455.2</v>
      </c>
      <c r="Y3112" s="2">
        <v>12665.22</v>
      </c>
      <c r="Z3112" s="2">
        <v>19262.919999999998</v>
      </c>
      <c r="AA3112" s="14"/>
    </row>
    <row r="3113" spans="1:27" x14ac:dyDescent="0.3">
      <c r="A3113" t="s">
        <v>59</v>
      </c>
      <c r="B3113">
        <v>285.02999999999997</v>
      </c>
      <c r="C3113">
        <v>43</v>
      </c>
      <c r="D3113" t="s">
        <v>42</v>
      </c>
      <c r="E3113" s="1">
        <v>44355</v>
      </c>
      <c r="F3113">
        <v>6</v>
      </c>
      <c r="G3113" t="s">
        <v>51</v>
      </c>
      <c r="H3113" t="s">
        <v>35</v>
      </c>
      <c r="I3113">
        <v>823.85</v>
      </c>
      <c r="J3113">
        <v>26.02</v>
      </c>
      <c r="K3113">
        <v>21436.58</v>
      </c>
      <c r="L3113">
        <v>7</v>
      </c>
      <c r="M3113" t="s">
        <v>40</v>
      </c>
      <c r="N3113" s="1">
        <v>44324</v>
      </c>
      <c r="O3113" s="1">
        <v>44331</v>
      </c>
      <c r="P3113">
        <v>185</v>
      </c>
      <c r="Q3113">
        <v>25.18</v>
      </c>
      <c r="R3113">
        <v>4658.3</v>
      </c>
      <c r="S3113" t="s">
        <v>37</v>
      </c>
      <c r="T3113" t="s">
        <v>41</v>
      </c>
      <c r="U3113">
        <v>638</v>
      </c>
      <c r="V3113">
        <v>22.94</v>
      </c>
      <c r="W3113">
        <v>146.74</v>
      </c>
      <c r="X3113" s="2">
        <v>4658.3</v>
      </c>
      <c r="Y3113" s="2">
        <v>16600.759999999998</v>
      </c>
      <c r="Z3113" s="2">
        <v>3818.17</v>
      </c>
      <c r="AA3113" s="14"/>
    </row>
    <row r="3114" spans="1:27" x14ac:dyDescent="0.3">
      <c r="A3114" t="s">
        <v>30</v>
      </c>
      <c r="B3114">
        <v>921.67</v>
      </c>
      <c r="C3114">
        <v>93</v>
      </c>
      <c r="D3114" t="s">
        <v>26</v>
      </c>
      <c r="E3114" s="1">
        <v>43735</v>
      </c>
      <c r="F3114">
        <v>6</v>
      </c>
      <c r="G3114" t="s">
        <v>51</v>
      </c>
      <c r="H3114" t="s">
        <v>62</v>
      </c>
      <c r="I3114">
        <v>864.01</v>
      </c>
      <c r="J3114">
        <v>14.94</v>
      </c>
      <c r="K3114">
        <v>12908.31</v>
      </c>
      <c r="L3114">
        <v>7</v>
      </c>
      <c r="M3114" t="s">
        <v>40</v>
      </c>
      <c r="N3114" s="1">
        <v>43730</v>
      </c>
      <c r="O3114" s="1">
        <v>43737</v>
      </c>
      <c r="P3114">
        <v>48</v>
      </c>
      <c r="Q3114">
        <v>10.4</v>
      </c>
      <c r="R3114">
        <v>499.2</v>
      </c>
      <c r="S3114" t="s">
        <v>60</v>
      </c>
      <c r="T3114" t="s">
        <v>50</v>
      </c>
      <c r="U3114">
        <v>816</v>
      </c>
      <c r="V3114">
        <v>23.86</v>
      </c>
      <c r="W3114">
        <v>38.11</v>
      </c>
      <c r="X3114" s="2">
        <v>499.2</v>
      </c>
      <c r="Y3114" s="2">
        <v>12191.04</v>
      </c>
      <c r="Z3114" s="2">
        <v>569.36</v>
      </c>
      <c r="AA3114" s="14"/>
    </row>
    <row r="3115" spans="1:27" x14ac:dyDescent="0.3">
      <c r="A3115" t="s">
        <v>63</v>
      </c>
      <c r="B3115">
        <v>712.06</v>
      </c>
      <c r="C3115">
        <v>31</v>
      </c>
      <c r="D3115" t="s">
        <v>42</v>
      </c>
      <c r="E3115" s="1">
        <v>43784</v>
      </c>
      <c r="F3115">
        <v>10</v>
      </c>
      <c r="G3115" t="s">
        <v>66</v>
      </c>
      <c r="H3115" t="s">
        <v>52</v>
      </c>
      <c r="I3115">
        <v>246.47</v>
      </c>
      <c r="J3115">
        <v>16.21</v>
      </c>
      <c r="K3115">
        <v>3995.2786999999998</v>
      </c>
      <c r="L3115">
        <v>62</v>
      </c>
      <c r="M3115" t="s">
        <v>67</v>
      </c>
      <c r="N3115" s="1">
        <v>43775</v>
      </c>
      <c r="O3115" s="1">
        <v>43837</v>
      </c>
      <c r="P3115">
        <v>33</v>
      </c>
      <c r="Q3115">
        <v>18.920000000000002</v>
      </c>
      <c r="R3115">
        <v>624.36</v>
      </c>
      <c r="S3115" t="s">
        <v>46</v>
      </c>
      <c r="T3115" t="s">
        <v>50</v>
      </c>
      <c r="U3115">
        <v>213</v>
      </c>
      <c r="V3115">
        <v>66.64</v>
      </c>
      <c r="W3115">
        <v>180.64</v>
      </c>
      <c r="X3115" s="2">
        <v>624.36</v>
      </c>
      <c r="Y3115" s="2">
        <v>3452.73</v>
      </c>
      <c r="Z3115" s="2">
        <v>2928.17</v>
      </c>
      <c r="AA3115" s="14"/>
    </row>
    <row r="3116" spans="1:27" x14ac:dyDescent="0.3">
      <c r="A3116" t="s">
        <v>46</v>
      </c>
      <c r="B3116">
        <v>760.9</v>
      </c>
      <c r="C3116">
        <v>50</v>
      </c>
      <c r="D3116" t="s">
        <v>42</v>
      </c>
      <c r="E3116" s="1">
        <v>43967</v>
      </c>
      <c r="F3116">
        <v>7</v>
      </c>
      <c r="G3116" t="s">
        <v>61</v>
      </c>
      <c r="H3116" t="s">
        <v>52</v>
      </c>
      <c r="I3116">
        <v>165.3</v>
      </c>
      <c r="J3116">
        <v>80.44</v>
      </c>
      <c r="K3116">
        <v>13296.73</v>
      </c>
      <c r="L3116">
        <v>18</v>
      </c>
      <c r="M3116" t="s">
        <v>40</v>
      </c>
      <c r="N3116" s="1">
        <v>43933</v>
      </c>
      <c r="O3116" s="1">
        <v>43951</v>
      </c>
      <c r="P3116">
        <v>106</v>
      </c>
      <c r="Q3116">
        <v>78.62</v>
      </c>
      <c r="R3116">
        <v>8333.7199999999993</v>
      </c>
      <c r="S3116" t="s">
        <v>53</v>
      </c>
      <c r="T3116" t="s">
        <v>31</v>
      </c>
      <c r="U3116">
        <v>59</v>
      </c>
      <c r="V3116">
        <v>70.75</v>
      </c>
      <c r="W3116">
        <v>114.91</v>
      </c>
      <c r="X3116" s="2">
        <v>8333.7199999999993</v>
      </c>
      <c r="Y3116" s="2">
        <v>4745.96</v>
      </c>
      <c r="Z3116" s="2">
        <v>9243.36</v>
      </c>
      <c r="AA3116" s="14"/>
    </row>
    <row r="3117" spans="1:27" x14ac:dyDescent="0.3">
      <c r="A3117" t="s">
        <v>30</v>
      </c>
      <c r="B3117">
        <v>783.52</v>
      </c>
      <c r="C3117">
        <v>16</v>
      </c>
      <c r="D3117" t="s">
        <v>26</v>
      </c>
      <c r="E3117" s="1">
        <v>44443</v>
      </c>
      <c r="F3117">
        <v>3</v>
      </c>
      <c r="G3117" t="s">
        <v>43</v>
      </c>
      <c r="H3117" t="s">
        <v>55</v>
      </c>
      <c r="I3117">
        <v>824.57</v>
      </c>
      <c r="J3117">
        <v>51.5</v>
      </c>
      <c r="K3117">
        <v>42465.36</v>
      </c>
      <c r="L3117">
        <v>57</v>
      </c>
      <c r="M3117" t="s">
        <v>40</v>
      </c>
      <c r="N3117" s="1">
        <v>44409</v>
      </c>
      <c r="O3117" s="1">
        <v>44466</v>
      </c>
      <c r="P3117">
        <v>495</v>
      </c>
      <c r="Q3117">
        <v>54.88</v>
      </c>
      <c r="R3117">
        <v>27165.599999999999</v>
      </c>
      <c r="S3117" t="s">
        <v>54</v>
      </c>
      <c r="T3117" t="s">
        <v>31</v>
      </c>
      <c r="U3117">
        <v>329</v>
      </c>
      <c r="V3117">
        <v>53.93</v>
      </c>
      <c r="W3117">
        <v>66.08</v>
      </c>
      <c r="X3117" s="2">
        <v>27165.599999999999</v>
      </c>
      <c r="Y3117" s="2">
        <v>16943.5</v>
      </c>
      <c r="Z3117" s="2">
        <v>3403.12</v>
      </c>
      <c r="AA3117" s="14"/>
    </row>
    <row r="3118" spans="1:27" x14ac:dyDescent="0.3">
      <c r="A3118" t="s">
        <v>38</v>
      </c>
      <c r="B3118">
        <v>604.46</v>
      </c>
      <c r="C3118">
        <v>62</v>
      </c>
      <c r="D3118" t="s">
        <v>26</v>
      </c>
      <c r="E3118" s="1">
        <v>44359</v>
      </c>
      <c r="F3118">
        <v>10</v>
      </c>
      <c r="G3118" t="s">
        <v>66</v>
      </c>
      <c r="H3118" t="s">
        <v>62</v>
      </c>
      <c r="I3118">
        <v>588.83000000000004</v>
      </c>
      <c r="J3118">
        <v>36.33</v>
      </c>
      <c r="K3118">
        <v>21392.193899999998</v>
      </c>
      <c r="L3118">
        <v>148</v>
      </c>
      <c r="M3118" t="s">
        <v>67</v>
      </c>
      <c r="N3118" s="1">
        <v>44322</v>
      </c>
      <c r="O3118" s="1">
        <v>44470</v>
      </c>
      <c r="P3118">
        <v>261</v>
      </c>
      <c r="Q3118">
        <v>40.65</v>
      </c>
      <c r="R3118">
        <v>10609.65</v>
      </c>
      <c r="S3118" t="s">
        <v>38</v>
      </c>
      <c r="T3118" t="s">
        <v>50</v>
      </c>
      <c r="U3118">
        <v>327</v>
      </c>
      <c r="V3118">
        <v>54.52</v>
      </c>
      <c r="W3118">
        <v>58.77</v>
      </c>
      <c r="X3118" s="2">
        <v>10609.65</v>
      </c>
      <c r="Y3118" s="2">
        <v>11879.91</v>
      </c>
      <c r="Z3118" s="2">
        <v>2135.11</v>
      </c>
      <c r="AA3118" s="14"/>
    </row>
    <row r="3119" spans="1:27" x14ac:dyDescent="0.3">
      <c r="A3119" t="s">
        <v>37</v>
      </c>
      <c r="B3119">
        <v>50.63</v>
      </c>
      <c r="C3119">
        <v>89</v>
      </c>
      <c r="D3119" t="s">
        <v>42</v>
      </c>
      <c r="E3119" s="1">
        <v>44653</v>
      </c>
      <c r="F3119">
        <v>5</v>
      </c>
      <c r="G3119" t="s">
        <v>27</v>
      </c>
      <c r="H3119" t="s">
        <v>70</v>
      </c>
      <c r="I3119">
        <v>145.15</v>
      </c>
      <c r="J3119">
        <v>61.4</v>
      </c>
      <c r="K3119">
        <v>8912.2099999999991</v>
      </c>
      <c r="L3119">
        <v>24</v>
      </c>
      <c r="M3119" t="s">
        <v>29</v>
      </c>
      <c r="N3119" s="1">
        <v>44640</v>
      </c>
      <c r="O3119" s="1">
        <v>44664</v>
      </c>
      <c r="P3119">
        <v>25</v>
      </c>
      <c r="Q3119">
        <v>59.23</v>
      </c>
      <c r="R3119">
        <v>1480.75</v>
      </c>
      <c r="S3119" t="s">
        <v>25</v>
      </c>
      <c r="T3119" t="s">
        <v>41</v>
      </c>
      <c r="U3119">
        <v>120</v>
      </c>
      <c r="V3119">
        <v>51</v>
      </c>
      <c r="W3119">
        <v>162.44</v>
      </c>
      <c r="X3119" s="2">
        <v>1480.75</v>
      </c>
      <c r="Y3119" s="2">
        <v>7368</v>
      </c>
      <c r="Z3119" s="2">
        <v>9973.82</v>
      </c>
      <c r="AA3119" s="14"/>
    </row>
    <row r="3120" spans="1:27" x14ac:dyDescent="0.3">
      <c r="A3120" t="s">
        <v>60</v>
      </c>
      <c r="B3120">
        <v>666.54</v>
      </c>
      <c r="C3120">
        <v>70</v>
      </c>
      <c r="D3120" t="s">
        <v>26</v>
      </c>
      <c r="E3120" s="1">
        <v>44351</v>
      </c>
      <c r="F3120">
        <v>7</v>
      </c>
      <c r="G3120" t="s">
        <v>61</v>
      </c>
      <c r="H3120" t="s">
        <v>62</v>
      </c>
      <c r="I3120">
        <v>966.89</v>
      </c>
      <c r="J3120">
        <v>93.59</v>
      </c>
      <c r="K3120">
        <v>90491.24</v>
      </c>
      <c r="L3120">
        <v>13</v>
      </c>
      <c r="M3120" t="s">
        <v>40</v>
      </c>
      <c r="N3120" s="1">
        <v>44332</v>
      </c>
      <c r="O3120" s="1">
        <v>44345</v>
      </c>
      <c r="P3120">
        <v>360</v>
      </c>
      <c r="Q3120">
        <v>97.2</v>
      </c>
      <c r="R3120">
        <v>34992</v>
      </c>
      <c r="S3120" t="s">
        <v>46</v>
      </c>
      <c r="T3120" t="s">
        <v>41</v>
      </c>
      <c r="U3120">
        <v>606</v>
      </c>
      <c r="V3120">
        <v>25.69</v>
      </c>
      <c r="W3120">
        <v>153.83000000000001</v>
      </c>
      <c r="X3120" s="2">
        <v>34992</v>
      </c>
      <c r="Y3120" s="2">
        <v>56715.54</v>
      </c>
      <c r="Z3120" s="2">
        <v>14396.95</v>
      </c>
      <c r="AA3120" s="14"/>
    </row>
    <row r="3121" spans="1:27" x14ac:dyDescent="0.3">
      <c r="A3121" t="s">
        <v>45</v>
      </c>
      <c r="B3121">
        <v>332.44</v>
      </c>
      <c r="C3121">
        <v>73</v>
      </c>
      <c r="D3121" t="s">
        <v>26</v>
      </c>
      <c r="E3121" s="1">
        <v>44431</v>
      </c>
      <c r="F3121">
        <v>6</v>
      </c>
      <c r="G3121" t="s">
        <v>51</v>
      </c>
      <c r="H3121" t="s">
        <v>48</v>
      </c>
      <c r="I3121">
        <v>589.55999999999995</v>
      </c>
      <c r="J3121">
        <v>12.59</v>
      </c>
      <c r="K3121">
        <v>7422.5603999999903</v>
      </c>
      <c r="L3121">
        <v>6</v>
      </c>
      <c r="M3121" t="s">
        <v>40</v>
      </c>
      <c r="N3121" s="1">
        <v>44403</v>
      </c>
      <c r="O3121" s="1">
        <v>44409</v>
      </c>
      <c r="P3121">
        <v>282</v>
      </c>
      <c r="Q3121">
        <v>15.14</v>
      </c>
      <c r="R3121">
        <v>4269.4799999999996</v>
      </c>
      <c r="S3121" t="s">
        <v>60</v>
      </c>
      <c r="T3121" t="s">
        <v>50</v>
      </c>
      <c r="U3121">
        <v>307</v>
      </c>
      <c r="V3121">
        <v>31.69</v>
      </c>
      <c r="W3121">
        <v>99.76</v>
      </c>
      <c r="X3121" s="2">
        <v>4269.4799999999996</v>
      </c>
      <c r="Y3121" s="2">
        <v>3865.13</v>
      </c>
      <c r="Z3121" s="2">
        <v>1255.98</v>
      </c>
      <c r="AA3121" s="14"/>
    </row>
    <row r="3122" spans="1:27" x14ac:dyDescent="0.3">
      <c r="A3122" t="s">
        <v>45</v>
      </c>
      <c r="B3122">
        <v>432.06</v>
      </c>
      <c r="C3122">
        <v>20</v>
      </c>
      <c r="D3122" t="s">
        <v>42</v>
      </c>
      <c r="E3122" s="1">
        <v>43717</v>
      </c>
      <c r="F3122">
        <v>3</v>
      </c>
      <c r="G3122" t="s">
        <v>43</v>
      </c>
      <c r="H3122" t="s">
        <v>55</v>
      </c>
      <c r="I3122">
        <v>322.37</v>
      </c>
      <c r="J3122">
        <v>49.24</v>
      </c>
      <c r="K3122">
        <v>15873.498799999999</v>
      </c>
      <c r="L3122">
        <v>52</v>
      </c>
      <c r="M3122" t="s">
        <v>40</v>
      </c>
      <c r="N3122" s="1">
        <v>43705</v>
      </c>
      <c r="O3122" s="1">
        <v>43757</v>
      </c>
      <c r="P3122">
        <v>275</v>
      </c>
      <c r="Q3122">
        <v>49.9</v>
      </c>
      <c r="R3122">
        <v>13722.5</v>
      </c>
      <c r="S3122" t="s">
        <v>37</v>
      </c>
      <c r="T3122" t="s">
        <v>31</v>
      </c>
      <c r="U3122">
        <v>47</v>
      </c>
      <c r="V3122">
        <v>60.46</v>
      </c>
      <c r="W3122">
        <v>145.94</v>
      </c>
      <c r="X3122" s="2">
        <v>13722.5</v>
      </c>
      <c r="Y3122" s="2">
        <v>2314.2800000000002</v>
      </c>
      <c r="Z3122" s="2">
        <v>7186.09</v>
      </c>
      <c r="AA3122" s="14"/>
    </row>
    <row r="3123" spans="1:27" x14ac:dyDescent="0.3">
      <c r="A3123" t="s">
        <v>63</v>
      </c>
      <c r="B3123">
        <v>250.07</v>
      </c>
      <c r="C3123">
        <v>56</v>
      </c>
      <c r="D3123" t="s">
        <v>26</v>
      </c>
      <c r="E3123" s="1">
        <v>43987</v>
      </c>
      <c r="F3123">
        <v>9</v>
      </c>
      <c r="G3123" t="s">
        <v>57</v>
      </c>
      <c r="H3123" t="s">
        <v>48</v>
      </c>
      <c r="I3123">
        <v>500.21</v>
      </c>
      <c r="J3123">
        <v>95.69</v>
      </c>
      <c r="K3123">
        <v>47865.09</v>
      </c>
      <c r="L3123">
        <v>9</v>
      </c>
      <c r="M3123" t="s">
        <v>40</v>
      </c>
      <c r="N3123" s="1">
        <v>43938</v>
      </c>
      <c r="O3123" s="1">
        <v>43947</v>
      </c>
      <c r="P3123">
        <v>384</v>
      </c>
      <c r="Q3123">
        <v>97.97</v>
      </c>
      <c r="R3123">
        <v>37620.480000000003</v>
      </c>
      <c r="S3123" t="s">
        <v>54</v>
      </c>
      <c r="T3123" t="s">
        <v>41</v>
      </c>
      <c r="U3123">
        <v>116</v>
      </c>
      <c r="V3123">
        <v>80.87</v>
      </c>
      <c r="W3123">
        <v>38.880000000000003</v>
      </c>
      <c r="X3123" s="2">
        <v>37620.480000000003</v>
      </c>
      <c r="Y3123" s="2">
        <v>11100.04</v>
      </c>
      <c r="Z3123" s="2">
        <v>3720.43</v>
      </c>
      <c r="AA3123" s="14"/>
    </row>
    <row r="3124" spans="1:27" x14ac:dyDescent="0.3">
      <c r="A3124" t="s">
        <v>30</v>
      </c>
      <c r="B3124">
        <v>987.38</v>
      </c>
      <c r="C3124">
        <v>71</v>
      </c>
      <c r="D3124" t="s">
        <v>26</v>
      </c>
      <c r="E3124" s="1">
        <v>43466</v>
      </c>
      <c r="F3124">
        <v>5</v>
      </c>
      <c r="G3124" t="s">
        <v>27</v>
      </c>
      <c r="H3124" t="s">
        <v>48</v>
      </c>
      <c r="I3124">
        <v>355.4</v>
      </c>
      <c r="J3124">
        <v>75.69</v>
      </c>
      <c r="K3124">
        <v>26900.23</v>
      </c>
      <c r="L3124">
        <v>30</v>
      </c>
      <c r="M3124" t="s">
        <v>29</v>
      </c>
      <c r="N3124" s="1">
        <v>43441</v>
      </c>
      <c r="O3124" s="1">
        <v>43471</v>
      </c>
      <c r="P3124">
        <v>116</v>
      </c>
      <c r="Q3124">
        <v>72.41</v>
      </c>
      <c r="R3124">
        <v>8399.56</v>
      </c>
      <c r="S3124" t="s">
        <v>46</v>
      </c>
      <c r="T3124" t="s">
        <v>50</v>
      </c>
      <c r="U3124">
        <v>239</v>
      </c>
      <c r="V3124">
        <v>65.489999999999995</v>
      </c>
      <c r="W3124">
        <v>42.61</v>
      </c>
      <c r="X3124" s="2">
        <v>8399.56</v>
      </c>
      <c r="Y3124" s="2">
        <v>18089.91</v>
      </c>
      <c r="Z3124" s="2">
        <v>3225.15</v>
      </c>
      <c r="AA3124" s="14"/>
    </row>
    <row r="3125" spans="1:27" x14ac:dyDescent="0.3">
      <c r="A3125" t="s">
        <v>53</v>
      </c>
      <c r="B3125">
        <v>920.73</v>
      </c>
      <c r="C3125">
        <v>28</v>
      </c>
      <c r="D3125" t="s">
        <v>42</v>
      </c>
      <c r="E3125" s="1">
        <v>43658</v>
      </c>
      <c r="F3125">
        <v>8</v>
      </c>
      <c r="G3125" t="s">
        <v>47</v>
      </c>
      <c r="H3125" t="s">
        <v>62</v>
      </c>
      <c r="I3125">
        <v>410.88</v>
      </c>
      <c r="J3125">
        <v>15.81</v>
      </c>
      <c r="K3125">
        <v>6496.01</v>
      </c>
      <c r="L3125">
        <v>12</v>
      </c>
      <c r="M3125" t="s">
        <v>40</v>
      </c>
      <c r="N3125" s="1">
        <v>43630</v>
      </c>
      <c r="O3125" s="1">
        <v>43642</v>
      </c>
      <c r="P3125">
        <v>160</v>
      </c>
      <c r="Q3125">
        <v>14.04</v>
      </c>
      <c r="R3125">
        <v>2246.4</v>
      </c>
      <c r="S3125" t="s">
        <v>60</v>
      </c>
      <c r="T3125" t="s">
        <v>41</v>
      </c>
      <c r="U3125">
        <v>250</v>
      </c>
      <c r="V3125">
        <v>60.51</v>
      </c>
      <c r="W3125">
        <v>65.84</v>
      </c>
      <c r="X3125" s="2">
        <v>2246.4</v>
      </c>
      <c r="Y3125" s="2">
        <v>3952.5</v>
      </c>
      <c r="Z3125" s="2">
        <v>1040.93</v>
      </c>
      <c r="AA3125" s="14"/>
    </row>
    <row r="3126" spans="1:27" x14ac:dyDescent="0.3">
      <c r="A3126" t="s">
        <v>60</v>
      </c>
      <c r="B3126">
        <v>949.9</v>
      </c>
      <c r="C3126">
        <v>22</v>
      </c>
      <c r="D3126" t="s">
        <v>33</v>
      </c>
      <c r="E3126" s="1">
        <v>44876</v>
      </c>
      <c r="F3126">
        <v>2</v>
      </c>
      <c r="G3126" t="s">
        <v>68</v>
      </c>
      <c r="H3126" t="s">
        <v>71</v>
      </c>
      <c r="I3126">
        <v>695.34</v>
      </c>
      <c r="J3126">
        <v>20.010000000000002</v>
      </c>
      <c r="K3126">
        <v>13913.7534</v>
      </c>
      <c r="L3126">
        <v>31</v>
      </c>
      <c r="M3126" t="s">
        <v>40</v>
      </c>
      <c r="N3126" s="1">
        <v>44832</v>
      </c>
      <c r="O3126" s="1">
        <v>44863</v>
      </c>
      <c r="P3126">
        <v>86</v>
      </c>
      <c r="Q3126">
        <v>22.8</v>
      </c>
      <c r="R3126">
        <v>1960.8</v>
      </c>
      <c r="S3126" t="s">
        <v>38</v>
      </c>
      <c r="T3126" t="s">
        <v>50</v>
      </c>
      <c r="U3126">
        <v>609</v>
      </c>
      <c r="V3126">
        <v>15.01</v>
      </c>
      <c r="W3126">
        <v>100.19</v>
      </c>
      <c r="X3126" s="2">
        <v>1960.8</v>
      </c>
      <c r="Y3126" s="2">
        <v>12186.09</v>
      </c>
      <c r="Z3126" s="2">
        <v>2004.8</v>
      </c>
      <c r="AA3126" s="14"/>
    </row>
    <row r="3127" spans="1:27" x14ac:dyDescent="0.3">
      <c r="A3127" t="s">
        <v>60</v>
      </c>
      <c r="B3127">
        <v>285.64999999999998</v>
      </c>
      <c r="C3127">
        <v>43</v>
      </c>
      <c r="D3127" t="s">
        <v>42</v>
      </c>
      <c r="E3127" s="1">
        <v>44324</v>
      </c>
      <c r="F3127">
        <v>8</v>
      </c>
      <c r="G3127" t="s">
        <v>47</v>
      </c>
      <c r="H3127" t="s">
        <v>62</v>
      </c>
      <c r="I3127">
        <v>807.1</v>
      </c>
      <c r="J3127">
        <v>72.73</v>
      </c>
      <c r="K3127">
        <v>58700.38</v>
      </c>
      <c r="L3127">
        <v>13</v>
      </c>
      <c r="M3127" t="s">
        <v>40</v>
      </c>
      <c r="N3127" s="1">
        <v>44272</v>
      </c>
      <c r="O3127" s="1">
        <v>44285</v>
      </c>
      <c r="P3127">
        <v>81</v>
      </c>
      <c r="Q3127">
        <v>75.239999999999995</v>
      </c>
      <c r="R3127">
        <v>6094.44</v>
      </c>
      <c r="S3127" t="s">
        <v>58</v>
      </c>
      <c r="T3127" t="s">
        <v>31</v>
      </c>
      <c r="U3127">
        <v>726</v>
      </c>
      <c r="V3127">
        <v>18.8</v>
      </c>
      <c r="W3127">
        <v>129.1</v>
      </c>
      <c r="X3127" s="2">
        <v>6094.44</v>
      </c>
      <c r="Y3127" s="2">
        <v>52801.98</v>
      </c>
      <c r="Z3127" s="2">
        <v>9389.44</v>
      </c>
      <c r="AA3127" s="14"/>
    </row>
    <row r="3128" spans="1:27" x14ac:dyDescent="0.3">
      <c r="A3128" t="s">
        <v>54</v>
      </c>
      <c r="B3128">
        <v>570.16</v>
      </c>
      <c r="C3128">
        <v>87</v>
      </c>
      <c r="D3128" t="s">
        <v>33</v>
      </c>
      <c r="E3128" s="1">
        <v>43729</v>
      </c>
      <c r="F3128">
        <v>6</v>
      </c>
      <c r="G3128" t="s">
        <v>51</v>
      </c>
      <c r="H3128" t="s">
        <v>48</v>
      </c>
      <c r="I3128">
        <v>959.03</v>
      </c>
      <c r="J3128">
        <v>61.02</v>
      </c>
      <c r="K3128">
        <v>58520.01</v>
      </c>
      <c r="L3128">
        <v>6</v>
      </c>
      <c r="M3128" t="s">
        <v>40</v>
      </c>
      <c r="N3128" s="1">
        <v>43725</v>
      </c>
      <c r="O3128" s="1">
        <v>43731</v>
      </c>
      <c r="P3128">
        <v>56</v>
      </c>
      <c r="Q3128">
        <v>62.33</v>
      </c>
      <c r="R3128">
        <v>3490.48</v>
      </c>
      <c r="S3128" t="s">
        <v>60</v>
      </c>
      <c r="T3128" t="s">
        <v>50</v>
      </c>
      <c r="U3128">
        <v>903</v>
      </c>
      <c r="V3128">
        <v>78.38</v>
      </c>
      <c r="W3128">
        <v>148.86000000000001</v>
      </c>
      <c r="X3128" s="2">
        <v>3490.48</v>
      </c>
      <c r="Y3128" s="2">
        <v>55101.06</v>
      </c>
      <c r="Z3128" s="2">
        <v>9083.44</v>
      </c>
      <c r="AA3128" s="14"/>
    </row>
    <row r="3129" spans="1:27" x14ac:dyDescent="0.3">
      <c r="A3129" t="s">
        <v>58</v>
      </c>
      <c r="B3129">
        <v>403.35</v>
      </c>
      <c r="C3129">
        <v>73</v>
      </c>
      <c r="D3129" t="s">
        <v>33</v>
      </c>
      <c r="E3129" s="1">
        <v>43477</v>
      </c>
      <c r="F3129">
        <v>3</v>
      </c>
      <c r="G3129" t="s">
        <v>43</v>
      </c>
      <c r="H3129" t="s">
        <v>64</v>
      </c>
      <c r="I3129">
        <v>137.94999999999999</v>
      </c>
      <c r="J3129">
        <v>64.84</v>
      </c>
      <c r="K3129">
        <v>8944.68</v>
      </c>
      <c r="L3129">
        <v>82</v>
      </c>
      <c r="M3129" t="s">
        <v>40</v>
      </c>
      <c r="N3129" s="1">
        <v>43450</v>
      </c>
      <c r="O3129" s="1">
        <v>43532</v>
      </c>
      <c r="P3129">
        <v>99</v>
      </c>
      <c r="Q3129">
        <v>62.02</v>
      </c>
      <c r="R3129">
        <v>6139.98</v>
      </c>
      <c r="S3129" t="s">
        <v>53</v>
      </c>
      <c r="T3129" t="s">
        <v>41</v>
      </c>
      <c r="U3129">
        <v>38</v>
      </c>
      <c r="V3129">
        <v>53.04</v>
      </c>
      <c r="W3129">
        <v>170.39</v>
      </c>
      <c r="X3129" s="2">
        <v>6139.98</v>
      </c>
      <c r="Y3129" s="2">
        <v>2463.92</v>
      </c>
      <c r="Z3129" s="2">
        <v>11048.09</v>
      </c>
      <c r="AA3129" s="14"/>
    </row>
    <row r="3130" spans="1:27" x14ac:dyDescent="0.3">
      <c r="A3130" t="s">
        <v>32</v>
      </c>
      <c r="B3130">
        <v>756.06</v>
      </c>
      <c r="C3130">
        <v>45</v>
      </c>
      <c r="D3130" t="s">
        <v>26</v>
      </c>
      <c r="E3130" s="1">
        <v>43620</v>
      </c>
      <c r="F3130">
        <v>8</v>
      </c>
      <c r="G3130" t="s">
        <v>47</v>
      </c>
      <c r="H3130" t="s">
        <v>62</v>
      </c>
      <c r="I3130">
        <v>848.45</v>
      </c>
      <c r="J3130">
        <v>46.9</v>
      </c>
      <c r="K3130">
        <v>39792.31</v>
      </c>
      <c r="L3130">
        <v>11</v>
      </c>
      <c r="M3130" t="s">
        <v>40</v>
      </c>
      <c r="N3130" s="1">
        <v>43593</v>
      </c>
      <c r="O3130" s="1">
        <v>43604</v>
      </c>
      <c r="P3130">
        <v>284</v>
      </c>
      <c r="Q3130">
        <v>50.7</v>
      </c>
      <c r="R3130">
        <v>14398.8</v>
      </c>
      <c r="S3130" t="s">
        <v>30</v>
      </c>
      <c r="T3130" t="s">
        <v>41</v>
      </c>
      <c r="U3130">
        <v>564</v>
      </c>
      <c r="V3130">
        <v>25.06</v>
      </c>
      <c r="W3130">
        <v>39.229999999999997</v>
      </c>
      <c r="X3130" s="2">
        <v>14398.8</v>
      </c>
      <c r="Y3130" s="2">
        <v>26451.599999999999</v>
      </c>
      <c r="Z3130" s="2">
        <v>1839.89</v>
      </c>
      <c r="AA3130" s="14"/>
    </row>
    <row r="3131" spans="1:27" x14ac:dyDescent="0.3">
      <c r="A3131" t="s">
        <v>45</v>
      </c>
      <c r="B3131">
        <v>436.75</v>
      </c>
      <c r="C3131">
        <v>38</v>
      </c>
      <c r="D3131" t="s">
        <v>42</v>
      </c>
      <c r="E3131" s="1">
        <v>44583</v>
      </c>
      <c r="F3131">
        <v>4</v>
      </c>
      <c r="G3131" t="s">
        <v>39</v>
      </c>
      <c r="H3131" t="s">
        <v>28</v>
      </c>
      <c r="I3131">
        <v>617.19000000000005</v>
      </c>
      <c r="J3131">
        <v>86.65</v>
      </c>
      <c r="K3131">
        <v>53479.513500000001</v>
      </c>
      <c r="L3131">
        <v>28</v>
      </c>
      <c r="M3131" t="s">
        <v>29</v>
      </c>
      <c r="N3131" s="1">
        <v>44535</v>
      </c>
      <c r="O3131" s="1">
        <v>44563</v>
      </c>
      <c r="P3131">
        <v>144</v>
      </c>
      <c r="Q3131">
        <v>83.82</v>
      </c>
      <c r="R3131">
        <v>12070.08</v>
      </c>
      <c r="S3131" t="s">
        <v>49</v>
      </c>
      <c r="T3131" t="s">
        <v>50</v>
      </c>
      <c r="U3131">
        <v>473</v>
      </c>
      <c r="V3131">
        <v>12.71</v>
      </c>
      <c r="W3131">
        <v>131.47999999999999</v>
      </c>
      <c r="X3131" s="2">
        <v>12070.08</v>
      </c>
      <c r="Y3131" s="2">
        <v>40985.449999999997</v>
      </c>
      <c r="Z3131" s="2">
        <v>11392.74</v>
      </c>
      <c r="AA3131" s="14"/>
    </row>
    <row r="3132" spans="1:27" x14ac:dyDescent="0.3">
      <c r="A3132" t="s">
        <v>25</v>
      </c>
      <c r="B3132">
        <v>557.97</v>
      </c>
      <c r="C3132">
        <v>13</v>
      </c>
      <c r="D3132" t="s">
        <v>33</v>
      </c>
      <c r="E3132" s="1">
        <v>43938</v>
      </c>
      <c r="F3132">
        <v>6</v>
      </c>
      <c r="G3132" t="s">
        <v>51</v>
      </c>
      <c r="H3132" t="s">
        <v>62</v>
      </c>
      <c r="I3132">
        <v>935.58</v>
      </c>
      <c r="J3132">
        <v>60.23</v>
      </c>
      <c r="K3132">
        <v>56349.98</v>
      </c>
      <c r="L3132">
        <v>5</v>
      </c>
      <c r="M3132" t="s">
        <v>40</v>
      </c>
      <c r="N3132" s="1">
        <v>43889</v>
      </c>
      <c r="O3132" s="1">
        <v>43894</v>
      </c>
      <c r="P3132">
        <v>526</v>
      </c>
      <c r="Q3132">
        <v>58.79</v>
      </c>
      <c r="R3132">
        <v>30923.54</v>
      </c>
      <c r="S3132" t="s">
        <v>63</v>
      </c>
      <c r="T3132" t="s">
        <v>50</v>
      </c>
      <c r="U3132">
        <v>409</v>
      </c>
      <c r="V3132">
        <v>73.040000000000006</v>
      </c>
      <c r="W3132">
        <v>156.72999999999999</v>
      </c>
      <c r="X3132" s="2">
        <v>30923.54</v>
      </c>
      <c r="Y3132" s="2">
        <v>24634.07</v>
      </c>
      <c r="Z3132" s="2">
        <v>9439.85</v>
      </c>
      <c r="AA3132" s="14"/>
    </row>
    <row r="3133" spans="1:27" x14ac:dyDescent="0.3">
      <c r="A3133" t="s">
        <v>45</v>
      </c>
      <c r="B3133">
        <v>656.35</v>
      </c>
      <c r="C3133">
        <v>78</v>
      </c>
      <c r="D3133" t="s">
        <v>42</v>
      </c>
      <c r="E3133" s="1">
        <v>44509</v>
      </c>
      <c r="F3133">
        <v>2</v>
      </c>
      <c r="G3133" t="s">
        <v>68</v>
      </c>
      <c r="H3133" t="s">
        <v>69</v>
      </c>
      <c r="I3133">
        <v>205.27</v>
      </c>
      <c r="J3133">
        <v>62.23</v>
      </c>
      <c r="K3133">
        <v>12773.95</v>
      </c>
      <c r="L3133">
        <v>33</v>
      </c>
      <c r="M3133" t="s">
        <v>29</v>
      </c>
      <c r="N3133" s="1">
        <v>44489</v>
      </c>
      <c r="O3133" s="1">
        <v>44522</v>
      </c>
      <c r="P3133">
        <v>185</v>
      </c>
      <c r="Q3133">
        <v>62.63</v>
      </c>
      <c r="R3133">
        <v>11586.55</v>
      </c>
      <c r="S3133" t="s">
        <v>63</v>
      </c>
      <c r="T3133" t="s">
        <v>41</v>
      </c>
      <c r="U3133">
        <v>20</v>
      </c>
      <c r="V3133">
        <v>18.5</v>
      </c>
      <c r="W3133">
        <v>96.06</v>
      </c>
      <c r="X3133" s="2">
        <v>11586.55</v>
      </c>
      <c r="Y3133" s="2">
        <v>1244.5999999999999</v>
      </c>
      <c r="Z3133" s="2">
        <v>5977.81</v>
      </c>
      <c r="AA3133" s="14"/>
    </row>
    <row r="3134" spans="1:27" x14ac:dyDescent="0.3">
      <c r="A3134" t="s">
        <v>60</v>
      </c>
      <c r="B3134">
        <v>657.43</v>
      </c>
      <c r="C3134">
        <v>53</v>
      </c>
      <c r="D3134" t="s">
        <v>42</v>
      </c>
      <c r="E3134" s="1">
        <v>44318</v>
      </c>
      <c r="F3134">
        <v>7</v>
      </c>
      <c r="G3134" t="s">
        <v>61</v>
      </c>
      <c r="H3134" t="s">
        <v>52</v>
      </c>
      <c r="I3134">
        <v>37.520000000000003</v>
      </c>
      <c r="J3134">
        <v>10.029999999999999</v>
      </c>
      <c r="K3134">
        <v>376.33</v>
      </c>
      <c r="L3134">
        <v>14</v>
      </c>
      <c r="M3134" t="s">
        <v>40</v>
      </c>
      <c r="N3134" s="1">
        <v>44293</v>
      </c>
      <c r="O3134" s="1">
        <v>44307</v>
      </c>
      <c r="P3134">
        <v>10</v>
      </c>
      <c r="Q3134">
        <v>11.43</v>
      </c>
      <c r="R3134">
        <v>114.3</v>
      </c>
      <c r="S3134" t="s">
        <v>63</v>
      </c>
      <c r="T3134" t="s">
        <v>31</v>
      </c>
      <c r="U3134">
        <v>27</v>
      </c>
      <c r="V3134">
        <v>86.98</v>
      </c>
      <c r="W3134">
        <v>49.67</v>
      </c>
      <c r="X3134" s="2">
        <v>114.3</v>
      </c>
      <c r="Y3134" s="2">
        <v>270.81</v>
      </c>
      <c r="Z3134" s="2">
        <v>498.19</v>
      </c>
      <c r="AA3134" s="14"/>
    </row>
    <row r="3135" spans="1:27" x14ac:dyDescent="0.3">
      <c r="A3135" t="s">
        <v>37</v>
      </c>
      <c r="B3135">
        <v>238.63</v>
      </c>
      <c r="C3135">
        <v>27</v>
      </c>
      <c r="D3135" t="s">
        <v>42</v>
      </c>
      <c r="E3135" s="1">
        <v>44568</v>
      </c>
      <c r="F3135">
        <v>8</v>
      </c>
      <c r="G3135" t="s">
        <v>47</v>
      </c>
      <c r="H3135" t="s">
        <v>62</v>
      </c>
      <c r="I3135">
        <v>831.73</v>
      </c>
      <c r="J3135">
        <v>93.9</v>
      </c>
      <c r="K3135">
        <v>78099.45</v>
      </c>
      <c r="L3135">
        <v>11</v>
      </c>
      <c r="M3135" t="s">
        <v>40</v>
      </c>
      <c r="N3135" s="1">
        <v>44524</v>
      </c>
      <c r="O3135" s="1">
        <v>44535</v>
      </c>
      <c r="P3135">
        <v>604</v>
      </c>
      <c r="Q3135">
        <v>98.68</v>
      </c>
      <c r="R3135">
        <v>59602.720000000001</v>
      </c>
      <c r="S3135" t="s">
        <v>63</v>
      </c>
      <c r="T3135" t="s">
        <v>31</v>
      </c>
      <c r="U3135">
        <v>227</v>
      </c>
      <c r="V3135">
        <v>35.700000000000003</v>
      </c>
      <c r="W3135">
        <v>175.36</v>
      </c>
      <c r="X3135" s="2">
        <v>59602.720000000001</v>
      </c>
      <c r="Y3135" s="2">
        <v>21315.3</v>
      </c>
      <c r="Z3135" s="2">
        <v>16466.3</v>
      </c>
      <c r="AA3135" s="14"/>
    </row>
    <row r="3136" spans="1:27" x14ac:dyDescent="0.3">
      <c r="A3136" t="s">
        <v>59</v>
      </c>
      <c r="B3136">
        <v>235.11</v>
      </c>
      <c r="C3136">
        <v>29</v>
      </c>
      <c r="D3136" t="s">
        <v>33</v>
      </c>
      <c r="E3136" s="1">
        <v>43659</v>
      </c>
      <c r="F3136">
        <v>2</v>
      </c>
      <c r="G3136" t="s">
        <v>68</v>
      </c>
      <c r="H3136" t="s">
        <v>71</v>
      </c>
      <c r="I3136">
        <v>85.49</v>
      </c>
      <c r="J3136">
        <v>84.96</v>
      </c>
      <c r="K3136">
        <v>7263.2303999999904</v>
      </c>
      <c r="L3136">
        <v>35</v>
      </c>
      <c r="M3136" t="s">
        <v>29</v>
      </c>
      <c r="N3136" s="1">
        <v>43615</v>
      </c>
      <c r="O3136" s="1">
        <v>43650</v>
      </c>
      <c r="P3136">
        <v>67</v>
      </c>
      <c r="Q3136">
        <v>83.06</v>
      </c>
      <c r="R3136">
        <v>5565.02</v>
      </c>
      <c r="S3136" t="s">
        <v>54</v>
      </c>
      <c r="T3136" t="s">
        <v>50</v>
      </c>
      <c r="U3136">
        <v>18</v>
      </c>
      <c r="V3136">
        <v>74.62</v>
      </c>
      <c r="W3136">
        <v>46.68</v>
      </c>
      <c r="X3136" s="2">
        <v>5565.02</v>
      </c>
      <c r="Y3136" s="2">
        <v>1529.28</v>
      </c>
      <c r="Z3136" s="2">
        <v>3965.93</v>
      </c>
      <c r="AA3136" s="14"/>
    </row>
    <row r="3137" spans="1:27" x14ac:dyDescent="0.3">
      <c r="A3137" t="s">
        <v>30</v>
      </c>
      <c r="B3137">
        <v>133.1</v>
      </c>
      <c r="C3137">
        <v>98</v>
      </c>
      <c r="D3137" t="s">
        <v>33</v>
      </c>
      <c r="E3137" s="1">
        <v>44380</v>
      </c>
      <c r="F3137">
        <v>2</v>
      </c>
      <c r="G3137" t="s">
        <v>68</v>
      </c>
      <c r="H3137" t="s">
        <v>69</v>
      </c>
      <c r="I3137">
        <v>367.29</v>
      </c>
      <c r="J3137">
        <v>58.42</v>
      </c>
      <c r="K3137">
        <v>21457.0818</v>
      </c>
      <c r="L3137">
        <v>37</v>
      </c>
      <c r="M3137" t="s">
        <v>29</v>
      </c>
      <c r="N3137" s="1">
        <v>44345</v>
      </c>
      <c r="O3137" s="1">
        <v>44382</v>
      </c>
      <c r="P3137">
        <v>218</v>
      </c>
      <c r="Q3137">
        <v>63.41</v>
      </c>
      <c r="R3137">
        <v>13823.38</v>
      </c>
      <c r="S3137" t="s">
        <v>38</v>
      </c>
      <c r="T3137" t="s">
        <v>50</v>
      </c>
      <c r="U3137">
        <v>149</v>
      </c>
      <c r="V3137">
        <v>17.14</v>
      </c>
      <c r="W3137">
        <v>67.45</v>
      </c>
      <c r="X3137" s="2">
        <v>13823.38</v>
      </c>
      <c r="Y3137" s="2">
        <v>8704.58</v>
      </c>
      <c r="Z3137" s="2">
        <v>3940.43</v>
      </c>
      <c r="AA3137" s="14"/>
    </row>
    <row r="3138" spans="1:27" x14ac:dyDescent="0.3">
      <c r="A3138" t="s">
        <v>53</v>
      </c>
      <c r="B3138">
        <v>669.13</v>
      </c>
      <c r="C3138">
        <v>49</v>
      </c>
      <c r="D3138" t="s">
        <v>33</v>
      </c>
      <c r="E3138" s="1">
        <v>43924</v>
      </c>
      <c r="F3138">
        <v>8</v>
      </c>
      <c r="G3138" t="s">
        <v>47</v>
      </c>
      <c r="H3138" t="s">
        <v>52</v>
      </c>
      <c r="I3138">
        <v>268.12</v>
      </c>
      <c r="J3138">
        <v>97.39</v>
      </c>
      <c r="K3138">
        <v>26112.21</v>
      </c>
      <c r="L3138">
        <v>7</v>
      </c>
      <c r="M3138" t="s">
        <v>40</v>
      </c>
      <c r="N3138" s="1">
        <v>43922</v>
      </c>
      <c r="O3138" s="1">
        <v>43929</v>
      </c>
      <c r="P3138">
        <v>228</v>
      </c>
      <c r="Q3138">
        <v>101.5</v>
      </c>
      <c r="R3138">
        <v>23142</v>
      </c>
      <c r="S3138" t="s">
        <v>56</v>
      </c>
      <c r="T3138" t="s">
        <v>50</v>
      </c>
      <c r="U3138">
        <v>40</v>
      </c>
      <c r="V3138">
        <v>98.33</v>
      </c>
      <c r="W3138">
        <v>191.93</v>
      </c>
      <c r="X3138" s="2">
        <v>23142</v>
      </c>
      <c r="Y3138" s="2">
        <v>3895.6</v>
      </c>
      <c r="Z3138" s="2">
        <v>18692.060000000001</v>
      </c>
      <c r="AA3138" s="14"/>
    </row>
    <row r="3139" spans="1:27" x14ac:dyDescent="0.3">
      <c r="A3139" t="s">
        <v>25</v>
      </c>
      <c r="B3139">
        <v>546.37</v>
      </c>
      <c r="C3139">
        <v>89</v>
      </c>
      <c r="D3139" t="s">
        <v>33</v>
      </c>
      <c r="E3139" s="1">
        <v>43479</v>
      </c>
      <c r="F3139">
        <v>4</v>
      </c>
      <c r="G3139" t="s">
        <v>39</v>
      </c>
      <c r="H3139" t="s">
        <v>48</v>
      </c>
      <c r="I3139">
        <v>111.62</v>
      </c>
      <c r="J3139">
        <v>28.84</v>
      </c>
      <c r="K3139">
        <v>3219.12</v>
      </c>
      <c r="L3139">
        <v>23</v>
      </c>
      <c r="M3139" t="s">
        <v>40</v>
      </c>
      <c r="N3139" s="1">
        <v>43420</v>
      </c>
      <c r="O3139" s="1">
        <v>43443</v>
      </c>
      <c r="P3139">
        <v>76</v>
      </c>
      <c r="Q3139">
        <v>27.5</v>
      </c>
      <c r="R3139">
        <v>2090</v>
      </c>
      <c r="S3139" t="s">
        <v>46</v>
      </c>
      <c r="T3139" t="s">
        <v>41</v>
      </c>
      <c r="U3139">
        <v>35</v>
      </c>
      <c r="V3139">
        <v>45.83</v>
      </c>
      <c r="W3139">
        <v>80.2</v>
      </c>
      <c r="X3139" s="2">
        <v>2090</v>
      </c>
      <c r="Y3139" s="2">
        <v>1009.4</v>
      </c>
      <c r="Z3139" s="2">
        <v>2312.9699999999998</v>
      </c>
      <c r="AA3139" s="14"/>
    </row>
    <row r="3140" spans="1:27" x14ac:dyDescent="0.3">
      <c r="A3140" t="s">
        <v>49</v>
      </c>
      <c r="B3140">
        <v>296.48</v>
      </c>
      <c r="C3140">
        <v>24</v>
      </c>
      <c r="D3140" t="s">
        <v>26</v>
      </c>
      <c r="E3140" s="1">
        <v>44528</v>
      </c>
      <c r="F3140">
        <v>4</v>
      </c>
      <c r="G3140" t="s">
        <v>39</v>
      </c>
      <c r="H3140" t="s">
        <v>70</v>
      </c>
      <c r="I3140">
        <v>173.03</v>
      </c>
      <c r="J3140">
        <v>32.270000000000003</v>
      </c>
      <c r="K3140">
        <v>5583.6781000000001</v>
      </c>
      <c r="L3140">
        <v>30</v>
      </c>
      <c r="M3140" t="s">
        <v>29</v>
      </c>
      <c r="N3140" s="1">
        <v>44509</v>
      </c>
      <c r="O3140" s="1">
        <v>44539</v>
      </c>
      <c r="P3140">
        <v>131</v>
      </c>
      <c r="Q3140">
        <v>32.64</v>
      </c>
      <c r="R3140">
        <v>4275.84</v>
      </c>
      <c r="S3140" t="s">
        <v>58</v>
      </c>
      <c r="T3140" t="s">
        <v>41</v>
      </c>
      <c r="U3140">
        <v>42</v>
      </c>
      <c r="V3140">
        <v>10.63</v>
      </c>
      <c r="W3140">
        <v>46.14</v>
      </c>
      <c r="X3140" s="2">
        <v>4275.84</v>
      </c>
      <c r="Y3140" s="2">
        <v>1355.34</v>
      </c>
      <c r="Z3140" s="2">
        <v>1488.94</v>
      </c>
      <c r="AA3140" s="14"/>
    </row>
    <row r="3141" spans="1:27" x14ac:dyDescent="0.3">
      <c r="A3141" t="s">
        <v>38</v>
      </c>
      <c r="B3141">
        <v>922.73</v>
      </c>
      <c r="C3141">
        <v>33</v>
      </c>
      <c r="D3141" t="s">
        <v>26</v>
      </c>
      <c r="E3141" s="1">
        <v>43853</v>
      </c>
      <c r="F3141">
        <v>8</v>
      </c>
      <c r="G3141" t="s">
        <v>47</v>
      </c>
      <c r="H3141" t="s">
        <v>52</v>
      </c>
      <c r="I3141">
        <v>705.8</v>
      </c>
      <c r="J3141">
        <v>80.33</v>
      </c>
      <c r="K3141">
        <v>56696.91</v>
      </c>
      <c r="L3141">
        <v>13</v>
      </c>
      <c r="M3141" t="s">
        <v>40</v>
      </c>
      <c r="N3141" s="1">
        <v>43832</v>
      </c>
      <c r="O3141" s="1">
        <v>43845</v>
      </c>
      <c r="P3141">
        <v>402</v>
      </c>
      <c r="Q3141">
        <v>83.9</v>
      </c>
      <c r="R3141">
        <v>33727.800000000003</v>
      </c>
      <c r="S3141" t="s">
        <v>45</v>
      </c>
      <c r="T3141" t="s">
        <v>31</v>
      </c>
      <c r="U3141">
        <v>303</v>
      </c>
      <c r="V3141">
        <v>44.57</v>
      </c>
      <c r="W3141">
        <v>81.099999999999994</v>
      </c>
      <c r="X3141" s="2">
        <v>33727.800000000003</v>
      </c>
      <c r="Y3141" s="2">
        <v>24339.99</v>
      </c>
      <c r="Z3141" s="2">
        <v>6514.76</v>
      </c>
      <c r="AA3141" s="14"/>
    </row>
    <row r="3142" spans="1:27" x14ac:dyDescent="0.3">
      <c r="A3142" t="s">
        <v>63</v>
      </c>
      <c r="B3142">
        <v>913.52</v>
      </c>
      <c r="C3142">
        <v>14</v>
      </c>
      <c r="D3142" t="s">
        <v>42</v>
      </c>
      <c r="E3142" s="1">
        <v>43731</v>
      </c>
      <c r="F3142">
        <v>2</v>
      </c>
      <c r="G3142" t="s">
        <v>68</v>
      </c>
      <c r="H3142" t="s">
        <v>71</v>
      </c>
      <c r="I3142">
        <v>15.11</v>
      </c>
      <c r="J3142">
        <v>91.66</v>
      </c>
      <c r="K3142">
        <v>1384.98259999999</v>
      </c>
      <c r="L3142">
        <v>32</v>
      </c>
      <c r="M3142" t="s">
        <v>40</v>
      </c>
      <c r="N3142" s="1">
        <v>43727</v>
      </c>
      <c r="O3142" s="1">
        <v>43759</v>
      </c>
      <c r="P3142">
        <v>2</v>
      </c>
      <c r="Q3142">
        <v>88.71</v>
      </c>
      <c r="R3142">
        <v>177.42</v>
      </c>
      <c r="S3142" t="s">
        <v>60</v>
      </c>
      <c r="T3142" t="s">
        <v>50</v>
      </c>
      <c r="U3142">
        <v>13</v>
      </c>
      <c r="V3142">
        <v>67.92</v>
      </c>
      <c r="W3142">
        <v>132.91</v>
      </c>
      <c r="X3142" s="2">
        <v>177.42</v>
      </c>
      <c r="Y3142" s="2">
        <v>1191.58</v>
      </c>
      <c r="Z3142" s="2">
        <v>12182.53</v>
      </c>
      <c r="AA3142" s="14"/>
    </row>
    <row r="3143" spans="1:27" x14ac:dyDescent="0.3">
      <c r="A3143" t="s">
        <v>59</v>
      </c>
      <c r="B3143">
        <v>23.19</v>
      </c>
      <c r="C3143">
        <v>96</v>
      </c>
      <c r="D3143" t="s">
        <v>42</v>
      </c>
      <c r="E3143" s="1">
        <v>44760</v>
      </c>
      <c r="F3143">
        <v>1</v>
      </c>
      <c r="G3143" t="s">
        <v>34</v>
      </c>
      <c r="H3143" t="s">
        <v>48</v>
      </c>
      <c r="I3143">
        <v>129.69999999999999</v>
      </c>
      <c r="J3143">
        <v>20.36</v>
      </c>
      <c r="K3143">
        <v>2640.69199999999</v>
      </c>
      <c r="L3143">
        <v>1</v>
      </c>
      <c r="M3143" t="s">
        <v>65</v>
      </c>
      <c r="N3143" s="1">
        <v>44759</v>
      </c>
      <c r="O3143" s="1">
        <v>44760</v>
      </c>
      <c r="P3143">
        <v>2</v>
      </c>
      <c r="Q3143">
        <v>21.61</v>
      </c>
      <c r="R3143">
        <v>43.22</v>
      </c>
      <c r="S3143" t="s">
        <v>56</v>
      </c>
      <c r="T3143" t="s">
        <v>31</v>
      </c>
      <c r="U3143">
        <v>127</v>
      </c>
      <c r="V3143">
        <v>43.32</v>
      </c>
      <c r="W3143">
        <v>57.13</v>
      </c>
      <c r="X3143" s="2">
        <v>43.22</v>
      </c>
      <c r="Y3143" s="2">
        <v>2585.7199999999998</v>
      </c>
      <c r="Z3143" s="2">
        <v>1163.17</v>
      </c>
      <c r="AA3143" s="14"/>
    </row>
    <row r="3144" spans="1:27" x14ac:dyDescent="0.3">
      <c r="A3144" t="s">
        <v>54</v>
      </c>
      <c r="B3144">
        <v>533.72</v>
      </c>
      <c r="C3144">
        <v>57</v>
      </c>
      <c r="D3144" t="s">
        <v>33</v>
      </c>
      <c r="E3144" s="1">
        <v>43786</v>
      </c>
      <c r="F3144">
        <v>1</v>
      </c>
      <c r="G3144" t="s">
        <v>34</v>
      </c>
      <c r="H3144" t="s">
        <v>48</v>
      </c>
      <c r="I3144">
        <v>317.62</v>
      </c>
      <c r="J3144">
        <v>76.099999999999994</v>
      </c>
      <c r="K3144">
        <v>24170.8819999999</v>
      </c>
      <c r="L3144">
        <v>1</v>
      </c>
      <c r="M3144" t="s">
        <v>65</v>
      </c>
      <c r="N3144" s="1">
        <v>43772</v>
      </c>
      <c r="O3144" s="1">
        <v>43773</v>
      </c>
      <c r="P3144">
        <v>274</v>
      </c>
      <c r="Q3144">
        <v>75.849999999999994</v>
      </c>
      <c r="R3144">
        <v>20782.900000000001</v>
      </c>
      <c r="S3144" t="s">
        <v>63</v>
      </c>
      <c r="T3144" t="s">
        <v>41</v>
      </c>
      <c r="U3144">
        <v>43</v>
      </c>
      <c r="V3144">
        <v>96.27</v>
      </c>
      <c r="W3144">
        <v>108.06</v>
      </c>
      <c r="X3144" s="2">
        <v>20782.900000000001</v>
      </c>
      <c r="Y3144" s="2">
        <v>3272.3</v>
      </c>
      <c r="Z3144" s="2">
        <v>8223.3700000000008</v>
      </c>
      <c r="AA3144" s="14"/>
    </row>
    <row r="3145" spans="1:27" x14ac:dyDescent="0.3">
      <c r="A3145" t="s">
        <v>45</v>
      </c>
      <c r="B3145">
        <v>359.41</v>
      </c>
      <c r="C3145">
        <v>33</v>
      </c>
      <c r="D3145" t="s">
        <v>26</v>
      </c>
      <c r="E3145" s="1">
        <v>44538</v>
      </c>
      <c r="F3145">
        <v>7</v>
      </c>
      <c r="G3145" t="s">
        <v>61</v>
      </c>
      <c r="H3145" t="s">
        <v>52</v>
      </c>
      <c r="I3145">
        <v>459.81</v>
      </c>
      <c r="J3145">
        <v>39.049999999999997</v>
      </c>
      <c r="K3145">
        <v>17955.580000000002</v>
      </c>
      <c r="L3145">
        <v>15</v>
      </c>
      <c r="M3145" t="s">
        <v>40</v>
      </c>
      <c r="N3145" s="1">
        <v>44527</v>
      </c>
      <c r="O3145" s="1">
        <v>44542</v>
      </c>
      <c r="P3145">
        <v>400</v>
      </c>
      <c r="Q3145">
        <v>43.75</v>
      </c>
      <c r="R3145">
        <v>17500</v>
      </c>
      <c r="S3145" t="s">
        <v>53</v>
      </c>
      <c r="T3145" t="s">
        <v>50</v>
      </c>
      <c r="U3145">
        <v>59</v>
      </c>
      <c r="V3145">
        <v>54.93</v>
      </c>
      <c r="W3145">
        <v>54.05</v>
      </c>
      <c r="X3145" s="2">
        <v>17500</v>
      </c>
      <c r="Y3145" s="2">
        <v>2303.9499999999998</v>
      </c>
      <c r="Z3145" s="2">
        <v>2110.65</v>
      </c>
      <c r="AA3145" s="14"/>
    </row>
    <row r="3146" spans="1:27" x14ac:dyDescent="0.3">
      <c r="A3146" t="s">
        <v>45</v>
      </c>
      <c r="B3146">
        <v>244.2</v>
      </c>
      <c r="C3146">
        <v>49</v>
      </c>
      <c r="D3146" t="s">
        <v>26</v>
      </c>
      <c r="E3146" s="1">
        <v>44867</v>
      </c>
      <c r="F3146">
        <v>7</v>
      </c>
      <c r="G3146" t="s">
        <v>61</v>
      </c>
      <c r="H3146" t="s">
        <v>52</v>
      </c>
      <c r="I3146">
        <v>722.56</v>
      </c>
      <c r="J3146">
        <v>31.51</v>
      </c>
      <c r="K3146">
        <v>22767.87</v>
      </c>
      <c r="L3146">
        <v>12</v>
      </c>
      <c r="M3146" t="s">
        <v>40</v>
      </c>
      <c r="N3146" s="1">
        <v>44857</v>
      </c>
      <c r="O3146" s="1">
        <v>44869</v>
      </c>
      <c r="P3146">
        <v>243</v>
      </c>
      <c r="Q3146">
        <v>29.14</v>
      </c>
      <c r="R3146">
        <v>7081.02</v>
      </c>
      <c r="S3146" t="s">
        <v>60</v>
      </c>
      <c r="T3146" t="s">
        <v>31</v>
      </c>
      <c r="U3146">
        <v>479</v>
      </c>
      <c r="V3146">
        <v>60.47</v>
      </c>
      <c r="W3146">
        <v>127.22</v>
      </c>
      <c r="X3146" s="2">
        <v>7081.02</v>
      </c>
      <c r="Y3146" s="2">
        <v>15093.29</v>
      </c>
      <c r="Z3146" s="2">
        <v>4008.7</v>
      </c>
      <c r="AA3146" s="14"/>
    </row>
    <row r="3147" spans="1:27" x14ac:dyDescent="0.3">
      <c r="A3147" t="s">
        <v>30</v>
      </c>
      <c r="B3147">
        <v>267.25</v>
      </c>
      <c r="C3147">
        <v>20</v>
      </c>
      <c r="D3147" t="s">
        <v>33</v>
      </c>
      <c r="E3147" s="1">
        <v>43751</v>
      </c>
      <c r="F3147">
        <v>1</v>
      </c>
      <c r="G3147" t="s">
        <v>34</v>
      </c>
      <c r="H3147" t="s">
        <v>48</v>
      </c>
      <c r="I3147">
        <v>197.4</v>
      </c>
      <c r="J3147">
        <v>60.07</v>
      </c>
      <c r="K3147">
        <v>11857.817999999999</v>
      </c>
      <c r="L3147">
        <v>23</v>
      </c>
      <c r="M3147" t="s">
        <v>36</v>
      </c>
      <c r="N3147" s="1">
        <v>43706</v>
      </c>
      <c r="O3147" s="1">
        <v>43729</v>
      </c>
      <c r="P3147">
        <v>69</v>
      </c>
      <c r="Q3147">
        <v>60.41</v>
      </c>
      <c r="R3147">
        <v>4168.29</v>
      </c>
      <c r="S3147" t="s">
        <v>60</v>
      </c>
      <c r="T3147" t="s">
        <v>50</v>
      </c>
      <c r="U3147">
        <v>128</v>
      </c>
      <c r="V3147">
        <v>62.2</v>
      </c>
      <c r="W3147">
        <v>29.82</v>
      </c>
      <c r="X3147" s="2">
        <v>4168.29</v>
      </c>
      <c r="Y3147" s="2">
        <v>7688.96</v>
      </c>
      <c r="Z3147" s="2">
        <v>1791.29</v>
      </c>
      <c r="AA3147" s="14"/>
    </row>
    <row r="3148" spans="1:27" x14ac:dyDescent="0.3">
      <c r="A3148" t="s">
        <v>54</v>
      </c>
      <c r="B3148">
        <v>36.69</v>
      </c>
      <c r="C3148">
        <v>80</v>
      </c>
      <c r="D3148" t="s">
        <v>26</v>
      </c>
      <c r="E3148" s="1">
        <v>44703</v>
      </c>
      <c r="F3148">
        <v>4</v>
      </c>
      <c r="G3148" t="s">
        <v>39</v>
      </c>
      <c r="H3148" t="s">
        <v>35</v>
      </c>
      <c r="I3148">
        <v>162.68</v>
      </c>
      <c r="J3148">
        <v>20.51</v>
      </c>
      <c r="K3148">
        <v>3336.5668000000001</v>
      </c>
      <c r="L3148">
        <v>24</v>
      </c>
      <c r="M3148" t="s">
        <v>29</v>
      </c>
      <c r="N3148" s="1">
        <v>44682</v>
      </c>
      <c r="O3148" s="1">
        <v>44706</v>
      </c>
      <c r="P3148">
        <v>94</v>
      </c>
      <c r="Q3148">
        <v>16.64</v>
      </c>
      <c r="R3148">
        <v>1564.16</v>
      </c>
      <c r="S3148" t="s">
        <v>60</v>
      </c>
      <c r="T3148" t="s">
        <v>31</v>
      </c>
      <c r="U3148">
        <v>68</v>
      </c>
      <c r="V3148">
        <v>42.84</v>
      </c>
      <c r="W3148">
        <v>158.09</v>
      </c>
      <c r="X3148" s="2">
        <v>1564.16</v>
      </c>
      <c r="Y3148" s="2">
        <v>1394.68</v>
      </c>
      <c r="Z3148" s="2">
        <v>3242.43</v>
      </c>
      <c r="AA3148" s="14"/>
    </row>
    <row r="3149" spans="1:27" x14ac:dyDescent="0.3">
      <c r="A3149" t="s">
        <v>37</v>
      </c>
      <c r="B3149">
        <v>63.53</v>
      </c>
      <c r="C3149">
        <v>30</v>
      </c>
      <c r="D3149" t="s">
        <v>42</v>
      </c>
      <c r="E3149" s="1">
        <v>44611</v>
      </c>
      <c r="F3149">
        <v>6</v>
      </c>
      <c r="G3149" t="s">
        <v>51</v>
      </c>
      <c r="H3149" t="s">
        <v>62</v>
      </c>
      <c r="I3149">
        <v>732.05</v>
      </c>
      <c r="J3149">
        <v>65.55</v>
      </c>
      <c r="K3149">
        <v>47985.8774999999</v>
      </c>
      <c r="L3149">
        <v>6</v>
      </c>
      <c r="M3149" t="s">
        <v>40</v>
      </c>
      <c r="N3149" s="1">
        <v>44557</v>
      </c>
      <c r="O3149" s="1">
        <v>44563</v>
      </c>
      <c r="P3149">
        <v>312</v>
      </c>
      <c r="Q3149">
        <v>63.7</v>
      </c>
      <c r="R3149">
        <v>19874.400000000001</v>
      </c>
      <c r="S3149" t="s">
        <v>30</v>
      </c>
      <c r="T3149" t="s">
        <v>50</v>
      </c>
      <c r="U3149">
        <v>420</v>
      </c>
      <c r="V3149">
        <v>32.36</v>
      </c>
      <c r="W3149">
        <v>145.44999999999999</v>
      </c>
      <c r="X3149" s="2">
        <v>19874.400000000001</v>
      </c>
      <c r="Y3149" s="2">
        <v>27531</v>
      </c>
      <c r="Z3149" s="2">
        <v>9534.25</v>
      </c>
      <c r="AA3149" s="14"/>
    </row>
    <row r="3150" spans="1:27" x14ac:dyDescent="0.3">
      <c r="A3150" t="s">
        <v>25</v>
      </c>
      <c r="B3150">
        <v>195.03</v>
      </c>
      <c r="C3150">
        <v>96</v>
      </c>
      <c r="D3150" t="s">
        <v>33</v>
      </c>
      <c r="E3150" s="1">
        <v>43857</v>
      </c>
      <c r="F3150">
        <v>5</v>
      </c>
      <c r="G3150" t="s">
        <v>27</v>
      </c>
      <c r="H3150" t="s">
        <v>48</v>
      </c>
      <c r="I3150">
        <v>55.95</v>
      </c>
      <c r="J3150">
        <v>34.75</v>
      </c>
      <c r="K3150">
        <v>1944.26</v>
      </c>
      <c r="L3150">
        <v>27</v>
      </c>
      <c r="M3150" t="s">
        <v>29</v>
      </c>
      <c r="N3150" s="1">
        <v>43837</v>
      </c>
      <c r="O3150" s="1">
        <v>43864</v>
      </c>
      <c r="P3150">
        <v>42</v>
      </c>
      <c r="Q3150">
        <v>31.8</v>
      </c>
      <c r="R3150">
        <v>1335.6</v>
      </c>
      <c r="S3150" t="s">
        <v>63</v>
      </c>
      <c r="T3150" t="s">
        <v>50</v>
      </c>
      <c r="U3150">
        <v>13</v>
      </c>
      <c r="V3150">
        <v>24.62</v>
      </c>
      <c r="W3150">
        <v>194.18</v>
      </c>
      <c r="X3150" s="2">
        <v>1335.6</v>
      </c>
      <c r="Y3150" s="2">
        <v>451.75</v>
      </c>
      <c r="Z3150" s="2">
        <v>6747.76</v>
      </c>
      <c r="AA3150" s="14"/>
    </row>
    <row r="3151" spans="1:27" x14ac:dyDescent="0.3">
      <c r="A3151" t="s">
        <v>38</v>
      </c>
      <c r="B3151">
        <v>385.52</v>
      </c>
      <c r="C3151">
        <v>62</v>
      </c>
      <c r="D3151" t="s">
        <v>26</v>
      </c>
      <c r="E3151" s="1">
        <v>44917</v>
      </c>
      <c r="F3151">
        <v>5</v>
      </c>
      <c r="G3151" t="s">
        <v>27</v>
      </c>
      <c r="H3151" t="s">
        <v>28</v>
      </c>
      <c r="I3151">
        <v>652.94000000000005</v>
      </c>
      <c r="J3151">
        <v>43.12</v>
      </c>
      <c r="K3151">
        <v>28154.772799999999</v>
      </c>
      <c r="L3151">
        <v>24</v>
      </c>
      <c r="M3151" t="s">
        <v>29</v>
      </c>
      <c r="N3151" s="1">
        <v>44882</v>
      </c>
      <c r="O3151" s="1">
        <v>44906</v>
      </c>
      <c r="P3151">
        <v>221</v>
      </c>
      <c r="Q3151">
        <v>46.79</v>
      </c>
      <c r="R3151">
        <v>10340.59</v>
      </c>
      <c r="S3151" t="s">
        <v>60</v>
      </c>
      <c r="T3151" t="s">
        <v>31</v>
      </c>
      <c r="U3151">
        <v>431</v>
      </c>
      <c r="V3151">
        <v>76.150000000000006</v>
      </c>
      <c r="W3151">
        <v>108.54</v>
      </c>
      <c r="X3151" s="2">
        <v>10340.59</v>
      </c>
      <c r="Y3151" s="2">
        <v>18584.72</v>
      </c>
      <c r="Z3151" s="2">
        <v>4680.24</v>
      </c>
      <c r="AA3151" s="14"/>
    </row>
    <row r="3152" spans="1:27" x14ac:dyDescent="0.3">
      <c r="A3152" t="s">
        <v>63</v>
      </c>
      <c r="B3152">
        <v>706.48</v>
      </c>
      <c r="C3152">
        <v>19</v>
      </c>
      <c r="D3152" t="s">
        <v>42</v>
      </c>
      <c r="E3152" s="1">
        <v>43893</v>
      </c>
      <c r="F3152">
        <v>2</v>
      </c>
      <c r="G3152" t="s">
        <v>68</v>
      </c>
      <c r="H3152" t="s">
        <v>48</v>
      </c>
      <c r="I3152">
        <v>848.92</v>
      </c>
      <c r="J3152">
        <v>12.39</v>
      </c>
      <c r="K3152">
        <v>10518.12</v>
      </c>
      <c r="L3152">
        <v>25</v>
      </c>
      <c r="M3152" t="s">
        <v>29</v>
      </c>
      <c r="N3152" s="1">
        <v>43851</v>
      </c>
      <c r="O3152" s="1">
        <v>43876</v>
      </c>
      <c r="P3152">
        <v>25</v>
      </c>
      <c r="Q3152">
        <v>11.47</v>
      </c>
      <c r="R3152">
        <v>286.75</v>
      </c>
      <c r="S3152" t="s">
        <v>25</v>
      </c>
      <c r="T3152" t="s">
        <v>31</v>
      </c>
      <c r="U3152">
        <v>823</v>
      </c>
      <c r="V3152">
        <v>67.33</v>
      </c>
      <c r="W3152">
        <v>22.72</v>
      </c>
      <c r="X3152" s="2">
        <v>286.75</v>
      </c>
      <c r="Y3152" s="2">
        <v>10196.969999999999</v>
      </c>
      <c r="Z3152" s="2">
        <v>281.5</v>
      </c>
      <c r="AA3152" s="14"/>
    </row>
    <row r="3153" spans="1:27" x14ac:dyDescent="0.3">
      <c r="A3153" t="s">
        <v>46</v>
      </c>
      <c r="B3153">
        <v>619.80999999999995</v>
      </c>
      <c r="C3153">
        <v>46</v>
      </c>
      <c r="D3153" t="s">
        <v>33</v>
      </c>
      <c r="E3153" s="1">
        <v>44001</v>
      </c>
      <c r="F3153">
        <v>7</v>
      </c>
      <c r="G3153" t="s">
        <v>61</v>
      </c>
      <c r="H3153" t="s">
        <v>52</v>
      </c>
      <c r="I3153">
        <v>227.38</v>
      </c>
      <c r="J3153">
        <v>22.06</v>
      </c>
      <c r="K3153">
        <v>5016.0027999999902</v>
      </c>
      <c r="L3153">
        <v>12</v>
      </c>
      <c r="M3153" t="s">
        <v>40</v>
      </c>
      <c r="N3153" s="1">
        <v>43957</v>
      </c>
      <c r="O3153" s="1">
        <v>43969</v>
      </c>
      <c r="P3153">
        <v>116</v>
      </c>
      <c r="Q3153">
        <v>24.29</v>
      </c>
      <c r="R3153">
        <v>2817.64</v>
      </c>
      <c r="S3153" t="s">
        <v>60</v>
      </c>
      <c r="T3153" t="s">
        <v>41</v>
      </c>
      <c r="U3153">
        <v>111</v>
      </c>
      <c r="V3153">
        <v>84.72</v>
      </c>
      <c r="W3153">
        <v>106.35</v>
      </c>
      <c r="X3153" s="2">
        <v>2817.64</v>
      </c>
      <c r="Y3153" s="2">
        <v>2448.66</v>
      </c>
      <c r="Z3153" s="2">
        <v>2346.08</v>
      </c>
      <c r="AA3153" s="14"/>
    </row>
    <row r="3154" spans="1:27" x14ac:dyDescent="0.3">
      <c r="A3154" t="s">
        <v>38</v>
      </c>
      <c r="B3154">
        <v>488.37</v>
      </c>
      <c r="C3154">
        <v>67</v>
      </c>
      <c r="D3154" t="s">
        <v>42</v>
      </c>
      <c r="E3154" s="1">
        <v>43498</v>
      </c>
      <c r="F3154">
        <v>1</v>
      </c>
      <c r="G3154" t="s">
        <v>34</v>
      </c>
      <c r="H3154" t="s">
        <v>48</v>
      </c>
      <c r="I3154">
        <v>689.35</v>
      </c>
      <c r="J3154">
        <v>21.56</v>
      </c>
      <c r="K3154">
        <v>14862.39</v>
      </c>
      <c r="L3154">
        <v>2</v>
      </c>
      <c r="M3154" t="s">
        <v>65</v>
      </c>
      <c r="N3154" s="1">
        <v>43444</v>
      </c>
      <c r="O3154" s="1">
        <v>43446</v>
      </c>
      <c r="P3154">
        <v>101</v>
      </c>
      <c r="Q3154">
        <v>22.37</v>
      </c>
      <c r="R3154">
        <v>2259.37</v>
      </c>
      <c r="S3154" t="s">
        <v>53</v>
      </c>
      <c r="T3154" t="s">
        <v>41</v>
      </c>
      <c r="U3154">
        <v>588</v>
      </c>
      <c r="V3154">
        <v>74.84</v>
      </c>
      <c r="W3154">
        <v>134.97</v>
      </c>
      <c r="X3154" s="2">
        <v>2259.37</v>
      </c>
      <c r="Y3154" s="2">
        <v>12677.28</v>
      </c>
      <c r="Z3154" s="2">
        <v>2909.95</v>
      </c>
      <c r="AA3154" s="14"/>
    </row>
    <row r="3155" spans="1:27" x14ac:dyDescent="0.3">
      <c r="A3155" t="s">
        <v>59</v>
      </c>
      <c r="B3155">
        <v>378.5</v>
      </c>
      <c r="C3155">
        <v>85</v>
      </c>
      <c r="D3155" t="s">
        <v>33</v>
      </c>
      <c r="E3155" s="1">
        <v>43834</v>
      </c>
      <c r="F3155">
        <v>10</v>
      </c>
      <c r="G3155" t="s">
        <v>66</v>
      </c>
      <c r="H3155" t="s">
        <v>48</v>
      </c>
      <c r="I3155">
        <v>39.5</v>
      </c>
      <c r="J3155">
        <v>77.27</v>
      </c>
      <c r="K3155">
        <v>3052.17</v>
      </c>
      <c r="L3155">
        <v>127</v>
      </c>
      <c r="M3155" t="s">
        <v>67</v>
      </c>
      <c r="N3155" s="1">
        <v>43778</v>
      </c>
      <c r="O3155" s="1">
        <v>43905</v>
      </c>
      <c r="P3155">
        <v>24</v>
      </c>
      <c r="Q3155">
        <v>81.83</v>
      </c>
      <c r="R3155">
        <v>1963.92</v>
      </c>
      <c r="S3155" t="s">
        <v>53</v>
      </c>
      <c r="T3155" t="s">
        <v>31</v>
      </c>
      <c r="U3155">
        <v>15</v>
      </c>
      <c r="V3155">
        <v>43.02</v>
      </c>
      <c r="W3155">
        <v>198.16</v>
      </c>
      <c r="X3155" s="2">
        <v>1963.92</v>
      </c>
      <c r="Y3155" s="2">
        <v>1159.05</v>
      </c>
      <c r="Z3155" s="2">
        <v>15311.82</v>
      </c>
      <c r="AA3155" s="14"/>
    </row>
    <row r="3156" spans="1:27" x14ac:dyDescent="0.3">
      <c r="A3156" t="s">
        <v>59</v>
      </c>
      <c r="B3156">
        <v>164.46</v>
      </c>
      <c r="C3156">
        <v>31</v>
      </c>
      <c r="D3156" t="s">
        <v>42</v>
      </c>
      <c r="E3156" s="1">
        <v>44079</v>
      </c>
      <c r="F3156">
        <v>7</v>
      </c>
      <c r="G3156" t="s">
        <v>61</v>
      </c>
      <c r="H3156" t="s">
        <v>48</v>
      </c>
      <c r="I3156">
        <v>692.65</v>
      </c>
      <c r="J3156">
        <v>93.59</v>
      </c>
      <c r="K3156">
        <v>64825.11</v>
      </c>
      <c r="L3156">
        <v>12</v>
      </c>
      <c r="M3156" t="s">
        <v>40</v>
      </c>
      <c r="N3156" s="1">
        <v>44074</v>
      </c>
      <c r="O3156" s="1">
        <v>44086</v>
      </c>
      <c r="P3156">
        <v>387</v>
      </c>
      <c r="Q3156">
        <v>95.9</v>
      </c>
      <c r="R3156">
        <v>37113.300000000003</v>
      </c>
      <c r="S3156" t="s">
        <v>60</v>
      </c>
      <c r="T3156" t="s">
        <v>50</v>
      </c>
      <c r="U3156">
        <v>305</v>
      </c>
      <c r="V3156">
        <v>74.319999999999993</v>
      </c>
      <c r="W3156">
        <v>120.75</v>
      </c>
      <c r="X3156" s="2">
        <v>37113.300000000003</v>
      </c>
      <c r="Y3156" s="2">
        <v>28544.95</v>
      </c>
      <c r="Z3156" s="2">
        <v>11300.99</v>
      </c>
      <c r="AA3156" s="14"/>
    </row>
    <row r="3157" spans="1:27" x14ac:dyDescent="0.3">
      <c r="A3157" t="s">
        <v>54</v>
      </c>
      <c r="B3157">
        <v>655</v>
      </c>
      <c r="C3157">
        <v>12</v>
      </c>
      <c r="D3157" t="s">
        <v>33</v>
      </c>
      <c r="E3157" s="1">
        <v>43958</v>
      </c>
      <c r="F3157">
        <v>6</v>
      </c>
      <c r="G3157" t="s">
        <v>51</v>
      </c>
      <c r="H3157" t="s">
        <v>62</v>
      </c>
      <c r="I3157">
        <v>389.06</v>
      </c>
      <c r="J3157">
        <v>10.64</v>
      </c>
      <c r="K3157">
        <v>4139.6000000000004</v>
      </c>
      <c r="L3157">
        <v>5</v>
      </c>
      <c r="M3157" t="s">
        <v>40</v>
      </c>
      <c r="N3157" s="1">
        <v>43928</v>
      </c>
      <c r="O3157" s="1">
        <v>43933</v>
      </c>
      <c r="P3157">
        <v>57</v>
      </c>
      <c r="Q3157">
        <v>5.94</v>
      </c>
      <c r="R3157">
        <v>338.58</v>
      </c>
      <c r="S3157" t="s">
        <v>25</v>
      </c>
      <c r="T3157" t="s">
        <v>31</v>
      </c>
      <c r="U3157">
        <v>332</v>
      </c>
      <c r="V3157">
        <v>28.67</v>
      </c>
      <c r="W3157">
        <v>169.03</v>
      </c>
      <c r="X3157" s="2">
        <v>338.58</v>
      </c>
      <c r="Y3157" s="2">
        <v>3532.48</v>
      </c>
      <c r="Z3157" s="2">
        <v>1798.48</v>
      </c>
      <c r="AA3157" s="14"/>
    </row>
    <row r="3158" spans="1:27" x14ac:dyDescent="0.3">
      <c r="A3158" t="s">
        <v>25</v>
      </c>
      <c r="B3158">
        <v>748.97</v>
      </c>
      <c r="C3158">
        <v>72</v>
      </c>
      <c r="D3158" t="s">
        <v>42</v>
      </c>
      <c r="E3158" s="1">
        <v>44480</v>
      </c>
      <c r="F3158">
        <v>9</v>
      </c>
      <c r="G3158" t="s">
        <v>57</v>
      </c>
      <c r="H3158" t="s">
        <v>62</v>
      </c>
      <c r="I3158">
        <v>318.52</v>
      </c>
      <c r="J3158">
        <v>88.1</v>
      </c>
      <c r="K3158">
        <v>28061.611999999899</v>
      </c>
      <c r="L3158">
        <v>13</v>
      </c>
      <c r="M3158" t="s">
        <v>40</v>
      </c>
      <c r="N3158" s="1">
        <v>44440</v>
      </c>
      <c r="O3158" s="1">
        <v>44453</v>
      </c>
      <c r="P3158">
        <v>15</v>
      </c>
      <c r="Q3158">
        <v>83.75</v>
      </c>
      <c r="R3158">
        <v>1256.25</v>
      </c>
      <c r="S3158" t="s">
        <v>46</v>
      </c>
      <c r="T3158" t="s">
        <v>50</v>
      </c>
      <c r="U3158">
        <v>303</v>
      </c>
      <c r="V3158">
        <v>60.39</v>
      </c>
      <c r="W3158">
        <v>181.64</v>
      </c>
      <c r="X3158" s="2">
        <v>1256.25</v>
      </c>
      <c r="Y3158" s="2">
        <v>26694.3</v>
      </c>
      <c r="Z3158" s="2">
        <v>16002.48</v>
      </c>
      <c r="AA3158" s="14"/>
    </row>
    <row r="3159" spans="1:27" x14ac:dyDescent="0.3">
      <c r="A3159" t="s">
        <v>30</v>
      </c>
      <c r="B3159">
        <v>166.99</v>
      </c>
      <c r="C3159">
        <v>21</v>
      </c>
      <c r="D3159" t="s">
        <v>33</v>
      </c>
      <c r="E3159" s="1">
        <v>43681</v>
      </c>
      <c r="F3159">
        <v>9</v>
      </c>
      <c r="G3159" t="s">
        <v>57</v>
      </c>
      <c r="H3159" t="s">
        <v>35</v>
      </c>
      <c r="I3159">
        <v>373.3</v>
      </c>
      <c r="J3159">
        <v>56.6</v>
      </c>
      <c r="K3159">
        <v>21128.78</v>
      </c>
      <c r="L3159">
        <v>14</v>
      </c>
      <c r="M3159" t="s">
        <v>40</v>
      </c>
      <c r="N3159" s="1">
        <v>43625</v>
      </c>
      <c r="O3159" s="1">
        <v>43639</v>
      </c>
      <c r="P3159">
        <v>264</v>
      </c>
      <c r="Q3159">
        <v>58.8</v>
      </c>
      <c r="R3159">
        <v>15523.2</v>
      </c>
      <c r="S3159" t="s">
        <v>63</v>
      </c>
      <c r="T3159" t="s">
        <v>31</v>
      </c>
      <c r="U3159">
        <v>109</v>
      </c>
      <c r="V3159">
        <v>48.92</v>
      </c>
      <c r="W3159">
        <v>162.99</v>
      </c>
      <c r="X3159" s="2">
        <v>15523.2</v>
      </c>
      <c r="Y3159" s="2">
        <v>6169.4</v>
      </c>
      <c r="Z3159" s="2">
        <v>9225.23</v>
      </c>
      <c r="AA3159" s="14"/>
    </row>
    <row r="3160" spans="1:27" x14ac:dyDescent="0.3">
      <c r="A3160" t="s">
        <v>58</v>
      </c>
      <c r="B3160">
        <v>817.52</v>
      </c>
      <c r="C3160">
        <v>52</v>
      </c>
      <c r="D3160" t="s">
        <v>26</v>
      </c>
      <c r="E3160" s="1">
        <v>44696</v>
      </c>
      <c r="F3160">
        <v>4</v>
      </c>
      <c r="G3160" t="s">
        <v>39</v>
      </c>
      <c r="H3160" t="s">
        <v>48</v>
      </c>
      <c r="I3160">
        <v>899.27</v>
      </c>
      <c r="J3160">
        <v>14.05</v>
      </c>
      <c r="K3160">
        <v>12634.74</v>
      </c>
      <c r="L3160">
        <v>29</v>
      </c>
      <c r="M3160" t="s">
        <v>29</v>
      </c>
      <c r="N3160" s="1">
        <v>44655</v>
      </c>
      <c r="O3160" s="1">
        <v>44684</v>
      </c>
      <c r="P3160">
        <v>413</v>
      </c>
      <c r="Q3160">
        <v>16.72</v>
      </c>
      <c r="R3160">
        <v>6905.36</v>
      </c>
      <c r="S3160" t="s">
        <v>56</v>
      </c>
      <c r="T3160" t="s">
        <v>31</v>
      </c>
      <c r="U3160">
        <v>486</v>
      </c>
      <c r="V3160">
        <v>91.17</v>
      </c>
      <c r="W3160">
        <v>110.07</v>
      </c>
      <c r="X3160" s="2">
        <v>6905.36</v>
      </c>
      <c r="Y3160" s="2">
        <v>6828.3</v>
      </c>
      <c r="Z3160" s="2">
        <v>1546.48</v>
      </c>
      <c r="AA3160" s="14"/>
    </row>
    <row r="3161" spans="1:27" x14ac:dyDescent="0.3">
      <c r="A3161" t="s">
        <v>58</v>
      </c>
      <c r="B3161">
        <v>408.86</v>
      </c>
      <c r="C3161">
        <v>72</v>
      </c>
      <c r="D3161" t="s">
        <v>42</v>
      </c>
      <c r="E3161" s="1">
        <v>43516</v>
      </c>
      <c r="F3161">
        <v>8</v>
      </c>
      <c r="G3161" t="s">
        <v>47</v>
      </c>
      <c r="H3161" t="s">
        <v>35</v>
      </c>
      <c r="I3161">
        <v>368</v>
      </c>
      <c r="J3161">
        <v>95.08</v>
      </c>
      <c r="K3161">
        <v>34989.440000000002</v>
      </c>
      <c r="L3161">
        <v>8</v>
      </c>
      <c r="M3161" t="s">
        <v>40</v>
      </c>
      <c r="N3161" s="1">
        <v>43470</v>
      </c>
      <c r="O3161" s="1">
        <v>43478</v>
      </c>
      <c r="P3161">
        <v>325</v>
      </c>
      <c r="Q3161">
        <v>98.84</v>
      </c>
      <c r="R3161">
        <v>32123</v>
      </c>
      <c r="S3161" t="s">
        <v>60</v>
      </c>
      <c r="T3161" t="s">
        <v>50</v>
      </c>
      <c r="U3161">
        <v>43</v>
      </c>
      <c r="V3161">
        <v>74.92</v>
      </c>
      <c r="W3161">
        <v>149.91999999999999</v>
      </c>
      <c r="X3161" s="2">
        <v>32123</v>
      </c>
      <c r="Y3161" s="2">
        <v>4088.44</v>
      </c>
      <c r="Z3161" s="2">
        <v>14254.39</v>
      </c>
      <c r="AA3161" s="14"/>
    </row>
    <row r="3162" spans="1:27" x14ac:dyDescent="0.3">
      <c r="A3162" t="s">
        <v>49</v>
      </c>
      <c r="B3162">
        <v>81</v>
      </c>
      <c r="C3162">
        <v>76</v>
      </c>
      <c r="D3162" t="s">
        <v>33</v>
      </c>
      <c r="E3162" s="1">
        <v>43692</v>
      </c>
      <c r="F3162">
        <v>6</v>
      </c>
      <c r="G3162" t="s">
        <v>51</v>
      </c>
      <c r="H3162" t="s">
        <v>62</v>
      </c>
      <c r="I3162">
        <v>879.54</v>
      </c>
      <c r="J3162">
        <v>66.010000000000005</v>
      </c>
      <c r="K3162">
        <v>58058.44</v>
      </c>
      <c r="L3162">
        <v>5</v>
      </c>
      <c r="M3162" t="s">
        <v>40</v>
      </c>
      <c r="N3162" s="1">
        <v>43668</v>
      </c>
      <c r="O3162" s="1">
        <v>43673</v>
      </c>
      <c r="P3162">
        <v>531</v>
      </c>
      <c r="Q3162">
        <v>63.73</v>
      </c>
      <c r="R3162">
        <v>33840.629999999997</v>
      </c>
      <c r="S3162" t="s">
        <v>60</v>
      </c>
      <c r="T3162" t="s">
        <v>41</v>
      </c>
      <c r="U3162">
        <v>348</v>
      </c>
      <c r="V3162">
        <v>82.36</v>
      </c>
      <c r="W3162">
        <v>82.27</v>
      </c>
      <c r="X3162" s="2">
        <v>33840.629999999997</v>
      </c>
      <c r="Y3162" s="2">
        <v>22971.48</v>
      </c>
      <c r="Z3162" s="2">
        <v>5430.64</v>
      </c>
      <c r="AA3162" s="14"/>
    </row>
    <row r="3163" spans="1:27" x14ac:dyDescent="0.3">
      <c r="A3163" t="s">
        <v>25</v>
      </c>
      <c r="B3163">
        <v>885.94</v>
      </c>
      <c r="C3163">
        <v>26</v>
      </c>
      <c r="D3163" t="s">
        <v>26</v>
      </c>
      <c r="E3163" s="1">
        <v>44460</v>
      </c>
      <c r="F3163">
        <v>8</v>
      </c>
      <c r="G3163" t="s">
        <v>47</v>
      </c>
      <c r="H3163" t="s">
        <v>48</v>
      </c>
      <c r="I3163">
        <v>96.62</v>
      </c>
      <c r="J3163">
        <v>32.92</v>
      </c>
      <c r="K3163">
        <v>3180.7303999999999</v>
      </c>
      <c r="L3163">
        <v>14</v>
      </c>
      <c r="M3163" t="s">
        <v>40</v>
      </c>
      <c r="N3163" s="1">
        <v>44427</v>
      </c>
      <c r="O3163" s="1">
        <v>44441</v>
      </c>
      <c r="P3163">
        <v>36</v>
      </c>
      <c r="Q3163">
        <v>35.81</v>
      </c>
      <c r="R3163">
        <v>1289.1600000000001</v>
      </c>
      <c r="S3163" t="s">
        <v>59</v>
      </c>
      <c r="T3163" t="s">
        <v>41</v>
      </c>
      <c r="U3163">
        <v>60</v>
      </c>
      <c r="V3163">
        <v>46.91</v>
      </c>
      <c r="W3163">
        <v>70.84</v>
      </c>
      <c r="X3163" s="2">
        <v>1289.1600000000001</v>
      </c>
      <c r="Y3163" s="2">
        <v>1975.2</v>
      </c>
      <c r="Z3163" s="2">
        <v>2332.0500000000002</v>
      </c>
      <c r="AA3163" s="14"/>
    </row>
    <row r="3164" spans="1:27" x14ac:dyDescent="0.3">
      <c r="A3164" t="s">
        <v>25</v>
      </c>
      <c r="B3164">
        <v>137.38</v>
      </c>
      <c r="C3164">
        <v>91</v>
      </c>
      <c r="D3164" t="s">
        <v>33</v>
      </c>
      <c r="E3164" s="1">
        <v>44094</v>
      </c>
      <c r="F3164">
        <v>8</v>
      </c>
      <c r="G3164" t="s">
        <v>47</v>
      </c>
      <c r="H3164" t="s">
        <v>48</v>
      </c>
      <c r="I3164">
        <v>302.02</v>
      </c>
      <c r="J3164">
        <v>88.12</v>
      </c>
      <c r="K3164">
        <v>26614</v>
      </c>
      <c r="L3164">
        <v>13</v>
      </c>
      <c r="M3164" t="s">
        <v>40</v>
      </c>
      <c r="N3164" s="1">
        <v>44079</v>
      </c>
      <c r="O3164" s="1">
        <v>44092</v>
      </c>
      <c r="P3164">
        <v>168</v>
      </c>
      <c r="Q3164">
        <v>89.02</v>
      </c>
      <c r="R3164">
        <v>14955.36</v>
      </c>
      <c r="S3164" t="s">
        <v>58</v>
      </c>
      <c r="T3164" t="s">
        <v>50</v>
      </c>
      <c r="U3164">
        <v>134</v>
      </c>
      <c r="V3164">
        <v>57.22</v>
      </c>
      <c r="W3164">
        <v>144.06</v>
      </c>
      <c r="X3164" s="2">
        <v>14955.36</v>
      </c>
      <c r="Y3164" s="2">
        <v>11808.08</v>
      </c>
      <c r="Z3164" s="2">
        <v>12694.57</v>
      </c>
      <c r="AA3164" s="14"/>
    </row>
    <row r="3165" spans="1:27" x14ac:dyDescent="0.3">
      <c r="A3165" t="s">
        <v>63</v>
      </c>
      <c r="B3165">
        <v>20.87</v>
      </c>
      <c r="C3165">
        <v>31</v>
      </c>
      <c r="D3165" t="s">
        <v>42</v>
      </c>
      <c r="E3165" s="1">
        <v>44034</v>
      </c>
      <c r="F3165">
        <v>10</v>
      </c>
      <c r="G3165" t="s">
        <v>66</v>
      </c>
      <c r="H3165" t="s">
        <v>35</v>
      </c>
      <c r="I3165">
        <v>358.6</v>
      </c>
      <c r="J3165">
        <v>27.4</v>
      </c>
      <c r="K3165">
        <v>9825.64</v>
      </c>
      <c r="L3165">
        <v>145</v>
      </c>
      <c r="M3165" t="s">
        <v>67</v>
      </c>
      <c r="N3165" s="1">
        <v>43997</v>
      </c>
      <c r="O3165" s="1">
        <v>44142</v>
      </c>
      <c r="P3165">
        <v>105</v>
      </c>
      <c r="Q3165">
        <v>27.84</v>
      </c>
      <c r="R3165">
        <v>2923.2</v>
      </c>
      <c r="S3165" t="s">
        <v>38</v>
      </c>
      <c r="T3165" t="s">
        <v>31</v>
      </c>
      <c r="U3165">
        <v>253</v>
      </c>
      <c r="V3165">
        <v>38.200000000000003</v>
      </c>
      <c r="W3165">
        <v>148.72</v>
      </c>
      <c r="X3165" s="2">
        <v>2923.2</v>
      </c>
      <c r="Y3165" s="2">
        <v>6932.2</v>
      </c>
      <c r="Z3165" s="2">
        <v>4074.93</v>
      </c>
      <c r="AA3165" s="14"/>
    </row>
    <row r="3166" spans="1:27" x14ac:dyDescent="0.3">
      <c r="A3166" t="s">
        <v>63</v>
      </c>
      <c r="B3166">
        <v>680.33</v>
      </c>
      <c r="C3166">
        <v>12</v>
      </c>
      <c r="D3166" t="s">
        <v>26</v>
      </c>
      <c r="E3166" s="1">
        <v>43817</v>
      </c>
      <c r="F3166">
        <v>5</v>
      </c>
      <c r="G3166" t="s">
        <v>27</v>
      </c>
      <c r="H3166" t="s">
        <v>35</v>
      </c>
      <c r="I3166">
        <v>584.89</v>
      </c>
      <c r="J3166">
        <v>99.73</v>
      </c>
      <c r="K3166">
        <v>58331.08</v>
      </c>
      <c r="L3166">
        <v>22</v>
      </c>
      <c r="M3166" t="s">
        <v>29</v>
      </c>
      <c r="N3166" s="1">
        <v>43758</v>
      </c>
      <c r="O3166" s="1">
        <v>43780</v>
      </c>
      <c r="P3166">
        <v>457</v>
      </c>
      <c r="Q3166">
        <v>97.64</v>
      </c>
      <c r="R3166">
        <v>44621.48</v>
      </c>
      <c r="S3166" t="s">
        <v>46</v>
      </c>
      <c r="T3166" t="s">
        <v>50</v>
      </c>
      <c r="U3166">
        <v>127</v>
      </c>
      <c r="V3166">
        <v>50.98</v>
      </c>
      <c r="W3166">
        <v>73.75</v>
      </c>
      <c r="X3166" s="2">
        <v>44621.48</v>
      </c>
      <c r="Y3166" s="2">
        <v>12665.71</v>
      </c>
      <c r="Z3166" s="2">
        <v>7355.09</v>
      </c>
      <c r="AA3166" s="14"/>
    </row>
    <row r="3167" spans="1:27" x14ac:dyDescent="0.3">
      <c r="A3167" t="s">
        <v>25</v>
      </c>
      <c r="B3167">
        <v>75.87</v>
      </c>
      <c r="C3167">
        <v>94</v>
      </c>
      <c r="D3167" t="s">
        <v>26</v>
      </c>
      <c r="E3167" s="1">
        <v>44493</v>
      </c>
      <c r="F3167">
        <v>1</v>
      </c>
      <c r="G3167" t="s">
        <v>34</v>
      </c>
      <c r="H3167" t="s">
        <v>35</v>
      </c>
      <c r="I3167">
        <v>216.75</v>
      </c>
      <c r="J3167">
        <v>70.98</v>
      </c>
      <c r="K3167">
        <v>15384.92</v>
      </c>
      <c r="L3167">
        <v>1</v>
      </c>
      <c r="M3167" t="s">
        <v>65</v>
      </c>
      <c r="N3167" s="1">
        <v>44479</v>
      </c>
      <c r="O3167" s="1">
        <v>44480</v>
      </c>
      <c r="P3167">
        <v>189</v>
      </c>
      <c r="Q3167">
        <v>70.19</v>
      </c>
      <c r="R3167">
        <v>13265.91</v>
      </c>
      <c r="S3167" t="s">
        <v>49</v>
      </c>
      <c r="T3167" t="s">
        <v>41</v>
      </c>
      <c r="U3167">
        <v>27</v>
      </c>
      <c r="V3167">
        <v>66.78</v>
      </c>
      <c r="W3167">
        <v>159.31</v>
      </c>
      <c r="X3167" s="2">
        <v>13265.91</v>
      </c>
      <c r="Y3167" s="2">
        <v>1916.46</v>
      </c>
      <c r="Z3167" s="2">
        <v>11307.82</v>
      </c>
      <c r="AA3167" s="14"/>
    </row>
    <row r="3168" spans="1:27" x14ac:dyDescent="0.3">
      <c r="A3168" t="s">
        <v>63</v>
      </c>
      <c r="B3168">
        <v>242.35</v>
      </c>
      <c r="C3168">
        <v>68</v>
      </c>
      <c r="D3168" t="s">
        <v>33</v>
      </c>
      <c r="E3168" s="1">
        <v>43634</v>
      </c>
      <c r="F3168">
        <v>9</v>
      </c>
      <c r="G3168" t="s">
        <v>57</v>
      </c>
      <c r="H3168" t="s">
        <v>35</v>
      </c>
      <c r="I3168">
        <v>351.37</v>
      </c>
      <c r="J3168">
        <v>60.98</v>
      </c>
      <c r="K3168">
        <v>21426.54</v>
      </c>
      <c r="L3168">
        <v>14</v>
      </c>
      <c r="M3168" t="s">
        <v>40</v>
      </c>
      <c r="N3168" s="1">
        <v>43603</v>
      </c>
      <c r="O3168" s="1">
        <v>43617</v>
      </c>
      <c r="P3168">
        <v>97</v>
      </c>
      <c r="Q3168">
        <v>63.06</v>
      </c>
      <c r="R3168">
        <v>6116.82</v>
      </c>
      <c r="S3168" t="s">
        <v>46</v>
      </c>
      <c r="T3168" t="s">
        <v>50</v>
      </c>
      <c r="U3168">
        <v>254</v>
      </c>
      <c r="V3168">
        <v>11.67</v>
      </c>
      <c r="W3168">
        <v>40.81</v>
      </c>
      <c r="X3168" s="2">
        <v>6116.82</v>
      </c>
      <c r="Y3168" s="2">
        <v>15488.92</v>
      </c>
      <c r="Z3168" s="2">
        <v>2488.59</v>
      </c>
      <c r="AA3168" s="14"/>
    </row>
    <row r="3169" spans="1:27" x14ac:dyDescent="0.3">
      <c r="A3169" t="s">
        <v>56</v>
      </c>
      <c r="B3169">
        <v>774.07</v>
      </c>
      <c r="C3169">
        <v>68</v>
      </c>
      <c r="D3169" t="s">
        <v>33</v>
      </c>
      <c r="E3169" s="1">
        <v>44683</v>
      </c>
      <c r="F3169">
        <v>2</v>
      </c>
      <c r="G3169" t="s">
        <v>68</v>
      </c>
      <c r="H3169" t="s">
        <v>48</v>
      </c>
      <c r="I3169">
        <v>988.47</v>
      </c>
      <c r="J3169">
        <v>23.32</v>
      </c>
      <c r="K3169">
        <v>23051.119999999999</v>
      </c>
      <c r="L3169">
        <v>26</v>
      </c>
      <c r="M3169" t="s">
        <v>40</v>
      </c>
      <c r="N3169" s="1">
        <v>44625</v>
      </c>
      <c r="O3169" s="1">
        <v>44651</v>
      </c>
      <c r="P3169">
        <v>823</v>
      </c>
      <c r="Q3169">
        <v>25.47</v>
      </c>
      <c r="R3169">
        <v>20961.810000000001</v>
      </c>
      <c r="S3169" t="s">
        <v>58</v>
      </c>
      <c r="T3169" t="s">
        <v>41</v>
      </c>
      <c r="U3169">
        <v>165</v>
      </c>
      <c r="V3169">
        <v>19.649999999999999</v>
      </c>
      <c r="W3169">
        <v>47.74</v>
      </c>
      <c r="X3169" s="2">
        <v>20961.810000000001</v>
      </c>
      <c r="Y3169" s="2">
        <v>3847.8</v>
      </c>
      <c r="Z3169" s="2">
        <v>1113.3</v>
      </c>
      <c r="AA3169" s="14"/>
    </row>
    <row r="3170" spans="1:27" x14ac:dyDescent="0.3">
      <c r="A3170" t="s">
        <v>56</v>
      </c>
      <c r="B3170">
        <v>27.49</v>
      </c>
      <c r="C3170">
        <v>83</v>
      </c>
      <c r="D3170" t="s">
        <v>42</v>
      </c>
      <c r="E3170" s="1">
        <v>44235</v>
      </c>
      <c r="F3170">
        <v>2</v>
      </c>
      <c r="G3170" t="s">
        <v>68</v>
      </c>
      <c r="H3170" t="s">
        <v>35</v>
      </c>
      <c r="I3170">
        <v>714.97</v>
      </c>
      <c r="J3170">
        <v>75.56</v>
      </c>
      <c r="K3170">
        <v>54023.133199999997</v>
      </c>
      <c r="L3170">
        <v>37</v>
      </c>
      <c r="M3170" t="s">
        <v>29</v>
      </c>
      <c r="N3170" s="1">
        <v>44182</v>
      </c>
      <c r="O3170" s="1">
        <v>44219</v>
      </c>
      <c r="P3170">
        <v>287</v>
      </c>
      <c r="Q3170">
        <v>76.42</v>
      </c>
      <c r="R3170">
        <v>21932.54</v>
      </c>
      <c r="S3170" t="s">
        <v>63</v>
      </c>
      <c r="T3170" t="s">
        <v>50</v>
      </c>
      <c r="U3170">
        <v>427</v>
      </c>
      <c r="V3170">
        <v>41.49</v>
      </c>
      <c r="W3170">
        <v>106.19</v>
      </c>
      <c r="X3170" s="2">
        <v>21932.54</v>
      </c>
      <c r="Y3170" s="2">
        <v>32264.12</v>
      </c>
      <c r="Z3170" s="2">
        <v>8023.72</v>
      </c>
      <c r="AA3170" s="14"/>
    </row>
    <row r="3171" spans="1:27" x14ac:dyDescent="0.3">
      <c r="A3171" t="s">
        <v>60</v>
      </c>
      <c r="B3171">
        <v>455.54</v>
      </c>
      <c r="C3171">
        <v>13</v>
      </c>
      <c r="D3171" t="s">
        <v>26</v>
      </c>
      <c r="E3171" s="1">
        <v>43905</v>
      </c>
      <c r="F3171">
        <v>1</v>
      </c>
      <c r="G3171" t="s">
        <v>34</v>
      </c>
      <c r="H3171" t="s">
        <v>35</v>
      </c>
      <c r="I3171">
        <v>405.67</v>
      </c>
      <c r="J3171">
        <v>78.37</v>
      </c>
      <c r="K3171">
        <v>31792.357899999999</v>
      </c>
      <c r="L3171">
        <v>24</v>
      </c>
      <c r="M3171" t="s">
        <v>36</v>
      </c>
      <c r="N3171" s="1">
        <v>43870</v>
      </c>
      <c r="O3171" s="1">
        <v>43894</v>
      </c>
      <c r="P3171">
        <v>102</v>
      </c>
      <c r="Q3171">
        <v>80.19</v>
      </c>
      <c r="R3171">
        <v>8179.38</v>
      </c>
      <c r="S3171" t="s">
        <v>60</v>
      </c>
      <c r="T3171" t="s">
        <v>31</v>
      </c>
      <c r="U3171">
        <v>303</v>
      </c>
      <c r="V3171">
        <v>52.85</v>
      </c>
      <c r="W3171">
        <v>155.97</v>
      </c>
      <c r="X3171" s="2">
        <v>8179.38</v>
      </c>
      <c r="Y3171" s="2">
        <v>23746.11</v>
      </c>
      <c r="Z3171" s="2">
        <v>12223.37</v>
      </c>
      <c r="AA3171" s="14"/>
    </row>
    <row r="3172" spans="1:27" x14ac:dyDescent="0.3">
      <c r="A3172" t="s">
        <v>58</v>
      </c>
      <c r="B3172">
        <v>416.84</v>
      </c>
      <c r="C3172">
        <v>78</v>
      </c>
      <c r="D3172" t="s">
        <v>42</v>
      </c>
      <c r="E3172" s="1">
        <v>44113</v>
      </c>
      <c r="F3172">
        <v>6</v>
      </c>
      <c r="G3172" t="s">
        <v>51</v>
      </c>
      <c r="H3172" t="s">
        <v>52</v>
      </c>
      <c r="I3172">
        <v>638.16</v>
      </c>
      <c r="J3172">
        <v>40.14</v>
      </c>
      <c r="K3172">
        <v>25615.74</v>
      </c>
      <c r="L3172">
        <v>6</v>
      </c>
      <c r="M3172" t="s">
        <v>40</v>
      </c>
      <c r="N3172" s="1">
        <v>44069</v>
      </c>
      <c r="O3172" s="1">
        <v>44075</v>
      </c>
      <c r="P3172">
        <v>620</v>
      </c>
      <c r="Q3172">
        <v>44.73</v>
      </c>
      <c r="R3172">
        <v>27732.6</v>
      </c>
      <c r="S3172" t="s">
        <v>32</v>
      </c>
      <c r="T3172" t="s">
        <v>41</v>
      </c>
      <c r="U3172">
        <v>18</v>
      </c>
      <c r="V3172">
        <v>97.02</v>
      </c>
      <c r="W3172">
        <v>58.76</v>
      </c>
      <c r="X3172" s="2">
        <v>27732.6</v>
      </c>
      <c r="Y3172" s="2">
        <v>722.52</v>
      </c>
      <c r="Z3172" s="2">
        <v>2358.63</v>
      </c>
      <c r="AA3172" s="14"/>
    </row>
    <row r="3173" spans="1:27" x14ac:dyDescent="0.3">
      <c r="A3173" t="s">
        <v>45</v>
      </c>
      <c r="B3173">
        <v>244.08</v>
      </c>
      <c r="C3173">
        <v>37</v>
      </c>
      <c r="D3173" t="s">
        <v>33</v>
      </c>
      <c r="E3173" s="1">
        <v>43514</v>
      </c>
      <c r="F3173">
        <v>7</v>
      </c>
      <c r="G3173" t="s">
        <v>61</v>
      </c>
      <c r="H3173" t="s">
        <v>35</v>
      </c>
      <c r="I3173">
        <v>144.1</v>
      </c>
      <c r="J3173">
        <v>48.64</v>
      </c>
      <c r="K3173">
        <v>7009.0239999999903</v>
      </c>
      <c r="L3173">
        <v>17</v>
      </c>
      <c r="M3173" t="s">
        <v>40</v>
      </c>
      <c r="N3173" s="1">
        <v>43500</v>
      </c>
      <c r="O3173" s="1">
        <v>43517</v>
      </c>
      <c r="P3173">
        <v>70</v>
      </c>
      <c r="Q3173">
        <v>50.66</v>
      </c>
      <c r="R3173">
        <v>3546.2</v>
      </c>
      <c r="S3173" t="s">
        <v>60</v>
      </c>
      <c r="T3173" t="s">
        <v>41</v>
      </c>
      <c r="U3173">
        <v>74</v>
      </c>
      <c r="V3173">
        <v>39.78</v>
      </c>
      <c r="W3173">
        <v>32.96</v>
      </c>
      <c r="X3173" s="2">
        <v>3546.2</v>
      </c>
      <c r="Y3173" s="2">
        <v>3599.36</v>
      </c>
      <c r="Z3173" s="2">
        <v>1603.17</v>
      </c>
      <c r="AA3173" s="14"/>
    </row>
    <row r="3174" spans="1:27" x14ac:dyDescent="0.3">
      <c r="A3174" t="s">
        <v>56</v>
      </c>
      <c r="B3174">
        <v>937.71</v>
      </c>
      <c r="C3174">
        <v>28</v>
      </c>
      <c r="D3174" t="s">
        <v>33</v>
      </c>
      <c r="E3174" s="1">
        <v>43522</v>
      </c>
      <c r="F3174">
        <v>1</v>
      </c>
      <c r="G3174" t="s">
        <v>34</v>
      </c>
      <c r="H3174" t="s">
        <v>35</v>
      </c>
      <c r="I3174">
        <v>957.37</v>
      </c>
      <c r="J3174">
        <v>58.07</v>
      </c>
      <c r="K3174">
        <v>55594.48</v>
      </c>
      <c r="L3174">
        <v>27</v>
      </c>
      <c r="M3174" t="s">
        <v>36</v>
      </c>
      <c r="N3174" s="1">
        <v>43485</v>
      </c>
      <c r="O3174" s="1">
        <v>43512</v>
      </c>
      <c r="P3174">
        <v>401</v>
      </c>
      <c r="Q3174">
        <v>58.6</v>
      </c>
      <c r="R3174">
        <v>23498.6</v>
      </c>
      <c r="S3174" t="s">
        <v>59</v>
      </c>
      <c r="T3174" t="s">
        <v>50</v>
      </c>
      <c r="U3174">
        <v>556</v>
      </c>
      <c r="V3174">
        <v>63.39</v>
      </c>
      <c r="W3174">
        <v>151.88999999999999</v>
      </c>
      <c r="X3174" s="2">
        <v>23498.6</v>
      </c>
      <c r="Y3174" s="2">
        <v>32286.92</v>
      </c>
      <c r="Z3174" s="2">
        <v>8820.25</v>
      </c>
      <c r="AA3174" s="14"/>
    </row>
    <row r="3175" spans="1:27" x14ac:dyDescent="0.3">
      <c r="A3175" t="s">
        <v>32</v>
      </c>
      <c r="B3175">
        <v>24.47</v>
      </c>
      <c r="C3175">
        <v>91</v>
      </c>
      <c r="D3175" t="s">
        <v>26</v>
      </c>
      <c r="E3175" s="1">
        <v>44686</v>
      </c>
      <c r="F3175">
        <v>5</v>
      </c>
      <c r="G3175" t="s">
        <v>27</v>
      </c>
      <c r="H3175" t="s">
        <v>48</v>
      </c>
      <c r="I3175">
        <v>391.29</v>
      </c>
      <c r="J3175">
        <v>74.62</v>
      </c>
      <c r="K3175">
        <v>29198.059799999999</v>
      </c>
      <c r="L3175">
        <v>28</v>
      </c>
      <c r="M3175" t="s">
        <v>29</v>
      </c>
      <c r="N3175" s="1">
        <v>44675</v>
      </c>
      <c r="O3175" s="1">
        <v>44703</v>
      </c>
      <c r="P3175">
        <v>244</v>
      </c>
      <c r="Q3175">
        <v>78.44</v>
      </c>
      <c r="R3175">
        <v>19139.36</v>
      </c>
      <c r="S3175" t="s">
        <v>60</v>
      </c>
      <c r="T3175" t="s">
        <v>31</v>
      </c>
      <c r="U3175">
        <v>147</v>
      </c>
      <c r="V3175">
        <v>45.19</v>
      </c>
      <c r="W3175">
        <v>32.24</v>
      </c>
      <c r="X3175" s="2">
        <v>19139.36</v>
      </c>
      <c r="Y3175" s="2">
        <v>10969.14</v>
      </c>
      <c r="Z3175" s="2">
        <v>2405.75</v>
      </c>
      <c r="AA3175" s="14"/>
    </row>
    <row r="3176" spans="1:27" x14ac:dyDescent="0.3">
      <c r="A3176" t="s">
        <v>54</v>
      </c>
      <c r="B3176">
        <v>296.69</v>
      </c>
      <c r="C3176">
        <v>39</v>
      </c>
      <c r="D3176" t="s">
        <v>26</v>
      </c>
      <c r="E3176" s="1">
        <v>44788</v>
      </c>
      <c r="F3176">
        <v>8</v>
      </c>
      <c r="G3176" t="s">
        <v>47</v>
      </c>
      <c r="H3176" t="s">
        <v>48</v>
      </c>
      <c r="I3176">
        <v>97.23</v>
      </c>
      <c r="J3176">
        <v>52.2</v>
      </c>
      <c r="K3176">
        <v>5075.4059999999999</v>
      </c>
      <c r="L3176">
        <v>11</v>
      </c>
      <c r="M3176" t="s">
        <v>40</v>
      </c>
      <c r="N3176" s="1">
        <v>44771</v>
      </c>
      <c r="O3176" s="1">
        <v>44782</v>
      </c>
      <c r="P3176">
        <v>25</v>
      </c>
      <c r="Q3176">
        <v>52.06</v>
      </c>
      <c r="R3176">
        <v>1301.5</v>
      </c>
      <c r="S3176" t="s">
        <v>54</v>
      </c>
      <c r="T3176" t="s">
        <v>50</v>
      </c>
      <c r="U3176">
        <v>72</v>
      </c>
      <c r="V3176">
        <v>72.819999999999993</v>
      </c>
      <c r="W3176">
        <v>164.18</v>
      </c>
      <c r="X3176" s="2">
        <v>1301.5</v>
      </c>
      <c r="Y3176" s="2">
        <v>3758.4</v>
      </c>
      <c r="Z3176" s="2">
        <v>8570.2000000000007</v>
      </c>
      <c r="AA3176" s="14"/>
    </row>
    <row r="3177" spans="1:27" x14ac:dyDescent="0.3">
      <c r="A3177" t="s">
        <v>63</v>
      </c>
      <c r="B3177">
        <v>111.7</v>
      </c>
      <c r="C3177">
        <v>17</v>
      </c>
      <c r="D3177" t="s">
        <v>33</v>
      </c>
      <c r="E3177" s="1">
        <v>43576</v>
      </c>
      <c r="F3177">
        <v>8</v>
      </c>
      <c r="G3177" t="s">
        <v>47</v>
      </c>
      <c r="H3177" t="s">
        <v>62</v>
      </c>
      <c r="I3177">
        <v>347.25</v>
      </c>
      <c r="J3177">
        <v>10.5</v>
      </c>
      <c r="K3177">
        <v>3646.13</v>
      </c>
      <c r="L3177">
        <v>13</v>
      </c>
      <c r="M3177" t="s">
        <v>40</v>
      </c>
      <c r="N3177" s="1">
        <v>43527</v>
      </c>
      <c r="O3177" s="1">
        <v>43540</v>
      </c>
      <c r="P3177">
        <v>7</v>
      </c>
      <c r="Q3177">
        <v>11.57</v>
      </c>
      <c r="R3177">
        <v>80.989999999999995</v>
      </c>
      <c r="S3177" t="s">
        <v>38</v>
      </c>
      <c r="T3177" t="s">
        <v>31</v>
      </c>
      <c r="U3177">
        <v>340</v>
      </c>
      <c r="V3177">
        <v>73.37</v>
      </c>
      <c r="W3177">
        <v>174.36</v>
      </c>
      <c r="X3177" s="2">
        <v>80.989999999999995</v>
      </c>
      <c r="Y3177" s="2">
        <v>3570</v>
      </c>
      <c r="Z3177" s="2">
        <v>1830.78</v>
      </c>
      <c r="AA3177" s="14"/>
    </row>
    <row r="3178" spans="1:27" x14ac:dyDescent="0.3">
      <c r="A3178" t="s">
        <v>54</v>
      </c>
      <c r="B3178">
        <v>180.47</v>
      </c>
      <c r="C3178">
        <v>97</v>
      </c>
      <c r="D3178" t="s">
        <v>26</v>
      </c>
      <c r="E3178" s="1">
        <v>43749</v>
      </c>
      <c r="F3178">
        <v>10</v>
      </c>
      <c r="G3178" t="s">
        <v>66</v>
      </c>
      <c r="H3178" t="s">
        <v>52</v>
      </c>
      <c r="I3178">
        <v>160.94</v>
      </c>
      <c r="J3178">
        <v>89.95</v>
      </c>
      <c r="K3178">
        <v>14476.55</v>
      </c>
      <c r="L3178">
        <v>63</v>
      </c>
      <c r="M3178" t="s">
        <v>67</v>
      </c>
      <c r="N3178" s="1">
        <v>43720</v>
      </c>
      <c r="O3178" s="1">
        <v>43783</v>
      </c>
      <c r="P3178">
        <v>155</v>
      </c>
      <c r="Q3178">
        <v>94.83</v>
      </c>
      <c r="R3178">
        <v>14698.65</v>
      </c>
      <c r="S3178" t="s">
        <v>56</v>
      </c>
      <c r="T3178" t="s">
        <v>50</v>
      </c>
      <c r="U3178">
        <v>5</v>
      </c>
      <c r="V3178">
        <v>15.38</v>
      </c>
      <c r="W3178">
        <v>150.91</v>
      </c>
      <c r="X3178" s="2">
        <v>14698.65</v>
      </c>
      <c r="Y3178" s="2">
        <v>449.75</v>
      </c>
      <c r="Z3178" s="2">
        <v>13574.35</v>
      </c>
      <c r="AA3178" s="14"/>
    </row>
    <row r="3179" spans="1:27" x14ac:dyDescent="0.3">
      <c r="A3179" t="s">
        <v>58</v>
      </c>
      <c r="B3179">
        <v>572.74</v>
      </c>
      <c r="C3179">
        <v>11</v>
      </c>
      <c r="D3179" t="s">
        <v>33</v>
      </c>
      <c r="E3179" s="1">
        <v>43873</v>
      </c>
      <c r="F3179">
        <v>6</v>
      </c>
      <c r="G3179" t="s">
        <v>51</v>
      </c>
      <c r="H3179" t="s">
        <v>35</v>
      </c>
      <c r="I3179">
        <v>367.61</v>
      </c>
      <c r="J3179">
        <v>91.29</v>
      </c>
      <c r="K3179">
        <v>33559.120000000003</v>
      </c>
      <c r="L3179">
        <v>5</v>
      </c>
      <c r="M3179" t="s">
        <v>40</v>
      </c>
      <c r="N3179" s="1">
        <v>43870</v>
      </c>
      <c r="O3179" s="1">
        <v>43875</v>
      </c>
      <c r="P3179">
        <v>1</v>
      </c>
      <c r="Q3179">
        <v>92.25</v>
      </c>
      <c r="R3179">
        <v>92.25</v>
      </c>
      <c r="S3179" t="s">
        <v>59</v>
      </c>
      <c r="T3179" t="s">
        <v>31</v>
      </c>
      <c r="U3179">
        <v>366</v>
      </c>
      <c r="V3179">
        <v>85.69</v>
      </c>
      <c r="W3179">
        <v>74.430000000000007</v>
      </c>
      <c r="X3179" s="2">
        <v>92.25</v>
      </c>
      <c r="Y3179" s="2">
        <v>33412.14</v>
      </c>
      <c r="Z3179" s="2">
        <v>6794.71</v>
      </c>
      <c r="AA3179" s="14"/>
    </row>
    <row r="3180" spans="1:27" x14ac:dyDescent="0.3">
      <c r="A3180" t="s">
        <v>49</v>
      </c>
      <c r="B3180">
        <v>766.4</v>
      </c>
      <c r="C3180">
        <v>34</v>
      </c>
      <c r="D3180" t="s">
        <v>33</v>
      </c>
      <c r="E3180" s="1">
        <v>44903</v>
      </c>
      <c r="F3180">
        <v>1</v>
      </c>
      <c r="G3180" t="s">
        <v>34</v>
      </c>
      <c r="H3180" t="s">
        <v>62</v>
      </c>
      <c r="I3180">
        <v>16.79</v>
      </c>
      <c r="J3180">
        <v>11.34</v>
      </c>
      <c r="K3180">
        <v>190.4</v>
      </c>
      <c r="L3180">
        <v>2</v>
      </c>
      <c r="M3180" t="s">
        <v>65</v>
      </c>
      <c r="N3180" s="1">
        <v>44843</v>
      </c>
      <c r="O3180" s="1">
        <v>44845</v>
      </c>
      <c r="P3180">
        <v>14</v>
      </c>
      <c r="Q3180">
        <v>14.64</v>
      </c>
      <c r="R3180">
        <v>204.96</v>
      </c>
      <c r="S3180" t="s">
        <v>49</v>
      </c>
      <c r="T3180" t="s">
        <v>31</v>
      </c>
      <c r="U3180">
        <v>2</v>
      </c>
      <c r="V3180">
        <v>26.58</v>
      </c>
      <c r="W3180">
        <v>73.72</v>
      </c>
      <c r="X3180" s="2">
        <v>204.96</v>
      </c>
      <c r="Y3180" s="2">
        <v>22.68</v>
      </c>
      <c r="Z3180" s="2">
        <v>835.98</v>
      </c>
      <c r="AA3180" s="14"/>
    </row>
    <row r="3181" spans="1:27" x14ac:dyDescent="0.3">
      <c r="A3181" t="s">
        <v>32</v>
      </c>
      <c r="B3181">
        <v>149.91999999999999</v>
      </c>
      <c r="C3181">
        <v>41</v>
      </c>
      <c r="D3181" t="s">
        <v>42</v>
      </c>
      <c r="E3181" s="1">
        <v>44264</v>
      </c>
      <c r="F3181">
        <v>5</v>
      </c>
      <c r="G3181" t="s">
        <v>27</v>
      </c>
      <c r="H3181" t="s">
        <v>70</v>
      </c>
      <c r="I3181">
        <v>228.94</v>
      </c>
      <c r="J3181">
        <v>74.040000000000006</v>
      </c>
      <c r="K3181">
        <v>16950.72</v>
      </c>
      <c r="L3181">
        <v>26</v>
      </c>
      <c r="M3181" t="s">
        <v>29</v>
      </c>
      <c r="N3181" s="1">
        <v>44215</v>
      </c>
      <c r="O3181" s="1">
        <v>44241</v>
      </c>
      <c r="P3181">
        <v>121</v>
      </c>
      <c r="Q3181">
        <v>71.53</v>
      </c>
      <c r="R3181">
        <v>8655.1299999999992</v>
      </c>
      <c r="S3181" t="s">
        <v>37</v>
      </c>
      <c r="T3181" t="s">
        <v>41</v>
      </c>
      <c r="U3181">
        <v>107</v>
      </c>
      <c r="V3181">
        <v>64.47</v>
      </c>
      <c r="W3181">
        <v>141.26</v>
      </c>
      <c r="X3181" s="2">
        <v>8655.1299999999992</v>
      </c>
      <c r="Y3181" s="2">
        <v>7922.28</v>
      </c>
      <c r="Z3181" s="2">
        <v>10458.89</v>
      </c>
      <c r="AA3181" s="14"/>
    </row>
    <row r="3182" spans="1:27" x14ac:dyDescent="0.3">
      <c r="A3182" t="s">
        <v>45</v>
      </c>
      <c r="B3182">
        <v>304.49</v>
      </c>
      <c r="C3182">
        <v>64</v>
      </c>
      <c r="D3182" t="s">
        <v>26</v>
      </c>
      <c r="E3182" s="1">
        <v>43491</v>
      </c>
      <c r="F3182">
        <v>9</v>
      </c>
      <c r="G3182" t="s">
        <v>57</v>
      </c>
      <c r="H3182" t="s">
        <v>48</v>
      </c>
      <c r="I3182">
        <v>942.65</v>
      </c>
      <c r="J3182">
        <v>13.46</v>
      </c>
      <c r="K3182">
        <v>12688.069</v>
      </c>
      <c r="L3182">
        <v>14</v>
      </c>
      <c r="M3182" t="s">
        <v>40</v>
      </c>
      <c r="N3182" s="1">
        <v>43452</v>
      </c>
      <c r="O3182" s="1">
        <v>43466</v>
      </c>
      <c r="P3182">
        <v>808</v>
      </c>
      <c r="Q3182">
        <v>10.4</v>
      </c>
      <c r="R3182">
        <v>8403.2000000000007</v>
      </c>
      <c r="S3182" t="s">
        <v>56</v>
      </c>
      <c r="T3182" t="s">
        <v>31</v>
      </c>
      <c r="U3182">
        <v>134</v>
      </c>
      <c r="V3182">
        <v>48.85</v>
      </c>
      <c r="W3182">
        <v>39.19</v>
      </c>
      <c r="X3182" s="2">
        <v>8403.2000000000007</v>
      </c>
      <c r="Y3182" s="2">
        <v>1803.64</v>
      </c>
      <c r="Z3182" s="2">
        <v>527.5</v>
      </c>
      <c r="AA3182" s="14"/>
    </row>
    <row r="3183" spans="1:27" x14ac:dyDescent="0.3">
      <c r="A3183" t="s">
        <v>54</v>
      </c>
      <c r="B3183">
        <v>155.04</v>
      </c>
      <c r="C3183">
        <v>60</v>
      </c>
      <c r="D3183" t="s">
        <v>33</v>
      </c>
      <c r="E3183" s="1">
        <v>44476</v>
      </c>
      <c r="F3183">
        <v>5</v>
      </c>
      <c r="G3183" t="s">
        <v>27</v>
      </c>
      <c r="H3183" t="s">
        <v>35</v>
      </c>
      <c r="I3183">
        <v>392.61</v>
      </c>
      <c r="J3183">
        <v>62.3</v>
      </c>
      <c r="K3183">
        <v>24459.599999999999</v>
      </c>
      <c r="L3183">
        <v>21</v>
      </c>
      <c r="M3183" t="s">
        <v>29</v>
      </c>
      <c r="N3183" s="1">
        <v>44428</v>
      </c>
      <c r="O3183" s="1">
        <v>44449</v>
      </c>
      <c r="P3183">
        <v>329</v>
      </c>
      <c r="Q3183">
        <v>62.05</v>
      </c>
      <c r="R3183">
        <v>20414.45</v>
      </c>
      <c r="S3183" t="s">
        <v>46</v>
      </c>
      <c r="T3183" t="s">
        <v>50</v>
      </c>
      <c r="U3183">
        <v>63</v>
      </c>
      <c r="V3183">
        <v>33.65</v>
      </c>
      <c r="W3183">
        <v>21.03</v>
      </c>
      <c r="X3183" s="2">
        <v>20414.45</v>
      </c>
      <c r="Y3183" s="2">
        <v>3924.9</v>
      </c>
      <c r="Z3183" s="2">
        <v>1310.17</v>
      </c>
      <c r="AA3183" s="14"/>
    </row>
    <row r="3184" spans="1:27" x14ac:dyDescent="0.3">
      <c r="A3184" t="s">
        <v>25</v>
      </c>
      <c r="B3184">
        <v>255.34</v>
      </c>
      <c r="C3184">
        <v>72</v>
      </c>
      <c r="D3184" t="s">
        <v>33</v>
      </c>
      <c r="E3184" s="1">
        <v>44374</v>
      </c>
      <c r="F3184">
        <v>9</v>
      </c>
      <c r="G3184" t="s">
        <v>57</v>
      </c>
      <c r="H3184" t="s">
        <v>62</v>
      </c>
      <c r="I3184">
        <v>302.17</v>
      </c>
      <c r="J3184">
        <v>90.97</v>
      </c>
      <c r="K3184">
        <v>27488.400000000001</v>
      </c>
      <c r="L3184">
        <v>14</v>
      </c>
      <c r="M3184" t="s">
        <v>40</v>
      </c>
      <c r="N3184" s="1">
        <v>44352</v>
      </c>
      <c r="O3184" s="1">
        <v>44366</v>
      </c>
      <c r="P3184">
        <v>159</v>
      </c>
      <c r="Q3184">
        <v>94.83</v>
      </c>
      <c r="R3184">
        <v>15077.97</v>
      </c>
      <c r="S3184" t="s">
        <v>59</v>
      </c>
      <c r="T3184" t="s">
        <v>41</v>
      </c>
      <c r="U3184">
        <v>143</v>
      </c>
      <c r="V3184">
        <v>27.08</v>
      </c>
      <c r="W3184">
        <v>166.99</v>
      </c>
      <c r="X3184" s="2">
        <v>15077.97</v>
      </c>
      <c r="Y3184" s="2">
        <v>13008.71</v>
      </c>
      <c r="Z3184" s="2">
        <v>15191.08</v>
      </c>
      <c r="AA3184" s="14"/>
    </row>
    <row r="3185" spans="1:27" x14ac:dyDescent="0.3">
      <c r="A3185" t="s">
        <v>46</v>
      </c>
      <c r="B3185">
        <v>39.67</v>
      </c>
      <c r="C3185">
        <v>59</v>
      </c>
      <c r="D3185" t="s">
        <v>42</v>
      </c>
      <c r="E3185" s="1">
        <v>43870</v>
      </c>
      <c r="F3185">
        <v>9</v>
      </c>
      <c r="G3185" t="s">
        <v>57</v>
      </c>
      <c r="H3185" t="s">
        <v>62</v>
      </c>
      <c r="I3185">
        <v>672.18</v>
      </c>
      <c r="J3185">
        <v>27.5</v>
      </c>
      <c r="K3185">
        <v>18484.949999999899</v>
      </c>
      <c r="L3185">
        <v>14</v>
      </c>
      <c r="M3185" t="s">
        <v>40</v>
      </c>
      <c r="N3185" s="1">
        <v>43853</v>
      </c>
      <c r="O3185" s="1">
        <v>43867</v>
      </c>
      <c r="P3185">
        <v>585</v>
      </c>
      <c r="Q3185">
        <v>31.99</v>
      </c>
      <c r="R3185">
        <v>18714.150000000001</v>
      </c>
      <c r="S3185" t="s">
        <v>32</v>
      </c>
      <c r="T3185" t="s">
        <v>31</v>
      </c>
      <c r="U3185">
        <v>87</v>
      </c>
      <c r="V3185">
        <v>19.100000000000001</v>
      </c>
      <c r="W3185">
        <v>61.07</v>
      </c>
      <c r="X3185" s="2">
        <v>18714.150000000001</v>
      </c>
      <c r="Y3185" s="2">
        <v>2392.5</v>
      </c>
      <c r="Z3185" s="2">
        <v>1679.43</v>
      </c>
      <c r="AA3185" s="14"/>
    </row>
    <row r="3186" spans="1:27" x14ac:dyDescent="0.3">
      <c r="A3186" t="s">
        <v>49</v>
      </c>
      <c r="B3186">
        <v>364.62</v>
      </c>
      <c r="C3186">
        <v>32</v>
      </c>
      <c r="D3186" t="s">
        <v>33</v>
      </c>
      <c r="E3186" s="1">
        <v>44257</v>
      </c>
      <c r="F3186">
        <v>7</v>
      </c>
      <c r="G3186" t="s">
        <v>61</v>
      </c>
      <c r="H3186" t="s">
        <v>62</v>
      </c>
      <c r="I3186">
        <v>552.74</v>
      </c>
      <c r="J3186">
        <v>43.29</v>
      </c>
      <c r="K3186">
        <v>23928.11</v>
      </c>
      <c r="L3186">
        <v>14</v>
      </c>
      <c r="M3186" t="s">
        <v>40</v>
      </c>
      <c r="N3186" s="1">
        <v>44225</v>
      </c>
      <c r="O3186" s="1">
        <v>44239</v>
      </c>
      <c r="P3186">
        <v>234</v>
      </c>
      <c r="Q3186">
        <v>39.89</v>
      </c>
      <c r="R3186">
        <v>9334.26</v>
      </c>
      <c r="S3186" t="s">
        <v>60</v>
      </c>
      <c r="T3186" t="s">
        <v>50</v>
      </c>
      <c r="U3186">
        <v>318</v>
      </c>
      <c r="V3186">
        <v>90.09</v>
      </c>
      <c r="W3186">
        <v>186.53</v>
      </c>
      <c r="X3186" s="2">
        <v>9334.26</v>
      </c>
      <c r="Y3186" s="2">
        <v>13766.22</v>
      </c>
      <c r="Z3186" s="2">
        <v>8074.88</v>
      </c>
      <c r="AA3186" s="14"/>
    </row>
    <row r="3187" spans="1:27" x14ac:dyDescent="0.3">
      <c r="A3187" t="s">
        <v>59</v>
      </c>
      <c r="B3187">
        <v>189.35</v>
      </c>
      <c r="C3187">
        <v>69</v>
      </c>
      <c r="D3187" t="s">
        <v>33</v>
      </c>
      <c r="E3187" s="1">
        <v>43978</v>
      </c>
      <c r="F3187">
        <v>9</v>
      </c>
      <c r="G3187" t="s">
        <v>57</v>
      </c>
      <c r="H3187" t="s">
        <v>52</v>
      </c>
      <c r="I3187">
        <v>663.14</v>
      </c>
      <c r="J3187">
        <v>27.69</v>
      </c>
      <c r="K3187">
        <v>18362.349999999999</v>
      </c>
      <c r="L3187">
        <v>12</v>
      </c>
      <c r="M3187" t="s">
        <v>40</v>
      </c>
      <c r="N3187" s="1">
        <v>43974</v>
      </c>
      <c r="O3187" s="1">
        <v>43986</v>
      </c>
      <c r="P3187">
        <v>146</v>
      </c>
      <c r="Q3187">
        <v>31.88</v>
      </c>
      <c r="R3187">
        <v>4654.4799999999996</v>
      </c>
      <c r="S3187" t="s">
        <v>56</v>
      </c>
      <c r="T3187" t="s">
        <v>31</v>
      </c>
      <c r="U3187">
        <v>517</v>
      </c>
      <c r="V3187">
        <v>11.64</v>
      </c>
      <c r="W3187">
        <v>25.87</v>
      </c>
      <c r="X3187" s="2">
        <v>4654.4799999999996</v>
      </c>
      <c r="Y3187" s="2">
        <v>14315.73</v>
      </c>
      <c r="Z3187" s="2">
        <v>716.34</v>
      </c>
      <c r="AA3187" s="14"/>
    </row>
    <row r="3188" spans="1:27" x14ac:dyDescent="0.3">
      <c r="A3188" t="s">
        <v>56</v>
      </c>
      <c r="B3188">
        <v>544.04999999999995</v>
      </c>
      <c r="C3188">
        <v>74</v>
      </c>
      <c r="D3188" t="s">
        <v>26</v>
      </c>
      <c r="E3188" s="1">
        <v>44798</v>
      </c>
      <c r="F3188">
        <v>8</v>
      </c>
      <c r="G3188" t="s">
        <v>47</v>
      </c>
      <c r="H3188" t="s">
        <v>48</v>
      </c>
      <c r="I3188">
        <v>916.81</v>
      </c>
      <c r="J3188">
        <v>16.7</v>
      </c>
      <c r="K3188">
        <v>15310.726999999901</v>
      </c>
      <c r="L3188">
        <v>11</v>
      </c>
      <c r="M3188" t="s">
        <v>40</v>
      </c>
      <c r="N3188" s="1">
        <v>44786</v>
      </c>
      <c r="O3188" s="1">
        <v>44797</v>
      </c>
      <c r="P3188">
        <v>632</v>
      </c>
      <c r="Q3188">
        <v>18.62</v>
      </c>
      <c r="R3188">
        <v>11767.84</v>
      </c>
      <c r="S3188" t="s">
        <v>46</v>
      </c>
      <c r="T3188" t="s">
        <v>31</v>
      </c>
      <c r="U3188">
        <v>284</v>
      </c>
      <c r="V3188">
        <v>26.61</v>
      </c>
      <c r="W3188">
        <v>196.08</v>
      </c>
      <c r="X3188" s="2">
        <v>11767.84</v>
      </c>
      <c r="Y3188" s="2">
        <v>4742.8</v>
      </c>
      <c r="Z3188" s="2">
        <v>3274.54</v>
      </c>
      <c r="AA3188" s="14"/>
    </row>
    <row r="3189" spans="1:27" x14ac:dyDescent="0.3">
      <c r="A3189" t="s">
        <v>60</v>
      </c>
      <c r="B3189">
        <v>71.650000000000006</v>
      </c>
      <c r="C3189">
        <v>69</v>
      </c>
      <c r="D3189" t="s">
        <v>42</v>
      </c>
      <c r="E3189" s="1">
        <v>44826</v>
      </c>
      <c r="F3189">
        <v>9</v>
      </c>
      <c r="G3189" t="s">
        <v>57</v>
      </c>
      <c r="H3189" t="s">
        <v>48</v>
      </c>
      <c r="I3189">
        <v>922.11</v>
      </c>
      <c r="J3189">
        <v>62.95</v>
      </c>
      <c r="K3189">
        <v>58046.82</v>
      </c>
      <c r="L3189">
        <v>12</v>
      </c>
      <c r="M3189" t="s">
        <v>40</v>
      </c>
      <c r="N3189" s="1">
        <v>44798</v>
      </c>
      <c r="O3189" s="1">
        <v>44810</v>
      </c>
      <c r="P3189">
        <v>233</v>
      </c>
      <c r="Q3189">
        <v>65.58</v>
      </c>
      <c r="R3189">
        <v>15280.14</v>
      </c>
      <c r="S3189" t="s">
        <v>58</v>
      </c>
      <c r="T3189" t="s">
        <v>50</v>
      </c>
      <c r="U3189">
        <v>689</v>
      </c>
      <c r="V3189">
        <v>86.81</v>
      </c>
      <c r="W3189">
        <v>117.15</v>
      </c>
      <c r="X3189" s="2">
        <v>15280.14</v>
      </c>
      <c r="Y3189" s="2">
        <v>43372.55</v>
      </c>
      <c r="Z3189" s="2">
        <v>7374.59</v>
      </c>
      <c r="AA3189" s="14"/>
    </row>
    <row r="3190" spans="1:27" x14ac:dyDescent="0.3">
      <c r="A3190" t="s">
        <v>46</v>
      </c>
      <c r="B3190">
        <v>217.22</v>
      </c>
      <c r="C3190">
        <v>94</v>
      </c>
      <c r="D3190" t="s">
        <v>42</v>
      </c>
      <c r="E3190" s="1">
        <v>43747</v>
      </c>
      <c r="F3190">
        <v>4</v>
      </c>
      <c r="G3190" t="s">
        <v>39</v>
      </c>
      <c r="H3190" t="s">
        <v>70</v>
      </c>
      <c r="I3190">
        <v>15.29</v>
      </c>
      <c r="J3190">
        <v>94.88</v>
      </c>
      <c r="K3190">
        <v>1450.7151999999901</v>
      </c>
      <c r="L3190">
        <v>23</v>
      </c>
      <c r="M3190" t="s">
        <v>29</v>
      </c>
      <c r="N3190" s="1">
        <v>43723</v>
      </c>
      <c r="O3190" s="1">
        <v>43746</v>
      </c>
      <c r="P3190">
        <v>6</v>
      </c>
      <c r="Q3190">
        <v>90.82</v>
      </c>
      <c r="R3190">
        <v>544.91999999999996</v>
      </c>
      <c r="S3190" t="s">
        <v>58</v>
      </c>
      <c r="T3190" t="s">
        <v>31</v>
      </c>
      <c r="U3190">
        <v>9</v>
      </c>
      <c r="V3190">
        <v>14.59</v>
      </c>
      <c r="W3190">
        <v>68.2</v>
      </c>
      <c r="X3190" s="2">
        <v>544.91999999999996</v>
      </c>
      <c r="Y3190" s="2">
        <v>853.92</v>
      </c>
      <c r="Z3190" s="2">
        <v>6470.82</v>
      </c>
      <c r="AA3190" s="14"/>
    </row>
    <row r="3191" spans="1:27" x14ac:dyDescent="0.3">
      <c r="A3191" t="s">
        <v>58</v>
      </c>
      <c r="B3191">
        <v>77</v>
      </c>
      <c r="C3191">
        <v>27</v>
      </c>
      <c r="D3191" t="s">
        <v>42</v>
      </c>
      <c r="E3191" s="1">
        <v>44375</v>
      </c>
      <c r="F3191">
        <v>6</v>
      </c>
      <c r="G3191" t="s">
        <v>51</v>
      </c>
      <c r="H3191" t="s">
        <v>62</v>
      </c>
      <c r="I3191">
        <v>800.47</v>
      </c>
      <c r="J3191">
        <v>51.92</v>
      </c>
      <c r="K3191">
        <v>41560.402399999999</v>
      </c>
      <c r="L3191">
        <v>6</v>
      </c>
      <c r="M3191" t="s">
        <v>40</v>
      </c>
      <c r="N3191" s="1">
        <v>44367</v>
      </c>
      <c r="O3191" s="1">
        <v>44373</v>
      </c>
      <c r="P3191">
        <v>547</v>
      </c>
      <c r="Q3191">
        <v>49.26</v>
      </c>
      <c r="R3191">
        <v>26945.22</v>
      </c>
      <c r="S3191" t="s">
        <v>59</v>
      </c>
      <c r="T3191" t="s">
        <v>50</v>
      </c>
      <c r="U3191">
        <v>253</v>
      </c>
      <c r="V3191">
        <v>53.63</v>
      </c>
      <c r="W3191">
        <v>139.46</v>
      </c>
      <c r="X3191" s="2">
        <v>26945.22</v>
      </c>
      <c r="Y3191" s="2">
        <v>13135.76</v>
      </c>
      <c r="Z3191" s="2">
        <v>7240.76</v>
      </c>
      <c r="AA3191" s="14"/>
    </row>
    <row r="3192" spans="1:27" x14ac:dyDescent="0.3">
      <c r="A3192" t="s">
        <v>53</v>
      </c>
      <c r="B3192">
        <v>506.33</v>
      </c>
      <c r="C3192">
        <v>58</v>
      </c>
      <c r="D3192" t="s">
        <v>33</v>
      </c>
      <c r="E3192" s="1">
        <v>43501</v>
      </c>
      <c r="F3192">
        <v>6</v>
      </c>
      <c r="G3192" t="s">
        <v>51</v>
      </c>
      <c r="H3192" t="s">
        <v>48</v>
      </c>
      <c r="I3192">
        <v>584.77</v>
      </c>
      <c r="J3192">
        <v>16.350000000000001</v>
      </c>
      <c r="K3192">
        <v>9560.99</v>
      </c>
      <c r="L3192">
        <v>7</v>
      </c>
      <c r="M3192" t="s">
        <v>40</v>
      </c>
      <c r="N3192" s="1">
        <v>43483</v>
      </c>
      <c r="O3192" s="1">
        <v>43490</v>
      </c>
      <c r="P3192">
        <v>77</v>
      </c>
      <c r="Q3192">
        <v>14.03</v>
      </c>
      <c r="R3192">
        <v>1080.31</v>
      </c>
      <c r="S3192" t="s">
        <v>58</v>
      </c>
      <c r="T3192" t="s">
        <v>50</v>
      </c>
      <c r="U3192">
        <v>507</v>
      </c>
      <c r="V3192">
        <v>77.72</v>
      </c>
      <c r="W3192">
        <v>193.33</v>
      </c>
      <c r="X3192" s="2">
        <v>1080.31</v>
      </c>
      <c r="Y3192" s="2">
        <v>8289.4500000000007</v>
      </c>
      <c r="Z3192" s="2">
        <v>3160.95</v>
      </c>
      <c r="AA3192" s="14"/>
    </row>
    <row r="3193" spans="1:27" x14ac:dyDescent="0.3">
      <c r="A3193" t="s">
        <v>56</v>
      </c>
      <c r="B3193">
        <v>855.9</v>
      </c>
      <c r="C3193">
        <v>83</v>
      </c>
      <c r="D3193" t="s">
        <v>33</v>
      </c>
      <c r="E3193" s="1">
        <v>44463</v>
      </c>
      <c r="F3193">
        <v>4</v>
      </c>
      <c r="G3193" t="s">
        <v>39</v>
      </c>
      <c r="H3193" t="s">
        <v>35</v>
      </c>
      <c r="I3193">
        <v>48.5</v>
      </c>
      <c r="J3193">
        <v>14.98</v>
      </c>
      <c r="K3193">
        <v>726.53</v>
      </c>
      <c r="L3193">
        <v>21</v>
      </c>
      <c r="M3193" t="s">
        <v>40</v>
      </c>
      <c r="N3193" s="1">
        <v>44437</v>
      </c>
      <c r="O3193" s="1">
        <v>44458</v>
      </c>
      <c r="P3193">
        <v>23</v>
      </c>
      <c r="Q3193">
        <v>14.53</v>
      </c>
      <c r="R3193">
        <v>334.19</v>
      </c>
      <c r="S3193" t="s">
        <v>63</v>
      </c>
      <c r="T3193" t="s">
        <v>50</v>
      </c>
      <c r="U3193">
        <v>25</v>
      </c>
      <c r="V3193">
        <v>36.99</v>
      </c>
      <c r="W3193">
        <v>105.92</v>
      </c>
      <c r="X3193" s="2">
        <v>334.19</v>
      </c>
      <c r="Y3193" s="2">
        <v>374.5</v>
      </c>
      <c r="Z3193" s="2">
        <v>1586.68</v>
      </c>
      <c r="AA3193" s="14"/>
    </row>
    <row r="3194" spans="1:27" x14ac:dyDescent="0.3">
      <c r="A3194" t="s">
        <v>60</v>
      </c>
      <c r="B3194">
        <v>496.69</v>
      </c>
      <c r="C3194">
        <v>36</v>
      </c>
      <c r="D3194" t="s">
        <v>42</v>
      </c>
      <c r="E3194" s="1">
        <v>44374</v>
      </c>
      <c r="F3194">
        <v>4</v>
      </c>
      <c r="G3194" t="s">
        <v>39</v>
      </c>
      <c r="H3194" t="s">
        <v>28</v>
      </c>
      <c r="I3194">
        <v>992.4</v>
      </c>
      <c r="J3194">
        <v>63.31</v>
      </c>
      <c r="K3194">
        <v>62828.84</v>
      </c>
      <c r="L3194">
        <v>29</v>
      </c>
      <c r="M3194" t="s">
        <v>29</v>
      </c>
      <c r="N3194" s="1">
        <v>44328</v>
      </c>
      <c r="O3194" s="1">
        <v>44357</v>
      </c>
      <c r="P3194">
        <v>861</v>
      </c>
      <c r="Q3194">
        <v>59.42</v>
      </c>
      <c r="R3194">
        <v>51160.62</v>
      </c>
      <c r="S3194" t="s">
        <v>46</v>
      </c>
      <c r="T3194" t="s">
        <v>31</v>
      </c>
      <c r="U3194">
        <v>131</v>
      </c>
      <c r="V3194">
        <v>14.22</v>
      </c>
      <c r="W3194">
        <v>168.04</v>
      </c>
      <c r="X3194" s="2">
        <v>51160.62</v>
      </c>
      <c r="Y3194" s="2">
        <v>8293.61</v>
      </c>
      <c r="Z3194" s="2">
        <v>10638.61</v>
      </c>
      <c r="AA3194" s="14"/>
    </row>
    <row r="3195" spans="1:27" x14ac:dyDescent="0.3">
      <c r="A3195" t="s">
        <v>56</v>
      </c>
      <c r="B3195">
        <v>221.7</v>
      </c>
      <c r="C3195">
        <v>50</v>
      </c>
      <c r="D3195" t="s">
        <v>33</v>
      </c>
      <c r="E3195" s="1">
        <v>44224</v>
      </c>
      <c r="F3195">
        <v>3</v>
      </c>
      <c r="G3195" t="s">
        <v>43</v>
      </c>
      <c r="H3195" t="s">
        <v>64</v>
      </c>
      <c r="I3195">
        <v>918.3</v>
      </c>
      <c r="J3195">
        <v>32.79</v>
      </c>
      <c r="K3195">
        <v>30111.056999999899</v>
      </c>
      <c r="L3195">
        <v>30</v>
      </c>
      <c r="M3195" t="s">
        <v>40</v>
      </c>
      <c r="N3195" s="1">
        <v>44182</v>
      </c>
      <c r="O3195" s="1">
        <v>44212</v>
      </c>
      <c r="P3195">
        <v>337</v>
      </c>
      <c r="Q3195">
        <v>36.97</v>
      </c>
      <c r="R3195">
        <v>12458.89</v>
      </c>
      <c r="S3195" t="s">
        <v>54</v>
      </c>
      <c r="T3195" t="s">
        <v>31</v>
      </c>
      <c r="U3195">
        <v>581</v>
      </c>
      <c r="V3195">
        <v>55.6</v>
      </c>
      <c r="W3195">
        <v>185.84</v>
      </c>
      <c r="X3195" s="2">
        <v>12458.89</v>
      </c>
      <c r="Y3195" s="2">
        <v>19050.990000000002</v>
      </c>
      <c r="Z3195" s="2">
        <v>6093.69</v>
      </c>
      <c r="AA3195" s="14"/>
    </row>
    <row r="3196" spans="1:27" x14ac:dyDescent="0.3">
      <c r="A3196" t="s">
        <v>63</v>
      </c>
      <c r="B3196">
        <v>325.69</v>
      </c>
      <c r="C3196">
        <v>41</v>
      </c>
      <c r="D3196" t="s">
        <v>33</v>
      </c>
      <c r="E3196" s="1">
        <v>44067</v>
      </c>
      <c r="F3196">
        <v>7</v>
      </c>
      <c r="G3196" t="s">
        <v>61</v>
      </c>
      <c r="H3196" t="s">
        <v>52</v>
      </c>
      <c r="I3196">
        <v>997.53</v>
      </c>
      <c r="J3196">
        <v>46.4</v>
      </c>
      <c r="K3196">
        <v>46285.39</v>
      </c>
      <c r="L3196">
        <v>15</v>
      </c>
      <c r="M3196" t="s">
        <v>40</v>
      </c>
      <c r="N3196" s="1">
        <v>44035</v>
      </c>
      <c r="O3196" s="1">
        <v>44050</v>
      </c>
      <c r="P3196">
        <v>563</v>
      </c>
      <c r="Q3196">
        <v>41.85</v>
      </c>
      <c r="R3196">
        <v>23561.55</v>
      </c>
      <c r="S3196" t="s">
        <v>53</v>
      </c>
      <c r="T3196" t="s">
        <v>50</v>
      </c>
      <c r="U3196">
        <v>434</v>
      </c>
      <c r="V3196">
        <v>81.48</v>
      </c>
      <c r="W3196">
        <v>165.15</v>
      </c>
      <c r="X3196" s="2">
        <v>23561.55</v>
      </c>
      <c r="Y3196" s="2">
        <v>20137.599999999999</v>
      </c>
      <c r="Z3196" s="2">
        <v>7662.96</v>
      </c>
      <c r="AA3196" s="14"/>
    </row>
    <row r="3197" spans="1:27" x14ac:dyDescent="0.3">
      <c r="A3197" t="s">
        <v>49</v>
      </c>
      <c r="B3197">
        <v>394.83</v>
      </c>
      <c r="C3197">
        <v>55</v>
      </c>
      <c r="D3197" t="s">
        <v>26</v>
      </c>
      <c r="E3197" s="1">
        <v>44861</v>
      </c>
      <c r="F3197">
        <v>3</v>
      </c>
      <c r="G3197" t="s">
        <v>43</v>
      </c>
      <c r="H3197" t="s">
        <v>35</v>
      </c>
      <c r="I3197">
        <v>217.77</v>
      </c>
      <c r="J3197">
        <v>67.849999999999994</v>
      </c>
      <c r="K3197">
        <v>14775.69</v>
      </c>
      <c r="L3197">
        <v>66</v>
      </c>
      <c r="M3197" t="s">
        <v>40</v>
      </c>
      <c r="N3197" s="1">
        <v>44838</v>
      </c>
      <c r="O3197" s="1">
        <v>44904</v>
      </c>
      <c r="P3197">
        <v>26</v>
      </c>
      <c r="Q3197">
        <v>69.12</v>
      </c>
      <c r="R3197">
        <v>1797.12</v>
      </c>
      <c r="S3197" t="s">
        <v>58</v>
      </c>
      <c r="T3197" t="s">
        <v>50</v>
      </c>
      <c r="U3197">
        <v>191</v>
      </c>
      <c r="V3197">
        <v>20.59</v>
      </c>
      <c r="W3197">
        <v>170.76</v>
      </c>
      <c r="X3197" s="2">
        <v>1797.12</v>
      </c>
      <c r="Y3197" s="2">
        <v>12959.35</v>
      </c>
      <c r="Z3197" s="2">
        <v>11586.07</v>
      </c>
      <c r="AA3197" s="14"/>
    </row>
    <row r="3198" spans="1:27" x14ac:dyDescent="0.3">
      <c r="A3198" t="s">
        <v>46</v>
      </c>
      <c r="B3198">
        <v>564.42999999999995</v>
      </c>
      <c r="C3198">
        <v>27</v>
      </c>
      <c r="D3198" t="s">
        <v>42</v>
      </c>
      <c r="E3198" s="1">
        <v>44492</v>
      </c>
      <c r="F3198">
        <v>4</v>
      </c>
      <c r="G3198" t="s">
        <v>39</v>
      </c>
      <c r="H3198" t="s">
        <v>48</v>
      </c>
      <c r="I3198">
        <v>774.58</v>
      </c>
      <c r="J3198">
        <v>69.790000000000006</v>
      </c>
      <c r="K3198">
        <v>54057.938199999997</v>
      </c>
      <c r="L3198">
        <v>24</v>
      </c>
      <c r="M3198" t="s">
        <v>29</v>
      </c>
      <c r="N3198" s="1">
        <v>44486</v>
      </c>
      <c r="O3198" s="1">
        <v>44510</v>
      </c>
      <c r="P3198">
        <v>747</v>
      </c>
      <c r="Q3198">
        <v>66.86</v>
      </c>
      <c r="R3198">
        <v>49944.42</v>
      </c>
      <c r="S3198" t="s">
        <v>37</v>
      </c>
      <c r="T3198" t="s">
        <v>31</v>
      </c>
      <c r="U3198">
        <v>27</v>
      </c>
      <c r="V3198">
        <v>70.39</v>
      </c>
      <c r="W3198">
        <v>56.35</v>
      </c>
      <c r="X3198" s="2">
        <v>49944.42</v>
      </c>
      <c r="Y3198" s="2">
        <v>1884.33</v>
      </c>
      <c r="Z3198" s="2">
        <v>3932.67</v>
      </c>
      <c r="AA3198" s="14"/>
    </row>
    <row r="3199" spans="1:27" x14ac:dyDescent="0.3">
      <c r="A3199" t="s">
        <v>54</v>
      </c>
      <c r="B3199">
        <v>238.01</v>
      </c>
      <c r="C3199">
        <v>95</v>
      </c>
      <c r="D3199" t="s">
        <v>33</v>
      </c>
      <c r="E3199" s="1">
        <v>44646</v>
      </c>
      <c r="F3199">
        <v>10</v>
      </c>
      <c r="G3199" t="s">
        <v>66</v>
      </c>
      <c r="H3199" t="s">
        <v>52</v>
      </c>
      <c r="I3199">
        <v>114.7</v>
      </c>
      <c r="J3199">
        <v>35.369999999999997</v>
      </c>
      <c r="K3199">
        <v>4056.94</v>
      </c>
      <c r="L3199">
        <v>106</v>
      </c>
      <c r="M3199" t="s">
        <v>67</v>
      </c>
      <c r="N3199" s="1">
        <v>44614</v>
      </c>
      <c r="O3199" s="1">
        <v>44720</v>
      </c>
      <c r="P3199">
        <v>27</v>
      </c>
      <c r="Q3199">
        <v>35.58</v>
      </c>
      <c r="R3199">
        <v>960.66</v>
      </c>
      <c r="S3199" t="s">
        <v>59</v>
      </c>
      <c r="T3199" t="s">
        <v>31</v>
      </c>
      <c r="U3199">
        <v>87</v>
      </c>
      <c r="V3199">
        <v>25.37</v>
      </c>
      <c r="W3199">
        <v>121.32</v>
      </c>
      <c r="X3199" s="2">
        <v>960.66</v>
      </c>
      <c r="Y3199" s="2">
        <v>3077.19</v>
      </c>
      <c r="Z3199" s="2">
        <v>4291.09</v>
      </c>
      <c r="AA3199" s="14"/>
    </row>
    <row r="3200" spans="1:27" x14ac:dyDescent="0.3">
      <c r="A3200" t="s">
        <v>49</v>
      </c>
      <c r="B3200">
        <v>111.14</v>
      </c>
      <c r="C3200">
        <v>19</v>
      </c>
      <c r="D3200" t="s">
        <v>33</v>
      </c>
      <c r="E3200" s="1">
        <v>43916</v>
      </c>
      <c r="F3200">
        <v>10</v>
      </c>
      <c r="G3200" t="s">
        <v>66</v>
      </c>
      <c r="H3200" t="s">
        <v>48</v>
      </c>
      <c r="I3200">
        <v>590.08000000000004</v>
      </c>
      <c r="J3200">
        <v>19.68</v>
      </c>
      <c r="K3200">
        <v>11612.77</v>
      </c>
      <c r="L3200">
        <v>97</v>
      </c>
      <c r="M3200" t="s">
        <v>67</v>
      </c>
      <c r="N3200" s="1">
        <v>43895</v>
      </c>
      <c r="O3200" s="1">
        <v>43992</v>
      </c>
      <c r="P3200">
        <v>580</v>
      </c>
      <c r="Q3200">
        <v>20.079999999999998</v>
      </c>
      <c r="R3200">
        <v>11646.4</v>
      </c>
      <c r="S3200" t="s">
        <v>63</v>
      </c>
      <c r="T3200" t="s">
        <v>31</v>
      </c>
      <c r="U3200">
        <v>10</v>
      </c>
      <c r="V3200">
        <v>72.09</v>
      </c>
      <c r="W3200">
        <v>125.48</v>
      </c>
      <c r="X3200" s="2">
        <v>11646.4</v>
      </c>
      <c r="Y3200" s="2">
        <v>196.8</v>
      </c>
      <c r="Z3200" s="2">
        <v>2469.4499999999998</v>
      </c>
      <c r="AA3200" s="14"/>
    </row>
    <row r="3201" spans="1:27" x14ac:dyDescent="0.3">
      <c r="A3201" t="s">
        <v>53</v>
      </c>
      <c r="B3201">
        <v>420.13</v>
      </c>
      <c r="C3201">
        <v>91</v>
      </c>
      <c r="D3201" t="s">
        <v>42</v>
      </c>
      <c r="E3201" s="1">
        <v>44635</v>
      </c>
      <c r="F3201">
        <v>7</v>
      </c>
      <c r="G3201" t="s">
        <v>61</v>
      </c>
      <c r="H3201" t="s">
        <v>52</v>
      </c>
      <c r="I3201">
        <v>986.15</v>
      </c>
      <c r="J3201">
        <v>43.87</v>
      </c>
      <c r="K3201">
        <v>43262.400499999902</v>
      </c>
      <c r="L3201">
        <v>14</v>
      </c>
      <c r="M3201" t="s">
        <v>40</v>
      </c>
      <c r="N3201" s="1">
        <v>44588</v>
      </c>
      <c r="O3201" s="1">
        <v>44602</v>
      </c>
      <c r="P3201">
        <v>925</v>
      </c>
      <c r="Q3201">
        <v>46.95</v>
      </c>
      <c r="R3201">
        <v>43428.75</v>
      </c>
      <c r="S3201" t="s">
        <v>37</v>
      </c>
      <c r="T3201" t="s">
        <v>50</v>
      </c>
      <c r="U3201">
        <v>61</v>
      </c>
      <c r="V3201">
        <v>39.39</v>
      </c>
      <c r="W3201">
        <v>148.65</v>
      </c>
      <c r="X3201" s="2">
        <v>43428.75</v>
      </c>
      <c r="Y3201" s="2">
        <v>2676.07</v>
      </c>
      <c r="Z3201" s="2">
        <v>6521.28</v>
      </c>
      <c r="AA3201" s="14"/>
    </row>
    <row r="3202" spans="1:27" x14ac:dyDescent="0.3">
      <c r="A3202" t="s">
        <v>49</v>
      </c>
      <c r="B3202">
        <v>307.20999999999998</v>
      </c>
      <c r="C3202">
        <v>91</v>
      </c>
      <c r="D3202" t="s">
        <v>33</v>
      </c>
      <c r="E3202" s="1">
        <v>44464</v>
      </c>
      <c r="F3202">
        <v>2</v>
      </c>
      <c r="G3202" t="s">
        <v>68</v>
      </c>
      <c r="H3202" t="s">
        <v>35</v>
      </c>
      <c r="I3202">
        <v>911.62</v>
      </c>
      <c r="J3202">
        <v>11.66</v>
      </c>
      <c r="K3202">
        <v>10629.49</v>
      </c>
      <c r="L3202">
        <v>26</v>
      </c>
      <c r="M3202" t="s">
        <v>29</v>
      </c>
      <c r="N3202" s="1">
        <v>44444</v>
      </c>
      <c r="O3202" s="1">
        <v>44470</v>
      </c>
      <c r="P3202">
        <v>133</v>
      </c>
      <c r="Q3202">
        <v>14.3</v>
      </c>
      <c r="R3202">
        <v>1901.9</v>
      </c>
      <c r="S3202" t="s">
        <v>38</v>
      </c>
      <c r="T3202" t="s">
        <v>50</v>
      </c>
      <c r="U3202">
        <v>778</v>
      </c>
      <c r="V3202">
        <v>60.15</v>
      </c>
      <c r="W3202">
        <v>65.33</v>
      </c>
      <c r="X3202" s="2">
        <v>1901.9</v>
      </c>
      <c r="Y3202" s="2">
        <v>9071.48</v>
      </c>
      <c r="Z3202" s="2">
        <v>761.75</v>
      </c>
      <c r="AA3202" s="14"/>
    </row>
    <row r="3203" spans="1:27" x14ac:dyDescent="0.3">
      <c r="A3203" t="s">
        <v>37</v>
      </c>
      <c r="B3203">
        <v>430.56</v>
      </c>
      <c r="C3203">
        <v>57</v>
      </c>
      <c r="D3203" t="s">
        <v>26</v>
      </c>
      <c r="E3203" s="1">
        <v>43697</v>
      </c>
      <c r="F3203">
        <v>2</v>
      </c>
      <c r="G3203" t="s">
        <v>68</v>
      </c>
      <c r="H3203" t="s">
        <v>69</v>
      </c>
      <c r="I3203">
        <v>966.19</v>
      </c>
      <c r="J3203">
        <v>69.42</v>
      </c>
      <c r="K3203">
        <v>67072.909799999994</v>
      </c>
      <c r="L3203">
        <v>38</v>
      </c>
      <c r="M3203" t="s">
        <v>29</v>
      </c>
      <c r="N3203" s="1">
        <v>43692</v>
      </c>
      <c r="O3203" s="1">
        <v>43730</v>
      </c>
      <c r="P3203">
        <v>649</v>
      </c>
      <c r="Q3203">
        <v>72.95</v>
      </c>
      <c r="R3203">
        <v>47344.55</v>
      </c>
      <c r="S3203" t="s">
        <v>54</v>
      </c>
      <c r="T3203" t="s">
        <v>50</v>
      </c>
      <c r="U3203">
        <v>317</v>
      </c>
      <c r="V3203">
        <v>14.14</v>
      </c>
      <c r="W3203">
        <v>23.95</v>
      </c>
      <c r="X3203" s="2">
        <v>47344.55</v>
      </c>
      <c r="Y3203" s="2">
        <v>22006.14</v>
      </c>
      <c r="Z3203" s="2">
        <v>1662.61</v>
      </c>
      <c r="AA3203" s="14"/>
    </row>
    <row r="3204" spans="1:27" x14ac:dyDescent="0.3">
      <c r="A3204" t="s">
        <v>38</v>
      </c>
      <c r="B3204">
        <v>605.48</v>
      </c>
      <c r="C3204">
        <v>80</v>
      </c>
      <c r="D3204" t="s">
        <v>42</v>
      </c>
      <c r="E3204" s="1">
        <v>44906</v>
      </c>
      <c r="F3204">
        <v>1</v>
      </c>
      <c r="G3204" t="s">
        <v>34</v>
      </c>
      <c r="H3204" t="s">
        <v>52</v>
      </c>
      <c r="I3204">
        <v>114.61</v>
      </c>
      <c r="J3204">
        <v>72.95</v>
      </c>
      <c r="K3204">
        <v>8360.7994999999992</v>
      </c>
      <c r="L3204">
        <v>25</v>
      </c>
      <c r="M3204" t="s">
        <v>36</v>
      </c>
      <c r="N3204" s="1">
        <v>44879</v>
      </c>
      <c r="O3204" s="1">
        <v>44904</v>
      </c>
      <c r="P3204">
        <v>84</v>
      </c>
      <c r="Q3204">
        <v>68.39</v>
      </c>
      <c r="R3204">
        <v>5744.76</v>
      </c>
      <c r="S3204" t="s">
        <v>38</v>
      </c>
      <c r="T3204" t="s">
        <v>50</v>
      </c>
      <c r="U3204">
        <v>30</v>
      </c>
      <c r="V3204">
        <v>17.84</v>
      </c>
      <c r="W3204">
        <v>62.59</v>
      </c>
      <c r="X3204" s="2">
        <v>5744.76</v>
      </c>
      <c r="Y3204" s="2">
        <v>2188.5</v>
      </c>
      <c r="Z3204" s="2">
        <v>4565.9399999999996</v>
      </c>
      <c r="AA3204" s="14"/>
    </row>
    <row r="3205" spans="1:27" x14ac:dyDescent="0.3">
      <c r="A3205" t="s">
        <v>32</v>
      </c>
      <c r="B3205">
        <v>535.6</v>
      </c>
      <c r="C3205">
        <v>32</v>
      </c>
      <c r="D3205" t="s">
        <v>26</v>
      </c>
      <c r="E3205" s="1">
        <v>44413</v>
      </c>
      <c r="F3205">
        <v>1</v>
      </c>
      <c r="G3205" t="s">
        <v>34</v>
      </c>
      <c r="H3205" t="s">
        <v>48</v>
      </c>
      <c r="I3205">
        <v>726.83</v>
      </c>
      <c r="J3205">
        <v>73.44</v>
      </c>
      <c r="K3205">
        <v>53378.400000000001</v>
      </c>
      <c r="L3205">
        <v>1</v>
      </c>
      <c r="M3205" t="s">
        <v>65</v>
      </c>
      <c r="N3205" s="1">
        <v>44398</v>
      </c>
      <c r="O3205" s="1">
        <v>44399</v>
      </c>
      <c r="P3205">
        <v>494</v>
      </c>
      <c r="Q3205">
        <v>69.650000000000006</v>
      </c>
      <c r="R3205">
        <v>34407.1</v>
      </c>
      <c r="S3205" t="s">
        <v>30</v>
      </c>
      <c r="T3205" t="s">
        <v>50</v>
      </c>
      <c r="U3205">
        <v>232</v>
      </c>
      <c r="V3205">
        <v>97.52</v>
      </c>
      <c r="W3205">
        <v>110.8</v>
      </c>
      <c r="X3205" s="2">
        <v>34407.1</v>
      </c>
      <c r="Y3205" s="2">
        <v>17038.080000000002</v>
      </c>
      <c r="Z3205" s="2">
        <v>8137.15</v>
      </c>
      <c r="AA3205" s="14"/>
    </row>
    <row r="3206" spans="1:27" x14ac:dyDescent="0.3">
      <c r="A3206" t="s">
        <v>46</v>
      </c>
      <c r="B3206">
        <v>214.16</v>
      </c>
      <c r="C3206">
        <v>90</v>
      </c>
      <c r="D3206" t="s">
        <v>33</v>
      </c>
      <c r="E3206" s="1">
        <v>44720</v>
      </c>
      <c r="F3206">
        <v>7</v>
      </c>
      <c r="G3206" t="s">
        <v>61</v>
      </c>
      <c r="H3206" t="s">
        <v>62</v>
      </c>
      <c r="I3206">
        <v>373.85</v>
      </c>
      <c r="J3206">
        <v>61.26</v>
      </c>
      <c r="K3206">
        <v>22902.05</v>
      </c>
      <c r="L3206">
        <v>12</v>
      </c>
      <c r="M3206" t="s">
        <v>40</v>
      </c>
      <c r="N3206" s="1">
        <v>44710</v>
      </c>
      <c r="O3206" s="1">
        <v>44722</v>
      </c>
      <c r="P3206">
        <v>28</v>
      </c>
      <c r="Q3206">
        <v>65.03</v>
      </c>
      <c r="R3206">
        <v>1820.84</v>
      </c>
      <c r="S3206" t="s">
        <v>32</v>
      </c>
      <c r="T3206" t="s">
        <v>41</v>
      </c>
      <c r="U3206">
        <v>345</v>
      </c>
      <c r="V3206">
        <v>84.31</v>
      </c>
      <c r="W3206">
        <v>189.02</v>
      </c>
      <c r="X3206" s="2">
        <v>1820.84</v>
      </c>
      <c r="Y3206" s="2">
        <v>21134.7</v>
      </c>
      <c r="Z3206" s="2">
        <v>11579.37</v>
      </c>
      <c r="AA3206" s="14"/>
    </row>
    <row r="3207" spans="1:27" x14ac:dyDescent="0.3">
      <c r="A3207" t="s">
        <v>25</v>
      </c>
      <c r="B3207">
        <v>71.73</v>
      </c>
      <c r="C3207">
        <v>90</v>
      </c>
      <c r="D3207" t="s">
        <v>26</v>
      </c>
      <c r="E3207" s="1">
        <v>43800</v>
      </c>
      <c r="F3207">
        <v>6</v>
      </c>
      <c r="G3207" t="s">
        <v>51</v>
      </c>
      <c r="H3207" t="s">
        <v>35</v>
      </c>
      <c r="I3207">
        <v>33.85</v>
      </c>
      <c r="J3207">
        <v>26.93</v>
      </c>
      <c r="K3207">
        <v>911.58</v>
      </c>
      <c r="L3207">
        <v>5</v>
      </c>
      <c r="M3207" t="s">
        <v>40</v>
      </c>
      <c r="N3207" s="1">
        <v>43792</v>
      </c>
      <c r="O3207" s="1">
        <v>43797</v>
      </c>
      <c r="P3207">
        <v>17</v>
      </c>
      <c r="Q3207">
        <v>24.13</v>
      </c>
      <c r="R3207">
        <v>410.21</v>
      </c>
      <c r="S3207" t="s">
        <v>53</v>
      </c>
      <c r="T3207" t="s">
        <v>41</v>
      </c>
      <c r="U3207">
        <v>16</v>
      </c>
      <c r="V3207">
        <v>80.099999999999994</v>
      </c>
      <c r="W3207">
        <v>108.03</v>
      </c>
      <c r="X3207" s="2">
        <v>410.21</v>
      </c>
      <c r="Y3207" s="2">
        <v>430.88</v>
      </c>
      <c r="Z3207" s="2">
        <v>2909.25</v>
      </c>
      <c r="AA3207" s="14"/>
    </row>
    <row r="3208" spans="1:27" x14ac:dyDescent="0.3">
      <c r="A3208" t="s">
        <v>32</v>
      </c>
      <c r="B3208">
        <v>24.94</v>
      </c>
      <c r="C3208">
        <v>89</v>
      </c>
      <c r="D3208" t="s">
        <v>42</v>
      </c>
      <c r="E3208" s="1">
        <v>43709</v>
      </c>
      <c r="F3208">
        <v>6</v>
      </c>
      <c r="G3208" t="s">
        <v>51</v>
      </c>
      <c r="H3208" t="s">
        <v>35</v>
      </c>
      <c r="I3208">
        <v>901.97</v>
      </c>
      <c r="J3208">
        <v>80.27</v>
      </c>
      <c r="K3208">
        <v>72401.13</v>
      </c>
      <c r="L3208">
        <v>6</v>
      </c>
      <c r="M3208" t="s">
        <v>40</v>
      </c>
      <c r="N3208" s="1">
        <v>43679</v>
      </c>
      <c r="O3208" s="1">
        <v>43685</v>
      </c>
      <c r="P3208">
        <v>328</v>
      </c>
      <c r="Q3208">
        <v>76.239999999999995</v>
      </c>
      <c r="R3208">
        <v>25006.720000000001</v>
      </c>
      <c r="S3208" t="s">
        <v>37</v>
      </c>
      <c r="T3208" t="s">
        <v>50</v>
      </c>
      <c r="U3208">
        <v>573</v>
      </c>
      <c r="V3208">
        <v>16.8</v>
      </c>
      <c r="W3208">
        <v>179.1</v>
      </c>
      <c r="X3208" s="2">
        <v>25006.720000000001</v>
      </c>
      <c r="Y3208" s="2">
        <v>45994.71</v>
      </c>
      <c r="Z3208" s="2">
        <v>14376.36</v>
      </c>
      <c r="AA3208" s="14"/>
    </row>
    <row r="3209" spans="1:27" x14ac:dyDescent="0.3">
      <c r="A3209" t="s">
        <v>63</v>
      </c>
      <c r="B3209">
        <v>800.03</v>
      </c>
      <c r="C3209">
        <v>31</v>
      </c>
      <c r="D3209" t="s">
        <v>33</v>
      </c>
      <c r="E3209" s="1">
        <v>44726</v>
      </c>
      <c r="F3209">
        <v>4</v>
      </c>
      <c r="G3209" t="s">
        <v>39</v>
      </c>
      <c r="H3209" t="s">
        <v>35</v>
      </c>
      <c r="I3209">
        <v>352.65</v>
      </c>
      <c r="J3209">
        <v>45.23</v>
      </c>
      <c r="K3209">
        <v>15950.3594999999</v>
      </c>
      <c r="L3209">
        <v>23</v>
      </c>
      <c r="M3209" t="s">
        <v>29</v>
      </c>
      <c r="N3209" s="1">
        <v>44706</v>
      </c>
      <c r="O3209" s="1">
        <v>44729</v>
      </c>
      <c r="P3209">
        <v>234</v>
      </c>
      <c r="Q3209">
        <v>41.18</v>
      </c>
      <c r="R3209">
        <v>9636.1200000000008</v>
      </c>
      <c r="S3209" t="s">
        <v>25</v>
      </c>
      <c r="T3209" t="s">
        <v>41</v>
      </c>
      <c r="U3209">
        <v>118</v>
      </c>
      <c r="V3209">
        <v>78.569999999999993</v>
      </c>
      <c r="W3209">
        <v>100.84</v>
      </c>
      <c r="X3209" s="2">
        <v>9636.1200000000008</v>
      </c>
      <c r="Y3209" s="2">
        <v>5337.14</v>
      </c>
      <c r="Z3209" s="2">
        <v>4560.99</v>
      </c>
      <c r="AA3209" s="14"/>
    </row>
    <row r="3210" spans="1:27" x14ac:dyDescent="0.3">
      <c r="A3210" t="s">
        <v>63</v>
      </c>
      <c r="B3210">
        <v>618.26</v>
      </c>
      <c r="C3210">
        <v>23</v>
      </c>
      <c r="D3210" t="s">
        <v>33</v>
      </c>
      <c r="E3210" s="1">
        <v>43575</v>
      </c>
      <c r="F3210">
        <v>5</v>
      </c>
      <c r="G3210" t="s">
        <v>27</v>
      </c>
      <c r="H3210" t="s">
        <v>48</v>
      </c>
      <c r="I3210">
        <v>630.45000000000005</v>
      </c>
      <c r="J3210">
        <v>36.58</v>
      </c>
      <c r="K3210">
        <v>23061.86</v>
      </c>
      <c r="L3210">
        <v>29</v>
      </c>
      <c r="M3210" t="s">
        <v>29</v>
      </c>
      <c r="N3210" s="1">
        <v>43530</v>
      </c>
      <c r="O3210" s="1">
        <v>43559</v>
      </c>
      <c r="P3210">
        <v>230</v>
      </c>
      <c r="Q3210">
        <v>36.82</v>
      </c>
      <c r="R3210">
        <v>8468.6</v>
      </c>
      <c r="S3210" t="s">
        <v>60</v>
      </c>
      <c r="T3210" t="s">
        <v>41</v>
      </c>
      <c r="U3210">
        <v>400</v>
      </c>
      <c r="V3210">
        <v>15.5</v>
      </c>
      <c r="W3210">
        <v>80.14</v>
      </c>
      <c r="X3210" s="2">
        <v>8468.6</v>
      </c>
      <c r="Y3210" s="2">
        <v>14632</v>
      </c>
      <c r="Z3210" s="2">
        <v>2931.52</v>
      </c>
      <c r="AA3210" s="14"/>
    </row>
    <row r="3211" spans="1:27" x14ac:dyDescent="0.3">
      <c r="A3211" t="s">
        <v>58</v>
      </c>
      <c r="B3211">
        <v>129.6</v>
      </c>
      <c r="C3211">
        <v>54</v>
      </c>
      <c r="D3211" t="s">
        <v>42</v>
      </c>
      <c r="E3211" s="1">
        <v>44644</v>
      </c>
      <c r="F3211">
        <v>8</v>
      </c>
      <c r="G3211" t="s">
        <v>47</v>
      </c>
      <c r="H3211" t="s">
        <v>35</v>
      </c>
      <c r="I3211">
        <v>51.73</v>
      </c>
      <c r="J3211">
        <v>67.790000000000006</v>
      </c>
      <c r="K3211">
        <v>3506.78</v>
      </c>
      <c r="L3211">
        <v>14</v>
      </c>
      <c r="M3211" t="s">
        <v>40</v>
      </c>
      <c r="N3211" s="1">
        <v>44609</v>
      </c>
      <c r="O3211" s="1">
        <v>44623</v>
      </c>
      <c r="P3211">
        <v>40</v>
      </c>
      <c r="Q3211">
        <v>63.62</v>
      </c>
      <c r="R3211">
        <v>2544.8000000000002</v>
      </c>
      <c r="S3211" t="s">
        <v>54</v>
      </c>
      <c r="T3211" t="s">
        <v>41</v>
      </c>
      <c r="U3211">
        <v>11</v>
      </c>
      <c r="V3211">
        <v>59.32</v>
      </c>
      <c r="W3211">
        <v>185.04</v>
      </c>
      <c r="X3211" s="2">
        <v>2544.8000000000002</v>
      </c>
      <c r="Y3211" s="2">
        <v>745.69</v>
      </c>
      <c r="Z3211" s="2">
        <v>12543.86</v>
      </c>
      <c r="AA3211" s="14"/>
    </row>
    <row r="3212" spans="1:27" x14ac:dyDescent="0.3">
      <c r="A3212" t="s">
        <v>25</v>
      </c>
      <c r="B3212">
        <v>543.66</v>
      </c>
      <c r="C3212">
        <v>84</v>
      </c>
      <c r="D3212" t="s">
        <v>33</v>
      </c>
      <c r="E3212" s="1">
        <v>44677</v>
      </c>
      <c r="F3212">
        <v>8</v>
      </c>
      <c r="G3212" t="s">
        <v>47</v>
      </c>
      <c r="H3212" t="s">
        <v>52</v>
      </c>
      <c r="I3212">
        <v>804.18</v>
      </c>
      <c r="J3212">
        <v>34.979999999999997</v>
      </c>
      <c r="K3212">
        <v>28130.216399999899</v>
      </c>
      <c r="L3212">
        <v>13</v>
      </c>
      <c r="M3212" t="s">
        <v>40</v>
      </c>
      <c r="N3212" s="1">
        <v>44671</v>
      </c>
      <c r="O3212" s="1">
        <v>44684</v>
      </c>
      <c r="P3212">
        <v>237</v>
      </c>
      <c r="Q3212">
        <v>39.380000000000003</v>
      </c>
      <c r="R3212">
        <v>9333.06</v>
      </c>
      <c r="S3212" t="s">
        <v>25</v>
      </c>
      <c r="T3212" t="s">
        <v>31</v>
      </c>
      <c r="U3212">
        <v>567</v>
      </c>
      <c r="V3212">
        <v>93.99</v>
      </c>
      <c r="W3212">
        <v>98.56</v>
      </c>
      <c r="X3212" s="2">
        <v>9333.06</v>
      </c>
      <c r="Y3212" s="2">
        <v>19833.66</v>
      </c>
      <c r="Z3212" s="2">
        <v>3447.63</v>
      </c>
      <c r="AA3212" s="14"/>
    </row>
    <row r="3213" spans="1:27" x14ac:dyDescent="0.3">
      <c r="A3213" t="s">
        <v>45</v>
      </c>
      <c r="B3213">
        <v>714.74</v>
      </c>
      <c r="C3213">
        <v>85</v>
      </c>
      <c r="D3213" t="s">
        <v>26</v>
      </c>
      <c r="E3213" s="1">
        <v>43795</v>
      </c>
      <c r="F3213">
        <v>4</v>
      </c>
      <c r="G3213" t="s">
        <v>39</v>
      </c>
      <c r="H3213" t="s">
        <v>28</v>
      </c>
      <c r="I3213">
        <v>892.27</v>
      </c>
      <c r="J3213">
        <v>76.37</v>
      </c>
      <c r="K3213">
        <v>68142.66</v>
      </c>
      <c r="L3213">
        <v>25</v>
      </c>
      <c r="M3213" t="s">
        <v>40</v>
      </c>
      <c r="N3213" s="1">
        <v>43791</v>
      </c>
      <c r="O3213" s="1">
        <v>43816</v>
      </c>
      <c r="P3213">
        <v>112</v>
      </c>
      <c r="Q3213">
        <v>75.05</v>
      </c>
      <c r="R3213">
        <v>8405.6</v>
      </c>
      <c r="S3213" t="s">
        <v>30</v>
      </c>
      <c r="T3213" t="s">
        <v>31</v>
      </c>
      <c r="U3213">
        <v>780</v>
      </c>
      <c r="V3213">
        <v>79.739999999999995</v>
      </c>
      <c r="W3213">
        <v>48.46</v>
      </c>
      <c r="X3213" s="2">
        <v>8405.6</v>
      </c>
      <c r="Y3213" s="2">
        <v>59568.6</v>
      </c>
      <c r="Z3213" s="2">
        <v>3700.89</v>
      </c>
      <c r="AA3213" s="14"/>
    </row>
    <row r="3214" spans="1:27" x14ac:dyDescent="0.3">
      <c r="A3214" t="s">
        <v>38</v>
      </c>
      <c r="B3214">
        <v>967.87</v>
      </c>
      <c r="C3214">
        <v>65</v>
      </c>
      <c r="D3214" t="s">
        <v>33</v>
      </c>
      <c r="E3214" s="1">
        <v>43968</v>
      </c>
      <c r="F3214">
        <v>6</v>
      </c>
      <c r="G3214" t="s">
        <v>51</v>
      </c>
      <c r="H3214" t="s">
        <v>35</v>
      </c>
      <c r="I3214">
        <v>882.33</v>
      </c>
      <c r="J3214">
        <v>59.28</v>
      </c>
      <c r="K3214">
        <v>52304.52</v>
      </c>
      <c r="L3214">
        <v>7</v>
      </c>
      <c r="M3214" t="s">
        <v>40</v>
      </c>
      <c r="N3214" s="1">
        <v>43919</v>
      </c>
      <c r="O3214" s="1">
        <v>43926</v>
      </c>
      <c r="P3214">
        <v>539</v>
      </c>
      <c r="Q3214">
        <v>54.83</v>
      </c>
      <c r="R3214">
        <v>29553.37</v>
      </c>
      <c r="S3214" t="s">
        <v>38</v>
      </c>
      <c r="T3214" t="s">
        <v>50</v>
      </c>
      <c r="U3214">
        <v>343</v>
      </c>
      <c r="V3214">
        <v>70.760000000000005</v>
      </c>
      <c r="W3214">
        <v>76.459999999999994</v>
      </c>
      <c r="X3214" s="2">
        <v>29553.37</v>
      </c>
      <c r="Y3214" s="2">
        <v>20333.04</v>
      </c>
      <c r="Z3214" s="2">
        <v>4532.55</v>
      </c>
      <c r="AA3214" s="14"/>
    </row>
    <row r="3215" spans="1:27" x14ac:dyDescent="0.3">
      <c r="A3215" t="s">
        <v>38</v>
      </c>
      <c r="B3215">
        <v>424.34</v>
      </c>
      <c r="C3215">
        <v>57</v>
      </c>
      <c r="D3215" t="s">
        <v>42</v>
      </c>
      <c r="E3215" s="1">
        <v>44586</v>
      </c>
      <c r="F3215">
        <v>10</v>
      </c>
      <c r="G3215" t="s">
        <v>66</v>
      </c>
      <c r="H3215" t="s">
        <v>52</v>
      </c>
      <c r="I3215">
        <v>37.35</v>
      </c>
      <c r="J3215">
        <v>28.47</v>
      </c>
      <c r="K3215">
        <v>1063.3499999999999</v>
      </c>
      <c r="L3215">
        <v>132</v>
      </c>
      <c r="M3215" t="s">
        <v>67</v>
      </c>
      <c r="N3215" s="1">
        <v>44560</v>
      </c>
      <c r="O3215" s="1">
        <v>44692</v>
      </c>
      <c r="P3215">
        <v>29</v>
      </c>
      <c r="Q3215">
        <v>23.57</v>
      </c>
      <c r="R3215">
        <v>683.53</v>
      </c>
      <c r="S3215" t="s">
        <v>54</v>
      </c>
      <c r="T3215" t="s">
        <v>41</v>
      </c>
      <c r="U3215">
        <v>8</v>
      </c>
      <c r="V3215">
        <v>80.599999999999994</v>
      </c>
      <c r="W3215">
        <v>20.21</v>
      </c>
      <c r="X3215" s="2">
        <v>683.53</v>
      </c>
      <c r="Y3215" s="2">
        <v>227.76</v>
      </c>
      <c r="Z3215" s="2">
        <v>575.38</v>
      </c>
      <c r="AA3215" s="14"/>
    </row>
    <row r="3216" spans="1:27" x14ac:dyDescent="0.3">
      <c r="A3216" t="s">
        <v>30</v>
      </c>
      <c r="B3216">
        <v>827.93</v>
      </c>
      <c r="C3216">
        <v>26</v>
      </c>
      <c r="D3216" t="s">
        <v>26</v>
      </c>
      <c r="E3216" s="1">
        <v>44677</v>
      </c>
      <c r="F3216">
        <v>9</v>
      </c>
      <c r="G3216" t="s">
        <v>57</v>
      </c>
      <c r="H3216" t="s">
        <v>62</v>
      </c>
      <c r="I3216">
        <v>997.79</v>
      </c>
      <c r="J3216">
        <v>71.27</v>
      </c>
      <c r="K3216">
        <v>71112.4932999999</v>
      </c>
      <c r="L3216">
        <v>14</v>
      </c>
      <c r="M3216" t="s">
        <v>40</v>
      </c>
      <c r="N3216" s="1">
        <v>44623</v>
      </c>
      <c r="O3216" s="1">
        <v>44637</v>
      </c>
      <c r="P3216">
        <v>97</v>
      </c>
      <c r="Q3216">
        <v>67.59</v>
      </c>
      <c r="R3216">
        <v>6556.23</v>
      </c>
      <c r="S3216" t="s">
        <v>25</v>
      </c>
      <c r="T3216" t="s">
        <v>31</v>
      </c>
      <c r="U3216">
        <v>900</v>
      </c>
      <c r="V3216">
        <v>89.85</v>
      </c>
      <c r="W3216">
        <v>172.02</v>
      </c>
      <c r="X3216" s="2">
        <v>6556.23</v>
      </c>
      <c r="Y3216" s="2">
        <v>64143</v>
      </c>
      <c r="Z3216" s="2">
        <v>12259.87</v>
      </c>
      <c r="AA3216" s="14"/>
    </row>
    <row r="3217" spans="1:27" x14ac:dyDescent="0.3">
      <c r="A3217" t="s">
        <v>45</v>
      </c>
      <c r="B3217">
        <v>494.73</v>
      </c>
      <c r="C3217">
        <v>55</v>
      </c>
      <c r="D3217" t="s">
        <v>33</v>
      </c>
      <c r="E3217" s="1">
        <v>44026</v>
      </c>
      <c r="F3217">
        <v>5</v>
      </c>
      <c r="G3217" t="s">
        <v>27</v>
      </c>
      <c r="H3217" t="s">
        <v>35</v>
      </c>
      <c r="I3217">
        <v>68.790000000000006</v>
      </c>
      <c r="J3217">
        <v>33.96</v>
      </c>
      <c r="K3217">
        <v>2336.11</v>
      </c>
      <c r="L3217">
        <v>22</v>
      </c>
      <c r="M3217" t="s">
        <v>29</v>
      </c>
      <c r="N3217" s="1">
        <v>44017</v>
      </c>
      <c r="O3217" s="1">
        <v>44039</v>
      </c>
      <c r="P3217">
        <v>1</v>
      </c>
      <c r="Q3217">
        <v>36.51</v>
      </c>
      <c r="R3217">
        <v>36.51</v>
      </c>
      <c r="S3217" t="s">
        <v>30</v>
      </c>
      <c r="T3217" t="s">
        <v>31</v>
      </c>
      <c r="U3217">
        <v>67</v>
      </c>
      <c r="V3217">
        <v>21.06</v>
      </c>
      <c r="W3217">
        <v>125.6</v>
      </c>
      <c r="X3217" s="2">
        <v>36.51</v>
      </c>
      <c r="Y3217" s="2">
        <v>2275.3200000000002</v>
      </c>
      <c r="Z3217" s="2">
        <v>4265.38</v>
      </c>
      <c r="AA3217" s="14"/>
    </row>
    <row r="3218" spans="1:27" x14ac:dyDescent="0.3">
      <c r="A3218" t="s">
        <v>63</v>
      </c>
      <c r="B3218">
        <v>303.89</v>
      </c>
      <c r="C3218">
        <v>72</v>
      </c>
      <c r="D3218" t="s">
        <v>33</v>
      </c>
      <c r="E3218" s="1">
        <v>44525</v>
      </c>
      <c r="F3218">
        <v>7</v>
      </c>
      <c r="G3218" t="s">
        <v>61</v>
      </c>
      <c r="H3218" t="s">
        <v>52</v>
      </c>
      <c r="I3218">
        <v>235.59</v>
      </c>
      <c r="J3218">
        <v>12.59</v>
      </c>
      <c r="K3218">
        <v>2966.08</v>
      </c>
      <c r="L3218">
        <v>12</v>
      </c>
      <c r="M3218" t="s">
        <v>40</v>
      </c>
      <c r="N3218" s="1">
        <v>44474</v>
      </c>
      <c r="O3218" s="1">
        <v>44486</v>
      </c>
      <c r="P3218">
        <v>203</v>
      </c>
      <c r="Q3218">
        <v>17.12</v>
      </c>
      <c r="R3218">
        <v>3475.36</v>
      </c>
      <c r="S3218" t="s">
        <v>56</v>
      </c>
      <c r="T3218" t="s">
        <v>31</v>
      </c>
      <c r="U3218">
        <v>32</v>
      </c>
      <c r="V3218">
        <v>92.82</v>
      </c>
      <c r="W3218">
        <v>93.19</v>
      </c>
      <c r="X3218" s="2">
        <v>3475.36</v>
      </c>
      <c r="Y3218" s="2">
        <v>402.88</v>
      </c>
      <c r="Z3218" s="2">
        <v>1173.26</v>
      </c>
      <c r="AA3218" s="14"/>
    </row>
    <row r="3219" spans="1:27" x14ac:dyDescent="0.3">
      <c r="A3219" t="s">
        <v>60</v>
      </c>
      <c r="B3219">
        <v>214.64</v>
      </c>
      <c r="C3219">
        <v>73</v>
      </c>
      <c r="D3219" t="s">
        <v>42</v>
      </c>
      <c r="E3219" s="1">
        <v>44212</v>
      </c>
      <c r="F3219">
        <v>2</v>
      </c>
      <c r="G3219" t="s">
        <v>68</v>
      </c>
      <c r="H3219" t="s">
        <v>48</v>
      </c>
      <c r="I3219">
        <v>619.12</v>
      </c>
      <c r="J3219">
        <v>22.14</v>
      </c>
      <c r="K3219">
        <v>13707.32</v>
      </c>
      <c r="L3219">
        <v>32</v>
      </c>
      <c r="M3219" t="s">
        <v>40</v>
      </c>
      <c r="N3219" s="1">
        <v>44161</v>
      </c>
      <c r="O3219" s="1">
        <v>44193</v>
      </c>
      <c r="P3219">
        <v>333</v>
      </c>
      <c r="Q3219">
        <v>26.28</v>
      </c>
      <c r="R3219">
        <v>8751.24</v>
      </c>
      <c r="S3219" t="s">
        <v>46</v>
      </c>
      <c r="T3219" t="s">
        <v>50</v>
      </c>
      <c r="U3219">
        <v>286</v>
      </c>
      <c r="V3219">
        <v>48.44</v>
      </c>
      <c r="W3219">
        <v>90.08</v>
      </c>
      <c r="X3219" s="2">
        <v>8751.24</v>
      </c>
      <c r="Y3219" s="2">
        <v>6332.04</v>
      </c>
      <c r="Z3219" s="2">
        <v>1994.37</v>
      </c>
      <c r="AA3219" s="14"/>
    </row>
    <row r="3220" spans="1:27" x14ac:dyDescent="0.3">
      <c r="A3220" t="s">
        <v>45</v>
      </c>
      <c r="B3220">
        <v>948.7</v>
      </c>
      <c r="C3220">
        <v>96</v>
      </c>
      <c r="D3220" t="s">
        <v>42</v>
      </c>
      <c r="E3220" s="1">
        <v>44146</v>
      </c>
      <c r="F3220">
        <v>5</v>
      </c>
      <c r="G3220" t="s">
        <v>27</v>
      </c>
      <c r="H3220" t="s">
        <v>48</v>
      </c>
      <c r="I3220">
        <v>689.83</v>
      </c>
      <c r="J3220">
        <v>80.540000000000006</v>
      </c>
      <c r="K3220">
        <v>55558.908199999998</v>
      </c>
      <c r="L3220">
        <v>25</v>
      </c>
      <c r="M3220" t="s">
        <v>29</v>
      </c>
      <c r="N3220" s="1">
        <v>44142</v>
      </c>
      <c r="O3220" s="1">
        <v>44167</v>
      </c>
      <c r="P3220">
        <v>283</v>
      </c>
      <c r="Q3220">
        <v>85.53</v>
      </c>
      <c r="R3220">
        <v>24204.99</v>
      </c>
      <c r="S3220" t="s">
        <v>37</v>
      </c>
      <c r="T3220" t="s">
        <v>41</v>
      </c>
      <c r="U3220">
        <v>406</v>
      </c>
      <c r="V3220">
        <v>19.920000000000002</v>
      </c>
      <c r="W3220">
        <v>59.9</v>
      </c>
      <c r="X3220" s="2">
        <v>24204.99</v>
      </c>
      <c r="Y3220" s="2">
        <v>32699.24</v>
      </c>
      <c r="Z3220" s="2">
        <v>4824.3500000000004</v>
      </c>
      <c r="AA3220" s="14"/>
    </row>
    <row r="3221" spans="1:27" x14ac:dyDescent="0.3">
      <c r="A3221" t="s">
        <v>38</v>
      </c>
      <c r="B3221">
        <v>228.54</v>
      </c>
      <c r="C3221">
        <v>29</v>
      </c>
      <c r="D3221" t="s">
        <v>26</v>
      </c>
      <c r="E3221" s="1">
        <v>44541</v>
      </c>
      <c r="F3221">
        <v>4</v>
      </c>
      <c r="G3221" t="s">
        <v>39</v>
      </c>
      <c r="H3221" t="s">
        <v>70</v>
      </c>
      <c r="I3221">
        <v>618.75</v>
      </c>
      <c r="J3221">
        <v>26.16</v>
      </c>
      <c r="K3221">
        <v>16186.5</v>
      </c>
      <c r="L3221">
        <v>22</v>
      </c>
      <c r="M3221" t="s">
        <v>29</v>
      </c>
      <c r="N3221" s="1">
        <v>44519</v>
      </c>
      <c r="O3221" s="1">
        <v>44541</v>
      </c>
      <c r="P3221">
        <v>305</v>
      </c>
      <c r="Q3221">
        <v>21.98</v>
      </c>
      <c r="R3221">
        <v>6703.9</v>
      </c>
      <c r="S3221" t="s">
        <v>38</v>
      </c>
      <c r="T3221" t="s">
        <v>31</v>
      </c>
      <c r="U3221">
        <v>313</v>
      </c>
      <c r="V3221">
        <v>58.33</v>
      </c>
      <c r="W3221">
        <v>122.13</v>
      </c>
      <c r="X3221" s="2">
        <v>6703.9</v>
      </c>
      <c r="Y3221" s="2">
        <v>8188.08</v>
      </c>
      <c r="Z3221" s="2">
        <v>3194.92</v>
      </c>
      <c r="AA3221" s="14"/>
    </row>
    <row r="3222" spans="1:27" x14ac:dyDescent="0.3">
      <c r="A3222" t="s">
        <v>32</v>
      </c>
      <c r="B3222">
        <v>94.15</v>
      </c>
      <c r="C3222">
        <v>35</v>
      </c>
      <c r="D3222" t="s">
        <v>26</v>
      </c>
      <c r="E3222" s="1">
        <v>43888</v>
      </c>
      <c r="F3222">
        <v>3</v>
      </c>
      <c r="G3222" t="s">
        <v>43</v>
      </c>
      <c r="H3222" t="s">
        <v>55</v>
      </c>
      <c r="I3222">
        <v>736.8</v>
      </c>
      <c r="J3222">
        <v>67.27</v>
      </c>
      <c r="K3222">
        <v>49564.535999999898</v>
      </c>
      <c r="L3222">
        <v>63</v>
      </c>
      <c r="M3222" t="s">
        <v>40</v>
      </c>
      <c r="N3222" s="1">
        <v>43842</v>
      </c>
      <c r="O3222" s="1">
        <v>43905</v>
      </c>
      <c r="P3222">
        <v>431</v>
      </c>
      <c r="Q3222">
        <v>64.41</v>
      </c>
      <c r="R3222">
        <v>27760.71</v>
      </c>
      <c r="S3222" t="s">
        <v>58</v>
      </c>
      <c r="T3222" t="s">
        <v>31</v>
      </c>
      <c r="U3222">
        <v>305</v>
      </c>
      <c r="V3222">
        <v>59</v>
      </c>
      <c r="W3222">
        <v>192.23</v>
      </c>
      <c r="X3222" s="2">
        <v>27760.71</v>
      </c>
      <c r="Y3222" s="2">
        <v>20517.349999999999</v>
      </c>
      <c r="Z3222" s="2">
        <v>12931.31</v>
      </c>
      <c r="AA3222" s="14"/>
    </row>
    <row r="3223" spans="1:27" x14ac:dyDescent="0.3">
      <c r="A3223" t="s">
        <v>49</v>
      </c>
      <c r="B3223">
        <v>351.99</v>
      </c>
      <c r="C3223">
        <v>30</v>
      </c>
      <c r="D3223" t="s">
        <v>33</v>
      </c>
      <c r="E3223" s="1">
        <v>44576</v>
      </c>
      <c r="F3223">
        <v>1</v>
      </c>
      <c r="G3223" t="s">
        <v>34</v>
      </c>
      <c r="H3223" t="s">
        <v>52</v>
      </c>
      <c r="I3223">
        <v>873.12</v>
      </c>
      <c r="J3223">
        <v>30.03</v>
      </c>
      <c r="K3223">
        <v>26219.79</v>
      </c>
      <c r="L3223">
        <v>26</v>
      </c>
      <c r="M3223" t="s">
        <v>36</v>
      </c>
      <c r="N3223" s="1">
        <v>44560</v>
      </c>
      <c r="O3223" s="1">
        <v>44586</v>
      </c>
      <c r="P3223">
        <v>89</v>
      </c>
      <c r="Q3223">
        <v>26.76</v>
      </c>
      <c r="R3223">
        <v>2381.64</v>
      </c>
      <c r="S3223" t="s">
        <v>63</v>
      </c>
      <c r="T3223" t="s">
        <v>41</v>
      </c>
      <c r="U3223">
        <v>784</v>
      </c>
      <c r="V3223">
        <v>54.16</v>
      </c>
      <c r="W3223">
        <v>119.15</v>
      </c>
      <c r="X3223" s="2">
        <v>2381.64</v>
      </c>
      <c r="Y3223" s="2">
        <v>23543.52</v>
      </c>
      <c r="Z3223" s="2">
        <v>3578.07</v>
      </c>
      <c r="AA3223" s="14"/>
    </row>
    <row r="3224" spans="1:27" x14ac:dyDescent="0.3">
      <c r="A3224" t="s">
        <v>38</v>
      </c>
      <c r="B3224">
        <v>703.33</v>
      </c>
      <c r="C3224">
        <v>18</v>
      </c>
      <c r="D3224" t="s">
        <v>42</v>
      </c>
      <c r="E3224" s="1">
        <v>43597</v>
      </c>
      <c r="F3224">
        <v>10</v>
      </c>
      <c r="G3224" t="s">
        <v>66</v>
      </c>
      <c r="H3224" t="s">
        <v>48</v>
      </c>
      <c r="I3224">
        <v>554.64</v>
      </c>
      <c r="J3224">
        <v>38.08</v>
      </c>
      <c r="K3224">
        <v>21120.691199999899</v>
      </c>
      <c r="L3224">
        <v>128</v>
      </c>
      <c r="M3224" t="s">
        <v>67</v>
      </c>
      <c r="N3224" s="1">
        <v>43559</v>
      </c>
      <c r="O3224" s="1">
        <v>43687</v>
      </c>
      <c r="P3224">
        <v>216</v>
      </c>
      <c r="Q3224">
        <v>39.840000000000003</v>
      </c>
      <c r="R3224">
        <v>8605.44</v>
      </c>
      <c r="S3224" t="s">
        <v>32</v>
      </c>
      <c r="T3224" t="s">
        <v>41</v>
      </c>
      <c r="U3224">
        <v>338</v>
      </c>
      <c r="V3224">
        <v>67.069999999999993</v>
      </c>
      <c r="W3224">
        <v>75.98</v>
      </c>
      <c r="X3224" s="2">
        <v>8605.44</v>
      </c>
      <c r="Y3224" s="2">
        <v>12871.04</v>
      </c>
      <c r="Z3224" s="2">
        <v>2893.32</v>
      </c>
      <c r="AA3224" s="14"/>
    </row>
    <row r="3225" spans="1:27" x14ac:dyDescent="0.3">
      <c r="A3225" t="s">
        <v>53</v>
      </c>
      <c r="B3225">
        <v>375.72</v>
      </c>
      <c r="C3225">
        <v>74</v>
      </c>
      <c r="D3225" t="s">
        <v>33</v>
      </c>
      <c r="E3225" s="1">
        <v>44738</v>
      </c>
      <c r="F3225">
        <v>9</v>
      </c>
      <c r="G3225" t="s">
        <v>57</v>
      </c>
      <c r="H3225" t="s">
        <v>62</v>
      </c>
      <c r="I3225">
        <v>542.67999999999995</v>
      </c>
      <c r="J3225">
        <v>60.58</v>
      </c>
      <c r="K3225">
        <v>32875.554399999899</v>
      </c>
      <c r="L3225">
        <v>13</v>
      </c>
      <c r="M3225" t="s">
        <v>40</v>
      </c>
      <c r="N3225" s="1">
        <v>44714</v>
      </c>
      <c r="O3225" s="1">
        <v>44727</v>
      </c>
      <c r="P3225">
        <v>393</v>
      </c>
      <c r="Q3225">
        <v>59.72</v>
      </c>
      <c r="R3225">
        <v>23469.96</v>
      </c>
      <c r="S3225" t="s">
        <v>30</v>
      </c>
      <c r="T3225" t="s">
        <v>50</v>
      </c>
      <c r="U3225">
        <v>149</v>
      </c>
      <c r="V3225">
        <v>21.75</v>
      </c>
      <c r="W3225">
        <v>86.49</v>
      </c>
      <c r="X3225" s="2">
        <v>23469.96</v>
      </c>
      <c r="Y3225" s="2">
        <v>9026.42</v>
      </c>
      <c r="Z3225" s="2">
        <v>5239.5600000000004</v>
      </c>
      <c r="AA3225" s="14"/>
    </row>
    <row r="3226" spans="1:27" x14ac:dyDescent="0.3">
      <c r="A3226" t="s">
        <v>54</v>
      </c>
      <c r="B3226">
        <v>987.89</v>
      </c>
      <c r="C3226">
        <v>25</v>
      </c>
      <c r="D3226" t="s">
        <v>42</v>
      </c>
      <c r="E3226" s="1">
        <v>43779</v>
      </c>
      <c r="F3226">
        <v>9</v>
      </c>
      <c r="G3226" t="s">
        <v>57</v>
      </c>
      <c r="H3226" t="s">
        <v>52</v>
      </c>
      <c r="I3226">
        <v>29.9</v>
      </c>
      <c r="J3226">
        <v>89.98</v>
      </c>
      <c r="K3226">
        <v>2690.4</v>
      </c>
      <c r="L3226">
        <v>11</v>
      </c>
      <c r="M3226" t="s">
        <v>40</v>
      </c>
      <c r="N3226" s="1">
        <v>43758</v>
      </c>
      <c r="O3226" s="1">
        <v>43769</v>
      </c>
      <c r="P3226">
        <v>11</v>
      </c>
      <c r="Q3226">
        <v>87.27</v>
      </c>
      <c r="R3226">
        <v>959.97</v>
      </c>
      <c r="S3226" t="s">
        <v>46</v>
      </c>
      <c r="T3226" t="s">
        <v>41</v>
      </c>
      <c r="U3226">
        <v>18</v>
      </c>
      <c r="V3226">
        <v>55.77</v>
      </c>
      <c r="W3226">
        <v>33.26</v>
      </c>
      <c r="X3226" s="2">
        <v>959.97</v>
      </c>
      <c r="Y3226" s="2">
        <v>1619.64</v>
      </c>
      <c r="Z3226" s="2">
        <v>2992.73</v>
      </c>
      <c r="AA3226" s="14"/>
    </row>
    <row r="3227" spans="1:27" x14ac:dyDescent="0.3">
      <c r="A3227" t="s">
        <v>32</v>
      </c>
      <c r="B3227">
        <v>976.38</v>
      </c>
      <c r="C3227">
        <v>69</v>
      </c>
      <c r="D3227" t="s">
        <v>42</v>
      </c>
      <c r="E3227" s="1">
        <v>43667</v>
      </c>
      <c r="F3227">
        <v>6</v>
      </c>
      <c r="G3227" t="s">
        <v>51</v>
      </c>
      <c r="H3227" t="s">
        <v>62</v>
      </c>
      <c r="I3227">
        <v>540.66</v>
      </c>
      <c r="J3227">
        <v>31.62</v>
      </c>
      <c r="K3227">
        <v>17095.669999999998</v>
      </c>
      <c r="L3227">
        <v>6</v>
      </c>
      <c r="M3227" t="s">
        <v>40</v>
      </c>
      <c r="N3227" s="1">
        <v>43659</v>
      </c>
      <c r="O3227" s="1">
        <v>43665</v>
      </c>
      <c r="P3227">
        <v>381</v>
      </c>
      <c r="Q3227">
        <v>29.7</v>
      </c>
      <c r="R3227">
        <v>11315.7</v>
      </c>
      <c r="S3227" t="s">
        <v>37</v>
      </c>
      <c r="T3227" t="s">
        <v>31</v>
      </c>
      <c r="U3227">
        <v>159</v>
      </c>
      <c r="V3227">
        <v>89.44</v>
      </c>
      <c r="W3227">
        <v>143.37</v>
      </c>
      <c r="X3227" s="2">
        <v>11315.7</v>
      </c>
      <c r="Y3227" s="2">
        <v>5027.58</v>
      </c>
      <c r="Z3227" s="2">
        <v>4533.3599999999997</v>
      </c>
      <c r="AA3227" s="14"/>
    </row>
    <row r="3228" spans="1:27" x14ac:dyDescent="0.3">
      <c r="A3228" t="s">
        <v>45</v>
      </c>
      <c r="B3228">
        <v>444.16</v>
      </c>
      <c r="C3228">
        <v>92</v>
      </c>
      <c r="D3228" t="s">
        <v>42</v>
      </c>
      <c r="E3228" s="1">
        <v>43572</v>
      </c>
      <c r="F3228">
        <v>6</v>
      </c>
      <c r="G3228" t="s">
        <v>51</v>
      </c>
      <c r="H3228" t="s">
        <v>35</v>
      </c>
      <c r="I3228">
        <v>498.79</v>
      </c>
      <c r="J3228">
        <v>30.17</v>
      </c>
      <c r="K3228">
        <v>15048.4943</v>
      </c>
      <c r="L3228">
        <v>7</v>
      </c>
      <c r="M3228" t="s">
        <v>40</v>
      </c>
      <c r="N3228" s="1">
        <v>43554</v>
      </c>
      <c r="O3228" s="1">
        <v>43561</v>
      </c>
      <c r="P3228">
        <v>149</v>
      </c>
      <c r="Q3228">
        <v>29.07</v>
      </c>
      <c r="R3228">
        <v>4331.43</v>
      </c>
      <c r="S3228" t="s">
        <v>60</v>
      </c>
      <c r="T3228" t="s">
        <v>31</v>
      </c>
      <c r="U3228">
        <v>349</v>
      </c>
      <c r="V3228">
        <v>89.35</v>
      </c>
      <c r="W3228">
        <v>143.68</v>
      </c>
      <c r="X3228" s="2">
        <v>4331.43</v>
      </c>
      <c r="Y3228" s="2">
        <v>10529.33</v>
      </c>
      <c r="Z3228" s="2">
        <v>4334.83</v>
      </c>
      <c r="AA3228" s="14"/>
    </row>
    <row r="3229" spans="1:27" x14ac:dyDescent="0.3">
      <c r="A3229" t="s">
        <v>58</v>
      </c>
      <c r="B3229">
        <v>80.62</v>
      </c>
      <c r="C3229">
        <v>88</v>
      </c>
      <c r="D3229" t="s">
        <v>42</v>
      </c>
      <c r="E3229" s="1">
        <v>44442</v>
      </c>
      <c r="F3229">
        <v>1</v>
      </c>
      <c r="G3229" t="s">
        <v>34</v>
      </c>
      <c r="H3229" t="s">
        <v>35</v>
      </c>
      <c r="I3229">
        <v>167.8</v>
      </c>
      <c r="J3229">
        <v>90.87</v>
      </c>
      <c r="K3229">
        <v>15247.986000000001</v>
      </c>
      <c r="L3229">
        <v>1</v>
      </c>
      <c r="M3229" t="s">
        <v>65</v>
      </c>
      <c r="N3229" s="1">
        <v>44407</v>
      </c>
      <c r="O3229" s="1">
        <v>44408</v>
      </c>
      <c r="P3229">
        <v>154</v>
      </c>
      <c r="Q3229">
        <v>86.5</v>
      </c>
      <c r="R3229">
        <v>13321</v>
      </c>
      <c r="S3229" t="s">
        <v>56</v>
      </c>
      <c r="T3229" t="s">
        <v>50</v>
      </c>
      <c r="U3229">
        <v>13</v>
      </c>
      <c r="V3229">
        <v>77.92</v>
      </c>
      <c r="W3229">
        <v>137.72999999999999</v>
      </c>
      <c r="X3229" s="2">
        <v>13321</v>
      </c>
      <c r="Y3229" s="2">
        <v>1181.31</v>
      </c>
      <c r="Z3229" s="2">
        <v>12515.53</v>
      </c>
      <c r="AA3229" s="14"/>
    </row>
    <row r="3230" spans="1:27" x14ac:dyDescent="0.3">
      <c r="A3230" t="s">
        <v>32</v>
      </c>
      <c r="B3230">
        <v>619.73</v>
      </c>
      <c r="C3230">
        <v>29</v>
      </c>
      <c r="D3230" t="s">
        <v>26</v>
      </c>
      <c r="E3230" s="1">
        <v>44851</v>
      </c>
      <c r="F3230">
        <v>5</v>
      </c>
      <c r="G3230" t="s">
        <v>27</v>
      </c>
      <c r="H3230" t="s">
        <v>70</v>
      </c>
      <c r="I3230">
        <v>128.71</v>
      </c>
      <c r="J3230">
        <v>92.66</v>
      </c>
      <c r="K3230">
        <v>11926.27</v>
      </c>
      <c r="L3230">
        <v>25</v>
      </c>
      <c r="M3230" t="s">
        <v>29</v>
      </c>
      <c r="N3230" s="1">
        <v>44828</v>
      </c>
      <c r="O3230" s="1">
        <v>44853</v>
      </c>
      <c r="P3230">
        <v>100</v>
      </c>
      <c r="Q3230">
        <v>92.79</v>
      </c>
      <c r="R3230">
        <v>9279</v>
      </c>
      <c r="S3230" t="s">
        <v>38</v>
      </c>
      <c r="T3230" t="s">
        <v>31</v>
      </c>
      <c r="U3230">
        <v>28</v>
      </c>
      <c r="V3230">
        <v>94.84</v>
      </c>
      <c r="W3230">
        <v>72.69</v>
      </c>
      <c r="X3230" s="2">
        <v>9279</v>
      </c>
      <c r="Y3230" s="2">
        <v>2594.48</v>
      </c>
      <c r="Z3230" s="2">
        <v>6735.46</v>
      </c>
      <c r="AA3230" s="14"/>
    </row>
    <row r="3231" spans="1:27" x14ac:dyDescent="0.3">
      <c r="A3231" t="s">
        <v>63</v>
      </c>
      <c r="B3231">
        <v>238.74</v>
      </c>
      <c r="C3231">
        <v>79</v>
      </c>
      <c r="D3231" t="s">
        <v>26</v>
      </c>
      <c r="E3231" s="1">
        <v>44519</v>
      </c>
      <c r="F3231">
        <v>3</v>
      </c>
      <c r="G3231" t="s">
        <v>43</v>
      </c>
      <c r="H3231" t="s">
        <v>35</v>
      </c>
      <c r="I3231">
        <v>846.53</v>
      </c>
      <c r="J3231">
        <v>65.87</v>
      </c>
      <c r="K3231">
        <v>55760.93</v>
      </c>
      <c r="L3231">
        <v>33</v>
      </c>
      <c r="M3231" t="s">
        <v>29</v>
      </c>
      <c r="N3231" s="1">
        <v>44503</v>
      </c>
      <c r="O3231" s="1">
        <v>44536</v>
      </c>
      <c r="P3231">
        <v>514</v>
      </c>
      <c r="Q3231">
        <v>69.77</v>
      </c>
      <c r="R3231">
        <v>35861.78</v>
      </c>
      <c r="S3231" t="s">
        <v>60</v>
      </c>
      <c r="T3231" t="s">
        <v>50</v>
      </c>
      <c r="U3231">
        <v>332</v>
      </c>
      <c r="V3231">
        <v>41.65</v>
      </c>
      <c r="W3231">
        <v>98.56</v>
      </c>
      <c r="X3231" s="2">
        <v>35861.78</v>
      </c>
      <c r="Y3231" s="2">
        <v>21868.84</v>
      </c>
      <c r="Z3231" s="2">
        <v>6492.15</v>
      </c>
      <c r="AA3231" s="14"/>
    </row>
    <row r="3232" spans="1:27" x14ac:dyDescent="0.3">
      <c r="A3232" t="s">
        <v>30</v>
      </c>
      <c r="B3232">
        <v>84.26</v>
      </c>
      <c r="C3232">
        <v>44</v>
      </c>
      <c r="D3232" t="s">
        <v>42</v>
      </c>
      <c r="E3232" s="1">
        <v>43656</v>
      </c>
      <c r="F3232">
        <v>10</v>
      </c>
      <c r="G3232" t="s">
        <v>66</v>
      </c>
      <c r="H3232" t="s">
        <v>35</v>
      </c>
      <c r="I3232">
        <v>931.76</v>
      </c>
      <c r="J3232">
        <v>78.62</v>
      </c>
      <c r="K3232">
        <v>73254.97</v>
      </c>
      <c r="L3232">
        <v>137</v>
      </c>
      <c r="M3232" t="s">
        <v>67</v>
      </c>
      <c r="N3232" s="1">
        <v>43637</v>
      </c>
      <c r="O3232" s="1">
        <v>43774</v>
      </c>
      <c r="P3232">
        <v>461</v>
      </c>
      <c r="Q3232">
        <v>79.17</v>
      </c>
      <c r="R3232">
        <v>36497.370000000003</v>
      </c>
      <c r="S3232" t="s">
        <v>49</v>
      </c>
      <c r="T3232" t="s">
        <v>31</v>
      </c>
      <c r="U3232">
        <v>470</v>
      </c>
      <c r="V3232">
        <v>61.19</v>
      </c>
      <c r="W3232">
        <v>103.43</v>
      </c>
      <c r="X3232" s="2">
        <v>36497.370000000003</v>
      </c>
      <c r="Y3232" s="2">
        <v>36951.4</v>
      </c>
      <c r="Z3232" s="2">
        <v>8131.67</v>
      </c>
      <c r="AA3232" s="14"/>
    </row>
    <row r="3233" spans="1:27" x14ac:dyDescent="0.3">
      <c r="A3233" t="s">
        <v>30</v>
      </c>
      <c r="B3233">
        <v>928.6</v>
      </c>
      <c r="C3233">
        <v>58</v>
      </c>
      <c r="D3233" t="s">
        <v>26</v>
      </c>
      <c r="E3233" s="1">
        <v>44022</v>
      </c>
      <c r="F3233">
        <v>1</v>
      </c>
      <c r="G3233" t="s">
        <v>34</v>
      </c>
      <c r="H3233" t="s">
        <v>62</v>
      </c>
      <c r="I3233">
        <v>398.72</v>
      </c>
      <c r="J3233">
        <v>42.5</v>
      </c>
      <c r="K3233">
        <v>16945.599999999999</v>
      </c>
      <c r="L3233">
        <v>24</v>
      </c>
      <c r="M3233" t="s">
        <v>36</v>
      </c>
      <c r="N3233" s="1">
        <v>43975</v>
      </c>
      <c r="O3233" s="1">
        <v>43999</v>
      </c>
      <c r="P3233">
        <v>300</v>
      </c>
      <c r="Q3233">
        <v>41.68</v>
      </c>
      <c r="R3233">
        <v>12504</v>
      </c>
      <c r="S3233" t="s">
        <v>45</v>
      </c>
      <c r="T3233" t="s">
        <v>31</v>
      </c>
      <c r="U3233">
        <v>98</v>
      </c>
      <c r="V3233">
        <v>53.78</v>
      </c>
      <c r="W3233">
        <v>89</v>
      </c>
      <c r="X3233" s="2">
        <v>12504</v>
      </c>
      <c r="Y3233" s="2">
        <v>4165</v>
      </c>
      <c r="Z3233" s="2">
        <v>3782.5</v>
      </c>
      <c r="AA3233" s="14"/>
    </row>
    <row r="3234" spans="1:27" x14ac:dyDescent="0.3">
      <c r="A3234" t="s">
        <v>53</v>
      </c>
      <c r="B3234">
        <v>174.94</v>
      </c>
      <c r="C3234">
        <v>61</v>
      </c>
      <c r="D3234" t="s">
        <v>33</v>
      </c>
      <c r="E3234" s="1">
        <v>43710</v>
      </c>
      <c r="F3234">
        <v>6</v>
      </c>
      <c r="G3234" t="s">
        <v>51</v>
      </c>
      <c r="H3234" t="s">
        <v>35</v>
      </c>
      <c r="I3234">
        <v>571.37</v>
      </c>
      <c r="J3234">
        <v>12.02</v>
      </c>
      <c r="K3234">
        <v>6867.87</v>
      </c>
      <c r="L3234">
        <v>5</v>
      </c>
      <c r="M3234" t="s">
        <v>40</v>
      </c>
      <c r="N3234" s="1">
        <v>43676</v>
      </c>
      <c r="O3234" s="1">
        <v>43681</v>
      </c>
      <c r="P3234">
        <v>244</v>
      </c>
      <c r="Q3234">
        <v>11.47</v>
      </c>
      <c r="R3234">
        <v>2798.68</v>
      </c>
      <c r="S3234" t="s">
        <v>54</v>
      </c>
      <c r="T3234" t="s">
        <v>31</v>
      </c>
      <c r="U3234">
        <v>327</v>
      </c>
      <c r="V3234">
        <v>46.28</v>
      </c>
      <c r="W3234">
        <v>152.63999999999999</v>
      </c>
      <c r="X3234" s="2">
        <v>2798.68</v>
      </c>
      <c r="Y3234" s="2">
        <v>3930.54</v>
      </c>
      <c r="Z3234" s="2">
        <v>1834.73</v>
      </c>
      <c r="AA3234" s="14"/>
    </row>
    <row r="3235" spans="1:27" x14ac:dyDescent="0.3">
      <c r="A3235" t="s">
        <v>59</v>
      </c>
      <c r="B3235">
        <v>784.29</v>
      </c>
      <c r="C3235">
        <v>25</v>
      </c>
      <c r="D3235" t="s">
        <v>33</v>
      </c>
      <c r="E3235" s="1">
        <v>43948</v>
      </c>
      <c r="F3235">
        <v>1</v>
      </c>
      <c r="G3235" t="s">
        <v>34</v>
      </c>
      <c r="H3235" t="s">
        <v>35</v>
      </c>
      <c r="I3235">
        <v>528.11</v>
      </c>
      <c r="J3235">
        <v>21.98</v>
      </c>
      <c r="K3235">
        <v>11607.86</v>
      </c>
      <c r="L3235">
        <v>2</v>
      </c>
      <c r="M3235" t="s">
        <v>65</v>
      </c>
      <c r="N3235" s="1">
        <v>43893</v>
      </c>
      <c r="O3235" s="1">
        <v>43895</v>
      </c>
      <c r="P3235">
        <v>177</v>
      </c>
      <c r="Q3235">
        <v>25.47</v>
      </c>
      <c r="R3235">
        <v>4508.1899999999996</v>
      </c>
      <c r="S3235" t="s">
        <v>60</v>
      </c>
      <c r="T3235" t="s">
        <v>50</v>
      </c>
      <c r="U3235">
        <v>351</v>
      </c>
      <c r="V3235">
        <v>18.29</v>
      </c>
      <c r="W3235">
        <v>89.61</v>
      </c>
      <c r="X3235" s="2">
        <v>4508.1899999999996</v>
      </c>
      <c r="Y3235" s="2">
        <v>7714.98</v>
      </c>
      <c r="Z3235" s="2">
        <v>1969.63</v>
      </c>
      <c r="AA3235" s="14"/>
    </row>
    <row r="3236" spans="1:27" x14ac:dyDescent="0.3">
      <c r="A3236" t="s">
        <v>54</v>
      </c>
      <c r="B3236">
        <v>818.69</v>
      </c>
      <c r="C3236">
        <v>22</v>
      </c>
      <c r="D3236" t="s">
        <v>26</v>
      </c>
      <c r="E3236" s="1">
        <v>44381</v>
      </c>
      <c r="F3236">
        <v>1</v>
      </c>
      <c r="G3236" t="s">
        <v>34</v>
      </c>
      <c r="H3236" t="s">
        <v>62</v>
      </c>
      <c r="I3236">
        <v>918.29</v>
      </c>
      <c r="J3236">
        <v>46.01</v>
      </c>
      <c r="K3236">
        <v>42250.522899999902</v>
      </c>
      <c r="L3236">
        <v>2</v>
      </c>
      <c r="M3236" t="s">
        <v>65</v>
      </c>
      <c r="N3236" s="1">
        <v>44352</v>
      </c>
      <c r="O3236" s="1">
        <v>44354</v>
      </c>
      <c r="P3236">
        <v>306</v>
      </c>
      <c r="Q3236">
        <v>43.98</v>
      </c>
      <c r="R3236">
        <v>13457.88</v>
      </c>
      <c r="S3236" t="s">
        <v>63</v>
      </c>
      <c r="T3236" t="s">
        <v>31</v>
      </c>
      <c r="U3236">
        <v>612</v>
      </c>
      <c r="V3236">
        <v>81.48</v>
      </c>
      <c r="W3236">
        <v>181.93</v>
      </c>
      <c r="X3236" s="2">
        <v>13457.88</v>
      </c>
      <c r="Y3236" s="2">
        <v>28158.12</v>
      </c>
      <c r="Z3236" s="2">
        <v>8370.6</v>
      </c>
      <c r="AA3236" s="14"/>
    </row>
    <row r="3237" spans="1:27" x14ac:dyDescent="0.3">
      <c r="A3237" t="s">
        <v>46</v>
      </c>
      <c r="B3237">
        <v>837.36</v>
      </c>
      <c r="C3237">
        <v>11</v>
      </c>
      <c r="D3237" t="s">
        <v>33</v>
      </c>
      <c r="E3237" s="1">
        <v>43524</v>
      </c>
      <c r="F3237">
        <v>6</v>
      </c>
      <c r="G3237" t="s">
        <v>51</v>
      </c>
      <c r="H3237" t="s">
        <v>52</v>
      </c>
      <c r="I3237">
        <v>858.6</v>
      </c>
      <c r="J3237">
        <v>98.59</v>
      </c>
      <c r="K3237">
        <v>84649.373999999996</v>
      </c>
      <c r="L3237">
        <v>6</v>
      </c>
      <c r="M3237" t="s">
        <v>40</v>
      </c>
      <c r="N3237" s="1">
        <v>43472</v>
      </c>
      <c r="O3237" s="1">
        <v>43478</v>
      </c>
      <c r="P3237">
        <v>31</v>
      </c>
      <c r="Q3237">
        <v>97.9</v>
      </c>
      <c r="R3237">
        <v>3034.9</v>
      </c>
      <c r="S3237" t="s">
        <v>32</v>
      </c>
      <c r="T3237" t="s">
        <v>50</v>
      </c>
      <c r="U3237">
        <v>827</v>
      </c>
      <c r="V3237">
        <v>47.01</v>
      </c>
      <c r="W3237">
        <v>129.76</v>
      </c>
      <c r="X3237" s="2">
        <v>3034.9</v>
      </c>
      <c r="Y3237" s="2">
        <v>81533.929999999993</v>
      </c>
      <c r="Z3237" s="2">
        <v>12793.04</v>
      </c>
      <c r="AA3237" s="14"/>
    </row>
    <row r="3238" spans="1:27" x14ac:dyDescent="0.3">
      <c r="A3238" t="s">
        <v>53</v>
      </c>
      <c r="B3238">
        <v>139.88</v>
      </c>
      <c r="C3238">
        <v>80</v>
      </c>
      <c r="D3238" t="s">
        <v>42</v>
      </c>
      <c r="E3238" s="1">
        <v>43793</v>
      </c>
      <c r="F3238">
        <v>10</v>
      </c>
      <c r="G3238" t="s">
        <v>66</v>
      </c>
      <c r="H3238" t="s">
        <v>35</v>
      </c>
      <c r="I3238">
        <v>598.61</v>
      </c>
      <c r="J3238">
        <v>75.81</v>
      </c>
      <c r="K3238">
        <v>45380.62</v>
      </c>
      <c r="L3238">
        <v>99</v>
      </c>
      <c r="M3238" t="s">
        <v>67</v>
      </c>
      <c r="N3238" s="1">
        <v>43737</v>
      </c>
      <c r="O3238" s="1">
        <v>43836</v>
      </c>
      <c r="P3238">
        <v>25</v>
      </c>
      <c r="Q3238">
        <v>80.47</v>
      </c>
      <c r="R3238">
        <v>2011.75</v>
      </c>
      <c r="S3238" t="s">
        <v>54</v>
      </c>
      <c r="T3238" t="s">
        <v>31</v>
      </c>
      <c r="U3238">
        <v>573</v>
      </c>
      <c r="V3238">
        <v>35.17</v>
      </c>
      <c r="W3238">
        <v>25.85</v>
      </c>
      <c r="X3238" s="2">
        <v>2011.75</v>
      </c>
      <c r="Y3238" s="2">
        <v>43439.13</v>
      </c>
      <c r="Z3238" s="2">
        <v>1959.69</v>
      </c>
      <c r="AA3238" s="14"/>
    </row>
    <row r="3239" spans="1:27" x14ac:dyDescent="0.3">
      <c r="A3239" t="s">
        <v>63</v>
      </c>
      <c r="B3239">
        <v>707.46</v>
      </c>
      <c r="C3239">
        <v>31</v>
      </c>
      <c r="D3239" t="s">
        <v>42</v>
      </c>
      <c r="E3239" s="1">
        <v>44823</v>
      </c>
      <c r="F3239">
        <v>5</v>
      </c>
      <c r="G3239" t="s">
        <v>27</v>
      </c>
      <c r="H3239" t="s">
        <v>35</v>
      </c>
      <c r="I3239">
        <v>470.57</v>
      </c>
      <c r="J3239">
        <v>22.25</v>
      </c>
      <c r="K3239">
        <v>10470.182499999901</v>
      </c>
      <c r="L3239">
        <v>30</v>
      </c>
      <c r="M3239" t="s">
        <v>29</v>
      </c>
      <c r="N3239" s="1">
        <v>44819</v>
      </c>
      <c r="O3239" s="1">
        <v>44849</v>
      </c>
      <c r="P3239">
        <v>309</v>
      </c>
      <c r="Q3239">
        <v>19.940000000000001</v>
      </c>
      <c r="R3239">
        <v>6161.46</v>
      </c>
      <c r="S3239" t="s">
        <v>58</v>
      </c>
      <c r="T3239" t="s">
        <v>41</v>
      </c>
      <c r="U3239">
        <v>161</v>
      </c>
      <c r="V3239">
        <v>29.15</v>
      </c>
      <c r="W3239">
        <v>79.53</v>
      </c>
      <c r="X3239" s="2">
        <v>6161.46</v>
      </c>
      <c r="Y3239" s="2">
        <v>3582.25</v>
      </c>
      <c r="Z3239" s="2">
        <v>1769.54</v>
      </c>
      <c r="AA3239" s="14"/>
    </row>
    <row r="3240" spans="1:27" x14ac:dyDescent="0.3">
      <c r="A3240" t="s">
        <v>58</v>
      </c>
      <c r="B3240">
        <v>248.12</v>
      </c>
      <c r="C3240">
        <v>25</v>
      </c>
      <c r="D3240" t="s">
        <v>33</v>
      </c>
      <c r="E3240" s="1">
        <v>44238</v>
      </c>
      <c r="F3240">
        <v>2</v>
      </c>
      <c r="G3240" t="s">
        <v>68</v>
      </c>
      <c r="H3240" t="s">
        <v>69</v>
      </c>
      <c r="I3240">
        <v>884.43</v>
      </c>
      <c r="J3240">
        <v>15.61</v>
      </c>
      <c r="K3240">
        <v>13805.952299999901</v>
      </c>
      <c r="L3240">
        <v>34</v>
      </c>
      <c r="M3240" t="s">
        <v>40</v>
      </c>
      <c r="N3240" s="1">
        <v>44232</v>
      </c>
      <c r="O3240" s="1">
        <v>44266</v>
      </c>
      <c r="P3240">
        <v>104</v>
      </c>
      <c r="Q3240">
        <v>14.45</v>
      </c>
      <c r="R3240">
        <v>1502.8</v>
      </c>
      <c r="S3240" t="s">
        <v>45</v>
      </c>
      <c r="T3240" t="s">
        <v>50</v>
      </c>
      <c r="U3240">
        <v>780</v>
      </c>
      <c r="V3240">
        <v>96.91</v>
      </c>
      <c r="W3240">
        <v>146.91</v>
      </c>
      <c r="X3240" s="2">
        <v>1502.8</v>
      </c>
      <c r="Y3240" s="2">
        <v>12175.8</v>
      </c>
      <c r="Z3240" s="2">
        <v>2293.27</v>
      </c>
      <c r="AA3240" s="14"/>
    </row>
    <row r="3241" spans="1:27" x14ac:dyDescent="0.3">
      <c r="A3241" t="s">
        <v>60</v>
      </c>
      <c r="B3241">
        <v>481.04</v>
      </c>
      <c r="C3241">
        <v>100</v>
      </c>
      <c r="D3241" t="s">
        <v>42</v>
      </c>
      <c r="E3241" s="1">
        <v>43559</v>
      </c>
      <c r="F3241">
        <v>5</v>
      </c>
      <c r="G3241" t="s">
        <v>27</v>
      </c>
      <c r="H3241" t="s">
        <v>28</v>
      </c>
      <c r="I3241">
        <v>673.03</v>
      </c>
      <c r="J3241">
        <v>18.559999999999999</v>
      </c>
      <c r="K3241">
        <v>12491.44</v>
      </c>
      <c r="L3241">
        <v>25</v>
      </c>
      <c r="M3241" t="s">
        <v>29</v>
      </c>
      <c r="N3241" s="1">
        <v>43504</v>
      </c>
      <c r="O3241" s="1">
        <v>43529</v>
      </c>
      <c r="P3241">
        <v>643</v>
      </c>
      <c r="Q3241">
        <v>20.27</v>
      </c>
      <c r="R3241">
        <v>13033.61</v>
      </c>
      <c r="S3241" t="s">
        <v>32</v>
      </c>
      <c r="T3241" t="s">
        <v>31</v>
      </c>
      <c r="U3241">
        <v>30</v>
      </c>
      <c r="V3241">
        <v>27.12</v>
      </c>
      <c r="W3241">
        <v>67.53</v>
      </c>
      <c r="X3241" s="2">
        <v>13033.61</v>
      </c>
      <c r="Y3241" s="2">
        <v>556.79999999999995</v>
      </c>
      <c r="Z3241" s="2">
        <v>1253.3599999999999</v>
      </c>
      <c r="AA3241" s="14"/>
    </row>
    <row r="3242" spans="1:27" x14ac:dyDescent="0.3">
      <c r="A3242" t="s">
        <v>60</v>
      </c>
      <c r="B3242">
        <v>537.49</v>
      </c>
      <c r="C3242">
        <v>19</v>
      </c>
      <c r="D3242" t="s">
        <v>33</v>
      </c>
      <c r="E3242" s="1">
        <v>43736</v>
      </c>
      <c r="F3242">
        <v>2</v>
      </c>
      <c r="G3242" t="s">
        <v>68</v>
      </c>
      <c r="H3242" t="s">
        <v>71</v>
      </c>
      <c r="I3242">
        <v>431.76</v>
      </c>
      <c r="J3242">
        <v>81.72</v>
      </c>
      <c r="K3242">
        <v>35283.43</v>
      </c>
      <c r="L3242">
        <v>29</v>
      </c>
      <c r="M3242" t="s">
        <v>29</v>
      </c>
      <c r="N3242" s="1">
        <v>43678</v>
      </c>
      <c r="O3242" s="1">
        <v>43707</v>
      </c>
      <c r="P3242">
        <v>193</v>
      </c>
      <c r="Q3242">
        <v>81.27</v>
      </c>
      <c r="R3242">
        <v>15685.11</v>
      </c>
      <c r="S3242" t="s">
        <v>38</v>
      </c>
      <c r="T3242" t="s">
        <v>50</v>
      </c>
      <c r="U3242">
        <v>238</v>
      </c>
      <c r="V3242">
        <v>88.69</v>
      </c>
      <c r="W3242">
        <v>96.13</v>
      </c>
      <c r="X3242" s="2">
        <v>15685.11</v>
      </c>
      <c r="Y3242" s="2">
        <v>19449.36</v>
      </c>
      <c r="Z3242" s="2">
        <v>7855.74</v>
      </c>
      <c r="AA3242" s="14"/>
    </row>
    <row r="3243" spans="1:27" x14ac:dyDescent="0.3">
      <c r="A3243" t="s">
        <v>53</v>
      </c>
      <c r="B3243">
        <v>640.32000000000005</v>
      </c>
      <c r="C3243">
        <v>60</v>
      </c>
      <c r="D3243" t="s">
        <v>42</v>
      </c>
      <c r="E3243" s="1">
        <v>44102</v>
      </c>
      <c r="F3243">
        <v>8</v>
      </c>
      <c r="G3243" t="s">
        <v>47</v>
      </c>
      <c r="H3243" t="s">
        <v>62</v>
      </c>
      <c r="I3243">
        <v>767.8</v>
      </c>
      <c r="J3243">
        <v>92.04</v>
      </c>
      <c r="K3243">
        <v>70668.31</v>
      </c>
      <c r="L3243">
        <v>14</v>
      </c>
      <c r="M3243" t="s">
        <v>40</v>
      </c>
      <c r="N3243" s="1">
        <v>44046</v>
      </c>
      <c r="O3243" s="1">
        <v>44060</v>
      </c>
      <c r="P3243">
        <v>42</v>
      </c>
      <c r="Q3243">
        <v>89.14</v>
      </c>
      <c r="R3243">
        <v>3743.88</v>
      </c>
      <c r="S3243" t="s">
        <v>53</v>
      </c>
      <c r="T3243" t="s">
        <v>41</v>
      </c>
      <c r="U3243">
        <v>725</v>
      </c>
      <c r="V3243">
        <v>19.2</v>
      </c>
      <c r="W3243">
        <v>198.07</v>
      </c>
      <c r="X3243" s="2">
        <v>3743.88</v>
      </c>
      <c r="Y3243" s="2">
        <v>66729</v>
      </c>
      <c r="Z3243" s="2">
        <v>18230.36</v>
      </c>
      <c r="AA3243" s="14"/>
    </row>
    <row r="3244" spans="1:27" x14ac:dyDescent="0.3">
      <c r="A3244" t="s">
        <v>46</v>
      </c>
      <c r="B3244">
        <v>245.16</v>
      </c>
      <c r="C3244">
        <v>77</v>
      </c>
      <c r="D3244" t="s">
        <v>33</v>
      </c>
      <c r="E3244" s="1">
        <v>43993</v>
      </c>
      <c r="F3244">
        <v>9</v>
      </c>
      <c r="G3244" t="s">
        <v>57</v>
      </c>
      <c r="H3244" t="s">
        <v>62</v>
      </c>
      <c r="I3244">
        <v>372.36</v>
      </c>
      <c r="J3244">
        <v>77.599999999999994</v>
      </c>
      <c r="K3244">
        <v>28895.14</v>
      </c>
      <c r="L3244">
        <v>10</v>
      </c>
      <c r="M3244" t="s">
        <v>40</v>
      </c>
      <c r="N3244" s="1">
        <v>43962</v>
      </c>
      <c r="O3244" s="1">
        <v>43972</v>
      </c>
      <c r="P3244">
        <v>47</v>
      </c>
      <c r="Q3244">
        <v>74.069999999999993</v>
      </c>
      <c r="R3244">
        <v>3481.29</v>
      </c>
      <c r="S3244" t="s">
        <v>60</v>
      </c>
      <c r="T3244" t="s">
        <v>31</v>
      </c>
      <c r="U3244">
        <v>325</v>
      </c>
      <c r="V3244">
        <v>67.7</v>
      </c>
      <c r="W3244">
        <v>32.369999999999997</v>
      </c>
      <c r="X3244" s="2">
        <v>3481.29</v>
      </c>
      <c r="Y3244" s="2">
        <v>25220</v>
      </c>
      <c r="Z3244" s="2">
        <v>2511.91</v>
      </c>
      <c r="AA3244" s="14"/>
    </row>
    <row r="3245" spans="1:27" x14ac:dyDescent="0.3">
      <c r="A3245" t="s">
        <v>54</v>
      </c>
      <c r="B3245">
        <v>247.28</v>
      </c>
      <c r="C3245">
        <v>92</v>
      </c>
      <c r="D3245" t="s">
        <v>33</v>
      </c>
      <c r="E3245" s="1">
        <v>44040</v>
      </c>
      <c r="F3245">
        <v>5</v>
      </c>
      <c r="G3245" t="s">
        <v>27</v>
      </c>
      <c r="H3245" t="s">
        <v>35</v>
      </c>
      <c r="I3245">
        <v>808.62</v>
      </c>
      <c r="J3245">
        <v>45.86</v>
      </c>
      <c r="K3245">
        <v>37083.31</v>
      </c>
      <c r="L3245">
        <v>25</v>
      </c>
      <c r="M3245" t="s">
        <v>29</v>
      </c>
      <c r="N3245" s="1">
        <v>44026</v>
      </c>
      <c r="O3245" s="1">
        <v>44051</v>
      </c>
      <c r="P3245">
        <v>110</v>
      </c>
      <c r="Q3245">
        <v>49.29</v>
      </c>
      <c r="R3245">
        <v>5421.9</v>
      </c>
      <c r="S3245" t="s">
        <v>38</v>
      </c>
      <c r="T3245" t="s">
        <v>31</v>
      </c>
      <c r="U3245">
        <v>698</v>
      </c>
      <c r="V3245">
        <v>53.08</v>
      </c>
      <c r="W3245">
        <v>138.81</v>
      </c>
      <c r="X3245" s="2">
        <v>5421.9</v>
      </c>
      <c r="Y3245" s="2">
        <v>32010.28</v>
      </c>
      <c r="Z3245" s="2">
        <v>6365.83</v>
      </c>
      <c r="AA3245" s="14"/>
    </row>
    <row r="3246" spans="1:27" x14ac:dyDescent="0.3">
      <c r="A3246" t="s">
        <v>56</v>
      </c>
      <c r="B3246">
        <v>761.3</v>
      </c>
      <c r="C3246">
        <v>33</v>
      </c>
      <c r="D3246" t="s">
        <v>33</v>
      </c>
      <c r="E3246" s="1">
        <v>44049</v>
      </c>
      <c r="F3246">
        <v>3</v>
      </c>
      <c r="G3246" t="s">
        <v>43</v>
      </c>
      <c r="H3246" t="s">
        <v>44</v>
      </c>
      <c r="I3246">
        <v>345.82</v>
      </c>
      <c r="J3246">
        <v>88.6</v>
      </c>
      <c r="K3246">
        <v>30639.65</v>
      </c>
      <c r="L3246">
        <v>81</v>
      </c>
      <c r="M3246" t="s">
        <v>40</v>
      </c>
      <c r="N3246" s="1">
        <v>44034</v>
      </c>
      <c r="O3246" s="1">
        <v>44115</v>
      </c>
      <c r="P3246">
        <v>100</v>
      </c>
      <c r="Q3246">
        <v>85.77</v>
      </c>
      <c r="R3246">
        <v>8577</v>
      </c>
      <c r="S3246" t="s">
        <v>25</v>
      </c>
      <c r="T3246" t="s">
        <v>41</v>
      </c>
      <c r="U3246">
        <v>245</v>
      </c>
      <c r="V3246">
        <v>19.63</v>
      </c>
      <c r="W3246">
        <v>72.180000000000007</v>
      </c>
      <c r="X3246" s="2">
        <v>8577</v>
      </c>
      <c r="Y3246" s="2">
        <v>21707</v>
      </c>
      <c r="Z3246" s="2">
        <v>6395.15</v>
      </c>
      <c r="AA3246" s="14"/>
    </row>
    <row r="3247" spans="1:27" x14ac:dyDescent="0.3">
      <c r="A3247" t="s">
        <v>63</v>
      </c>
      <c r="B3247">
        <v>812.67</v>
      </c>
      <c r="C3247">
        <v>96</v>
      </c>
      <c r="D3247" t="s">
        <v>26</v>
      </c>
      <c r="E3247" s="1">
        <v>44267</v>
      </c>
      <c r="F3247">
        <v>6</v>
      </c>
      <c r="G3247" t="s">
        <v>51</v>
      </c>
      <c r="H3247" t="s">
        <v>48</v>
      </c>
      <c r="I3247">
        <v>219.46</v>
      </c>
      <c r="J3247">
        <v>18.13</v>
      </c>
      <c r="K3247">
        <v>3978.81</v>
      </c>
      <c r="L3247">
        <v>5</v>
      </c>
      <c r="M3247" t="s">
        <v>40</v>
      </c>
      <c r="N3247" s="1">
        <v>44214</v>
      </c>
      <c r="O3247" s="1">
        <v>44219</v>
      </c>
      <c r="P3247">
        <v>143</v>
      </c>
      <c r="Q3247">
        <v>21.36</v>
      </c>
      <c r="R3247">
        <v>3054.48</v>
      </c>
      <c r="S3247" t="s">
        <v>54</v>
      </c>
      <c r="T3247" t="s">
        <v>31</v>
      </c>
      <c r="U3247">
        <v>76</v>
      </c>
      <c r="V3247">
        <v>44.73</v>
      </c>
      <c r="W3247">
        <v>134.83000000000001</v>
      </c>
      <c r="X3247" s="2">
        <v>3054.48</v>
      </c>
      <c r="Y3247" s="2">
        <v>1377.88</v>
      </c>
      <c r="Z3247" s="2">
        <v>2444.4699999999998</v>
      </c>
      <c r="AA3247" s="14"/>
    </row>
    <row r="3248" spans="1:27" x14ac:dyDescent="0.3">
      <c r="A3248" t="s">
        <v>63</v>
      </c>
      <c r="B3248">
        <v>276.52</v>
      </c>
      <c r="C3248">
        <v>83</v>
      </c>
      <c r="D3248" t="s">
        <v>42</v>
      </c>
      <c r="E3248" s="1">
        <v>44566</v>
      </c>
      <c r="F3248">
        <v>6</v>
      </c>
      <c r="G3248" t="s">
        <v>51</v>
      </c>
      <c r="H3248" t="s">
        <v>48</v>
      </c>
      <c r="I3248">
        <v>294.23</v>
      </c>
      <c r="J3248">
        <v>43.2</v>
      </c>
      <c r="K3248">
        <v>12710.74</v>
      </c>
      <c r="L3248">
        <v>6</v>
      </c>
      <c r="M3248" t="s">
        <v>40</v>
      </c>
      <c r="N3248" s="1">
        <v>44548</v>
      </c>
      <c r="O3248" s="1">
        <v>44554</v>
      </c>
      <c r="P3248">
        <v>35</v>
      </c>
      <c r="Q3248">
        <v>39.369999999999997</v>
      </c>
      <c r="R3248">
        <v>1377.95</v>
      </c>
      <c r="S3248" t="s">
        <v>37</v>
      </c>
      <c r="T3248" t="s">
        <v>31</v>
      </c>
      <c r="U3248">
        <v>259</v>
      </c>
      <c r="V3248">
        <v>68.989999999999995</v>
      </c>
      <c r="W3248">
        <v>117.13</v>
      </c>
      <c r="X3248" s="2">
        <v>1377.95</v>
      </c>
      <c r="Y3248" s="2">
        <v>11188.8</v>
      </c>
      <c r="Z3248" s="2">
        <v>5060.0200000000004</v>
      </c>
      <c r="AA3248" s="14"/>
    </row>
    <row r="3249" spans="1:27" x14ac:dyDescent="0.3">
      <c r="A3249" t="s">
        <v>63</v>
      </c>
      <c r="B3249">
        <v>524.76</v>
      </c>
      <c r="C3249">
        <v>69</v>
      </c>
      <c r="D3249" t="s">
        <v>33</v>
      </c>
      <c r="E3249" s="1">
        <v>44398</v>
      </c>
      <c r="F3249">
        <v>2</v>
      </c>
      <c r="G3249" t="s">
        <v>68</v>
      </c>
      <c r="H3249" t="s">
        <v>48</v>
      </c>
      <c r="I3249">
        <v>8</v>
      </c>
      <c r="J3249">
        <v>47.71</v>
      </c>
      <c r="K3249">
        <v>381.68</v>
      </c>
      <c r="L3249">
        <v>40</v>
      </c>
      <c r="M3249" t="s">
        <v>29</v>
      </c>
      <c r="N3249" s="1">
        <v>44348</v>
      </c>
      <c r="O3249" s="1">
        <v>44388</v>
      </c>
      <c r="P3249">
        <v>4</v>
      </c>
      <c r="Q3249">
        <v>49.78</v>
      </c>
      <c r="R3249">
        <v>199.12</v>
      </c>
      <c r="S3249" t="s">
        <v>49</v>
      </c>
      <c r="T3249" t="s">
        <v>41</v>
      </c>
      <c r="U3249">
        <v>4</v>
      </c>
      <c r="V3249">
        <v>72.23</v>
      </c>
      <c r="W3249">
        <v>107.43</v>
      </c>
      <c r="X3249" s="2">
        <v>199.12</v>
      </c>
      <c r="Y3249" s="2">
        <v>190.84</v>
      </c>
      <c r="Z3249" s="2">
        <v>5125.49</v>
      </c>
      <c r="AA3249" s="14"/>
    </row>
    <row r="3250" spans="1:27" x14ac:dyDescent="0.3">
      <c r="A3250" t="s">
        <v>54</v>
      </c>
      <c r="B3250">
        <v>133.58000000000001</v>
      </c>
      <c r="C3250">
        <v>20</v>
      </c>
      <c r="D3250" t="s">
        <v>33</v>
      </c>
      <c r="E3250" s="1">
        <v>44410</v>
      </c>
      <c r="F3250">
        <v>8</v>
      </c>
      <c r="G3250" t="s">
        <v>47</v>
      </c>
      <c r="H3250" t="s">
        <v>62</v>
      </c>
      <c r="I3250">
        <v>957.7</v>
      </c>
      <c r="J3250">
        <v>36.909999999999997</v>
      </c>
      <c r="K3250">
        <v>35348.7069999999</v>
      </c>
      <c r="L3250">
        <v>7</v>
      </c>
      <c r="M3250" t="s">
        <v>40</v>
      </c>
      <c r="N3250" s="1">
        <v>44401</v>
      </c>
      <c r="O3250" s="1">
        <v>44408</v>
      </c>
      <c r="P3250">
        <v>648</v>
      </c>
      <c r="Q3250">
        <v>40.11</v>
      </c>
      <c r="R3250">
        <v>25991.279999999999</v>
      </c>
      <c r="S3250" t="s">
        <v>25</v>
      </c>
      <c r="T3250" t="s">
        <v>31</v>
      </c>
      <c r="U3250">
        <v>309</v>
      </c>
      <c r="V3250">
        <v>38.020000000000003</v>
      </c>
      <c r="W3250">
        <v>192.68</v>
      </c>
      <c r="X3250" s="2">
        <v>25991.279999999999</v>
      </c>
      <c r="Y3250" s="2">
        <v>11405.19</v>
      </c>
      <c r="Z3250" s="2">
        <v>7111.82</v>
      </c>
      <c r="AA3250" s="14"/>
    </row>
    <row r="3251" spans="1:27" x14ac:dyDescent="0.3">
      <c r="A3251" t="s">
        <v>53</v>
      </c>
      <c r="B3251">
        <v>746.97</v>
      </c>
      <c r="C3251">
        <v>95</v>
      </c>
      <c r="D3251" t="s">
        <v>26</v>
      </c>
      <c r="E3251" s="1">
        <v>43498</v>
      </c>
      <c r="F3251">
        <v>5</v>
      </c>
      <c r="G3251" t="s">
        <v>27</v>
      </c>
      <c r="H3251" t="s">
        <v>48</v>
      </c>
      <c r="I3251">
        <v>791.28</v>
      </c>
      <c r="J3251">
        <v>80.739999999999995</v>
      </c>
      <c r="K3251">
        <v>63887.9471999999</v>
      </c>
      <c r="L3251">
        <v>27</v>
      </c>
      <c r="M3251" t="s">
        <v>29</v>
      </c>
      <c r="N3251" s="1">
        <v>43483</v>
      </c>
      <c r="O3251" s="1">
        <v>43510</v>
      </c>
      <c r="P3251">
        <v>304</v>
      </c>
      <c r="Q3251">
        <v>77.930000000000007</v>
      </c>
      <c r="R3251">
        <v>23690.720000000001</v>
      </c>
      <c r="S3251" t="s">
        <v>25</v>
      </c>
      <c r="T3251" t="s">
        <v>50</v>
      </c>
      <c r="U3251">
        <v>487</v>
      </c>
      <c r="V3251">
        <v>56.53</v>
      </c>
      <c r="W3251">
        <v>139.22</v>
      </c>
      <c r="X3251" s="2">
        <v>23690.720000000001</v>
      </c>
      <c r="Y3251" s="2">
        <v>39320.379999999997</v>
      </c>
      <c r="Z3251" s="2">
        <v>11240.62</v>
      </c>
      <c r="AA3251" s="14"/>
    </row>
    <row r="3252" spans="1:27" x14ac:dyDescent="0.3">
      <c r="A3252" t="s">
        <v>54</v>
      </c>
      <c r="B3252">
        <v>983.66</v>
      </c>
      <c r="C3252">
        <v>28</v>
      </c>
      <c r="D3252" t="s">
        <v>42</v>
      </c>
      <c r="E3252" s="1">
        <v>44298</v>
      </c>
      <c r="F3252">
        <v>4</v>
      </c>
      <c r="G3252" t="s">
        <v>39</v>
      </c>
      <c r="H3252" t="s">
        <v>48</v>
      </c>
      <c r="I3252">
        <v>205.57</v>
      </c>
      <c r="J3252">
        <v>15.32</v>
      </c>
      <c r="K3252">
        <v>3149.33</v>
      </c>
      <c r="L3252">
        <v>21</v>
      </c>
      <c r="M3252" t="s">
        <v>40</v>
      </c>
      <c r="N3252" s="1">
        <v>44293</v>
      </c>
      <c r="O3252" s="1">
        <v>44314</v>
      </c>
      <c r="P3252">
        <v>73</v>
      </c>
      <c r="Q3252">
        <v>11.57</v>
      </c>
      <c r="R3252">
        <v>844.61</v>
      </c>
      <c r="S3252" t="s">
        <v>63</v>
      </c>
      <c r="T3252" t="s">
        <v>41</v>
      </c>
      <c r="U3252">
        <v>132</v>
      </c>
      <c r="V3252">
        <v>98.61</v>
      </c>
      <c r="W3252">
        <v>114.37</v>
      </c>
      <c r="X3252" s="2">
        <v>844.61</v>
      </c>
      <c r="Y3252" s="2">
        <v>2022.24</v>
      </c>
      <c r="Z3252" s="2">
        <v>1752.15</v>
      </c>
      <c r="AA3252" s="14"/>
    </row>
    <row r="3253" spans="1:27" x14ac:dyDescent="0.3">
      <c r="A3253" t="s">
        <v>59</v>
      </c>
      <c r="B3253">
        <v>859.25</v>
      </c>
      <c r="C3253">
        <v>92</v>
      </c>
      <c r="D3253" t="s">
        <v>42</v>
      </c>
      <c r="E3253" s="1">
        <v>43949</v>
      </c>
      <c r="F3253">
        <v>7</v>
      </c>
      <c r="G3253" t="s">
        <v>61</v>
      </c>
      <c r="H3253" t="s">
        <v>48</v>
      </c>
      <c r="I3253">
        <v>749.78</v>
      </c>
      <c r="J3253">
        <v>25.91</v>
      </c>
      <c r="K3253">
        <v>19426.8</v>
      </c>
      <c r="L3253">
        <v>17</v>
      </c>
      <c r="M3253" t="s">
        <v>40</v>
      </c>
      <c r="N3253" s="1">
        <v>43903</v>
      </c>
      <c r="O3253" s="1">
        <v>43920</v>
      </c>
      <c r="P3253">
        <v>324</v>
      </c>
      <c r="Q3253">
        <v>21.82</v>
      </c>
      <c r="R3253">
        <v>7069.68</v>
      </c>
      <c r="S3253" t="s">
        <v>58</v>
      </c>
      <c r="T3253" t="s">
        <v>31</v>
      </c>
      <c r="U3253">
        <v>425</v>
      </c>
      <c r="V3253">
        <v>12.49</v>
      </c>
      <c r="W3253">
        <v>159.68</v>
      </c>
      <c r="X3253" s="2">
        <v>7069.68</v>
      </c>
      <c r="Y3253" s="2">
        <v>11011.75</v>
      </c>
      <c r="Z3253" s="2">
        <v>4137.3100000000004</v>
      </c>
      <c r="AA3253" s="14"/>
    </row>
    <row r="3254" spans="1:27" x14ac:dyDescent="0.3">
      <c r="A3254" t="s">
        <v>63</v>
      </c>
      <c r="B3254">
        <v>164.57</v>
      </c>
      <c r="C3254">
        <v>64</v>
      </c>
      <c r="D3254" t="s">
        <v>33</v>
      </c>
      <c r="E3254" s="1">
        <v>44097</v>
      </c>
      <c r="F3254">
        <v>8</v>
      </c>
      <c r="G3254" t="s">
        <v>47</v>
      </c>
      <c r="H3254" t="s">
        <v>62</v>
      </c>
      <c r="I3254">
        <v>793.89</v>
      </c>
      <c r="J3254">
        <v>59.08</v>
      </c>
      <c r="K3254">
        <v>46903.021199999901</v>
      </c>
      <c r="L3254">
        <v>8</v>
      </c>
      <c r="M3254" t="s">
        <v>40</v>
      </c>
      <c r="N3254" s="1">
        <v>44092</v>
      </c>
      <c r="O3254" s="1">
        <v>44100</v>
      </c>
      <c r="P3254">
        <v>226</v>
      </c>
      <c r="Q3254">
        <v>61.72</v>
      </c>
      <c r="R3254">
        <v>13948.72</v>
      </c>
      <c r="S3254" t="s">
        <v>25</v>
      </c>
      <c r="T3254" t="s">
        <v>50</v>
      </c>
      <c r="U3254">
        <v>567</v>
      </c>
      <c r="V3254">
        <v>41.32</v>
      </c>
      <c r="W3254">
        <v>70.72</v>
      </c>
      <c r="X3254" s="2">
        <v>13948.72</v>
      </c>
      <c r="Y3254" s="2">
        <v>33498.36</v>
      </c>
      <c r="Z3254" s="2">
        <v>4178.1400000000003</v>
      </c>
      <c r="AA3254" s="14"/>
    </row>
    <row r="3255" spans="1:27" x14ac:dyDescent="0.3">
      <c r="A3255" t="s">
        <v>46</v>
      </c>
      <c r="B3255">
        <v>370.01</v>
      </c>
      <c r="C3255">
        <v>58</v>
      </c>
      <c r="D3255" t="s">
        <v>42</v>
      </c>
      <c r="E3255" s="1">
        <v>44805</v>
      </c>
      <c r="F3255">
        <v>8</v>
      </c>
      <c r="G3255" t="s">
        <v>47</v>
      </c>
      <c r="H3255" t="s">
        <v>62</v>
      </c>
      <c r="I3255">
        <v>201.09</v>
      </c>
      <c r="J3255">
        <v>36.700000000000003</v>
      </c>
      <c r="K3255">
        <v>7380.0029999999997</v>
      </c>
      <c r="L3255">
        <v>11</v>
      </c>
      <c r="M3255" t="s">
        <v>40</v>
      </c>
      <c r="N3255" s="1">
        <v>44788</v>
      </c>
      <c r="O3255" s="1">
        <v>44799</v>
      </c>
      <c r="P3255">
        <v>94</v>
      </c>
      <c r="Q3255">
        <v>40.03</v>
      </c>
      <c r="R3255">
        <v>3762.82</v>
      </c>
      <c r="S3255" t="s">
        <v>38</v>
      </c>
      <c r="T3255" t="s">
        <v>50</v>
      </c>
      <c r="U3255">
        <v>107</v>
      </c>
      <c r="V3255">
        <v>98.65</v>
      </c>
      <c r="W3255">
        <v>93.27</v>
      </c>
      <c r="X3255" s="2">
        <v>3762.82</v>
      </c>
      <c r="Y3255" s="2">
        <v>3926.9</v>
      </c>
      <c r="Z3255" s="2">
        <v>3423.01</v>
      </c>
      <c r="AA3255" s="14"/>
    </row>
    <row r="3256" spans="1:27" x14ac:dyDescent="0.3">
      <c r="A3256" t="s">
        <v>53</v>
      </c>
      <c r="B3256">
        <v>419.65</v>
      </c>
      <c r="C3256">
        <v>21</v>
      </c>
      <c r="D3256" t="s">
        <v>33</v>
      </c>
      <c r="E3256" s="1">
        <v>44602</v>
      </c>
      <c r="F3256">
        <v>1</v>
      </c>
      <c r="G3256" t="s">
        <v>34</v>
      </c>
      <c r="H3256" t="s">
        <v>52</v>
      </c>
      <c r="I3256">
        <v>932.1</v>
      </c>
      <c r="J3256">
        <v>32.6</v>
      </c>
      <c r="K3256">
        <v>30386.46</v>
      </c>
      <c r="L3256">
        <v>23</v>
      </c>
      <c r="M3256" t="s">
        <v>36</v>
      </c>
      <c r="N3256" s="1">
        <v>44584</v>
      </c>
      <c r="O3256" s="1">
        <v>44607</v>
      </c>
      <c r="P3256">
        <v>389</v>
      </c>
      <c r="Q3256">
        <v>32.83</v>
      </c>
      <c r="R3256">
        <v>12770.87</v>
      </c>
      <c r="S3256" t="s">
        <v>37</v>
      </c>
      <c r="T3256" t="s">
        <v>31</v>
      </c>
      <c r="U3256">
        <v>543</v>
      </c>
      <c r="V3256">
        <v>14.7</v>
      </c>
      <c r="W3256">
        <v>65.91</v>
      </c>
      <c r="X3256" s="2">
        <v>12770.87</v>
      </c>
      <c r="Y3256" s="2">
        <v>17701.8</v>
      </c>
      <c r="Z3256" s="2">
        <v>2148.67</v>
      </c>
      <c r="AA3256" s="14"/>
    </row>
    <row r="3257" spans="1:27" x14ac:dyDescent="0.3">
      <c r="A3257" t="s">
        <v>59</v>
      </c>
      <c r="B3257">
        <v>861.77</v>
      </c>
      <c r="C3257">
        <v>41</v>
      </c>
      <c r="D3257" t="s">
        <v>26</v>
      </c>
      <c r="E3257" s="1">
        <v>43563</v>
      </c>
      <c r="F3257">
        <v>4</v>
      </c>
      <c r="G3257" t="s">
        <v>39</v>
      </c>
      <c r="H3257" t="s">
        <v>48</v>
      </c>
      <c r="I3257">
        <v>917.28</v>
      </c>
      <c r="J3257">
        <v>58.51</v>
      </c>
      <c r="K3257">
        <v>53670.05</v>
      </c>
      <c r="L3257">
        <v>30</v>
      </c>
      <c r="M3257" t="s">
        <v>40</v>
      </c>
      <c r="N3257" s="1">
        <v>43540</v>
      </c>
      <c r="O3257" s="1">
        <v>43570</v>
      </c>
      <c r="P3257">
        <v>6</v>
      </c>
      <c r="Q3257">
        <v>61.17</v>
      </c>
      <c r="R3257">
        <v>367.02</v>
      </c>
      <c r="S3257" t="s">
        <v>30</v>
      </c>
      <c r="T3257" t="s">
        <v>50</v>
      </c>
      <c r="U3257">
        <v>911</v>
      </c>
      <c r="V3257">
        <v>89.64</v>
      </c>
      <c r="W3257">
        <v>46.65</v>
      </c>
      <c r="X3257" s="2">
        <v>367.02</v>
      </c>
      <c r="Y3257" s="2">
        <v>53302.61</v>
      </c>
      <c r="Z3257" s="2">
        <v>2729.49</v>
      </c>
      <c r="AA3257" s="14"/>
    </row>
    <row r="3258" spans="1:27" x14ac:dyDescent="0.3">
      <c r="A3258" t="s">
        <v>60</v>
      </c>
      <c r="B3258">
        <v>450.57</v>
      </c>
      <c r="C3258">
        <v>77</v>
      </c>
      <c r="D3258" t="s">
        <v>42</v>
      </c>
      <c r="E3258" s="1">
        <v>43720</v>
      </c>
      <c r="F3258">
        <v>6</v>
      </c>
      <c r="G3258" t="s">
        <v>51</v>
      </c>
      <c r="H3258" t="s">
        <v>35</v>
      </c>
      <c r="I3258">
        <v>963.06</v>
      </c>
      <c r="J3258">
        <v>33.31</v>
      </c>
      <c r="K3258">
        <v>32079.53</v>
      </c>
      <c r="L3258">
        <v>5</v>
      </c>
      <c r="M3258" t="s">
        <v>40</v>
      </c>
      <c r="N3258" s="1">
        <v>43693</v>
      </c>
      <c r="O3258" s="1">
        <v>43698</v>
      </c>
      <c r="P3258">
        <v>15</v>
      </c>
      <c r="Q3258">
        <v>36.01</v>
      </c>
      <c r="R3258">
        <v>540.15</v>
      </c>
      <c r="S3258" t="s">
        <v>56</v>
      </c>
      <c r="T3258" t="s">
        <v>50</v>
      </c>
      <c r="U3258">
        <v>948</v>
      </c>
      <c r="V3258">
        <v>76.59</v>
      </c>
      <c r="W3258">
        <v>70.13</v>
      </c>
      <c r="X3258" s="2">
        <v>540.15</v>
      </c>
      <c r="Y3258" s="2">
        <v>31577.88</v>
      </c>
      <c r="Z3258" s="2">
        <v>2336.0300000000002</v>
      </c>
      <c r="AA3258" s="14"/>
    </row>
    <row r="3259" spans="1:27" x14ac:dyDescent="0.3">
      <c r="A3259" t="s">
        <v>53</v>
      </c>
      <c r="B3259">
        <v>836.93</v>
      </c>
      <c r="C3259">
        <v>40</v>
      </c>
      <c r="D3259" t="s">
        <v>33</v>
      </c>
      <c r="E3259" s="1">
        <v>44639</v>
      </c>
      <c r="F3259">
        <v>7</v>
      </c>
      <c r="G3259" t="s">
        <v>61</v>
      </c>
      <c r="H3259" t="s">
        <v>35</v>
      </c>
      <c r="I3259">
        <v>452.1</v>
      </c>
      <c r="J3259">
        <v>37.92</v>
      </c>
      <c r="K3259">
        <v>17143.63</v>
      </c>
      <c r="L3259">
        <v>16</v>
      </c>
      <c r="M3259" t="s">
        <v>40</v>
      </c>
      <c r="N3259" s="1">
        <v>44616</v>
      </c>
      <c r="O3259" s="1">
        <v>44632</v>
      </c>
      <c r="P3259">
        <v>409</v>
      </c>
      <c r="Q3259">
        <v>37.380000000000003</v>
      </c>
      <c r="R3259">
        <v>15288.42</v>
      </c>
      <c r="S3259" t="s">
        <v>58</v>
      </c>
      <c r="T3259" t="s">
        <v>50</v>
      </c>
      <c r="U3259">
        <v>43</v>
      </c>
      <c r="V3259">
        <v>99.51</v>
      </c>
      <c r="W3259">
        <v>117.22</v>
      </c>
      <c r="X3259" s="2">
        <v>15288.42</v>
      </c>
      <c r="Y3259" s="2">
        <v>1630.56</v>
      </c>
      <c r="Z3259" s="2">
        <v>4444.9799999999996</v>
      </c>
      <c r="AA3259" s="14"/>
    </row>
    <row r="3260" spans="1:27" x14ac:dyDescent="0.3">
      <c r="A3260" t="s">
        <v>37</v>
      </c>
      <c r="B3260">
        <v>215.95</v>
      </c>
      <c r="C3260">
        <v>90</v>
      </c>
      <c r="D3260" t="s">
        <v>33</v>
      </c>
      <c r="E3260" s="1">
        <v>44211</v>
      </c>
      <c r="F3260">
        <v>2</v>
      </c>
      <c r="G3260" t="s">
        <v>68</v>
      </c>
      <c r="H3260" t="s">
        <v>71</v>
      </c>
      <c r="I3260">
        <v>266.24</v>
      </c>
      <c r="J3260">
        <v>68.08</v>
      </c>
      <c r="K3260">
        <v>18125.62</v>
      </c>
      <c r="L3260">
        <v>28</v>
      </c>
      <c r="M3260" t="s">
        <v>40</v>
      </c>
      <c r="N3260" s="1">
        <v>44159</v>
      </c>
      <c r="O3260" s="1">
        <v>44187</v>
      </c>
      <c r="P3260">
        <v>142</v>
      </c>
      <c r="Q3260">
        <v>72.95</v>
      </c>
      <c r="R3260">
        <v>10358.9</v>
      </c>
      <c r="S3260" t="s">
        <v>59</v>
      </c>
      <c r="T3260" t="s">
        <v>31</v>
      </c>
      <c r="U3260">
        <v>124</v>
      </c>
      <c r="V3260">
        <v>28.39</v>
      </c>
      <c r="W3260">
        <v>114.85</v>
      </c>
      <c r="X3260" s="2">
        <v>10358.9</v>
      </c>
      <c r="Y3260" s="2">
        <v>8441.92</v>
      </c>
      <c r="Z3260" s="2">
        <v>7818.99</v>
      </c>
      <c r="AA3260" s="14"/>
    </row>
    <row r="3261" spans="1:27" x14ac:dyDescent="0.3">
      <c r="A3261" t="s">
        <v>60</v>
      </c>
      <c r="B3261">
        <v>577.14</v>
      </c>
      <c r="C3261">
        <v>13</v>
      </c>
      <c r="D3261" t="s">
        <v>33</v>
      </c>
      <c r="E3261" s="1">
        <v>43588</v>
      </c>
      <c r="F3261">
        <v>9</v>
      </c>
      <c r="G3261" t="s">
        <v>57</v>
      </c>
      <c r="H3261" t="s">
        <v>48</v>
      </c>
      <c r="I3261">
        <v>571.66999999999996</v>
      </c>
      <c r="J3261">
        <v>22.63</v>
      </c>
      <c r="K3261">
        <v>12936.89</v>
      </c>
      <c r="L3261">
        <v>8</v>
      </c>
      <c r="M3261" t="s">
        <v>40</v>
      </c>
      <c r="N3261" s="1">
        <v>43546</v>
      </c>
      <c r="O3261" s="1">
        <v>43554</v>
      </c>
      <c r="P3261">
        <v>401</v>
      </c>
      <c r="Q3261">
        <v>25.34</v>
      </c>
      <c r="R3261">
        <v>10161.34</v>
      </c>
      <c r="S3261" t="s">
        <v>38</v>
      </c>
      <c r="T3261" t="s">
        <v>50</v>
      </c>
      <c r="U3261">
        <v>170</v>
      </c>
      <c r="V3261">
        <v>35</v>
      </c>
      <c r="W3261">
        <v>52.19</v>
      </c>
      <c r="X3261" s="2">
        <v>10161.34</v>
      </c>
      <c r="Y3261" s="2">
        <v>3847.1</v>
      </c>
      <c r="Z3261" s="2">
        <v>1181.06</v>
      </c>
      <c r="AA3261" s="14"/>
    </row>
    <row r="3262" spans="1:27" x14ac:dyDescent="0.3">
      <c r="A3262" t="s">
        <v>38</v>
      </c>
      <c r="B3262">
        <v>17.059999999999999</v>
      </c>
      <c r="C3262">
        <v>93</v>
      </c>
      <c r="D3262" t="s">
        <v>42</v>
      </c>
      <c r="E3262" s="1">
        <v>44047</v>
      </c>
      <c r="F3262">
        <v>4</v>
      </c>
      <c r="G3262" t="s">
        <v>39</v>
      </c>
      <c r="H3262" t="s">
        <v>48</v>
      </c>
      <c r="I3262">
        <v>643.35</v>
      </c>
      <c r="J3262">
        <v>12.01</v>
      </c>
      <c r="K3262">
        <v>7726.63</v>
      </c>
      <c r="L3262">
        <v>28</v>
      </c>
      <c r="M3262" t="s">
        <v>29</v>
      </c>
      <c r="N3262" s="1">
        <v>43996</v>
      </c>
      <c r="O3262" s="1">
        <v>44024</v>
      </c>
      <c r="P3262">
        <v>320</v>
      </c>
      <c r="Q3262">
        <v>13.71</v>
      </c>
      <c r="R3262">
        <v>4387.2</v>
      </c>
      <c r="S3262" t="s">
        <v>60</v>
      </c>
      <c r="T3262" t="s">
        <v>31</v>
      </c>
      <c r="U3262">
        <v>323</v>
      </c>
      <c r="V3262">
        <v>25.65</v>
      </c>
      <c r="W3262">
        <v>182.51</v>
      </c>
      <c r="X3262" s="2">
        <v>4387.2</v>
      </c>
      <c r="Y3262" s="2">
        <v>3879.23</v>
      </c>
      <c r="Z3262" s="2">
        <v>2191.9499999999998</v>
      </c>
      <c r="AA3262" s="14"/>
    </row>
    <row r="3263" spans="1:27" x14ac:dyDescent="0.3">
      <c r="A3263" t="s">
        <v>60</v>
      </c>
      <c r="B3263">
        <v>179.39</v>
      </c>
      <c r="C3263">
        <v>79</v>
      </c>
      <c r="D3263" t="s">
        <v>42</v>
      </c>
      <c r="E3263" s="1">
        <v>44176</v>
      </c>
      <c r="F3263">
        <v>8</v>
      </c>
      <c r="G3263" t="s">
        <v>47</v>
      </c>
      <c r="H3263" t="s">
        <v>48</v>
      </c>
      <c r="I3263">
        <v>924.2</v>
      </c>
      <c r="J3263">
        <v>51.69</v>
      </c>
      <c r="K3263">
        <v>47771.9</v>
      </c>
      <c r="L3263">
        <v>7</v>
      </c>
      <c r="M3263" t="s">
        <v>40</v>
      </c>
      <c r="N3263" s="1">
        <v>44174</v>
      </c>
      <c r="O3263" s="1">
        <v>44181</v>
      </c>
      <c r="P3263">
        <v>919</v>
      </c>
      <c r="Q3263">
        <v>51.64</v>
      </c>
      <c r="R3263">
        <v>47457.16</v>
      </c>
      <c r="S3263" t="s">
        <v>38</v>
      </c>
      <c r="T3263" t="s">
        <v>31</v>
      </c>
      <c r="U3263">
        <v>5</v>
      </c>
      <c r="V3263">
        <v>46.68</v>
      </c>
      <c r="W3263">
        <v>162.49</v>
      </c>
      <c r="X3263" s="2">
        <v>47457.16</v>
      </c>
      <c r="Y3263" s="2">
        <v>258.45</v>
      </c>
      <c r="Z3263" s="2">
        <v>8399.11</v>
      </c>
      <c r="AA3263" s="14"/>
    </row>
    <row r="3264" spans="1:27" x14ac:dyDescent="0.3">
      <c r="A3264" t="s">
        <v>59</v>
      </c>
      <c r="B3264">
        <v>711.12</v>
      </c>
      <c r="C3264">
        <v>100</v>
      </c>
      <c r="D3264" t="s">
        <v>26</v>
      </c>
      <c r="E3264" s="1">
        <v>43928</v>
      </c>
      <c r="F3264">
        <v>9</v>
      </c>
      <c r="G3264" t="s">
        <v>57</v>
      </c>
      <c r="H3264" t="s">
        <v>52</v>
      </c>
      <c r="I3264">
        <v>431.2</v>
      </c>
      <c r="J3264">
        <v>38.43</v>
      </c>
      <c r="K3264">
        <v>16571.02</v>
      </c>
      <c r="L3264">
        <v>14</v>
      </c>
      <c r="M3264" t="s">
        <v>40</v>
      </c>
      <c r="N3264" s="1">
        <v>43873</v>
      </c>
      <c r="O3264" s="1">
        <v>43887</v>
      </c>
      <c r="P3264">
        <v>307</v>
      </c>
      <c r="Q3264">
        <v>40.75</v>
      </c>
      <c r="R3264">
        <v>12510.25</v>
      </c>
      <c r="S3264" t="s">
        <v>63</v>
      </c>
      <c r="T3264" t="s">
        <v>50</v>
      </c>
      <c r="U3264">
        <v>124</v>
      </c>
      <c r="V3264">
        <v>52.47</v>
      </c>
      <c r="W3264">
        <v>87.38</v>
      </c>
      <c r="X3264" s="2">
        <v>12510.25</v>
      </c>
      <c r="Y3264" s="2">
        <v>4765.32</v>
      </c>
      <c r="Z3264" s="2">
        <v>3358.01</v>
      </c>
      <c r="AA3264" s="14"/>
    </row>
    <row r="3265" spans="1:27" x14ac:dyDescent="0.3">
      <c r="A3265" t="s">
        <v>60</v>
      </c>
      <c r="B3265">
        <v>125.51</v>
      </c>
      <c r="C3265">
        <v>27</v>
      </c>
      <c r="D3265" t="s">
        <v>42</v>
      </c>
      <c r="E3265" s="1">
        <v>44618</v>
      </c>
      <c r="F3265">
        <v>2</v>
      </c>
      <c r="G3265" t="s">
        <v>68</v>
      </c>
      <c r="H3265" t="s">
        <v>35</v>
      </c>
      <c r="I3265">
        <v>525.47</v>
      </c>
      <c r="J3265">
        <v>60.74</v>
      </c>
      <c r="K3265">
        <v>31917.0478</v>
      </c>
      <c r="L3265">
        <v>28</v>
      </c>
      <c r="M3265" t="s">
        <v>40</v>
      </c>
      <c r="N3265" s="1">
        <v>44612</v>
      </c>
      <c r="O3265" s="1">
        <v>44640</v>
      </c>
      <c r="P3265">
        <v>237</v>
      </c>
      <c r="Q3265">
        <v>61.29</v>
      </c>
      <c r="R3265">
        <v>14525.73</v>
      </c>
      <c r="S3265" t="s">
        <v>59</v>
      </c>
      <c r="T3265" t="s">
        <v>50</v>
      </c>
      <c r="U3265">
        <v>288</v>
      </c>
      <c r="V3265">
        <v>59.93</v>
      </c>
      <c r="W3265">
        <v>179.24</v>
      </c>
      <c r="X3265" s="2">
        <v>14525.73</v>
      </c>
      <c r="Y3265" s="2">
        <v>17493.12</v>
      </c>
      <c r="Z3265" s="2">
        <v>10887.04</v>
      </c>
      <c r="AA3265" s="14"/>
    </row>
    <row r="3266" spans="1:27" x14ac:dyDescent="0.3">
      <c r="A3266" t="s">
        <v>46</v>
      </c>
      <c r="B3266">
        <v>704.53</v>
      </c>
      <c r="C3266">
        <v>38</v>
      </c>
      <c r="D3266" t="s">
        <v>42</v>
      </c>
      <c r="E3266" s="1">
        <v>44031</v>
      </c>
      <c r="F3266">
        <v>10</v>
      </c>
      <c r="G3266" t="s">
        <v>66</v>
      </c>
      <c r="H3266" t="s">
        <v>35</v>
      </c>
      <c r="I3266">
        <v>220.99</v>
      </c>
      <c r="J3266">
        <v>46.01</v>
      </c>
      <c r="K3266">
        <v>10167.75</v>
      </c>
      <c r="L3266">
        <v>108</v>
      </c>
      <c r="M3266" t="s">
        <v>67</v>
      </c>
      <c r="N3266" s="1">
        <v>43992</v>
      </c>
      <c r="O3266" s="1">
        <v>44100</v>
      </c>
      <c r="P3266">
        <v>178</v>
      </c>
      <c r="Q3266">
        <v>42.8</v>
      </c>
      <c r="R3266">
        <v>7618.4</v>
      </c>
      <c r="S3266" t="s">
        <v>53</v>
      </c>
      <c r="T3266" t="s">
        <v>50</v>
      </c>
      <c r="U3266">
        <v>42</v>
      </c>
      <c r="V3266">
        <v>44.05</v>
      </c>
      <c r="W3266">
        <v>190.86</v>
      </c>
      <c r="X3266" s="2">
        <v>7618.4</v>
      </c>
      <c r="Y3266" s="2">
        <v>1932.42</v>
      </c>
      <c r="Z3266" s="2">
        <v>8781.4699999999993</v>
      </c>
      <c r="AA3266" s="14"/>
    </row>
    <row r="3267" spans="1:27" x14ac:dyDescent="0.3">
      <c r="A3267" t="s">
        <v>63</v>
      </c>
      <c r="B3267">
        <v>486.36</v>
      </c>
      <c r="C3267">
        <v>51</v>
      </c>
      <c r="D3267" t="s">
        <v>33</v>
      </c>
      <c r="E3267" s="1">
        <v>44198</v>
      </c>
      <c r="F3267">
        <v>8</v>
      </c>
      <c r="G3267" t="s">
        <v>47</v>
      </c>
      <c r="H3267" t="s">
        <v>52</v>
      </c>
      <c r="I3267">
        <v>361.21</v>
      </c>
      <c r="J3267">
        <v>53.45</v>
      </c>
      <c r="K3267">
        <v>19306.669999999998</v>
      </c>
      <c r="L3267">
        <v>10</v>
      </c>
      <c r="M3267" t="s">
        <v>40</v>
      </c>
      <c r="N3267" s="1">
        <v>44192</v>
      </c>
      <c r="O3267" s="1">
        <v>44202</v>
      </c>
      <c r="P3267">
        <v>325</v>
      </c>
      <c r="Q3267">
        <v>50.11</v>
      </c>
      <c r="R3267">
        <v>16285.75</v>
      </c>
      <c r="S3267" t="s">
        <v>58</v>
      </c>
      <c r="T3267" t="s">
        <v>50</v>
      </c>
      <c r="U3267">
        <v>36</v>
      </c>
      <c r="V3267">
        <v>80.17</v>
      </c>
      <c r="W3267">
        <v>152.24</v>
      </c>
      <c r="X3267" s="2">
        <v>16285.75</v>
      </c>
      <c r="Y3267" s="2">
        <v>1924.2</v>
      </c>
      <c r="Z3267" s="2">
        <v>8137.23</v>
      </c>
      <c r="AA3267" s="14"/>
    </row>
    <row r="3268" spans="1:27" x14ac:dyDescent="0.3">
      <c r="A3268" t="s">
        <v>45</v>
      </c>
      <c r="B3268">
        <v>751.01</v>
      </c>
      <c r="C3268">
        <v>83</v>
      </c>
      <c r="D3268" t="s">
        <v>33</v>
      </c>
      <c r="E3268" s="1">
        <v>44859</v>
      </c>
      <c r="F3268">
        <v>6</v>
      </c>
      <c r="G3268" t="s">
        <v>51</v>
      </c>
      <c r="H3268" t="s">
        <v>52</v>
      </c>
      <c r="I3268">
        <v>695.49</v>
      </c>
      <c r="J3268">
        <v>51.34</v>
      </c>
      <c r="K3268">
        <v>35706.456599999998</v>
      </c>
      <c r="L3268">
        <v>6</v>
      </c>
      <c r="M3268" t="s">
        <v>40</v>
      </c>
      <c r="N3268" s="1">
        <v>44853</v>
      </c>
      <c r="O3268" s="1">
        <v>44859</v>
      </c>
      <c r="P3268">
        <v>239</v>
      </c>
      <c r="Q3268">
        <v>48.26</v>
      </c>
      <c r="R3268">
        <v>11534.14</v>
      </c>
      <c r="S3268" t="s">
        <v>38</v>
      </c>
      <c r="T3268" t="s">
        <v>31</v>
      </c>
      <c r="U3268">
        <v>456</v>
      </c>
      <c r="V3268">
        <v>35.99</v>
      </c>
      <c r="W3268">
        <v>196.75</v>
      </c>
      <c r="X3268" s="2">
        <v>11534.14</v>
      </c>
      <c r="Y3268" s="2">
        <v>23411.040000000001</v>
      </c>
      <c r="Z3268" s="2">
        <v>10101.15</v>
      </c>
      <c r="AA3268" s="14"/>
    </row>
    <row r="3269" spans="1:27" x14ac:dyDescent="0.3">
      <c r="A3269" t="s">
        <v>59</v>
      </c>
      <c r="B3269">
        <v>774.49</v>
      </c>
      <c r="C3269">
        <v>42</v>
      </c>
      <c r="D3269" t="s">
        <v>42</v>
      </c>
      <c r="E3269" s="1">
        <v>44673</v>
      </c>
      <c r="F3269">
        <v>10</v>
      </c>
      <c r="G3269" t="s">
        <v>66</v>
      </c>
      <c r="H3269" t="s">
        <v>52</v>
      </c>
      <c r="I3269">
        <v>946.24</v>
      </c>
      <c r="J3269">
        <v>95.16</v>
      </c>
      <c r="K3269">
        <v>90044.2</v>
      </c>
      <c r="L3269">
        <v>147</v>
      </c>
      <c r="M3269" t="s">
        <v>67</v>
      </c>
      <c r="N3269" s="1">
        <v>44633</v>
      </c>
      <c r="O3269" s="1">
        <v>44780</v>
      </c>
      <c r="P3269">
        <v>901</v>
      </c>
      <c r="Q3269">
        <v>98.9</v>
      </c>
      <c r="R3269">
        <v>89108.9</v>
      </c>
      <c r="S3269" t="s">
        <v>59</v>
      </c>
      <c r="T3269" t="s">
        <v>41</v>
      </c>
      <c r="U3269">
        <v>45</v>
      </c>
      <c r="V3269">
        <v>28.53</v>
      </c>
      <c r="W3269">
        <v>41.19</v>
      </c>
      <c r="X3269" s="2">
        <v>89108.9</v>
      </c>
      <c r="Y3269" s="2">
        <v>4282.2</v>
      </c>
      <c r="Z3269" s="2">
        <v>3919.64</v>
      </c>
      <c r="AA3269" s="14"/>
    </row>
    <row r="3270" spans="1:27" x14ac:dyDescent="0.3">
      <c r="A3270" t="s">
        <v>32</v>
      </c>
      <c r="B3270">
        <v>424.81</v>
      </c>
      <c r="C3270">
        <v>64</v>
      </c>
      <c r="D3270" t="s">
        <v>42</v>
      </c>
      <c r="E3270" s="1">
        <v>43730</v>
      </c>
      <c r="F3270">
        <v>2</v>
      </c>
      <c r="G3270" t="s">
        <v>68</v>
      </c>
      <c r="H3270" t="s">
        <v>69</v>
      </c>
      <c r="I3270">
        <v>845</v>
      </c>
      <c r="J3270">
        <v>53.64</v>
      </c>
      <c r="K3270">
        <v>45325.8</v>
      </c>
      <c r="L3270">
        <v>28</v>
      </c>
      <c r="M3270" t="s">
        <v>29</v>
      </c>
      <c r="N3270" s="1">
        <v>43711</v>
      </c>
      <c r="O3270" s="1">
        <v>43739</v>
      </c>
      <c r="P3270">
        <v>170</v>
      </c>
      <c r="Q3270">
        <v>54.54</v>
      </c>
      <c r="R3270">
        <v>9271.7999999999993</v>
      </c>
      <c r="S3270" t="s">
        <v>53</v>
      </c>
      <c r="T3270" t="s">
        <v>50</v>
      </c>
      <c r="U3270">
        <v>675</v>
      </c>
      <c r="V3270">
        <v>99.36</v>
      </c>
      <c r="W3270">
        <v>89.61</v>
      </c>
      <c r="X3270" s="2">
        <v>9271.7999999999993</v>
      </c>
      <c r="Y3270" s="2">
        <v>36207</v>
      </c>
      <c r="Z3270" s="2">
        <v>4806.68</v>
      </c>
      <c r="AA3270" s="14"/>
    </row>
    <row r="3271" spans="1:27" x14ac:dyDescent="0.3">
      <c r="A3271" t="s">
        <v>32</v>
      </c>
      <c r="B3271">
        <v>818.96</v>
      </c>
      <c r="C3271">
        <v>32</v>
      </c>
      <c r="D3271" t="s">
        <v>33</v>
      </c>
      <c r="E3271" s="1">
        <v>44556</v>
      </c>
      <c r="F3271">
        <v>2</v>
      </c>
      <c r="G3271" t="s">
        <v>68</v>
      </c>
      <c r="H3271" t="s">
        <v>48</v>
      </c>
      <c r="I3271">
        <v>595.94000000000005</v>
      </c>
      <c r="J3271">
        <v>60.24</v>
      </c>
      <c r="K3271">
        <v>35899.43</v>
      </c>
      <c r="L3271">
        <v>32</v>
      </c>
      <c r="M3271" t="s">
        <v>29</v>
      </c>
      <c r="N3271" s="1">
        <v>44508</v>
      </c>
      <c r="O3271" s="1">
        <v>44540</v>
      </c>
      <c r="P3271">
        <v>212</v>
      </c>
      <c r="Q3271">
        <v>62.53</v>
      </c>
      <c r="R3271">
        <v>13256.36</v>
      </c>
      <c r="S3271" t="s">
        <v>37</v>
      </c>
      <c r="T3271" t="s">
        <v>50</v>
      </c>
      <c r="U3271">
        <v>383</v>
      </c>
      <c r="V3271">
        <v>14.14</v>
      </c>
      <c r="W3271">
        <v>102.06</v>
      </c>
      <c r="X3271" s="2">
        <v>13256.36</v>
      </c>
      <c r="Y3271" s="2">
        <v>23071.919999999998</v>
      </c>
      <c r="Z3271" s="2">
        <v>6148.09</v>
      </c>
      <c r="AA3271" s="14"/>
    </row>
    <row r="3272" spans="1:27" x14ac:dyDescent="0.3">
      <c r="A3272" t="s">
        <v>58</v>
      </c>
      <c r="B3272">
        <v>717.6</v>
      </c>
      <c r="C3272">
        <v>42</v>
      </c>
      <c r="D3272" t="s">
        <v>26</v>
      </c>
      <c r="E3272" s="1">
        <v>44481</v>
      </c>
      <c r="F3272">
        <v>3</v>
      </c>
      <c r="G3272" t="s">
        <v>43</v>
      </c>
      <c r="H3272" t="s">
        <v>44</v>
      </c>
      <c r="I3272">
        <v>710.02</v>
      </c>
      <c r="J3272">
        <v>14.13</v>
      </c>
      <c r="K3272">
        <v>10032.58</v>
      </c>
      <c r="L3272">
        <v>71</v>
      </c>
      <c r="M3272" t="s">
        <v>29</v>
      </c>
      <c r="N3272" s="1">
        <v>44470</v>
      </c>
      <c r="O3272" s="1">
        <v>44541</v>
      </c>
      <c r="P3272">
        <v>701</v>
      </c>
      <c r="Q3272">
        <v>12.33</v>
      </c>
      <c r="R3272">
        <v>8643.33</v>
      </c>
      <c r="S3272" t="s">
        <v>63</v>
      </c>
      <c r="T3272" t="s">
        <v>50</v>
      </c>
      <c r="U3272">
        <v>9</v>
      </c>
      <c r="V3272">
        <v>72.08</v>
      </c>
      <c r="W3272">
        <v>190.9</v>
      </c>
      <c r="X3272" s="2">
        <v>8643.33</v>
      </c>
      <c r="Y3272" s="2">
        <v>127.17</v>
      </c>
      <c r="Z3272" s="2">
        <v>2697.42</v>
      </c>
      <c r="AA3272" s="14"/>
    </row>
    <row r="3273" spans="1:27" x14ac:dyDescent="0.3">
      <c r="A3273" t="s">
        <v>59</v>
      </c>
      <c r="B3273">
        <v>296.08999999999997</v>
      </c>
      <c r="C3273">
        <v>81</v>
      </c>
      <c r="D3273" t="s">
        <v>42</v>
      </c>
      <c r="E3273" s="1">
        <v>44237</v>
      </c>
      <c r="F3273">
        <v>1</v>
      </c>
      <c r="G3273" t="s">
        <v>34</v>
      </c>
      <c r="H3273" t="s">
        <v>48</v>
      </c>
      <c r="I3273">
        <v>640.29999999999995</v>
      </c>
      <c r="J3273">
        <v>13.48</v>
      </c>
      <c r="K3273">
        <v>8631.2439999999897</v>
      </c>
      <c r="L3273">
        <v>1</v>
      </c>
      <c r="M3273" t="s">
        <v>65</v>
      </c>
      <c r="N3273" s="1">
        <v>44213</v>
      </c>
      <c r="O3273" s="1">
        <v>44214</v>
      </c>
      <c r="P3273">
        <v>506</v>
      </c>
      <c r="Q3273">
        <v>17.37</v>
      </c>
      <c r="R3273">
        <v>8789.2199999999993</v>
      </c>
      <c r="S3273" t="s">
        <v>58</v>
      </c>
      <c r="T3273" t="s">
        <v>41</v>
      </c>
      <c r="U3273">
        <v>134</v>
      </c>
      <c r="V3273">
        <v>79.930000000000007</v>
      </c>
      <c r="W3273">
        <v>30.42</v>
      </c>
      <c r="X3273" s="2">
        <v>8789.2199999999993</v>
      </c>
      <c r="Y3273" s="2">
        <v>1806.32</v>
      </c>
      <c r="Z3273" s="2">
        <v>410.06</v>
      </c>
      <c r="AA3273" s="14"/>
    </row>
    <row r="3274" spans="1:27" x14ac:dyDescent="0.3">
      <c r="A3274" t="s">
        <v>53</v>
      </c>
      <c r="B3274">
        <v>151.25</v>
      </c>
      <c r="C3274">
        <v>39</v>
      </c>
      <c r="D3274" t="s">
        <v>42</v>
      </c>
      <c r="E3274" s="1">
        <v>44300</v>
      </c>
      <c r="F3274">
        <v>6</v>
      </c>
      <c r="G3274" t="s">
        <v>51</v>
      </c>
      <c r="H3274" t="s">
        <v>48</v>
      </c>
      <c r="I3274">
        <v>777.23</v>
      </c>
      <c r="J3274">
        <v>93.74</v>
      </c>
      <c r="K3274">
        <v>72857.539999999994</v>
      </c>
      <c r="L3274">
        <v>6</v>
      </c>
      <c r="M3274" t="s">
        <v>40</v>
      </c>
      <c r="N3274" s="1">
        <v>44289</v>
      </c>
      <c r="O3274" s="1">
        <v>44295</v>
      </c>
      <c r="P3274">
        <v>379</v>
      </c>
      <c r="Q3274">
        <v>98.57</v>
      </c>
      <c r="R3274">
        <v>37358.03</v>
      </c>
      <c r="S3274" t="s">
        <v>45</v>
      </c>
      <c r="T3274" t="s">
        <v>31</v>
      </c>
      <c r="U3274">
        <v>398</v>
      </c>
      <c r="V3274">
        <v>10.52</v>
      </c>
      <c r="W3274">
        <v>103.34</v>
      </c>
      <c r="X3274" s="2">
        <v>37358.03</v>
      </c>
      <c r="Y3274" s="2">
        <v>37308.519999999997</v>
      </c>
      <c r="Z3274" s="2">
        <v>9687.09</v>
      </c>
      <c r="AA3274" s="14"/>
    </row>
    <row r="3275" spans="1:27" x14ac:dyDescent="0.3">
      <c r="A3275" t="s">
        <v>37</v>
      </c>
      <c r="B3275">
        <v>903.5</v>
      </c>
      <c r="C3275">
        <v>88</v>
      </c>
      <c r="D3275" t="s">
        <v>26</v>
      </c>
      <c r="E3275" s="1">
        <v>44754</v>
      </c>
      <c r="F3275">
        <v>5</v>
      </c>
      <c r="G3275" t="s">
        <v>27</v>
      </c>
      <c r="H3275" t="s">
        <v>48</v>
      </c>
      <c r="I3275">
        <v>164.84</v>
      </c>
      <c r="J3275">
        <v>15.62</v>
      </c>
      <c r="K3275">
        <v>2574.8000000000002</v>
      </c>
      <c r="L3275">
        <v>30</v>
      </c>
      <c r="M3275" t="s">
        <v>29</v>
      </c>
      <c r="N3275" s="1">
        <v>44753</v>
      </c>
      <c r="O3275" s="1">
        <v>44783</v>
      </c>
      <c r="P3275">
        <v>128</v>
      </c>
      <c r="Q3275">
        <v>16.7</v>
      </c>
      <c r="R3275">
        <v>2137.6</v>
      </c>
      <c r="S3275" t="s">
        <v>54</v>
      </c>
      <c r="T3275" t="s">
        <v>31</v>
      </c>
      <c r="U3275">
        <v>36</v>
      </c>
      <c r="V3275">
        <v>94.77</v>
      </c>
      <c r="W3275">
        <v>119.93</v>
      </c>
      <c r="X3275" s="2">
        <v>2137.6</v>
      </c>
      <c r="Y3275" s="2">
        <v>562.32000000000005</v>
      </c>
      <c r="Z3275" s="2">
        <v>1873.31</v>
      </c>
      <c r="AA3275" s="14"/>
    </row>
    <row r="3276" spans="1:27" x14ac:dyDescent="0.3">
      <c r="A3276" t="s">
        <v>54</v>
      </c>
      <c r="B3276">
        <v>424.88</v>
      </c>
      <c r="C3276">
        <v>61</v>
      </c>
      <c r="D3276" t="s">
        <v>42</v>
      </c>
      <c r="E3276" s="1">
        <v>43821</v>
      </c>
      <c r="F3276">
        <v>3</v>
      </c>
      <c r="G3276" t="s">
        <v>43</v>
      </c>
      <c r="H3276" t="s">
        <v>44</v>
      </c>
      <c r="I3276">
        <v>280.89</v>
      </c>
      <c r="J3276">
        <v>37.61</v>
      </c>
      <c r="K3276">
        <v>10564.27</v>
      </c>
      <c r="L3276">
        <v>33</v>
      </c>
      <c r="M3276" t="s">
        <v>29</v>
      </c>
      <c r="N3276" s="1">
        <v>43767</v>
      </c>
      <c r="O3276" s="1">
        <v>43800</v>
      </c>
      <c r="P3276">
        <v>164</v>
      </c>
      <c r="Q3276">
        <v>41.61</v>
      </c>
      <c r="R3276">
        <v>6824.04</v>
      </c>
      <c r="S3276" t="s">
        <v>54</v>
      </c>
      <c r="T3276" t="s">
        <v>31</v>
      </c>
      <c r="U3276">
        <v>116</v>
      </c>
      <c r="V3276">
        <v>93.06</v>
      </c>
      <c r="W3276">
        <v>97.87</v>
      </c>
      <c r="X3276" s="2">
        <v>6824.04</v>
      </c>
      <c r="Y3276" s="2">
        <v>4362.76</v>
      </c>
      <c r="Z3276" s="2">
        <v>3680.89</v>
      </c>
      <c r="AA3276" s="14"/>
    </row>
    <row r="3277" spans="1:27" x14ac:dyDescent="0.3">
      <c r="A3277" t="s">
        <v>37</v>
      </c>
      <c r="B3277">
        <v>453.66</v>
      </c>
      <c r="C3277">
        <v>43</v>
      </c>
      <c r="D3277" t="s">
        <v>26</v>
      </c>
      <c r="E3277" s="1">
        <v>43926</v>
      </c>
      <c r="F3277">
        <v>2</v>
      </c>
      <c r="G3277" t="s">
        <v>68</v>
      </c>
      <c r="H3277" t="s">
        <v>35</v>
      </c>
      <c r="I3277">
        <v>369.67</v>
      </c>
      <c r="J3277">
        <v>41.31</v>
      </c>
      <c r="K3277">
        <v>15271.0677</v>
      </c>
      <c r="L3277">
        <v>40</v>
      </c>
      <c r="M3277" t="s">
        <v>29</v>
      </c>
      <c r="N3277" s="1">
        <v>43876</v>
      </c>
      <c r="O3277" s="1">
        <v>43916</v>
      </c>
      <c r="P3277">
        <v>233</v>
      </c>
      <c r="Q3277">
        <v>40.86</v>
      </c>
      <c r="R3277">
        <v>9520.3799999999992</v>
      </c>
      <c r="S3277" t="s">
        <v>60</v>
      </c>
      <c r="T3277" t="s">
        <v>41</v>
      </c>
      <c r="U3277">
        <v>136</v>
      </c>
      <c r="V3277">
        <v>77.180000000000007</v>
      </c>
      <c r="W3277">
        <v>162.76</v>
      </c>
      <c r="X3277" s="2">
        <v>9520.3799999999992</v>
      </c>
      <c r="Y3277" s="2">
        <v>5618.16</v>
      </c>
      <c r="Z3277" s="2">
        <v>6723.62</v>
      </c>
      <c r="AA3277" s="14"/>
    </row>
    <row r="3278" spans="1:27" x14ac:dyDescent="0.3">
      <c r="A3278" t="s">
        <v>37</v>
      </c>
      <c r="B3278">
        <v>524.20000000000005</v>
      </c>
      <c r="C3278">
        <v>99</v>
      </c>
      <c r="D3278" t="s">
        <v>26</v>
      </c>
      <c r="E3278" s="1">
        <v>44850</v>
      </c>
      <c r="F3278">
        <v>2</v>
      </c>
      <c r="G3278" t="s">
        <v>68</v>
      </c>
      <c r="H3278" t="s">
        <v>69</v>
      </c>
      <c r="I3278">
        <v>269.49</v>
      </c>
      <c r="J3278">
        <v>99.52</v>
      </c>
      <c r="K3278">
        <v>26819.64</v>
      </c>
      <c r="L3278">
        <v>36</v>
      </c>
      <c r="M3278" t="s">
        <v>40</v>
      </c>
      <c r="N3278" s="1">
        <v>44830</v>
      </c>
      <c r="O3278" s="1">
        <v>44866</v>
      </c>
      <c r="P3278">
        <v>73</v>
      </c>
      <c r="Q3278">
        <v>104.15</v>
      </c>
      <c r="R3278">
        <v>7602.95</v>
      </c>
      <c r="S3278" t="s">
        <v>38</v>
      </c>
      <c r="T3278" t="s">
        <v>50</v>
      </c>
      <c r="U3278">
        <v>196</v>
      </c>
      <c r="V3278">
        <v>12.53</v>
      </c>
      <c r="W3278">
        <v>76.77</v>
      </c>
      <c r="X3278" s="2">
        <v>7602.95</v>
      </c>
      <c r="Y3278" s="2">
        <v>19505.919999999998</v>
      </c>
      <c r="Z3278" s="2">
        <v>7640.15</v>
      </c>
      <c r="AA3278" s="14"/>
    </row>
    <row r="3279" spans="1:27" x14ac:dyDescent="0.3">
      <c r="A3279" t="s">
        <v>46</v>
      </c>
      <c r="B3279">
        <v>391.71</v>
      </c>
      <c r="C3279">
        <v>69</v>
      </c>
      <c r="D3279" t="s">
        <v>42</v>
      </c>
      <c r="E3279" s="1">
        <v>44527</v>
      </c>
      <c r="F3279">
        <v>3</v>
      </c>
      <c r="G3279" t="s">
        <v>43</v>
      </c>
      <c r="H3279" t="s">
        <v>55</v>
      </c>
      <c r="I3279">
        <v>295.64</v>
      </c>
      <c r="J3279">
        <v>50.78</v>
      </c>
      <c r="K3279">
        <v>15012.599199999901</v>
      </c>
      <c r="L3279">
        <v>43</v>
      </c>
      <c r="M3279" t="s">
        <v>40</v>
      </c>
      <c r="N3279" s="1">
        <v>44509</v>
      </c>
      <c r="O3279" s="1">
        <v>44552</v>
      </c>
      <c r="P3279">
        <v>278</v>
      </c>
      <c r="Q3279">
        <v>50.84</v>
      </c>
      <c r="R3279">
        <v>14133.52</v>
      </c>
      <c r="S3279" t="s">
        <v>46</v>
      </c>
      <c r="T3279" t="s">
        <v>41</v>
      </c>
      <c r="U3279">
        <v>17</v>
      </c>
      <c r="V3279">
        <v>45.65</v>
      </c>
      <c r="W3279">
        <v>90.81</v>
      </c>
      <c r="X3279" s="2">
        <v>14133.52</v>
      </c>
      <c r="Y3279" s="2">
        <v>863.26</v>
      </c>
      <c r="Z3279" s="2">
        <v>4611.33</v>
      </c>
      <c r="AA3279" s="14"/>
    </row>
    <row r="3280" spans="1:27" x14ac:dyDescent="0.3">
      <c r="A3280" t="s">
        <v>54</v>
      </c>
      <c r="B3280">
        <v>24.36</v>
      </c>
      <c r="C3280">
        <v>29</v>
      </c>
      <c r="D3280" t="s">
        <v>42</v>
      </c>
      <c r="E3280" s="1">
        <v>44558</v>
      </c>
      <c r="F3280">
        <v>6</v>
      </c>
      <c r="G3280" t="s">
        <v>51</v>
      </c>
      <c r="H3280" t="s">
        <v>35</v>
      </c>
      <c r="I3280">
        <v>422.15</v>
      </c>
      <c r="J3280">
        <v>31.95</v>
      </c>
      <c r="K3280">
        <v>13487.69</v>
      </c>
      <c r="L3280">
        <v>6</v>
      </c>
      <c r="M3280" t="s">
        <v>40</v>
      </c>
      <c r="N3280" s="1">
        <v>44509</v>
      </c>
      <c r="O3280" s="1">
        <v>44515</v>
      </c>
      <c r="P3280">
        <v>325</v>
      </c>
      <c r="Q3280">
        <v>29.32</v>
      </c>
      <c r="R3280">
        <v>9529</v>
      </c>
      <c r="S3280" t="s">
        <v>53</v>
      </c>
      <c r="T3280" t="s">
        <v>41</v>
      </c>
      <c r="U3280">
        <v>97</v>
      </c>
      <c r="V3280">
        <v>75.75</v>
      </c>
      <c r="W3280">
        <v>54.03</v>
      </c>
      <c r="X3280" s="2">
        <v>9529</v>
      </c>
      <c r="Y3280" s="2">
        <v>3099.15</v>
      </c>
      <c r="Z3280" s="2">
        <v>1726.26</v>
      </c>
      <c r="AA3280" s="14"/>
    </row>
    <row r="3281" spans="1:27" x14ac:dyDescent="0.3">
      <c r="A3281" t="s">
        <v>32</v>
      </c>
      <c r="B3281">
        <v>197.25</v>
      </c>
      <c r="C3281">
        <v>64</v>
      </c>
      <c r="D3281" t="s">
        <v>33</v>
      </c>
      <c r="E3281" s="1">
        <v>44635</v>
      </c>
      <c r="F3281">
        <v>1</v>
      </c>
      <c r="G3281" t="s">
        <v>34</v>
      </c>
      <c r="H3281" t="s">
        <v>48</v>
      </c>
      <c r="I3281">
        <v>313.91000000000003</v>
      </c>
      <c r="J3281">
        <v>59.23</v>
      </c>
      <c r="K3281">
        <v>18592.89</v>
      </c>
      <c r="L3281">
        <v>1</v>
      </c>
      <c r="M3281" t="s">
        <v>65</v>
      </c>
      <c r="N3281" s="1">
        <v>44585</v>
      </c>
      <c r="O3281" s="1">
        <v>44586</v>
      </c>
      <c r="P3281">
        <v>9</v>
      </c>
      <c r="Q3281">
        <v>60.31</v>
      </c>
      <c r="R3281">
        <v>542.79</v>
      </c>
      <c r="S3281" t="s">
        <v>25</v>
      </c>
      <c r="T3281" t="s">
        <v>31</v>
      </c>
      <c r="U3281">
        <v>304</v>
      </c>
      <c r="V3281">
        <v>23.22</v>
      </c>
      <c r="W3281">
        <v>160.4</v>
      </c>
      <c r="X3281" s="2">
        <v>542.79</v>
      </c>
      <c r="Y3281" s="2">
        <v>18005.919999999998</v>
      </c>
      <c r="Z3281" s="2">
        <v>9500.49</v>
      </c>
      <c r="AA3281" s="14"/>
    </row>
    <row r="3282" spans="1:27" x14ac:dyDescent="0.3">
      <c r="A3282" t="s">
        <v>54</v>
      </c>
      <c r="B3282">
        <v>710.15</v>
      </c>
      <c r="C3282">
        <v>62</v>
      </c>
      <c r="D3282" t="s">
        <v>42</v>
      </c>
      <c r="E3282" s="1">
        <v>44820</v>
      </c>
      <c r="F3282">
        <v>1</v>
      </c>
      <c r="G3282" t="s">
        <v>34</v>
      </c>
      <c r="H3282" t="s">
        <v>52</v>
      </c>
      <c r="I3282">
        <v>726.14</v>
      </c>
      <c r="J3282">
        <v>63.41</v>
      </c>
      <c r="K3282">
        <v>46044.537399999899</v>
      </c>
      <c r="L3282">
        <v>2</v>
      </c>
      <c r="M3282" t="s">
        <v>65</v>
      </c>
      <c r="N3282" s="1">
        <v>44782</v>
      </c>
      <c r="O3282" s="1">
        <v>44784</v>
      </c>
      <c r="P3282">
        <v>77</v>
      </c>
      <c r="Q3282">
        <v>58.71</v>
      </c>
      <c r="R3282">
        <v>4520.67</v>
      </c>
      <c r="S3282" t="s">
        <v>32</v>
      </c>
      <c r="T3282" t="s">
        <v>50</v>
      </c>
      <c r="U3282">
        <v>649</v>
      </c>
      <c r="V3282">
        <v>32.6</v>
      </c>
      <c r="W3282">
        <v>45.85</v>
      </c>
      <c r="X3282" s="2">
        <v>4520.67</v>
      </c>
      <c r="Y3282" s="2">
        <v>41153.089999999997</v>
      </c>
      <c r="Z3282" s="2">
        <v>2907.35</v>
      </c>
      <c r="AA3282" s="14"/>
    </row>
    <row r="3283" spans="1:27" x14ac:dyDescent="0.3">
      <c r="A3283" t="s">
        <v>63</v>
      </c>
      <c r="B3283">
        <v>448.84</v>
      </c>
      <c r="C3283">
        <v>68</v>
      </c>
      <c r="D3283" t="s">
        <v>26</v>
      </c>
      <c r="E3283" s="1">
        <v>43808</v>
      </c>
      <c r="F3283">
        <v>9</v>
      </c>
      <c r="G3283" t="s">
        <v>57</v>
      </c>
      <c r="H3283" t="s">
        <v>48</v>
      </c>
      <c r="I3283">
        <v>293.04000000000002</v>
      </c>
      <c r="J3283">
        <v>26.13</v>
      </c>
      <c r="K3283">
        <v>7657.1351999999997</v>
      </c>
      <c r="L3283">
        <v>8</v>
      </c>
      <c r="M3283" t="s">
        <v>40</v>
      </c>
      <c r="N3283" s="1">
        <v>43764</v>
      </c>
      <c r="O3283" s="1">
        <v>43772</v>
      </c>
      <c r="P3283">
        <v>137</v>
      </c>
      <c r="Q3283">
        <v>30.49</v>
      </c>
      <c r="R3283">
        <v>4177.13</v>
      </c>
      <c r="S3283" t="s">
        <v>45</v>
      </c>
      <c r="T3283" t="s">
        <v>50</v>
      </c>
      <c r="U3283">
        <v>156</v>
      </c>
      <c r="V3283">
        <v>71.34</v>
      </c>
      <c r="W3283">
        <v>30.91</v>
      </c>
      <c r="X3283" s="2">
        <v>4177.13</v>
      </c>
      <c r="Y3283" s="2">
        <v>4076.28</v>
      </c>
      <c r="Z3283" s="2">
        <v>807.68</v>
      </c>
      <c r="AA3283" s="14"/>
    </row>
    <row r="3284" spans="1:27" x14ac:dyDescent="0.3">
      <c r="A3284" t="s">
        <v>63</v>
      </c>
      <c r="B3284">
        <v>843.08</v>
      </c>
      <c r="C3284">
        <v>44</v>
      </c>
      <c r="D3284" t="s">
        <v>33</v>
      </c>
      <c r="E3284" s="1">
        <v>43944</v>
      </c>
      <c r="F3284">
        <v>6</v>
      </c>
      <c r="G3284" t="s">
        <v>51</v>
      </c>
      <c r="H3284" t="s">
        <v>48</v>
      </c>
      <c r="I3284">
        <v>460.57</v>
      </c>
      <c r="J3284">
        <v>88.15</v>
      </c>
      <c r="K3284">
        <v>40599.245499999997</v>
      </c>
      <c r="L3284">
        <v>7</v>
      </c>
      <c r="M3284" t="s">
        <v>40</v>
      </c>
      <c r="N3284" s="1">
        <v>43918</v>
      </c>
      <c r="O3284" s="1">
        <v>43925</v>
      </c>
      <c r="P3284">
        <v>203</v>
      </c>
      <c r="Q3284">
        <v>90.14</v>
      </c>
      <c r="R3284">
        <v>18298.419999999998</v>
      </c>
      <c r="S3284" t="s">
        <v>49</v>
      </c>
      <c r="T3284" t="s">
        <v>41</v>
      </c>
      <c r="U3284">
        <v>257</v>
      </c>
      <c r="V3284">
        <v>93.42</v>
      </c>
      <c r="W3284">
        <v>115.22</v>
      </c>
      <c r="X3284" s="2">
        <v>18298.419999999998</v>
      </c>
      <c r="Y3284" s="2">
        <v>22654.55</v>
      </c>
      <c r="Z3284" s="2">
        <v>10156.64</v>
      </c>
      <c r="AA3284" s="14"/>
    </row>
    <row r="3285" spans="1:27" x14ac:dyDescent="0.3">
      <c r="A3285" t="s">
        <v>60</v>
      </c>
      <c r="B3285">
        <v>255.69</v>
      </c>
      <c r="C3285">
        <v>57</v>
      </c>
      <c r="D3285" t="s">
        <v>42</v>
      </c>
      <c r="E3285" s="1">
        <v>43483</v>
      </c>
      <c r="F3285">
        <v>7</v>
      </c>
      <c r="G3285" t="s">
        <v>61</v>
      </c>
      <c r="H3285" t="s">
        <v>35</v>
      </c>
      <c r="I3285">
        <v>34.61</v>
      </c>
      <c r="J3285">
        <v>42.72</v>
      </c>
      <c r="K3285">
        <v>1478.54</v>
      </c>
      <c r="L3285">
        <v>14</v>
      </c>
      <c r="M3285" t="s">
        <v>40</v>
      </c>
      <c r="N3285" s="1">
        <v>43430</v>
      </c>
      <c r="O3285" s="1">
        <v>43444</v>
      </c>
      <c r="P3285">
        <v>10</v>
      </c>
      <c r="Q3285">
        <v>40.85</v>
      </c>
      <c r="R3285">
        <v>408.5</v>
      </c>
      <c r="S3285" t="s">
        <v>46</v>
      </c>
      <c r="T3285" t="s">
        <v>50</v>
      </c>
      <c r="U3285">
        <v>24</v>
      </c>
      <c r="V3285">
        <v>75.41</v>
      </c>
      <c r="W3285">
        <v>39.11</v>
      </c>
      <c r="X3285" s="2">
        <v>408.5</v>
      </c>
      <c r="Y3285" s="2">
        <v>1025.28</v>
      </c>
      <c r="Z3285" s="2">
        <v>1670.78</v>
      </c>
      <c r="AA3285" s="14"/>
    </row>
    <row r="3286" spans="1:27" x14ac:dyDescent="0.3">
      <c r="A3286" t="s">
        <v>45</v>
      </c>
      <c r="B3286">
        <v>222.28</v>
      </c>
      <c r="C3286">
        <v>90</v>
      </c>
      <c r="D3286" t="s">
        <v>33</v>
      </c>
      <c r="E3286" s="1">
        <v>43497</v>
      </c>
      <c r="F3286">
        <v>9</v>
      </c>
      <c r="G3286" t="s">
        <v>57</v>
      </c>
      <c r="H3286" t="s">
        <v>52</v>
      </c>
      <c r="I3286">
        <v>522.24</v>
      </c>
      <c r="J3286">
        <v>91.19</v>
      </c>
      <c r="K3286">
        <v>47623.07</v>
      </c>
      <c r="L3286">
        <v>8</v>
      </c>
      <c r="M3286" t="s">
        <v>40</v>
      </c>
      <c r="N3286" s="1">
        <v>43463</v>
      </c>
      <c r="O3286" s="1">
        <v>43471</v>
      </c>
      <c r="P3286">
        <v>192</v>
      </c>
      <c r="Q3286">
        <v>89.41</v>
      </c>
      <c r="R3286">
        <v>17166.72</v>
      </c>
      <c r="S3286" t="s">
        <v>37</v>
      </c>
      <c r="T3286" t="s">
        <v>31</v>
      </c>
      <c r="U3286">
        <v>330</v>
      </c>
      <c r="V3286">
        <v>96.48</v>
      </c>
      <c r="W3286">
        <v>171.46</v>
      </c>
      <c r="X3286" s="2">
        <v>17166.72</v>
      </c>
      <c r="Y3286" s="2">
        <v>30092.7</v>
      </c>
      <c r="Z3286" s="2">
        <v>15635.44</v>
      </c>
      <c r="AA3286" s="14"/>
    </row>
    <row r="3287" spans="1:27" x14ac:dyDescent="0.3">
      <c r="A3287" t="s">
        <v>32</v>
      </c>
      <c r="B3287">
        <v>140.28</v>
      </c>
      <c r="C3287">
        <v>16</v>
      </c>
      <c r="D3287" t="s">
        <v>26</v>
      </c>
      <c r="E3287" s="1">
        <v>44618</v>
      </c>
      <c r="F3287">
        <v>3</v>
      </c>
      <c r="G3287" t="s">
        <v>43</v>
      </c>
      <c r="H3287" t="s">
        <v>64</v>
      </c>
      <c r="I3287">
        <v>227.25</v>
      </c>
      <c r="J3287">
        <v>46.19</v>
      </c>
      <c r="K3287">
        <v>10496.68</v>
      </c>
      <c r="L3287">
        <v>74</v>
      </c>
      <c r="M3287" t="s">
        <v>40</v>
      </c>
      <c r="N3287" s="1">
        <v>44579</v>
      </c>
      <c r="O3287" s="1">
        <v>44653</v>
      </c>
      <c r="P3287">
        <v>106</v>
      </c>
      <c r="Q3287">
        <v>46.42</v>
      </c>
      <c r="R3287">
        <v>4920.5200000000004</v>
      </c>
      <c r="S3287" t="s">
        <v>46</v>
      </c>
      <c r="T3287" t="s">
        <v>31</v>
      </c>
      <c r="U3287">
        <v>121</v>
      </c>
      <c r="V3287">
        <v>58.07</v>
      </c>
      <c r="W3287">
        <v>111.72</v>
      </c>
      <c r="X3287" s="2">
        <v>4920.5200000000004</v>
      </c>
      <c r="Y3287" s="2">
        <v>5588.99</v>
      </c>
      <c r="Z3287" s="2">
        <v>5160.3500000000004</v>
      </c>
      <c r="AA3287" s="14"/>
    </row>
    <row r="3288" spans="1:27" x14ac:dyDescent="0.3">
      <c r="A3288" t="s">
        <v>32</v>
      </c>
      <c r="B3288">
        <v>188.13</v>
      </c>
      <c r="C3288">
        <v>90</v>
      </c>
      <c r="D3288" t="s">
        <v>33</v>
      </c>
      <c r="E3288" s="1">
        <v>44218</v>
      </c>
      <c r="F3288">
        <v>6</v>
      </c>
      <c r="G3288" t="s">
        <v>51</v>
      </c>
      <c r="H3288" t="s">
        <v>62</v>
      </c>
      <c r="I3288">
        <v>423.01</v>
      </c>
      <c r="J3288">
        <v>93.64</v>
      </c>
      <c r="K3288">
        <v>39610.660000000003</v>
      </c>
      <c r="L3288">
        <v>6</v>
      </c>
      <c r="M3288" t="s">
        <v>40</v>
      </c>
      <c r="N3288" s="1">
        <v>44184</v>
      </c>
      <c r="O3288" s="1">
        <v>44190</v>
      </c>
      <c r="P3288">
        <v>145</v>
      </c>
      <c r="Q3288">
        <v>97.68</v>
      </c>
      <c r="R3288">
        <v>14163.6</v>
      </c>
      <c r="S3288" t="s">
        <v>59</v>
      </c>
      <c r="T3288" t="s">
        <v>41</v>
      </c>
      <c r="U3288">
        <v>278</v>
      </c>
      <c r="V3288">
        <v>45.85</v>
      </c>
      <c r="W3288">
        <v>154.66999999999999</v>
      </c>
      <c r="X3288" s="2">
        <v>14163.6</v>
      </c>
      <c r="Y3288" s="2">
        <v>26031.919999999998</v>
      </c>
      <c r="Z3288" s="2">
        <v>14483.3</v>
      </c>
      <c r="AA3288" s="14"/>
    </row>
    <row r="3289" spans="1:27" x14ac:dyDescent="0.3">
      <c r="A3289" t="s">
        <v>37</v>
      </c>
      <c r="B3289">
        <v>169.68</v>
      </c>
      <c r="C3289">
        <v>75</v>
      </c>
      <c r="D3289" t="s">
        <v>26</v>
      </c>
      <c r="E3289" s="1">
        <v>44556</v>
      </c>
      <c r="F3289">
        <v>3</v>
      </c>
      <c r="G3289" t="s">
        <v>43</v>
      </c>
      <c r="H3289" t="s">
        <v>55</v>
      </c>
      <c r="I3289">
        <v>308.04000000000002</v>
      </c>
      <c r="J3289">
        <v>20.84</v>
      </c>
      <c r="K3289">
        <v>6419.55</v>
      </c>
      <c r="L3289">
        <v>38</v>
      </c>
      <c r="M3289" t="s">
        <v>29</v>
      </c>
      <c r="N3289" s="1">
        <v>44542</v>
      </c>
      <c r="O3289" s="1">
        <v>44580</v>
      </c>
      <c r="P3289">
        <v>76</v>
      </c>
      <c r="Q3289">
        <v>16.350000000000001</v>
      </c>
      <c r="R3289">
        <v>1242.5999999999999</v>
      </c>
      <c r="S3289" t="s">
        <v>60</v>
      </c>
      <c r="T3289" t="s">
        <v>50</v>
      </c>
      <c r="U3289">
        <v>232</v>
      </c>
      <c r="V3289">
        <v>96.35</v>
      </c>
      <c r="W3289">
        <v>155.94</v>
      </c>
      <c r="X3289" s="2">
        <v>1242.5999999999999</v>
      </c>
      <c r="Y3289" s="2">
        <v>4834.88</v>
      </c>
      <c r="Z3289" s="2">
        <v>3249.79</v>
      </c>
      <c r="AA3289" s="14"/>
    </row>
    <row r="3290" spans="1:27" x14ac:dyDescent="0.3">
      <c r="A3290" t="s">
        <v>53</v>
      </c>
      <c r="B3290">
        <v>817.13</v>
      </c>
      <c r="C3290">
        <v>13</v>
      </c>
      <c r="D3290" t="s">
        <v>26</v>
      </c>
      <c r="E3290" s="1">
        <v>44562</v>
      </c>
      <c r="F3290">
        <v>7</v>
      </c>
      <c r="G3290" t="s">
        <v>61</v>
      </c>
      <c r="H3290" t="s">
        <v>52</v>
      </c>
      <c r="I3290">
        <v>76.319999999999993</v>
      </c>
      <c r="J3290">
        <v>39.450000000000003</v>
      </c>
      <c r="K3290">
        <v>3010.82</v>
      </c>
      <c r="L3290">
        <v>17</v>
      </c>
      <c r="M3290" t="s">
        <v>40</v>
      </c>
      <c r="N3290" s="1">
        <v>44528</v>
      </c>
      <c r="O3290" s="1">
        <v>44545</v>
      </c>
      <c r="P3290">
        <v>62</v>
      </c>
      <c r="Q3290">
        <v>44.21</v>
      </c>
      <c r="R3290">
        <v>2741.02</v>
      </c>
      <c r="S3290" t="s">
        <v>45</v>
      </c>
      <c r="T3290" t="s">
        <v>50</v>
      </c>
      <c r="U3290">
        <v>14</v>
      </c>
      <c r="V3290">
        <v>47.73</v>
      </c>
      <c r="W3290">
        <v>195.66</v>
      </c>
      <c r="X3290" s="2">
        <v>2741.02</v>
      </c>
      <c r="Y3290" s="2">
        <v>552.29999999999995</v>
      </c>
      <c r="Z3290" s="2">
        <v>7718.79</v>
      </c>
      <c r="AA3290" s="14"/>
    </row>
    <row r="3291" spans="1:27" x14ac:dyDescent="0.3">
      <c r="A3291" t="s">
        <v>37</v>
      </c>
      <c r="B3291">
        <v>695.63</v>
      </c>
      <c r="C3291">
        <v>94</v>
      </c>
      <c r="D3291" t="s">
        <v>33</v>
      </c>
      <c r="E3291" s="1">
        <v>44392</v>
      </c>
      <c r="F3291">
        <v>1</v>
      </c>
      <c r="G3291" t="s">
        <v>34</v>
      </c>
      <c r="H3291" t="s">
        <v>35</v>
      </c>
      <c r="I3291">
        <v>171.51</v>
      </c>
      <c r="J3291">
        <v>46.7</v>
      </c>
      <c r="K3291">
        <v>8009.52</v>
      </c>
      <c r="L3291">
        <v>27</v>
      </c>
      <c r="M3291" t="s">
        <v>36</v>
      </c>
      <c r="N3291" s="1">
        <v>44380</v>
      </c>
      <c r="O3291" s="1">
        <v>44407</v>
      </c>
      <c r="P3291">
        <v>78</v>
      </c>
      <c r="Q3291">
        <v>43.99</v>
      </c>
      <c r="R3291">
        <v>3431.22</v>
      </c>
      <c r="S3291" t="s">
        <v>32</v>
      </c>
      <c r="T3291" t="s">
        <v>31</v>
      </c>
      <c r="U3291">
        <v>93</v>
      </c>
      <c r="V3291">
        <v>96.66</v>
      </c>
      <c r="W3291">
        <v>20.61</v>
      </c>
      <c r="X3291" s="2">
        <v>3431.22</v>
      </c>
      <c r="Y3291" s="2">
        <v>4343.1000000000004</v>
      </c>
      <c r="Z3291" s="2">
        <v>962.49</v>
      </c>
      <c r="AA3291" s="14"/>
    </row>
    <row r="3292" spans="1:27" x14ac:dyDescent="0.3">
      <c r="A3292" t="s">
        <v>25</v>
      </c>
      <c r="B3292">
        <v>269.04000000000002</v>
      </c>
      <c r="C3292">
        <v>58</v>
      </c>
      <c r="D3292" t="s">
        <v>42</v>
      </c>
      <c r="E3292" s="1">
        <v>43946</v>
      </c>
      <c r="F3292">
        <v>5</v>
      </c>
      <c r="G3292" t="s">
        <v>27</v>
      </c>
      <c r="H3292" t="s">
        <v>70</v>
      </c>
      <c r="I3292">
        <v>139.19999999999999</v>
      </c>
      <c r="J3292">
        <v>47.56</v>
      </c>
      <c r="K3292">
        <v>6620.35</v>
      </c>
      <c r="L3292">
        <v>24</v>
      </c>
      <c r="M3292" t="s">
        <v>29</v>
      </c>
      <c r="N3292" s="1">
        <v>43899</v>
      </c>
      <c r="O3292" s="1">
        <v>43923</v>
      </c>
      <c r="P3292">
        <v>107</v>
      </c>
      <c r="Q3292">
        <v>51.45</v>
      </c>
      <c r="R3292">
        <v>5505.15</v>
      </c>
      <c r="S3292" t="s">
        <v>32</v>
      </c>
      <c r="T3292" t="s">
        <v>50</v>
      </c>
      <c r="U3292">
        <v>32</v>
      </c>
      <c r="V3292">
        <v>44.92</v>
      </c>
      <c r="W3292">
        <v>55.08</v>
      </c>
      <c r="X3292" s="2">
        <v>5505.15</v>
      </c>
      <c r="Y3292" s="2">
        <v>1521.92</v>
      </c>
      <c r="Z3292" s="2">
        <v>2619.6</v>
      </c>
      <c r="AA3292" s="14"/>
    </row>
    <row r="3293" spans="1:27" x14ac:dyDescent="0.3">
      <c r="A3293" t="s">
        <v>45</v>
      </c>
      <c r="B3293">
        <v>449.24</v>
      </c>
      <c r="C3293">
        <v>70</v>
      </c>
      <c r="D3293" t="s">
        <v>26</v>
      </c>
      <c r="E3293" s="1">
        <v>43858</v>
      </c>
      <c r="F3293">
        <v>9</v>
      </c>
      <c r="G3293" t="s">
        <v>57</v>
      </c>
      <c r="H3293" t="s">
        <v>62</v>
      </c>
      <c r="I3293">
        <v>438.18</v>
      </c>
      <c r="J3293">
        <v>73.760000000000005</v>
      </c>
      <c r="K3293">
        <v>32320.156800000001</v>
      </c>
      <c r="L3293">
        <v>8</v>
      </c>
      <c r="M3293" t="s">
        <v>40</v>
      </c>
      <c r="N3293" s="1">
        <v>43817</v>
      </c>
      <c r="O3293" s="1">
        <v>43825</v>
      </c>
      <c r="P3293">
        <v>379</v>
      </c>
      <c r="Q3293">
        <v>72.349999999999994</v>
      </c>
      <c r="R3293">
        <v>27420.65</v>
      </c>
      <c r="S3293" t="s">
        <v>30</v>
      </c>
      <c r="T3293" t="s">
        <v>50</v>
      </c>
      <c r="U3293">
        <v>59</v>
      </c>
      <c r="V3293">
        <v>52.29</v>
      </c>
      <c r="W3293">
        <v>79.52</v>
      </c>
      <c r="X3293" s="2">
        <v>27420.65</v>
      </c>
      <c r="Y3293" s="2">
        <v>4351.84</v>
      </c>
      <c r="Z3293" s="2">
        <v>5865.4</v>
      </c>
      <c r="AA3293" s="14"/>
    </row>
    <row r="3294" spans="1:27" x14ac:dyDescent="0.3">
      <c r="A3294" t="s">
        <v>46</v>
      </c>
      <c r="B3294">
        <v>722.44</v>
      </c>
      <c r="C3294">
        <v>51</v>
      </c>
      <c r="D3294" t="s">
        <v>33</v>
      </c>
      <c r="E3294" s="1">
        <v>44208</v>
      </c>
      <c r="F3294">
        <v>5</v>
      </c>
      <c r="G3294" t="s">
        <v>27</v>
      </c>
      <c r="H3294" t="s">
        <v>70</v>
      </c>
      <c r="I3294">
        <v>450.06</v>
      </c>
      <c r="J3294">
        <v>29.22</v>
      </c>
      <c r="K3294">
        <v>13150.75</v>
      </c>
      <c r="L3294">
        <v>28</v>
      </c>
      <c r="M3294" t="s">
        <v>29</v>
      </c>
      <c r="N3294" s="1">
        <v>44189</v>
      </c>
      <c r="O3294" s="1">
        <v>44217</v>
      </c>
      <c r="P3294">
        <v>54</v>
      </c>
      <c r="Q3294">
        <v>31.47</v>
      </c>
      <c r="R3294">
        <v>1699.38</v>
      </c>
      <c r="S3294" t="s">
        <v>59</v>
      </c>
      <c r="T3294" t="s">
        <v>41</v>
      </c>
      <c r="U3294">
        <v>396</v>
      </c>
      <c r="V3294">
        <v>84.73</v>
      </c>
      <c r="W3294">
        <v>123.32</v>
      </c>
      <c r="X3294" s="2">
        <v>1699.38</v>
      </c>
      <c r="Y3294" s="2">
        <v>11571.12</v>
      </c>
      <c r="Z3294" s="2">
        <v>3603.41</v>
      </c>
      <c r="AA3294" s="14"/>
    </row>
    <row r="3295" spans="1:27" x14ac:dyDescent="0.3">
      <c r="A3295" t="s">
        <v>63</v>
      </c>
      <c r="B3295">
        <v>457.79</v>
      </c>
      <c r="C3295">
        <v>27</v>
      </c>
      <c r="D3295" t="s">
        <v>26</v>
      </c>
      <c r="E3295" s="1">
        <v>44063</v>
      </c>
      <c r="F3295">
        <v>5</v>
      </c>
      <c r="G3295" t="s">
        <v>27</v>
      </c>
      <c r="H3295" t="s">
        <v>70</v>
      </c>
      <c r="I3295">
        <v>328.86</v>
      </c>
      <c r="J3295">
        <v>28.79</v>
      </c>
      <c r="K3295">
        <v>9467.8799999999992</v>
      </c>
      <c r="L3295">
        <v>26</v>
      </c>
      <c r="M3295" t="s">
        <v>29</v>
      </c>
      <c r="N3295" s="1">
        <v>44023</v>
      </c>
      <c r="O3295" s="1">
        <v>44049</v>
      </c>
      <c r="P3295">
        <v>241</v>
      </c>
      <c r="Q3295">
        <v>29.82</v>
      </c>
      <c r="R3295">
        <v>7186.62</v>
      </c>
      <c r="S3295" t="s">
        <v>59</v>
      </c>
      <c r="T3295" t="s">
        <v>31</v>
      </c>
      <c r="U3295">
        <v>87</v>
      </c>
      <c r="V3295">
        <v>99.53</v>
      </c>
      <c r="W3295">
        <v>58.08</v>
      </c>
      <c r="X3295" s="2">
        <v>7186.62</v>
      </c>
      <c r="Y3295" s="2">
        <v>2504.73</v>
      </c>
      <c r="Z3295" s="2">
        <v>1672.12</v>
      </c>
      <c r="AA3295" s="14"/>
    </row>
    <row r="3296" spans="1:27" x14ac:dyDescent="0.3">
      <c r="A3296" t="s">
        <v>60</v>
      </c>
      <c r="B3296">
        <v>617.12</v>
      </c>
      <c r="C3296">
        <v>26</v>
      </c>
      <c r="D3296" t="s">
        <v>42</v>
      </c>
      <c r="E3296" s="1">
        <v>43917</v>
      </c>
      <c r="F3296">
        <v>10</v>
      </c>
      <c r="G3296" t="s">
        <v>66</v>
      </c>
      <c r="H3296" t="s">
        <v>52</v>
      </c>
      <c r="I3296">
        <v>219</v>
      </c>
      <c r="J3296">
        <v>57.4</v>
      </c>
      <c r="K3296">
        <v>12570.6</v>
      </c>
      <c r="L3296">
        <v>66</v>
      </c>
      <c r="M3296" t="s">
        <v>67</v>
      </c>
      <c r="N3296" s="1">
        <v>43865</v>
      </c>
      <c r="O3296" s="1">
        <v>43931</v>
      </c>
      <c r="P3296">
        <v>157</v>
      </c>
      <c r="Q3296">
        <v>58.55</v>
      </c>
      <c r="R3296">
        <v>9192.35</v>
      </c>
      <c r="S3296" t="s">
        <v>46</v>
      </c>
      <c r="T3296" t="s">
        <v>50</v>
      </c>
      <c r="U3296">
        <v>62</v>
      </c>
      <c r="V3296">
        <v>47.66</v>
      </c>
      <c r="W3296">
        <v>158.96</v>
      </c>
      <c r="X3296" s="2">
        <v>9192.35</v>
      </c>
      <c r="Y3296" s="2">
        <v>3558.8</v>
      </c>
      <c r="Z3296" s="2">
        <v>9124.2999999999993</v>
      </c>
      <c r="AA3296" s="14"/>
    </row>
    <row r="3297" spans="1:27" x14ac:dyDescent="0.3">
      <c r="A3297" t="s">
        <v>37</v>
      </c>
      <c r="B3297">
        <v>131.75</v>
      </c>
      <c r="C3297">
        <v>69</v>
      </c>
      <c r="D3297" t="s">
        <v>33</v>
      </c>
      <c r="E3297" s="1">
        <v>44331</v>
      </c>
      <c r="F3297">
        <v>8</v>
      </c>
      <c r="G3297" t="s">
        <v>47</v>
      </c>
      <c r="H3297" t="s">
        <v>35</v>
      </c>
      <c r="I3297">
        <v>913.1</v>
      </c>
      <c r="J3297">
        <v>61.34</v>
      </c>
      <c r="K3297">
        <v>56009.553999999996</v>
      </c>
      <c r="L3297">
        <v>13</v>
      </c>
      <c r="M3297" t="s">
        <v>40</v>
      </c>
      <c r="N3297" s="1">
        <v>44296</v>
      </c>
      <c r="O3297" s="1">
        <v>44309</v>
      </c>
      <c r="P3297">
        <v>836</v>
      </c>
      <c r="Q3297">
        <v>66.16</v>
      </c>
      <c r="R3297">
        <v>55309.760000000002</v>
      </c>
      <c r="S3297" t="s">
        <v>56</v>
      </c>
      <c r="T3297" t="s">
        <v>50</v>
      </c>
      <c r="U3297">
        <v>77</v>
      </c>
      <c r="V3297">
        <v>44.79</v>
      </c>
      <c r="W3297">
        <v>90.24</v>
      </c>
      <c r="X3297" s="2">
        <v>55309.760000000002</v>
      </c>
      <c r="Y3297" s="2">
        <v>4723.18</v>
      </c>
      <c r="Z3297" s="2">
        <v>5535.32</v>
      </c>
      <c r="AA3297" s="14"/>
    </row>
    <row r="3298" spans="1:27" x14ac:dyDescent="0.3">
      <c r="A3298" t="s">
        <v>53</v>
      </c>
      <c r="B3298">
        <v>785.39</v>
      </c>
      <c r="C3298">
        <v>44</v>
      </c>
      <c r="D3298" t="s">
        <v>42</v>
      </c>
      <c r="E3298" s="1">
        <v>44483</v>
      </c>
      <c r="F3298">
        <v>9</v>
      </c>
      <c r="G3298" t="s">
        <v>57</v>
      </c>
      <c r="H3298" t="s">
        <v>52</v>
      </c>
      <c r="I3298">
        <v>118.89</v>
      </c>
      <c r="J3298">
        <v>23.4</v>
      </c>
      <c r="K3298">
        <v>2782.03</v>
      </c>
      <c r="L3298">
        <v>12</v>
      </c>
      <c r="M3298" t="s">
        <v>40</v>
      </c>
      <c r="N3298" s="1">
        <v>44442</v>
      </c>
      <c r="O3298" s="1">
        <v>44454</v>
      </c>
      <c r="P3298">
        <v>111</v>
      </c>
      <c r="Q3298">
        <v>26.13</v>
      </c>
      <c r="R3298">
        <v>2900.43</v>
      </c>
      <c r="S3298" t="s">
        <v>59</v>
      </c>
      <c r="T3298" t="s">
        <v>31</v>
      </c>
      <c r="U3298">
        <v>7</v>
      </c>
      <c r="V3298">
        <v>26.82</v>
      </c>
      <c r="W3298">
        <v>164.89</v>
      </c>
      <c r="X3298" s="2">
        <v>2900.43</v>
      </c>
      <c r="Y3298" s="2">
        <v>163.80000000000001</v>
      </c>
      <c r="Z3298" s="2">
        <v>3858.43</v>
      </c>
      <c r="AA3298" s="14"/>
    </row>
    <row r="3299" spans="1:27" x14ac:dyDescent="0.3">
      <c r="A3299" t="s">
        <v>59</v>
      </c>
      <c r="B3299">
        <v>156.1</v>
      </c>
      <c r="C3299">
        <v>80</v>
      </c>
      <c r="D3299" t="s">
        <v>26</v>
      </c>
      <c r="E3299" s="1">
        <v>43854</v>
      </c>
      <c r="F3299">
        <v>10</v>
      </c>
      <c r="G3299" t="s">
        <v>66</v>
      </c>
      <c r="H3299" t="s">
        <v>52</v>
      </c>
      <c r="I3299">
        <v>328.31</v>
      </c>
      <c r="J3299">
        <v>87.89</v>
      </c>
      <c r="K3299">
        <v>28855.17</v>
      </c>
      <c r="L3299">
        <v>144</v>
      </c>
      <c r="M3299" t="s">
        <v>67</v>
      </c>
      <c r="N3299" s="1">
        <v>43811</v>
      </c>
      <c r="O3299" s="1">
        <v>43955</v>
      </c>
      <c r="P3299">
        <v>107</v>
      </c>
      <c r="Q3299">
        <v>87.93</v>
      </c>
      <c r="R3299">
        <v>9408.51</v>
      </c>
      <c r="S3299" t="s">
        <v>58</v>
      </c>
      <c r="T3299" t="s">
        <v>41</v>
      </c>
      <c r="U3299">
        <v>221</v>
      </c>
      <c r="V3299">
        <v>39.81</v>
      </c>
      <c r="W3299">
        <v>129.31</v>
      </c>
      <c r="X3299" s="2">
        <v>9408.51</v>
      </c>
      <c r="Y3299" s="2">
        <v>19423.689999999999</v>
      </c>
      <c r="Z3299" s="2">
        <v>11365.06</v>
      </c>
      <c r="AA3299" s="14"/>
    </row>
    <row r="3300" spans="1:27" x14ac:dyDescent="0.3">
      <c r="A3300" t="s">
        <v>60</v>
      </c>
      <c r="B3300">
        <v>286.26</v>
      </c>
      <c r="C3300">
        <v>70</v>
      </c>
      <c r="D3300" t="s">
        <v>26</v>
      </c>
      <c r="E3300" s="1">
        <v>44180</v>
      </c>
      <c r="F3300">
        <v>5</v>
      </c>
      <c r="G3300" t="s">
        <v>27</v>
      </c>
      <c r="H3300" t="s">
        <v>48</v>
      </c>
      <c r="I3300">
        <v>50.4</v>
      </c>
      <c r="J3300">
        <v>52.51</v>
      </c>
      <c r="K3300">
        <v>2646.5</v>
      </c>
      <c r="L3300">
        <v>25</v>
      </c>
      <c r="M3300" t="s">
        <v>29</v>
      </c>
      <c r="N3300" s="1">
        <v>44159</v>
      </c>
      <c r="O3300" s="1">
        <v>44184</v>
      </c>
      <c r="P3300">
        <v>8</v>
      </c>
      <c r="Q3300">
        <v>53.26</v>
      </c>
      <c r="R3300">
        <v>426.08</v>
      </c>
      <c r="S3300" t="s">
        <v>54</v>
      </c>
      <c r="T3300" t="s">
        <v>41</v>
      </c>
      <c r="U3300">
        <v>42</v>
      </c>
      <c r="V3300">
        <v>14.58</v>
      </c>
      <c r="W3300">
        <v>96.39</v>
      </c>
      <c r="X3300" s="2">
        <v>426.08</v>
      </c>
      <c r="Y3300" s="2">
        <v>2205.42</v>
      </c>
      <c r="Z3300" s="2">
        <v>5061.4399999999996</v>
      </c>
      <c r="AA3300" s="14"/>
    </row>
    <row r="3301" spans="1:27" x14ac:dyDescent="0.3">
      <c r="A3301" t="s">
        <v>56</v>
      </c>
      <c r="B3301">
        <v>583.88</v>
      </c>
      <c r="C3301">
        <v>79</v>
      </c>
      <c r="D3301" t="s">
        <v>26</v>
      </c>
      <c r="E3301" s="1">
        <v>44263</v>
      </c>
      <c r="F3301">
        <v>1</v>
      </c>
      <c r="G3301" t="s">
        <v>34</v>
      </c>
      <c r="H3301" t="s">
        <v>52</v>
      </c>
      <c r="I3301">
        <v>285.91000000000003</v>
      </c>
      <c r="J3301">
        <v>96.14</v>
      </c>
      <c r="K3301">
        <v>27487.3874</v>
      </c>
      <c r="L3301">
        <v>23</v>
      </c>
      <c r="M3301" t="s">
        <v>36</v>
      </c>
      <c r="N3301" s="1">
        <v>44250</v>
      </c>
      <c r="O3301" s="1">
        <v>44273</v>
      </c>
      <c r="P3301">
        <v>226</v>
      </c>
      <c r="Q3301">
        <v>99.05</v>
      </c>
      <c r="R3301">
        <v>22385.3</v>
      </c>
      <c r="S3301" t="s">
        <v>32</v>
      </c>
      <c r="T3301" t="s">
        <v>41</v>
      </c>
      <c r="U3301">
        <v>59</v>
      </c>
      <c r="V3301">
        <v>68.02</v>
      </c>
      <c r="W3301">
        <v>168.59</v>
      </c>
      <c r="X3301" s="2">
        <v>22385.3</v>
      </c>
      <c r="Y3301" s="2">
        <v>5672.26</v>
      </c>
      <c r="Z3301" s="2">
        <v>16208.24</v>
      </c>
      <c r="AA3301" s="14"/>
    </row>
    <row r="3302" spans="1:27" x14ac:dyDescent="0.3">
      <c r="A3302" t="s">
        <v>25</v>
      </c>
      <c r="B3302">
        <v>547.71</v>
      </c>
      <c r="C3302">
        <v>28</v>
      </c>
      <c r="D3302" t="s">
        <v>33</v>
      </c>
      <c r="E3302" s="1">
        <v>43814</v>
      </c>
      <c r="F3302">
        <v>1</v>
      </c>
      <c r="G3302" t="s">
        <v>34</v>
      </c>
      <c r="H3302" t="s">
        <v>62</v>
      </c>
      <c r="I3302">
        <v>8.26</v>
      </c>
      <c r="J3302">
        <v>81.209999999999994</v>
      </c>
      <c r="K3302">
        <v>670.79</v>
      </c>
      <c r="L3302">
        <v>27</v>
      </c>
      <c r="M3302" t="s">
        <v>36</v>
      </c>
      <c r="N3302" s="1">
        <v>43792</v>
      </c>
      <c r="O3302" s="1">
        <v>43819</v>
      </c>
      <c r="P3302">
        <v>5</v>
      </c>
      <c r="Q3302">
        <v>83.02</v>
      </c>
      <c r="R3302">
        <v>415.1</v>
      </c>
      <c r="S3302" t="s">
        <v>63</v>
      </c>
      <c r="T3302" t="s">
        <v>31</v>
      </c>
      <c r="U3302">
        <v>3</v>
      </c>
      <c r="V3302">
        <v>87.91</v>
      </c>
      <c r="W3302">
        <v>121.99</v>
      </c>
      <c r="X3302" s="2">
        <v>415.1</v>
      </c>
      <c r="Y3302" s="2">
        <v>243.63</v>
      </c>
      <c r="Z3302" s="2">
        <v>9906.81</v>
      </c>
      <c r="AA3302" s="14"/>
    </row>
    <row r="3303" spans="1:27" x14ac:dyDescent="0.3">
      <c r="A3303" t="s">
        <v>56</v>
      </c>
      <c r="B3303">
        <v>298.27</v>
      </c>
      <c r="C3303">
        <v>89</v>
      </c>
      <c r="D3303" t="s">
        <v>42</v>
      </c>
      <c r="E3303" s="1">
        <v>43576</v>
      </c>
      <c r="F3303">
        <v>8</v>
      </c>
      <c r="G3303" t="s">
        <v>47</v>
      </c>
      <c r="H3303" t="s">
        <v>52</v>
      </c>
      <c r="I3303">
        <v>861.72</v>
      </c>
      <c r="J3303">
        <v>89.29</v>
      </c>
      <c r="K3303">
        <v>76942.978799999997</v>
      </c>
      <c r="L3303">
        <v>11</v>
      </c>
      <c r="M3303" t="s">
        <v>40</v>
      </c>
      <c r="N3303" s="1">
        <v>43528</v>
      </c>
      <c r="O3303" s="1">
        <v>43539</v>
      </c>
      <c r="P3303">
        <v>546</v>
      </c>
      <c r="Q3303">
        <v>92.85</v>
      </c>
      <c r="R3303">
        <v>50696.1</v>
      </c>
      <c r="S3303" t="s">
        <v>63</v>
      </c>
      <c r="T3303" t="s">
        <v>41</v>
      </c>
      <c r="U3303">
        <v>315</v>
      </c>
      <c r="V3303">
        <v>87.12</v>
      </c>
      <c r="W3303">
        <v>132.16999999999999</v>
      </c>
      <c r="X3303" s="2">
        <v>50696.1</v>
      </c>
      <c r="Y3303" s="2">
        <v>28126.35</v>
      </c>
      <c r="Z3303" s="2">
        <v>11801.46</v>
      </c>
      <c r="AA3303" s="14"/>
    </row>
    <row r="3304" spans="1:27" x14ac:dyDescent="0.3">
      <c r="A3304" t="s">
        <v>30</v>
      </c>
      <c r="B3304">
        <v>113.72</v>
      </c>
      <c r="C3304">
        <v>46</v>
      </c>
      <c r="D3304" t="s">
        <v>33</v>
      </c>
      <c r="E3304" s="1">
        <v>44105</v>
      </c>
      <c r="F3304">
        <v>10</v>
      </c>
      <c r="G3304" t="s">
        <v>66</v>
      </c>
      <c r="H3304" t="s">
        <v>62</v>
      </c>
      <c r="I3304">
        <v>428.54</v>
      </c>
      <c r="J3304">
        <v>40.5</v>
      </c>
      <c r="K3304">
        <v>17355.87</v>
      </c>
      <c r="L3304">
        <v>87</v>
      </c>
      <c r="M3304" t="s">
        <v>67</v>
      </c>
      <c r="N3304" s="1">
        <v>44073</v>
      </c>
      <c r="O3304" s="1">
        <v>44160</v>
      </c>
      <c r="P3304">
        <v>341</v>
      </c>
      <c r="Q3304">
        <v>37.1</v>
      </c>
      <c r="R3304">
        <v>12651.1</v>
      </c>
      <c r="S3304" t="s">
        <v>46</v>
      </c>
      <c r="T3304" t="s">
        <v>50</v>
      </c>
      <c r="U3304">
        <v>87</v>
      </c>
      <c r="V3304">
        <v>20.079999999999998</v>
      </c>
      <c r="W3304">
        <v>151.38</v>
      </c>
      <c r="X3304" s="2">
        <v>12651.1</v>
      </c>
      <c r="Y3304" s="2">
        <v>3523.5</v>
      </c>
      <c r="Z3304" s="2">
        <v>6130.89</v>
      </c>
      <c r="AA3304" s="14"/>
    </row>
    <row r="3305" spans="1:27" x14ac:dyDescent="0.3">
      <c r="A3305" t="s">
        <v>63</v>
      </c>
      <c r="B3305">
        <v>636.05999999999995</v>
      </c>
      <c r="C3305">
        <v>12</v>
      </c>
      <c r="D3305" t="s">
        <v>42</v>
      </c>
      <c r="E3305" s="1">
        <v>43852</v>
      </c>
      <c r="F3305">
        <v>8</v>
      </c>
      <c r="G3305" t="s">
        <v>47</v>
      </c>
      <c r="H3305" t="s">
        <v>48</v>
      </c>
      <c r="I3305">
        <v>552.22</v>
      </c>
      <c r="J3305">
        <v>53.53</v>
      </c>
      <c r="K3305">
        <v>29560.336599999999</v>
      </c>
      <c r="L3305">
        <v>12</v>
      </c>
      <c r="M3305" t="s">
        <v>40</v>
      </c>
      <c r="N3305" s="1">
        <v>43832</v>
      </c>
      <c r="O3305" s="1">
        <v>43844</v>
      </c>
      <c r="P3305">
        <v>77</v>
      </c>
      <c r="Q3305">
        <v>51.76</v>
      </c>
      <c r="R3305">
        <v>3985.52</v>
      </c>
      <c r="S3305" t="s">
        <v>58</v>
      </c>
      <c r="T3305" t="s">
        <v>50</v>
      </c>
      <c r="U3305">
        <v>475</v>
      </c>
      <c r="V3305">
        <v>74.849999999999994</v>
      </c>
      <c r="W3305">
        <v>107.75</v>
      </c>
      <c r="X3305" s="2">
        <v>3985.52</v>
      </c>
      <c r="Y3305" s="2">
        <v>25426.75</v>
      </c>
      <c r="Z3305" s="2">
        <v>5767.86</v>
      </c>
      <c r="AA3305" s="14"/>
    </row>
    <row r="3306" spans="1:27" x14ac:dyDescent="0.3">
      <c r="A3306" t="s">
        <v>32</v>
      </c>
      <c r="B3306">
        <v>755.21</v>
      </c>
      <c r="C3306">
        <v>13</v>
      </c>
      <c r="D3306" t="s">
        <v>42</v>
      </c>
      <c r="E3306" s="1">
        <v>43892</v>
      </c>
      <c r="F3306">
        <v>9</v>
      </c>
      <c r="G3306" t="s">
        <v>57</v>
      </c>
      <c r="H3306" t="s">
        <v>62</v>
      </c>
      <c r="I3306">
        <v>580.5</v>
      </c>
      <c r="J3306">
        <v>15.96</v>
      </c>
      <c r="K3306">
        <v>9264.7800000000007</v>
      </c>
      <c r="L3306">
        <v>13</v>
      </c>
      <c r="M3306" t="s">
        <v>40</v>
      </c>
      <c r="N3306" s="1">
        <v>43866</v>
      </c>
      <c r="O3306" s="1">
        <v>43879</v>
      </c>
      <c r="P3306">
        <v>246</v>
      </c>
      <c r="Q3306">
        <v>18.07</v>
      </c>
      <c r="R3306">
        <v>4445.22</v>
      </c>
      <c r="S3306" t="s">
        <v>37</v>
      </c>
      <c r="T3306" t="s">
        <v>50</v>
      </c>
      <c r="U3306">
        <v>334</v>
      </c>
      <c r="V3306">
        <v>96.39</v>
      </c>
      <c r="W3306">
        <v>99.44</v>
      </c>
      <c r="X3306" s="2">
        <v>4445.22</v>
      </c>
      <c r="Y3306" s="2">
        <v>5330.64</v>
      </c>
      <c r="Z3306" s="2">
        <v>1587.06</v>
      </c>
      <c r="AA3306" s="14"/>
    </row>
    <row r="3307" spans="1:27" x14ac:dyDescent="0.3">
      <c r="A3307" t="s">
        <v>58</v>
      </c>
      <c r="B3307">
        <v>790.14</v>
      </c>
      <c r="C3307">
        <v>77</v>
      </c>
      <c r="D3307" t="s">
        <v>42</v>
      </c>
      <c r="E3307" s="1">
        <v>44463</v>
      </c>
      <c r="F3307">
        <v>10</v>
      </c>
      <c r="G3307" t="s">
        <v>66</v>
      </c>
      <c r="H3307" t="s">
        <v>62</v>
      </c>
      <c r="I3307">
        <v>625.79999999999995</v>
      </c>
      <c r="J3307">
        <v>41.5</v>
      </c>
      <c r="K3307">
        <v>25970.699999999899</v>
      </c>
      <c r="L3307">
        <v>92</v>
      </c>
      <c r="M3307" t="s">
        <v>67</v>
      </c>
      <c r="N3307" s="1">
        <v>44442</v>
      </c>
      <c r="O3307" s="1">
        <v>44534</v>
      </c>
      <c r="P3307">
        <v>602</v>
      </c>
      <c r="Q3307">
        <v>39.090000000000003</v>
      </c>
      <c r="R3307">
        <v>23532.18</v>
      </c>
      <c r="S3307" t="s">
        <v>49</v>
      </c>
      <c r="T3307" t="s">
        <v>41</v>
      </c>
      <c r="U3307">
        <v>23</v>
      </c>
      <c r="V3307">
        <v>10.38</v>
      </c>
      <c r="W3307">
        <v>143.79</v>
      </c>
      <c r="X3307" s="2">
        <v>23532.18</v>
      </c>
      <c r="Y3307" s="2">
        <v>954.5</v>
      </c>
      <c r="Z3307" s="2">
        <v>5967.29</v>
      </c>
      <c r="AA3307" s="14"/>
    </row>
    <row r="3308" spans="1:27" x14ac:dyDescent="0.3">
      <c r="A3308" t="s">
        <v>58</v>
      </c>
      <c r="B3308">
        <v>810.95</v>
      </c>
      <c r="C3308">
        <v>55</v>
      </c>
      <c r="D3308" t="s">
        <v>33</v>
      </c>
      <c r="E3308" s="1">
        <v>43754</v>
      </c>
      <c r="F3308">
        <v>8</v>
      </c>
      <c r="G3308" t="s">
        <v>47</v>
      </c>
      <c r="H3308" t="s">
        <v>48</v>
      </c>
      <c r="I3308">
        <v>148.87</v>
      </c>
      <c r="J3308">
        <v>47.5</v>
      </c>
      <c r="K3308">
        <v>7071.33</v>
      </c>
      <c r="L3308">
        <v>11</v>
      </c>
      <c r="M3308" t="s">
        <v>40</v>
      </c>
      <c r="N3308" s="1">
        <v>43746</v>
      </c>
      <c r="O3308" s="1">
        <v>43757</v>
      </c>
      <c r="P3308">
        <v>90</v>
      </c>
      <c r="Q3308">
        <v>44.56</v>
      </c>
      <c r="R3308">
        <v>4010.4</v>
      </c>
      <c r="S3308" t="s">
        <v>49</v>
      </c>
      <c r="T3308" t="s">
        <v>50</v>
      </c>
      <c r="U3308">
        <v>58</v>
      </c>
      <c r="V3308">
        <v>43.83</v>
      </c>
      <c r="W3308">
        <v>199.59</v>
      </c>
      <c r="X3308" s="2">
        <v>4010.4</v>
      </c>
      <c r="Y3308" s="2">
        <v>2755</v>
      </c>
      <c r="Z3308" s="2">
        <v>9480.5300000000007</v>
      </c>
      <c r="AA3308" s="14"/>
    </row>
    <row r="3309" spans="1:27" x14ac:dyDescent="0.3">
      <c r="A3309" t="s">
        <v>45</v>
      </c>
      <c r="B3309">
        <v>721.51</v>
      </c>
      <c r="C3309">
        <v>15</v>
      </c>
      <c r="D3309" t="s">
        <v>26</v>
      </c>
      <c r="E3309" s="1">
        <v>43697</v>
      </c>
      <c r="F3309">
        <v>8</v>
      </c>
      <c r="G3309" t="s">
        <v>47</v>
      </c>
      <c r="H3309" t="s">
        <v>52</v>
      </c>
      <c r="I3309">
        <v>901.13</v>
      </c>
      <c r="J3309">
        <v>20.87</v>
      </c>
      <c r="K3309">
        <v>18806.580000000002</v>
      </c>
      <c r="L3309">
        <v>11</v>
      </c>
      <c r="M3309" t="s">
        <v>40</v>
      </c>
      <c r="N3309" s="1">
        <v>43672</v>
      </c>
      <c r="O3309" s="1">
        <v>43683</v>
      </c>
      <c r="P3309">
        <v>120</v>
      </c>
      <c r="Q3309">
        <v>16.739999999999998</v>
      </c>
      <c r="R3309">
        <v>2008.8</v>
      </c>
      <c r="S3309" t="s">
        <v>63</v>
      </c>
      <c r="T3309" t="s">
        <v>31</v>
      </c>
      <c r="U3309">
        <v>781</v>
      </c>
      <c r="V3309">
        <v>52.33</v>
      </c>
      <c r="W3309">
        <v>109.28</v>
      </c>
      <c r="X3309" s="2">
        <v>2008.8</v>
      </c>
      <c r="Y3309" s="2">
        <v>16299.47</v>
      </c>
      <c r="Z3309" s="2">
        <v>2280.67</v>
      </c>
      <c r="AA3309" s="14"/>
    </row>
    <row r="3310" spans="1:27" x14ac:dyDescent="0.3">
      <c r="A3310" t="s">
        <v>58</v>
      </c>
      <c r="B3310">
        <v>615.20000000000005</v>
      </c>
      <c r="C3310">
        <v>16</v>
      </c>
      <c r="D3310" t="s">
        <v>33</v>
      </c>
      <c r="E3310" s="1">
        <v>43942</v>
      </c>
      <c r="F3310">
        <v>10</v>
      </c>
      <c r="G3310" t="s">
        <v>66</v>
      </c>
      <c r="H3310" t="s">
        <v>48</v>
      </c>
      <c r="I3310">
        <v>335.67</v>
      </c>
      <c r="J3310">
        <v>69.34</v>
      </c>
      <c r="K3310">
        <v>23275.360000000001</v>
      </c>
      <c r="L3310">
        <v>77</v>
      </c>
      <c r="M3310" t="s">
        <v>67</v>
      </c>
      <c r="N3310" s="1">
        <v>43932</v>
      </c>
      <c r="O3310" s="1">
        <v>44009</v>
      </c>
      <c r="P3310">
        <v>184</v>
      </c>
      <c r="Q3310">
        <v>71.67</v>
      </c>
      <c r="R3310">
        <v>13187.28</v>
      </c>
      <c r="S3310" t="s">
        <v>30</v>
      </c>
      <c r="T3310" t="s">
        <v>41</v>
      </c>
      <c r="U3310">
        <v>151</v>
      </c>
      <c r="V3310">
        <v>15.37</v>
      </c>
      <c r="W3310">
        <v>178.33</v>
      </c>
      <c r="X3310" s="2">
        <v>13187.28</v>
      </c>
      <c r="Y3310" s="2">
        <v>10470.34</v>
      </c>
      <c r="Z3310" s="2">
        <v>12365.4</v>
      </c>
      <c r="AA3310" s="14"/>
    </row>
    <row r="3311" spans="1:27" x14ac:dyDescent="0.3">
      <c r="A3311" t="s">
        <v>59</v>
      </c>
      <c r="B3311">
        <v>987.82</v>
      </c>
      <c r="C3311">
        <v>18</v>
      </c>
      <c r="D3311" t="s">
        <v>26</v>
      </c>
      <c r="E3311" s="1">
        <v>43476</v>
      </c>
      <c r="F3311">
        <v>4</v>
      </c>
      <c r="G3311" t="s">
        <v>39</v>
      </c>
      <c r="H3311" t="s">
        <v>70</v>
      </c>
      <c r="I3311">
        <v>22.08</v>
      </c>
      <c r="J3311">
        <v>19.79</v>
      </c>
      <c r="K3311">
        <v>436.96</v>
      </c>
      <c r="L3311">
        <v>21</v>
      </c>
      <c r="M3311" t="s">
        <v>40</v>
      </c>
      <c r="N3311" s="1">
        <v>43469</v>
      </c>
      <c r="O3311" s="1">
        <v>43490</v>
      </c>
      <c r="P3311">
        <v>1</v>
      </c>
      <c r="Q3311">
        <v>20.45</v>
      </c>
      <c r="R3311">
        <v>20.45</v>
      </c>
      <c r="S3311" t="s">
        <v>59</v>
      </c>
      <c r="T3311" t="s">
        <v>31</v>
      </c>
      <c r="U3311">
        <v>21</v>
      </c>
      <c r="V3311">
        <v>32.340000000000003</v>
      </c>
      <c r="W3311">
        <v>70.430000000000007</v>
      </c>
      <c r="X3311" s="2">
        <v>20.45</v>
      </c>
      <c r="Y3311" s="2">
        <v>415.59</v>
      </c>
      <c r="Z3311" s="2">
        <v>1393.81</v>
      </c>
      <c r="AA3311" s="14"/>
    </row>
    <row r="3312" spans="1:27" x14ac:dyDescent="0.3">
      <c r="A3312" t="s">
        <v>53</v>
      </c>
      <c r="B3312">
        <v>378.37</v>
      </c>
      <c r="C3312">
        <v>12</v>
      </c>
      <c r="D3312" t="s">
        <v>33</v>
      </c>
      <c r="E3312" s="1">
        <v>44582</v>
      </c>
      <c r="F3312">
        <v>3</v>
      </c>
      <c r="G3312" t="s">
        <v>43</v>
      </c>
      <c r="H3312" t="s">
        <v>55</v>
      </c>
      <c r="I3312">
        <v>270.62</v>
      </c>
      <c r="J3312">
        <v>75.069999999999993</v>
      </c>
      <c r="K3312">
        <v>20315.439999999999</v>
      </c>
      <c r="L3312">
        <v>36</v>
      </c>
      <c r="M3312" t="s">
        <v>40</v>
      </c>
      <c r="N3312" s="1">
        <v>44552</v>
      </c>
      <c r="O3312" s="1">
        <v>44588</v>
      </c>
      <c r="P3312">
        <v>212</v>
      </c>
      <c r="Q3312">
        <v>70.430000000000007</v>
      </c>
      <c r="R3312">
        <v>14931.16</v>
      </c>
      <c r="S3312" t="s">
        <v>45</v>
      </c>
      <c r="T3312" t="s">
        <v>50</v>
      </c>
      <c r="U3312">
        <v>58</v>
      </c>
      <c r="V3312">
        <v>11.97</v>
      </c>
      <c r="W3312">
        <v>84.91</v>
      </c>
      <c r="X3312" s="2">
        <v>14931.16</v>
      </c>
      <c r="Y3312" s="2">
        <v>4354.0600000000004</v>
      </c>
      <c r="Z3312" s="2">
        <v>6374.19</v>
      </c>
      <c r="AA3312" s="14"/>
    </row>
    <row r="3313" spans="1:27" x14ac:dyDescent="0.3">
      <c r="A3313" t="s">
        <v>53</v>
      </c>
      <c r="B3313">
        <v>919.39</v>
      </c>
      <c r="C3313">
        <v>92</v>
      </c>
      <c r="D3313" t="s">
        <v>33</v>
      </c>
      <c r="E3313" s="1">
        <v>44233</v>
      </c>
      <c r="F3313">
        <v>6</v>
      </c>
      <c r="G3313" t="s">
        <v>51</v>
      </c>
      <c r="H3313" t="s">
        <v>62</v>
      </c>
      <c r="I3313">
        <v>562</v>
      </c>
      <c r="J3313">
        <v>57.25</v>
      </c>
      <c r="K3313">
        <v>32174.5</v>
      </c>
      <c r="L3313">
        <v>6</v>
      </c>
      <c r="M3313" t="s">
        <v>40</v>
      </c>
      <c r="N3313" s="1">
        <v>44216</v>
      </c>
      <c r="O3313" s="1">
        <v>44222</v>
      </c>
      <c r="P3313">
        <v>526</v>
      </c>
      <c r="Q3313">
        <v>56.3</v>
      </c>
      <c r="R3313">
        <v>29613.8</v>
      </c>
      <c r="S3313" t="s">
        <v>49</v>
      </c>
      <c r="T3313" t="s">
        <v>31</v>
      </c>
      <c r="U3313">
        <v>36</v>
      </c>
      <c r="V3313">
        <v>39.479999999999997</v>
      </c>
      <c r="W3313">
        <v>63.82</v>
      </c>
      <c r="X3313" s="2">
        <v>29613.8</v>
      </c>
      <c r="Y3313" s="2">
        <v>2061</v>
      </c>
      <c r="Z3313" s="2">
        <v>3653.7</v>
      </c>
      <c r="AA3313" s="14"/>
    </row>
    <row r="3314" spans="1:27" x14ac:dyDescent="0.3">
      <c r="A3314" t="s">
        <v>59</v>
      </c>
      <c r="B3314">
        <v>33.950000000000003</v>
      </c>
      <c r="C3314">
        <v>34</v>
      </c>
      <c r="D3314" t="s">
        <v>26</v>
      </c>
      <c r="E3314" s="1">
        <v>44582</v>
      </c>
      <c r="F3314">
        <v>2</v>
      </c>
      <c r="G3314" t="s">
        <v>68</v>
      </c>
      <c r="H3314" t="s">
        <v>71</v>
      </c>
      <c r="I3314">
        <v>8.36</v>
      </c>
      <c r="J3314">
        <v>33.979999999999997</v>
      </c>
      <c r="K3314">
        <v>284.07</v>
      </c>
      <c r="L3314">
        <v>35</v>
      </c>
      <c r="M3314" t="s">
        <v>29</v>
      </c>
      <c r="N3314" s="1">
        <v>44546</v>
      </c>
      <c r="O3314" s="1">
        <v>44581</v>
      </c>
      <c r="P3314">
        <v>7</v>
      </c>
      <c r="Q3314">
        <v>35.840000000000003</v>
      </c>
      <c r="R3314">
        <v>250.88</v>
      </c>
      <c r="S3314" t="s">
        <v>32</v>
      </c>
      <c r="T3314" t="s">
        <v>41</v>
      </c>
      <c r="U3314">
        <v>1</v>
      </c>
      <c r="V3314">
        <v>59.05</v>
      </c>
      <c r="W3314">
        <v>197.51</v>
      </c>
      <c r="X3314" s="2">
        <v>250.88</v>
      </c>
      <c r="Y3314" s="2">
        <v>33.979999999999997</v>
      </c>
      <c r="Z3314" s="2">
        <v>6711.39</v>
      </c>
      <c r="AA3314" s="14"/>
    </row>
    <row r="3315" spans="1:27" x14ac:dyDescent="0.3">
      <c r="A3315" t="s">
        <v>30</v>
      </c>
      <c r="B3315">
        <v>623.07000000000005</v>
      </c>
      <c r="C3315">
        <v>76</v>
      </c>
      <c r="D3315" t="s">
        <v>26</v>
      </c>
      <c r="E3315" s="1">
        <v>44222</v>
      </c>
      <c r="F3315">
        <v>8</v>
      </c>
      <c r="G3315" t="s">
        <v>47</v>
      </c>
      <c r="H3315" t="s">
        <v>35</v>
      </c>
      <c r="I3315">
        <v>78.56</v>
      </c>
      <c r="J3315">
        <v>74.959999999999994</v>
      </c>
      <c r="K3315">
        <v>5888.8575999999903</v>
      </c>
      <c r="L3315">
        <v>8</v>
      </c>
      <c r="M3315" t="s">
        <v>40</v>
      </c>
      <c r="N3315" s="1">
        <v>44163</v>
      </c>
      <c r="O3315" s="1">
        <v>44171</v>
      </c>
      <c r="P3315">
        <v>38</v>
      </c>
      <c r="Q3315">
        <v>74.83</v>
      </c>
      <c r="R3315">
        <v>2843.54</v>
      </c>
      <c r="S3315" t="s">
        <v>30</v>
      </c>
      <c r="T3315" t="s">
        <v>31</v>
      </c>
      <c r="U3315">
        <v>40</v>
      </c>
      <c r="V3315">
        <v>20.97</v>
      </c>
      <c r="W3315">
        <v>189.48</v>
      </c>
      <c r="X3315" s="2">
        <v>2843.54</v>
      </c>
      <c r="Y3315" s="2">
        <v>2998.4</v>
      </c>
      <c r="Z3315" s="2">
        <v>14203.42</v>
      </c>
      <c r="AA3315" s="14"/>
    </row>
    <row r="3316" spans="1:27" x14ac:dyDescent="0.3">
      <c r="A3316" t="s">
        <v>63</v>
      </c>
      <c r="B3316">
        <v>66.84</v>
      </c>
      <c r="C3316">
        <v>48</v>
      </c>
      <c r="D3316" t="s">
        <v>26</v>
      </c>
      <c r="E3316" s="1">
        <v>44702</v>
      </c>
      <c r="F3316">
        <v>5</v>
      </c>
      <c r="G3316" t="s">
        <v>27</v>
      </c>
      <c r="H3316" t="s">
        <v>48</v>
      </c>
      <c r="I3316">
        <v>333.95</v>
      </c>
      <c r="J3316">
        <v>36.43</v>
      </c>
      <c r="K3316">
        <v>12165.798499999901</v>
      </c>
      <c r="L3316">
        <v>24</v>
      </c>
      <c r="M3316" t="s">
        <v>29</v>
      </c>
      <c r="N3316" s="1">
        <v>44659</v>
      </c>
      <c r="O3316" s="1">
        <v>44683</v>
      </c>
      <c r="P3316">
        <v>154</v>
      </c>
      <c r="Q3316">
        <v>36.69</v>
      </c>
      <c r="R3316">
        <v>5650.26</v>
      </c>
      <c r="S3316" t="s">
        <v>37</v>
      </c>
      <c r="T3316" t="s">
        <v>31</v>
      </c>
      <c r="U3316">
        <v>179</v>
      </c>
      <c r="V3316">
        <v>57.6</v>
      </c>
      <c r="W3316">
        <v>133.80000000000001</v>
      </c>
      <c r="X3316" s="2">
        <v>5650.26</v>
      </c>
      <c r="Y3316" s="2">
        <v>6520.97</v>
      </c>
      <c r="Z3316" s="2">
        <v>4874.33</v>
      </c>
      <c r="AA3316" s="14"/>
    </row>
    <row r="3317" spans="1:27" x14ac:dyDescent="0.3">
      <c r="A3317" t="s">
        <v>37</v>
      </c>
      <c r="B3317">
        <v>86.36</v>
      </c>
      <c r="C3317">
        <v>100</v>
      </c>
      <c r="D3317" t="s">
        <v>42</v>
      </c>
      <c r="E3317" s="1">
        <v>44483</v>
      </c>
      <c r="F3317">
        <v>4</v>
      </c>
      <c r="G3317" t="s">
        <v>39</v>
      </c>
      <c r="H3317" t="s">
        <v>28</v>
      </c>
      <c r="I3317">
        <v>30.84</v>
      </c>
      <c r="J3317">
        <v>18.93</v>
      </c>
      <c r="K3317">
        <v>583.79999999999995</v>
      </c>
      <c r="L3317">
        <v>22</v>
      </c>
      <c r="M3317" t="s">
        <v>40</v>
      </c>
      <c r="N3317" s="1">
        <v>44482</v>
      </c>
      <c r="O3317" s="1">
        <v>44504</v>
      </c>
      <c r="P3317">
        <v>19</v>
      </c>
      <c r="Q3317">
        <v>17.5</v>
      </c>
      <c r="R3317">
        <v>332.5</v>
      </c>
      <c r="S3317" t="s">
        <v>58</v>
      </c>
      <c r="T3317" t="s">
        <v>50</v>
      </c>
      <c r="U3317">
        <v>11</v>
      </c>
      <c r="V3317">
        <v>24.34</v>
      </c>
      <c r="W3317">
        <v>147.78</v>
      </c>
      <c r="X3317" s="2">
        <v>332.5</v>
      </c>
      <c r="Y3317" s="2">
        <v>208.23</v>
      </c>
      <c r="Z3317" s="2">
        <v>2797.48</v>
      </c>
      <c r="AA3317" s="14"/>
    </row>
    <row r="3318" spans="1:27" x14ac:dyDescent="0.3">
      <c r="A3318" t="s">
        <v>37</v>
      </c>
      <c r="B3318">
        <v>103</v>
      </c>
      <c r="C3318">
        <v>70</v>
      </c>
      <c r="D3318" t="s">
        <v>33</v>
      </c>
      <c r="E3318" s="1">
        <v>44362</v>
      </c>
      <c r="F3318">
        <v>8</v>
      </c>
      <c r="G3318" t="s">
        <v>47</v>
      </c>
      <c r="H3318" t="s">
        <v>35</v>
      </c>
      <c r="I3318">
        <v>986.37</v>
      </c>
      <c r="J3318">
        <v>92.64</v>
      </c>
      <c r="K3318">
        <v>91377.32</v>
      </c>
      <c r="L3318">
        <v>9</v>
      </c>
      <c r="M3318" t="s">
        <v>40</v>
      </c>
      <c r="N3318" s="1">
        <v>44322</v>
      </c>
      <c r="O3318" s="1">
        <v>44331</v>
      </c>
      <c r="P3318">
        <v>73</v>
      </c>
      <c r="Q3318">
        <v>95.34</v>
      </c>
      <c r="R3318">
        <v>6959.82</v>
      </c>
      <c r="S3318" t="s">
        <v>38</v>
      </c>
      <c r="T3318" t="s">
        <v>31</v>
      </c>
      <c r="U3318">
        <v>913</v>
      </c>
      <c r="V3318">
        <v>42.13</v>
      </c>
      <c r="W3318">
        <v>191.76</v>
      </c>
      <c r="X3318" s="2">
        <v>6959.82</v>
      </c>
      <c r="Y3318" s="2">
        <v>84580.32</v>
      </c>
      <c r="Z3318" s="2">
        <v>17764.650000000001</v>
      </c>
      <c r="AA3318" s="14"/>
    </row>
    <row r="3319" spans="1:27" x14ac:dyDescent="0.3">
      <c r="A3319" t="s">
        <v>59</v>
      </c>
      <c r="B3319">
        <v>391.59</v>
      </c>
      <c r="C3319">
        <v>81</v>
      </c>
      <c r="D3319" t="s">
        <v>42</v>
      </c>
      <c r="E3319" s="1">
        <v>44507</v>
      </c>
      <c r="F3319">
        <v>2</v>
      </c>
      <c r="G3319" t="s">
        <v>68</v>
      </c>
      <c r="H3319" t="s">
        <v>35</v>
      </c>
      <c r="I3319">
        <v>911.55</v>
      </c>
      <c r="J3319">
        <v>92.76</v>
      </c>
      <c r="K3319">
        <v>84555.38</v>
      </c>
      <c r="L3319">
        <v>31</v>
      </c>
      <c r="M3319" t="s">
        <v>29</v>
      </c>
      <c r="N3319" s="1">
        <v>44460</v>
      </c>
      <c r="O3319" s="1">
        <v>44491</v>
      </c>
      <c r="P3319">
        <v>526</v>
      </c>
      <c r="Q3319">
        <v>96.17</v>
      </c>
      <c r="R3319">
        <v>50585.42</v>
      </c>
      <c r="S3319" t="s">
        <v>63</v>
      </c>
      <c r="T3319" t="s">
        <v>41</v>
      </c>
      <c r="U3319">
        <v>385</v>
      </c>
      <c r="V3319">
        <v>81.760000000000005</v>
      </c>
      <c r="W3319">
        <v>156.54</v>
      </c>
      <c r="X3319" s="2">
        <v>50585.42</v>
      </c>
      <c r="Y3319" s="2">
        <v>35712.6</v>
      </c>
      <c r="Z3319" s="2">
        <v>14520.65</v>
      </c>
      <c r="AA3319" s="14"/>
    </row>
    <row r="3320" spans="1:27" x14ac:dyDescent="0.3">
      <c r="A3320" t="s">
        <v>46</v>
      </c>
      <c r="B3320">
        <v>656.9</v>
      </c>
      <c r="C3320">
        <v>21</v>
      </c>
      <c r="D3320" t="s">
        <v>42</v>
      </c>
      <c r="E3320" s="1">
        <v>43897</v>
      </c>
      <c r="F3320">
        <v>6</v>
      </c>
      <c r="G3320" t="s">
        <v>51</v>
      </c>
      <c r="H3320" t="s">
        <v>35</v>
      </c>
      <c r="I3320">
        <v>983.13</v>
      </c>
      <c r="J3320">
        <v>88.22</v>
      </c>
      <c r="K3320">
        <v>86731.73</v>
      </c>
      <c r="L3320">
        <v>7</v>
      </c>
      <c r="M3320" t="s">
        <v>40</v>
      </c>
      <c r="N3320" s="1">
        <v>43870</v>
      </c>
      <c r="O3320" s="1">
        <v>43877</v>
      </c>
      <c r="P3320">
        <v>53</v>
      </c>
      <c r="Q3320">
        <v>89.94</v>
      </c>
      <c r="R3320">
        <v>4766.82</v>
      </c>
      <c r="S3320" t="s">
        <v>37</v>
      </c>
      <c r="T3320" t="s">
        <v>50</v>
      </c>
      <c r="U3320">
        <v>930</v>
      </c>
      <c r="V3320">
        <v>14.82</v>
      </c>
      <c r="W3320">
        <v>125.72</v>
      </c>
      <c r="X3320" s="2">
        <v>4766.82</v>
      </c>
      <c r="Y3320" s="2">
        <v>82044.600000000006</v>
      </c>
      <c r="Z3320" s="2">
        <v>11091.02</v>
      </c>
      <c r="AA3320" s="14"/>
    </row>
    <row r="3321" spans="1:27" x14ac:dyDescent="0.3">
      <c r="A3321" t="s">
        <v>37</v>
      </c>
      <c r="B3321">
        <v>166.71</v>
      </c>
      <c r="C3321">
        <v>57</v>
      </c>
      <c r="D3321" t="s">
        <v>33</v>
      </c>
      <c r="E3321" s="1">
        <v>43503</v>
      </c>
      <c r="F3321">
        <v>2</v>
      </c>
      <c r="G3321" t="s">
        <v>68</v>
      </c>
      <c r="H3321" t="s">
        <v>35</v>
      </c>
      <c r="I3321">
        <v>127.67</v>
      </c>
      <c r="J3321">
        <v>19.649999999999999</v>
      </c>
      <c r="K3321">
        <v>2508.7199999999998</v>
      </c>
      <c r="L3321">
        <v>35</v>
      </c>
      <c r="M3321" t="s">
        <v>29</v>
      </c>
      <c r="N3321" s="1">
        <v>43455</v>
      </c>
      <c r="O3321" s="1">
        <v>43490</v>
      </c>
      <c r="P3321">
        <v>26</v>
      </c>
      <c r="Q3321">
        <v>22.59</v>
      </c>
      <c r="R3321">
        <v>587.34</v>
      </c>
      <c r="S3321" t="s">
        <v>54</v>
      </c>
      <c r="T3321" t="s">
        <v>50</v>
      </c>
      <c r="U3321">
        <v>101</v>
      </c>
      <c r="V3321">
        <v>82.15</v>
      </c>
      <c r="W3321">
        <v>109.14</v>
      </c>
      <c r="X3321" s="2">
        <v>587.34</v>
      </c>
      <c r="Y3321" s="2">
        <v>1984.65</v>
      </c>
      <c r="Z3321" s="2">
        <v>2144.6</v>
      </c>
      <c r="AA3321" s="14"/>
    </row>
    <row r="3322" spans="1:27" x14ac:dyDescent="0.3">
      <c r="A3322" t="s">
        <v>63</v>
      </c>
      <c r="B3322">
        <v>69.680000000000007</v>
      </c>
      <c r="C3322">
        <v>98</v>
      </c>
      <c r="D3322" t="s">
        <v>42</v>
      </c>
      <c r="E3322" s="1">
        <v>44183</v>
      </c>
      <c r="F3322">
        <v>1</v>
      </c>
      <c r="G3322" t="s">
        <v>34</v>
      </c>
      <c r="H3322" t="s">
        <v>35</v>
      </c>
      <c r="I3322">
        <v>45.54</v>
      </c>
      <c r="J3322">
        <v>29.24</v>
      </c>
      <c r="K3322">
        <v>1331.58959999999</v>
      </c>
      <c r="L3322">
        <v>24</v>
      </c>
      <c r="M3322" t="s">
        <v>36</v>
      </c>
      <c r="N3322" s="1">
        <v>44135</v>
      </c>
      <c r="O3322" s="1">
        <v>44159</v>
      </c>
      <c r="P3322">
        <v>21</v>
      </c>
      <c r="Q3322">
        <v>31.9</v>
      </c>
      <c r="R3322">
        <v>669.9</v>
      </c>
      <c r="S3322" t="s">
        <v>37</v>
      </c>
      <c r="T3322" t="s">
        <v>41</v>
      </c>
      <c r="U3322">
        <v>24</v>
      </c>
      <c r="V3322">
        <v>48.13</v>
      </c>
      <c r="W3322">
        <v>86.37</v>
      </c>
      <c r="X3322" s="2">
        <v>669.9</v>
      </c>
      <c r="Y3322" s="2">
        <v>701.76</v>
      </c>
      <c r="Z3322" s="2">
        <v>2525.46</v>
      </c>
      <c r="AA3322" s="14"/>
    </row>
    <row r="3323" spans="1:27" x14ac:dyDescent="0.3">
      <c r="A3323" t="s">
        <v>60</v>
      </c>
      <c r="B3323">
        <v>650.16</v>
      </c>
      <c r="C3323">
        <v>58</v>
      </c>
      <c r="D3323" t="s">
        <v>26</v>
      </c>
      <c r="E3323" s="1">
        <v>44877</v>
      </c>
      <c r="F3323">
        <v>5</v>
      </c>
      <c r="G3323" t="s">
        <v>27</v>
      </c>
      <c r="H3323" t="s">
        <v>28</v>
      </c>
      <c r="I3323">
        <v>934.46</v>
      </c>
      <c r="J3323">
        <v>49.67</v>
      </c>
      <c r="K3323">
        <v>46414.628199999999</v>
      </c>
      <c r="L3323">
        <v>24</v>
      </c>
      <c r="M3323" t="s">
        <v>29</v>
      </c>
      <c r="N3323" s="1">
        <v>44841</v>
      </c>
      <c r="O3323" s="1">
        <v>44865</v>
      </c>
      <c r="P3323">
        <v>247</v>
      </c>
      <c r="Q3323">
        <v>53.89</v>
      </c>
      <c r="R3323">
        <v>13310.83</v>
      </c>
      <c r="S3323" t="s">
        <v>37</v>
      </c>
      <c r="T3323" t="s">
        <v>31</v>
      </c>
      <c r="U3323">
        <v>687</v>
      </c>
      <c r="V3323">
        <v>54.71</v>
      </c>
      <c r="W3323">
        <v>182.97</v>
      </c>
      <c r="X3323" s="2">
        <v>13310.83</v>
      </c>
      <c r="Y3323" s="2">
        <v>34123.29</v>
      </c>
      <c r="Z3323" s="2">
        <v>9088.1200000000008</v>
      </c>
      <c r="AA3323" s="14"/>
    </row>
    <row r="3324" spans="1:27" x14ac:dyDescent="0.3">
      <c r="A3324" t="s">
        <v>58</v>
      </c>
      <c r="B3324">
        <v>699.13</v>
      </c>
      <c r="C3324">
        <v>47</v>
      </c>
      <c r="D3324" t="s">
        <v>33</v>
      </c>
      <c r="E3324" s="1">
        <v>44224</v>
      </c>
      <c r="F3324">
        <v>10</v>
      </c>
      <c r="G3324" t="s">
        <v>66</v>
      </c>
      <c r="H3324" t="s">
        <v>52</v>
      </c>
      <c r="I3324">
        <v>779.75</v>
      </c>
      <c r="J3324">
        <v>87.66</v>
      </c>
      <c r="K3324">
        <v>68352.89</v>
      </c>
      <c r="L3324">
        <v>65</v>
      </c>
      <c r="M3324" t="s">
        <v>67</v>
      </c>
      <c r="N3324" s="1">
        <v>44215</v>
      </c>
      <c r="O3324" s="1">
        <v>44280</v>
      </c>
      <c r="P3324">
        <v>200</v>
      </c>
      <c r="Q3324">
        <v>83.75</v>
      </c>
      <c r="R3324">
        <v>16750</v>
      </c>
      <c r="S3324" t="s">
        <v>60</v>
      </c>
      <c r="T3324" t="s">
        <v>50</v>
      </c>
      <c r="U3324">
        <v>579</v>
      </c>
      <c r="V3324">
        <v>67.13</v>
      </c>
      <c r="W3324">
        <v>80.22</v>
      </c>
      <c r="X3324" s="2">
        <v>16750</v>
      </c>
      <c r="Y3324" s="2">
        <v>50755.14</v>
      </c>
      <c r="Z3324" s="2">
        <v>7032.09</v>
      </c>
      <c r="AA3324" s="14"/>
    </row>
    <row r="3325" spans="1:27" x14ac:dyDescent="0.3">
      <c r="A3325" t="s">
        <v>49</v>
      </c>
      <c r="B3325">
        <v>962.23</v>
      </c>
      <c r="C3325">
        <v>75</v>
      </c>
      <c r="D3325" t="s">
        <v>26</v>
      </c>
      <c r="E3325" s="1">
        <v>44672</v>
      </c>
      <c r="F3325">
        <v>10</v>
      </c>
      <c r="G3325" t="s">
        <v>66</v>
      </c>
      <c r="H3325" t="s">
        <v>35</v>
      </c>
      <c r="I3325">
        <v>9.2799999999999994</v>
      </c>
      <c r="J3325">
        <v>93.4</v>
      </c>
      <c r="K3325">
        <v>866.75</v>
      </c>
      <c r="L3325">
        <v>137</v>
      </c>
      <c r="M3325" t="s">
        <v>67</v>
      </c>
      <c r="N3325" s="1">
        <v>44654</v>
      </c>
      <c r="O3325" s="1">
        <v>44791</v>
      </c>
      <c r="P3325">
        <v>2</v>
      </c>
      <c r="Q3325">
        <v>94.25</v>
      </c>
      <c r="R3325">
        <v>188.5</v>
      </c>
      <c r="S3325" t="s">
        <v>53</v>
      </c>
      <c r="T3325" t="s">
        <v>31</v>
      </c>
      <c r="U3325">
        <v>7</v>
      </c>
      <c r="V3325">
        <v>98.07</v>
      </c>
      <c r="W3325">
        <v>143.28</v>
      </c>
      <c r="X3325" s="2">
        <v>188.5</v>
      </c>
      <c r="Y3325" s="2">
        <v>653.79999999999995</v>
      </c>
      <c r="Z3325" s="2">
        <v>13382.35</v>
      </c>
      <c r="AA3325" s="14"/>
    </row>
    <row r="3326" spans="1:27" x14ac:dyDescent="0.3">
      <c r="A3326" t="s">
        <v>58</v>
      </c>
      <c r="B3326">
        <v>694.1</v>
      </c>
      <c r="C3326">
        <v>16</v>
      </c>
      <c r="D3326" t="s">
        <v>42</v>
      </c>
      <c r="E3326" s="1">
        <v>43902</v>
      </c>
      <c r="F3326">
        <v>7</v>
      </c>
      <c r="G3326" t="s">
        <v>61</v>
      </c>
      <c r="H3326" t="s">
        <v>52</v>
      </c>
      <c r="I3326">
        <v>204.46</v>
      </c>
      <c r="J3326">
        <v>67.459999999999994</v>
      </c>
      <c r="K3326">
        <v>13792.8715999999</v>
      </c>
      <c r="L3326">
        <v>15</v>
      </c>
      <c r="M3326" t="s">
        <v>40</v>
      </c>
      <c r="N3326" s="1">
        <v>43896</v>
      </c>
      <c r="O3326" s="1">
        <v>43911</v>
      </c>
      <c r="P3326">
        <v>7</v>
      </c>
      <c r="Q3326">
        <v>63.79</v>
      </c>
      <c r="R3326">
        <v>446.53</v>
      </c>
      <c r="S3326" t="s">
        <v>32</v>
      </c>
      <c r="T3326" t="s">
        <v>41</v>
      </c>
      <c r="U3326">
        <v>197</v>
      </c>
      <c r="V3326">
        <v>62.94</v>
      </c>
      <c r="W3326">
        <v>160.93</v>
      </c>
      <c r="X3326" s="2">
        <v>446.53</v>
      </c>
      <c r="Y3326" s="2">
        <v>13289.62</v>
      </c>
      <c r="Z3326" s="2">
        <v>10856.34</v>
      </c>
      <c r="AA3326" s="14"/>
    </row>
    <row r="3327" spans="1:27" x14ac:dyDescent="0.3">
      <c r="A3327" t="s">
        <v>25</v>
      </c>
      <c r="B3327">
        <v>714.49</v>
      </c>
      <c r="C3327">
        <v>20</v>
      </c>
      <c r="D3327" t="s">
        <v>42</v>
      </c>
      <c r="E3327" s="1">
        <v>43644</v>
      </c>
      <c r="F3327">
        <v>4</v>
      </c>
      <c r="G3327" t="s">
        <v>39</v>
      </c>
      <c r="H3327" t="s">
        <v>28</v>
      </c>
      <c r="I3327">
        <v>258.37</v>
      </c>
      <c r="J3327">
        <v>85.72</v>
      </c>
      <c r="K3327">
        <v>22147.48</v>
      </c>
      <c r="L3327">
        <v>22</v>
      </c>
      <c r="M3327" t="s">
        <v>40</v>
      </c>
      <c r="N3327" s="1">
        <v>43613</v>
      </c>
      <c r="O3327" s="1">
        <v>43635</v>
      </c>
      <c r="P3327">
        <v>31</v>
      </c>
      <c r="Q3327">
        <v>85.15</v>
      </c>
      <c r="R3327">
        <v>2639.65</v>
      </c>
      <c r="S3327" t="s">
        <v>46</v>
      </c>
      <c r="T3327" t="s">
        <v>50</v>
      </c>
      <c r="U3327">
        <v>227</v>
      </c>
      <c r="V3327">
        <v>77.98</v>
      </c>
      <c r="W3327">
        <v>182.29</v>
      </c>
      <c r="X3327" s="2">
        <v>2639.65</v>
      </c>
      <c r="Y3327" s="2">
        <v>19458.439999999999</v>
      </c>
      <c r="Z3327" s="2">
        <v>15625.9</v>
      </c>
      <c r="AA3327" s="14"/>
    </row>
    <row r="3328" spans="1:27" x14ac:dyDescent="0.3">
      <c r="A3328" t="s">
        <v>63</v>
      </c>
      <c r="B3328">
        <v>792.03</v>
      </c>
      <c r="C3328">
        <v>59</v>
      </c>
      <c r="D3328" t="s">
        <v>26</v>
      </c>
      <c r="E3328" s="1">
        <v>44159</v>
      </c>
      <c r="F3328">
        <v>9</v>
      </c>
      <c r="G3328" t="s">
        <v>57</v>
      </c>
      <c r="H3328" t="s">
        <v>62</v>
      </c>
      <c r="I3328">
        <v>931.26</v>
      </c>
      <c r="J3328">
        <v>71.97</v>
      </c>
      <c r="K3328">
        <v>67022.78</v>
      </c>
      <c r="L3328">
        <v>10</v>
      </c>
      <c r="M3328" t="s">
        <v>40</v>
      </c>
      <c r="N3328" s="1">
        <v>44147</v>
      </c>
      <c r="O3328" s="1">
        <v>44157</v>
      </c>
      <c r="P3328">
        <v>443</v>
      </c>
      <c r="Q3328">
        <v>70.72</v>
      </c>
      <c r="R3328">
        <v>31328.959999999999</v>
      </c>
      <c r="S3328" t="s">
        <v>56</v>
      </c>
      <c r="T3328" t="s">
        <v>50</v>
      </c>
      <c r="U3328">
        <v>488</v>
      </c>
      <c r="V3328">
        <v>23.16</v>
      </c>
      <c r="W3328">
        <v>145.06</v>
      </c>
      <c r="X3328" s="2">
        <v>31328.959999999999</v>
      </c>
      <c r="Y3328" s="2">
        <v>35121.360000000001</v>
      </c>
      <c r="Z3328" s="2">
        <v>10439.969999999999</v>
      </c>
      <c r="AA3328" s="14"/>
    </row>
    <row r="3329" spans="1:27" x14ac:dyDescent="0.3">
      <c r="A3329" t="s">
        <v>63</v>
      </c>
      <c r="B3329">
        <v>976.79</v>
      </c>
      <c r="C3329">
        <v>94</v>
      </c>
      <c r="D3329" t="s">
        <v>33</v>
      </c>
      <c r="E3329" s="1">
        <v>43642</v>
      </c>
      <c r="F3329">
        <v>6</v>
      </c>
      <c r="G3329" t="s">
        <v>51</v>
      </c>
      <c r="H3329" t="s">
        <v>62</v>
      </c>
      <c r="I3329">
        <v>880.79</v>
      </c>
      <c r="J3329">
        <v>35.11</v>
      </c>
      <c r="K3329">
        <v>30924.54</v>
      </c>
      <c r="L3329">
        <v>6</v>
      </c>
      <c r="M3329" t="s">
        <v>40</v>
      </c>
      <c r="N3329" s="1">
        <v>43613</v>
      </c>
      <c r="O3329" s="1">
        <v>43619</v>
      </c>
      <c r="P3329">
        <v>587</v>
      </c>
      <c r="Q3329">
        <v>34</v>
      </c>
      <c r="R3329">
        <v>19958</v>
      </c>
      <c r="S3329" t="s">
        <v>25</v>
      </c>
      <c r="T3329" t="s">
        <v>50</v>
      </c>
      <c r="U3329">
        <v>293</v>
      </c>
      <c r="V3329">
        <v>76.13</v>
      </c>
      <c r="W3329">
        <v>183.06</v>
      </c>
      <c r="X3329" s="2">
        <v>19958</v>
      </c>
      <c r="Y3329" s="2">
        <v>10287.23</v>
      </c>
      <c r="Z3329" s="2">
        <v>6427.24</v>
      </c>
      <c r="AA3329" s="14"/>
    </row>
    <row r="3330" spans="1:27" x14ac:dyDescent="0.3">
      <c r="A3330" t="s">
        <v>59</v>
      </c>
      <c r="B3330">
        <v>375.75</v>
      </c>
      <c r="C3330">
        <v>26</v>
      </c>
      <c r="D3330" t="s">
        <v>26</v>
      </c>
      <c r="E3330" s="1">
        <v>44444</v>
      </c>
      <c r="F3330">
        <v>4</v>
      </c>
      <c r="G3330" t="s">
        <v>39</v>
      </c>
      <c r="H3330" t="s">
        <v>70</v>
      </c>
      <c r="I3330">
        <v>679.71</v>
      </c>
      <c r="J3330">
        <v>83.66</v>
      </c>
      <c r="K3330">
        <v>56864.54</v>
      </c>
      <c r="L3330">
        <v>25</v>
      </c>
      <c r="M3330" t="s">
        <v>29</v>
      </c>
      <c r="N3330" s="1">
        <v>44430</v>
      </c>
      <c r="O3330" s="1">
        <v>44455</v>
      </c>
      <c r="P3330">
        <v>199</v>
      </c>
      <c r="Q3330">
        <v>84.34</v>
      </c>
      <c r="R3330">
        <v>16783.66</v>
      </c>
      <c r="S3330" t="s">
        <v>53</v>
      </c>
      <c r="T3330" t="s">
        <v>50</v>
      </c>
      <c r="U3330">
        <v>480</v>
      </c>
      <c r="V3330">
        <v>83.01</v>
      </c>
      <c r="W3330">
        <v>120.99</v>
      </c>
      <c r="X3330" s="2">
        <v>16783.66</v>
      </c>
      <c r="Y3330" s="2">
        <v>40156.800000000003</v>
      </c>
      <c r="Z3330" s="2">
        <v>10122.02</v>
      </c>
      <c r="AA3330" s="14"/>
    </row>
    <row r="3331" spans="1:27" x14ac:dyDescent="0.3">
      <c r="A3331" t="s">
        <v>60</v>
      </c>
      <c r="B3331">
        <v>600.67999999999995</v>
      </c>
      <c r="C3331">
        <v>56</v>
      </c>
      <c r="D3331" t="s">
        <v>26</v>
      </c>
      <c r="E3331" s="1">
        <v>44543</v>
      </c>
      <c r="F3331">
        <v>3</v>
      </c>
      <c r="G3331" t="s">
        <v>43</v>
      </c>
      <c r="H3331" t="s">
        <v>35</v>
      </c>
      <c r="I3331">
        <v>278.58999999999997</v>
      </c>
      <c r="J3331">
        <v>50.93</v>
      </c>
      <c r="K3331">
        <v>14188.5886999999</v>
      </c>
      <c r="L3331">
        <v>34</v>
      </c>
      <c r="M3331" t="s">
        <v>29</v>
      </c>
      <c r="N3331" s="1">
        <v>44521</v>
      </c>
      <c r="O3331" s="1">
        <v>44555</v>
      </c>
      <c r="P3331">
        <v>53</v>
      </c>
      <c r="Q3331">
        <v>49.66</v>
      </c>
      <c r="R3331">
        <v>2631.98</v>
      </c>
      <c r="S3331" t="s">
        <v>32</v>
      </c>
      <c r="T3331" t="s">
        <v>50</v>
      </c>
      <c r="U3331">
        <v>225</v>
      </c>
      <c r="V3331">
        <v>98.8</v>
      </c>
      <c r="W3331">
        <v>46.38</v>
      </c>
      <c r="X3331" s="2">
        <v>2631.98</v>
      </c>
      <c r="Y3331" s="2">
        <v>11459.25</v>
      </c>
      <c r="Z3331" s="2">
        <v>2362.13</v>
      </c>
      <c r="AA3331" s="14"/>
    </row>
    <row r="3332" spans="1:27" x14ac:dyDescent="0.3">
      <c r="A3332" t="s">
        <v>63</v>
      </c>
      <c r="B3332">
        <v>686.78</v>
      </c>
      <c r="C3332">
        <v>40</v>
      </c>
      <c r="D3332" t="s">
        <v>42</v>
      </c>
      <c r="E3332" s="1">
        <v>43996</v>
      </c>
      <c r="F3332">
        <v>7</v>
      </c>
      <c r="G3332" t="s">
        <v>61</v>
      </c>
      <c r="H3332" t="s">
        <v>35</v>
      </c>
      <c r="I3332">
        <v>740.51</v>
      </c>
      <c r="J3332">
        <v>47.03</v>
      </c>
      <c r="K3332">
        <v>34826.19</v>
      </c>
      <c r="L3332">
        <v>13</v>
      </c>
      <c r="M3332" t="s">
        <v>40</v>
      </c>
      <c r="N3332" s="1">
        <v>43963</v>
      </c>
      <c r="O3332" s="1">
        <v>43976</v>
      </c>
      <c r="P3332">
        <v>732</v>
      </c>
      <c r="Q3332">
        <v>46.47</v>
      </c>
      <c r="R3332">
        <v>34016.04</v>
      </c>
      <c r="S3332" t="s">
        <v>56</v>
      </c>
      <c r="T3332" t="s">
        <v>41</v>
      </c>
      <c r="U3332">
        <v>8</v>
      </c>
      <c r="V3332">
        <v>69.069999999999993</v>
      </c>
      <c r="W3332">
        <v>41.29</v>
      </c>
      <c r="X3332" s="2">
        <v>34016.04</v>
      </c>
      <c r="Y3332" s="2">
        <v>376.24</v>
      </c>
      <c r="Z3332" s="2">
        <v>1941.87</v>
      </c>
      <c r="AA3332" s="14"/>
    </row>
    <row r="3333" spans="1:27" x14ac:dyDescent="0.3">
      <c r="A3333" t="s">
        <v>53</v>
      </c>
      <c r="B3333">
        <v>211.75</v>
      </c>
      <c r="C3333">
        <v>28</v>
      </c>
      <c r="D3333" t="s">
        <v>42</v>
      </c>
      <c r="E3333" s="1">
        <v>44143</v>
      </c>
      <c r="F3333">
        <v>4</v>
      </c>
      <c r="G3333" t="s">
        <v>39</v>
      </c>
      <c r="H3333" t="s">
        <v>35</v>
      </c>
      <c r="I3333">
        <v>297.12</v>
      </c>
      <c r="J3333">
        <v>81.42</v>
      </c>
      <c r="K3333">
        <v>24191.51</v>
      </c>
      <c r="L3333">
        <v>30</v>
      </c>
      <c r="M3333" t="s">
        <v>40</v>
      </c>
      <c r="N3333" s="1">
        <v>44103</v>
      </c>
      <c r="O3333" s="1">
        <v>44133</v>
      </c>
      <c r="P3333">
        <v>134</v>
      </c>
      <c r="Q3333">
        <v>77.05</v>
      </c>
      <c r="R3333">
        <v>10324.700000000001</v>
      </c>
      <c r="S3333" t="s">
        <v>30</v>
      </c>
      <c r="T3333" t="s">
        <v>41</v>
      </c>
      <c r="U3333">
        <v>163</v>
      </c>
      <c r="V3333">
        <v>40.28</v>
      </c>
      <c r="W3333">
        <v>42.76</v>
      </c>
      <c r="X3333" s="2">
        <v>10324.700000000001</v>
      </c>
      <c r="Y3333" s="2">
        <v>13271.46</v>
      </c>
      <c r="Z3333" s="2">
        <v>3481.52</v>
      </c>
      <c r="AA3333" s="14"/>
    </row>
    <row r="3334" spans="1:27" x14ac:dyDescent="0.3">
      <c r="A3334" t="s">
        <v>63</v>
      </c>
      <c r="B3334">
        <v>298.54000000000002</v>
      </c>
      <c r="C3334">
        <v>10</v>
      </c>
      <c r="D3334" t="s">
        <v>26</v>
      </c>
      <c r="E3334" s="1">
        <v>44801</v>
      </c>
      <c r="F3334">
        <v>1</v>
      </c>
      <c r="G3334" t="s">
        <v>34</v>
      </c>
      <c r="H3334" t="s">
        <v>48</v>
      </c>
      <c r="I3334">
        <v>878.52</v>
      </c>
      <c r="J3334">
        <v>14.17</v>
      </c>
      <c r="K3334">
        <v>12448.63</v>
      </c>
      <c r="L3334">
        <v>25</v>
      </c>
      <c r="M3334" t="s">
        <v>36</v>
      </c>
      <c r="N3334" s="1">
        <v>44780</v>
      </c>
      <c r="O3334" s="1">
        <v>44805</v>
      </c>
      <c r="P3334">
        <v>639</v>
      </c>
      <c r="Q3334">
        <v>13.71</v>
      </c>
      <c r="R3334">
        <v>8760.69</v>
      </c>
      <c r="S3334" t="s">
        <v>53</v>
      </c>
      <c r="T3334" t="s">
        <v>50</v>
      </c>
      <c r="U3334">
        <v>239</v>
      </c>
      <c r="V3334">
        <v>83</v>
      </c>
      <c r="W3334">
        <v>170.31</v>
      </c>
      <c r="X3334" s="2">
        <v>8760.69</v>
      </c>
      <c r="Y3334" s="2">
        <v>3386.63</v>
      </c>
      <c r="Z3334" s="2">
        <v>2413.29</v>
      </c>
      <c r="AA3334" s="14"/>
    </row>
    <row r="3335" spans="1:27" x14ac:dyDescent="0.3">
      <c r="A3335" t="s">
        <v>38</v>
      </c>
      <c r="B3335">
        <v>188.48</v>
      </c>
      <c r="C3335">
        <v>35</v>
      </c>
      <c r="D3335" t="s">
        <v>42</v>
      </c>
      <c r="E3335" s="1">
        <v>44172</v>
      </c>
      <c r="F3335">
        <v>7</v>
      </c>
      <c r="G3335" t="s">
        <v>61</v>
      </c>
      <c r="H3335" t="s">
        <v>52</v>
      </c>
      <c r="I3335">
        <v>579.01</v>
      </c>
      <c r="J3335">
        <v>74.59</v>
      </c>
      <c r="K3335">
        <v>43188.36</v>
      </c>
      <c r="L3335">
        <v>18</v>
      </c>
      <c r="M3335" t="s">
        <v>40</v>
      </c>
      <c r="N3335" s="1">
        <v>44168</v>
      </c>
      <c r="O3335" s="1">
        <v>44186</v>
      </c>
      <c r="P3335">
        <v>62</v>
      </c>
      <c r="Q3335">
        <v>77.03</v>
      </c>
      <c r="R3335">
        <v>4775.8599999999997</v>
      </c>
      <c r="S3335" t="s">
        <v>37</v>
      </c>
      <c r="T3335" t="s">
        <v>50</v>
      </c>
      <c r="U3335">
        <v>517</v>
      </c>
      <c r="V3335">
        <v>13.81</v>
      </c>
      <c r="W3335">
        <v>72.97</v>
      </c>
      <c r="X3335" s="2">
        <v>4775.8599999999997</v>
      </c>
      <c r="Y3335" s="2">
        <v>38563.03</v>
      </c>
      <c r="Z3335" s="2">
        <v>5442.83</v>
      </c>
      <c r="AA3335" s="14"/>
    </row>
    <row r="3336" spans="1:27" x14ac:dyDescent="0.3">
      <c r="A3336" t="s">
        <v>60</v>
      </c>
      <c r="B3336">
        <v>92.84</v>
      </c>
      <c r="C3336">
        <v>75</v>
      </c>
      <c r="D3336" t="s">
        <v>26</v>
      </c>
      <c r="E3336" s="1">
        <v>43740</v>
      </c>
      <c r="F3336">
        <v>2</v>
      </c>
      <c r="G3336" t="s">
        <v>68</v>
      </c>
      <c r="H3336" t="s">
        <v>69</v>
      </c>
      <c r="I3336">
        <v>644.45000000000005</v>
      </c>
      <c r="J3336">
        <v>53.55</v>
      </c>
      <c r="K3336">
        <v>34510.300000000003</v>
      </c>
      <c r="L3336">
        <v>39</v>
      </c>
      <c r="M3336" t="s">
        <v>29</v>
      </c>
      <c r="N3336" s="1">
        <v>43692</v>
      </c>
      <c r="O3336" s="1">
        <v>43731</v>
      </c>
      <c r="P3336">
        <v>434</v>
      </c>
      <c r="Q3336">
        <v>52.72</v>
      </c>
      <c r="R3336">
        <v>22880.48</v>
      </c>
      <c r="S3336" t="s">
        <v>53</v>
      </c>
      <c r="T3336" t="s">
        <v>41</v>
      </c>
      <c r="U3336">
        <v>210</v>
      </c>
      <c r="V3336">
        <v>67.989999999999995</v>
      </c>
      <c r="W3336">
        <v>100.59</v>
      </c>
      <c r="X3336" s="2">
        <v>22880.48</v>
      </c>
      <c r="Y3336" s="2">
        <v>11245.5</v>
      </c>
      <c r="Z3336" s="2">
        <v>5386.59</v>
      </c>
      <c r="AA3336" s="14"/>
    </row>
    <row r="3337" spans="1:27" x14ac:dyDescent="0.3">
      <c r="A3337" t="s">
        <v>54</v>
      </c>
      <c r="B3337">
        <v>326.98</v>
      </c>
      <c r="C3337">
        <v>33</v>
      </c>
      <c r="D3337" t="s">
        <v>33</v>
      </c>
      <c r="E3337" s="1">
        <v>44599</v>
      </c>
      <c r="F3337">
        <v>2</v>
      </c>
      <c r="G3337" t="s">
        <v>68</v>
      </c>
      <c r="H3337" t="s">
        <v>35</v>
      </c>
      <c r="I3337">
        <v>282.3</v>
      </c>
      <c r="J3337">
        <v>96.59</v>
      </c>
      <c r="K3337">
        <v>27267.357</v>
      </c>
      <c r="L3337">
        <v>33</v>
      </c>
      <c r="M3337" t="s">
        <v>40</v>
      </c>
      <c r="N3337" s="1">
        <v>44554</v>
      </c>
      <c r="O3337" s="1">
        <v>44587</v>
      </c>
      <c r="P3337">
        <v>113</v>
      </c>
      <c r="Q3337">
        <v>97.75</v>
      </c>
      <c r="R3337">
        <v>11045.75</v>
      </c>
      <c r="S3337" t="s">
        <v>32</v>
      </c>
      <c r="T3337" t="s">
        <v>50</v>
      </c>
      <c r="U3337">
        <v>169</v>
      </c>
      <c r="V3337">
        <v>46.24</v>
      </c>
      <c r="W3337">
        <v>193.37</v>
      </c>
      <c r="X3337" s="2">
        <v>11045.75</v>
      </c>
      <c r="Y3337" s="2">
        <v>16323.71</v>
      </c>
      <c r="Z3337" s="2">
        <v>18677.61</v>
      </c>
      <c r="AA3337" s="14"/>
    </row>
    <row r="3338" spans="1:27" x14ac:dyDescent="0.3">
      <c r="A3338" t="s">
        <v>60</v>
      </c>
      <c r="B3338">
        <v>542.61</v>
      </c>
      <c r="C3338">
        <v>62</v>
      </c>
      <c r="D3338" t="s">
        <v>26</v>
      </c>
      <c r="E3338" s="1">
        <v>43801</v>
      </c>
      <c r="F3338">
        <v>4</v>
      </c>
      <c r="G3338" t="s">
        <v>39</v>
      </c>
      <c r="H3338" t="s">
        <v>35</v>
      </c>
      <c r="I3338">
        <v>87.8</v>
      </c>
      <c r="J3338">
        <v>69.959999999999994</v>
      </c>
      <c r="K3338">
        <v>6142.4879999999903</v>
      </c>
      <c r="L3338">
        <v>28</v>
      </c>
      <c r="M3338" t="s">
        <v>40</v>
      </c>
      <c r="N3338" s="1">
        <v>43763</v>
      </c>
      <c r="O3338" s="1">
        <v>43791</v>
      </c>
      <c r="P3338">
        <v>13</v>
      </c>
      <c r="Q3338">
        <v>66.849999999999994</v>
      </c>
      <c r="R3338">
        <v>869.05</v>
      </c>
      <c r="S3338" t="s">
        <v>46</v>
      </c>
      <c r="T3338" t="s">
        <v>31</v>
      </c>
      <c r="U3338">
        <v>74</v>
      </c>
      <c r="V3338">
        <v>27.8</v>
      </c>
      <c r="W3338">
        <v>131.91999999999999</v>
      </c>
      <c r="X3338" s="2">
        <v>869.05</v>
      </c>
      <c r="Y3338" s="2">
        <v>5177.04</v>
      </c>
      <c r="Z3338" s="2">
        <v>9229.1200000000008</v>
      </c>
      <c r="AA3338" s="14"/>
    </row>
    <row r="3339" spans="1:27" x14ac:dyDescent="0.3">
      <c r="A3339" t="s">
        <v>49</v>
      </c>
      <c r="B3339">
        <v>247.02</v>
      </c>
      <c r="C3339">
        <v>46</v>
      </c>
      <c r="D3339" t="s">
        <v>42</v>
      </c>
      <c r="E3339" s="1">
        <v>44250</v>
      </c>
      <c r="F3339">
        <v>1</v>
      </c>
      <c r="G3339" t="s">
        <v>34</v>
      </c>
      <c r="H3339" t="s">
        <v>52</v>
      </c>
      <c r="I3339">
        <v>269.62</v>
      </c>
      <c r="J3339">
        <v>72.23</v>
      </c>
      <c r="K3339">
        <v>19474.650000000001</v>
      </c>
      <c r="L3339">
        <v>30</v>
      </c>
      <c r="M3339" t="s">
        <v>36</v>
      </c>
      <c r="N3339" s="1">
        <v>44231</v>
      </c>
      <c r="O3339" s="1">
        <v>44261</v>
      </c>
      <c r="P3339">
        <v>103</v>
      </c>
      <c r="Q3339">
        <v>72.08</v>
      </c>
      <c r="R3339">
        <v>7424.24</v>
      </c>
      <c r="S3339" t="s">
        <v>56</v>
      </c>
      <c r="T3339" t="s">
        <v>50</v>
      </c>
      <c r="U3339">
        <v>166</v>
      </c>
      <c r="V3339">
        <v>82.71</v>
      </c>
      <c r="W3339">
        <v>93.28</v>
      </c>
      <c r="X3339" s="2">
        <v>7424.24</v>
      </c>
      <c r="Y3339" s="2">
        <v>11990.18</v>
      </c>
      <c r="Z3339" s="2">
        <v>6737.61</v>
      </c>
      <c r="AA3339" s="14"/>
    </row>
    <row r="3340" spans="1:27" x14ac:dyDescent="0.3">
      <c r="A3340" t="s">
        <v>37</v>
      </c>
      <c r="B3340">
        <v>653.95000000000005</v>
      </c>
      <c r="C3340">
        <v>24</v>
      </c>
      <c r="D3340" t="s">
        <v>42</v>
      </c>
      <c r="E3340" s="1">
        <v>44622</v>
      </c>
      <c r="F3340">
        <v>2</v>
      </c>
      <c r="G3340" t="s">
        <v>68</v>
      </c>
      <c r="H3340" t="s">
        <v>71</v>
      </c>
      <c r="I3340">
        <v>950.95</v>
      </c>
      <c r="J3340">
        <v>66.430000000000007</v>
      </c>
      <c r="K3340">
        <v>63171.608500000002</v>
      </c>
      <c r="L3340">
        <v>35</v>
      </c>
      <c r="M3340" t="s">
        <v>29</v>
      </c>
      <c r="N3340" s="1">
        <v>44619</v>
      </c>
      <c r="O3340" s="1">
        <v>44654</v>
      </c>
      <c r="P3340">
        <v>397</v>
      </c>
      <c r="Q3340">
        <v>63.3</v>
      </c>
      <c r="R3340">
        <v>25130.1</v>
      </c>
      <c r="S3340" t="s">
        <v>38</v>
      </c>
      <c r="T3340" t="s">
        <v>50</v>
      </c>
      <c r="U3340">
        <v>553</v>
      </c>
      <c r="V3340">
        <v>64.67</v>
      </c>
      <c r="W3340">
        <v>163.4</v>
      </c>
      <c r="X3340" s="2">
        <v>25130.1</v>
      </c>
      <c r="Y3340" s="2">
        <v>36735.79</v>
      </c>
      <c r="Z3340" s="2">
        <v>10854.66</v>
      </c>
      <c r="AA3340" s="14"/>
    </row>
    <row r="3341" spans="1:27" x14ac:dyDescent="0.3">
      <c r="A3341" t="s">
        <v>38</v>
      </c>
      <c r="B3341">
        <v>844.43</v>
      </c>
      <c r="C3341">
        <v>57</v>
      </c>
      <c r="D3341" t="s">
        <v>42</v>
      </c>
      <c r="E3341" s="1">
        <v>43668</v>
      </c>
      <c r="F3341">
        <v>2</v>
      </c>
      <c r="G3341" t="s">
        <v>68</v>
      </c>
      <c r="H3341" t="s">
        <v>69</v>
      </c>
      <c r="I3341">
        <v>461.02</v>
      </c>
      <c r="J3341">
        <v>81.96</v>
      </c>
      <c r="K3341">
        <v>37785.199199999901</v>
      </c>
      <c r="L3341">
        <v>29</v>
      </c>
      <c r="M3341" t="s">
        <v>29</v>
      </c>
      <c r="N3341" s="1">
        <v>43637</v>
      </c>
      <c r="O3341" s="1">
        <v>43666</v>
      </c>
      <c r="P3341">
        <v>179</v>
      </c>
      <c r="Q3341">
        <v>80.75</v>
      </c>
      <c r="R3341">
        <v>14454.25</v>
      </c>
      <c r="S3341" t="s">
        <v>38</v>
      </c>
      <c r="T3341" t="s">
        <v>50</v>
      </c>
      <c r="U3341">
        <v>282</v>
      </c>
      <c r="V3341">
        <v>28.62</v>
      </c>
      <c r="W3341">
        <v>58.76</v>
      </c>
      <c r="X3341" s="2">
        <v>14454.25</v>
      </c>
      <c r="Y3341" s="2">
        <v>23112.720000000001</v>
      </c>
      <c r="Z3341" s="2">
        <v>4815.97</v>
      </c>
      <c r="AA3341" s="14"/>
    </row>
    <row r="3342" spans="1:27" x14ac:dyDescent="0.3">
      <c r="A3342" t="s">
        <v>30</v>
      </c>
      <c r="B3342">
        <v>606.97</v>
      </c>
      <c r="C3342">
        <v>31</v>
      </c>
      <c r="D3342" t="s">
        <v>33</v>
      </c>
      <c r="E3342" s="1">
        <v>43752</v>
      </c>
      <c r="F3342">
        <v>6</v>
      </c>
      <c r="G3342" t="s">
        <v>51</v>
      </c>
      <c r="H3342" t="s">
        <v>48</v>
      </c>
      <c r="I3342">
        <v>766.18</v>
      </c>
      <c r="J3342">
        <v>22.01</v>
      </c>
      <c r="K3342">
        <v>16863.62</v>
      </c>
      <c r="L3342">
        <v>7</v>
      </c>
      <c r="M3342" t="s">
        <v>40</v>
      </c>
      <c r="N3342" s="1">
        <v>43698</v>
      </c>
      <c r="O3342" s="1">
        <v>43705</v>
      </c>
      <c r="P3342">
        <v>196</v>
      </c>
      <c r="Q3342">
        <v>18.2</v>
      </c>
      <c r="R3342">
        <v>3567.2</v>
      </c>
      <c r="S3342" t="s">
        <v>54</v>
      </c>
      <c r="T3342" t="s">
        <v>50</v>
      </c>
      <c r="U3342">
        <v>570</v>
      </c>
      <c r="V3342">
        <v>53.95</v>
      </c>
      <c r="W3342">
        <v>62.94</v>
      </c>
      <c r="X3342" s="2">
        <v>3567.2</v>
      </c>
      <c r="Y3342" s="2">
        <v>12545.7</v>
      </c>
      <c r="Z3342" s="2">
        <v>1385.31</v>
      </c>
      <c r="AA3342" s="14"/>
    </row>
    <row r="3343" spans="1:27" x14ac:dyDescent="0.3">
      <c r="A3343" t="s">
        <v>32</v>
      </c>
      <c r="B3343">
        <v>430.17</v>
      </c>
      <c r="C3343">
        <v>63</v>
      </c>
      <c r="D3343" t="s">
        <v>33</v>
      </c>
      <c r="E3343" s="1">
        <v>43716</v>
      </c>
      <c r="F3343">
        <v>1</v>
      </c>
      <c r="G3343" t="s">
        <v>34</v>
      </c>
      <c r="H3343" t="s">
        <v>62</v>
      </c>
      <c r="I3343">
        <v>144.22</v>
      </c>
      <c r="J3343">
        <v>54.11</v>
      </c>
      <c r="K3343">
        <v>7803.74</v>
      </c>
      <c r="L3343">
        <v>1</v>
      </c>
      <c r="M3343" t="s">
        <v>65</v>
      </c>
      <c r="N3343" s="1">
        <v>43697</v>
      </c>
      <c r="O3343" s="1">
        <v>43698</v>
      </c>
      <c r="P3343">
        <v>20</v>
      </c>
      <c r="Q3343">
        <v>51.21</v>
      </c>
      <c r="R3343">
        <v>1024.2</v>
      </c>
      <c r="S3343" t="s">
        <v>38</v>
      </c>
      <c r="T3343" t="s">
        <v>31</v>
      </c>
      <c r="U3343">
        <v>124</v>
      </c>
      <c r="V3343">
        <v>86.7</v>
      </c>
      <c r="W3343">
        <v>32.979999999999997</v>
      </c>
      <c r="X3343" s="2">
        <v>1024.2</v>
      </c>
      <c r="Y3343" s="2">
        <v>6709.64</v>
      </c>
      <c r="Z3343" s="2">
        <v>1784.55</v>
      </c>
      <c r="AA3343" s="14"/>
    </row>
    <row r="3344" spans="1:27" x14ac:dyDescent="0.3">
      <c r="A3344" t="s">
        <v>25</v>
      </c>
      <c r="B3344">
        <v>520.08000000000004</v>
      </c>
      <c r="C3344">
        <v>97</v>
      </c>
      <c r="D3344" t="s">
        <v>33</v>
      </c>
      <c r="E3344" s="1">
        <v>44039</v>
      </c>
      <c r="F3344">
        <v>2</v>
      </c>
      <c r="G3344" t="s">
        <v>68</v>
      </c>
      <c r="H3344" t="s">
        <v>48</v>
      </c>
      <c r="I3344">
        <v>504.6</v>
      </c>
      <c r="J3344">
        <v>31.34</v>
      </c>
      <c r="K3344">
        <v>15814.16</v>
      </c>
      <c r="L3344">
        <v>30</v>
      </c>
      <c r="M3344" t="s">
        <v>40</v>
      </c>
      <c r="N3344" s="1">
        <v>44019</v>
      </c>
      <c r="O3344" s="1">
        <v>44049</v>
      </c>
      <c r="P3344">
        <v>120</v>
      </c>
      <c r="Q3344">
        <v>35.44</v>
      </c>
      <c r="R3344">
        <v>4252.8</v>
      </c>
      <c r="S3344" t="s">
        <v>56</v>
      </c>
      <c r="T3344" t="s">
        <v>50</v>
      </c>
      <c r="U3344">
        <v>384</v>
      </c>
      <c r="V3344">
        <v>97.24</v>
      </c>
      <c r="W3344">
        <v>109.06</v>
      </c>
      <c r="X3344" s="2">
        <v>4252.8</v>
      </c>
      <c r="Y3344" s="2">
        <v>12034.56</v>
      </c>
      <c r="Z3344" s="2">
        <v>3417.94</v>
      </c>
      <c r="AA3344" s="14"/>
    </row>
    <row r="3345" spans="1:27" x14ac:dyDescent="0.3">
      <c r="A3345" t="s">
        <v>63</v>
      </c>
      <c r="B3345">
        <v>831.85</v>
      </c>
      <c r="C3345">
        <v>19</v>
      </c>
      <c r="D3345" t="s">
        <v>26</v>
      </c>
      <c r="E3345" s="1">
        <v>43530</v>
      </c>
      <c r="F3345">
        <v>6</v>
      </c>
      <c r="G3345" t="s">
        <v>51</v>
      </c>
      <c r="H3345" t="s">
        <v>62</v>
      </c>
      <c r="I3345">
        <v>792.84</v>
      </c>
      <c r="J3345">
        <v>55.6</v>
      </c>
      <c r="K3345">
        <v>44081.9</v>
      </c>
      <c r="L3345">
        <v>5</v>
      </c>
      <c r="M3345" t="s">
        <v>40</v>
      </c>
      <c r="N3345" s="1">
        <v>43521</v>
      </c>
      <c r="O3345" s="1">
        <v>43526</v>
      </c>
      <c r="P3345">
        <v>678</v>
      </c>
      <c r="Q3345">
        <v>53.21</v>
      </c>
      <c r="R3345">
        <v>36076.379999999997</v>
      </c>
      <c r="S3345" t="s">
        <v>56</v>
      </c>
      <c r="T3345" t="s">
        <v>31</v>
      </c>
      <c r="U3345">
        <v>114</v>
      </c>
      <c r="V3345">
        <v>32</v>
      </c>
      <c r="W3345">
        <v>55.07</v>
      </c>
      <c r="X3345" s="2">
        <v>36076.379999999997</v>
      </c>
      <c r="Y3345" s="2">
        <v>6338.4</v>
      </c>
      <c r="Z3345" s="2">
        <v>3061.89</v>
      </c>
      <c r="AA3345" s="14"/>
    </row>
    <row r="3346" spans="1:27" x14ac:dyDescent="0.3">
      <c r="A3346" t="s">
        <v>49</v>
      </c>
      <c r="B3346">
        <v>105.62</v>
      </c>
      <c r="C3346">
        <v>41</v>
      </c>
      <c r="D3346" t="s">
        <v>26</v>
      </c>
      <c r="E3346" s="1">
        <v>44688</v>
      </c>
      <c r="F3346">
        <v>2</v>
      </c>
      <c r="G3346" t="s">
        <v>68</v>
      </c>
      <c r="H3346" t="s">
        <v>71</v>
      </c>
      <c r="I3346">
        <v>421.67</v>
      </c>
      <c r="J3346">
        <v>49.52</v>
      </c>
      <c r="K3346">
        <v>20881.098399999999</v>
      </c>
      <c r="L3346">
        <v>38</v>
      </c>
      <c r="M3346" t="s">
        <v>40</v>
      </c>
      <c r="N3346" s="1">
        <v>44648</v>
      </c>
      <c r="O3346" s="1">
        <v>44686</v>
      </c>
      <c r="P3346">
        <v>257</v>
      </c>
      <c r="Q3346">
        <v>45.34</v>
      </c>
      <c r="R3346">
        <v>11652.38</v>
      </c>
      <c r="S3346" t="s">
        <v>56</v>
      </c>
      <c r="T3346" t="s">
        <v>50</v>
      </c>
      <c r="U3346">
        <v>164</v>
      </c>
      <c r="V3346">
        <v>23.01</v>
      </c>
      <c r="W3346">
        <v>22.9</v>
      </c>
      <c r="X3346" s="2">
        <v>11652.38</v>
      </c>
      <c r="Y3346" s="2">
        <v>8121.28</v>
      </c>
      <c r="Z3346" s="2">
        <v>1134.01</v>
      </c>
      <c r="AA3346" s="14"/>
    </row>
    <row r="3347" spans="1:27" x14ac:dyDescent="0.3">
      <c r="A3347" t="s">
        <v>59</v>
      </c>
      <c r="B3347">
        <v>296.93</v>
      </c>
      <c r="C3347">
        <v>94</v>
      </c>
      <c r="D3347" t="s">
        <v>33</v>
      </c>
      <c r="E3347" s="1">
        <v>44694</v>
      </c>
      <c r="F3347">
        <v>8</v>
      </c>
      <c r="G3347" t="s">
        <v>47</v>
      </c>
      <c r="H3347" t="s">
        <v>35</v>
      </c>
      <c r="I3347">
        <v>199.89</v>
      </c>
      <c r="J3347">
        <v>56.35</v>
      </c>
      <c r="K3347">
        <v>11263.8</v>
      </c>
      <c r="L3347">
        <v>12</v>
      </c>
      <c r="M3347" t="s">
        <v>40</v>
      </c>
      <c r="N3347" s="1">
        <v>44667</v>
      </c>
      <c r="O3347" s="1">
        <v>44679</v>
      </c>
      <c r="P3347">
        <v>22</v>
      </c>
      <c r="Q3347">
        <v>56.06</v>
      </c>
      <c r="R3347">
        <v>1233.32</v>
      </c>
      <c r="S3347" t="s">
        <v>25</v>
      </c>
      <c r="T3347" t="s">
        <v>31</v>
      </c>
      <c r="U3347">
        <v>177</v>
      </c>
      <c r="V3347">
        <v>65.790000000000006</v>
      </c>
      <c r="W3347">
        <v>199.45</v>
      </c>
      <c r="X3347" s="2">
        <v>1233.32</v>
      </c>
      <c r="Y3347" s="2">
        <v>9973.9500000000007</v>
      </c>
      <c r="Z3347" s="2">
        <v>11239.01</v>
      </c>
      <c r="AA3347" s="14"/>
    </row>
    <row r="3348" spans="1:27" x14ac:dyDescent="0.3">
      <c r="A3348" t="s">
        <v>58</v>
      </c>
      <c r="B3348">
        <v>83.17</v>
      </c>
      <c r="C3348">
        <v>49</v>
      </c>
      <c r="D3348" t="s">
        <v>42</v>
      </c>
      <c r="E3348" s="1">
        <v>43883</v>
      </c>
      <c r="F3348">
        <v>7</v>
      </c>
      <c r="G3348" t="s">
        <v>61</v>
      </c>
      <c r="H3348" t="s">
        <v>35</v>
      </c>
      <c r="I3348">
        <v>628.45000000000005</v>
      </c>
      <c r="J3348">
        <v>19.02</v>
      </c>
      <c r="K3348">
        <v>11953.12</v>
      </c>
      <c r="L3348">
        <v>15</v>
      </c>
      <c r="M3348" t="s">
        <v>40</v>
      </c>
      <c r="N3348" s="1">
        <v>43868</v>
      </c>
      <c r="O3348" s="1">
        <v>43883</v>
      </c>
      <c r="P3348">
        <v>425</v>
      </c>
      <c r="Q3348">
        <v>22.71</v>
      </c>
      <c r="R3348">
        <v>9651.75</v>
      </c>
      <c r="S3348" t="s">
        <v>46</v>
      </c>
      <c r="T3348" t="s">
        <v>31</v>
      </c>
      <c r="U3348">
        <v>203</v>
      </c>
      <c r="V3348">
        <v>63.53</v>
      </c>
      <c r="W3348">
        <v>44.4</v>
      </c>
      <c r="X3348" s="2">
        <v>9651.75</v>
      </c>
      <c r="Y3348" s="2">
        <v>3861.06</v>
      </c>
      <c r="Z3348" s="2">
        <v>844.49</v>
      </c>
      <c r="AA3348" s="14"/>
    </row>
    <row r="3349" spans="1:27" x14ac:dyDescent="0.3">
      <c r="A3349" t="s">
        <v>63</v>
      </c>
      <c r="B3349">
        <v>963.53</v>
      </c>
      <c r="C3349">
        <v>81</v>
      </c>
      <c r="D3349" t="s">
        <v>26</v>
      </c>
      <c r="E3349" s="1">
        <v>44268</v>
      </c>
      <c r="F3349">
        <v>7</v>
      </c>
      <c r="G3349" t="s">
        <v>61</v>
      </c>
      <c r="H3349" t="s">
        <v>35</v>
      </c>
      <c r="I3349">
        <v>259.10000000000002</v>
      </c>
      <c r="J3349">
        <v>76.34</v>
      </c>
      <c r="K3349">
        <v>19779.694</v>
      </c>
      <c r="L3349">
        <v>18</v>
      </c>
      <c r="M3349" t="s">
        <v>40</v>
      </c>
      <c r="N3349" s="1">
        <v>44256</v>
      </c>
      <c r="O3349" s="1">
        <v>44274</v>
      </c>
      <c r="P3349">
        <v>121</v>
      </c>
      <c r="Q3349">
        <v>74.55</v>
      </c>
      <c r="R3349">
        <v>9020.5499999999993</v>
      </c>
      <c r="S3349" t="s">
        <v>49</v>
      </c>
      <c r="T3349" t="s">
        <v>31</v>
      </c>
      <c r="U3349">
        <v>138</v>
      </c>
      <c r="V3349">
        <v>79.069999999999993</v>
      </c>
      <c r="W3349">
        <v>169.99</v>
      </c>
      <c r="X3349" s="2">
        <v>9020.5499999999993</v>
      </c>
      <c r="Y3349" s="2">
        <v>10534.92</v>
      </c>
      <c r="Z3349" s="2">
        <v>12977.04</v>
      </c>
      <c r="AA3349" s="14"/>
    </row>
    <row r="3350" spans="1:27" x14ac:dyDescent="0.3">
      <c r="A3350" t="s">
        <v>49</v>
      </c>
      <c r="B3350">
        <v>659.16</v>
      </c>
      <c r="C3350">
        <v>13</v>
      </c>
      <c r="D3350" t="s">
        <v>26</v>
      </c>
      <c r="E3350" s="1">
        <v>43522</v>
      </c>
      <c r="F3350">
        <v>7</v>
      </c>
      <c r="G3350" t="s">
        <v>61</v>
      </c>
      <c r="H3350" t="s">
        <v>52</v>
      </c>
      <c r="I3350">
        <v>147</v>
      </c>
      <c r="J3350">
        <v>25.54</v>
      </c>
      <c r="K3350">
        <v>3754.3799999999901</v>
      </c>
      <c r="L3350">
        <v>13</v>
      </c>
      <c r="M3350" t="s">
        <v>40</v>
      </c>
      <c r="N3350" s="1">
        <v>43511</v>
      </c>
      <c r="O3350" s="1">
        <v>43524</v>
      </c>
      <c r="P3350">
        <v>10</v>
      </c>
      <c r="Q3350">
        <v>27.99</v>
      </c>
      <c r="R3350">
        <v>279.89999999999998</v>
      </c>
      <c r="S3350" t="s">
        <v>49</v>
      </c>
      <c r="T3350" t="s">
        <v>31</v>
      </c>
      <c r="U3350">
        <v>137</v>
      </c>
      <c r="V3350">
        <v>92.78</v>
      </c>
      <c r="W3350">
        <v>130.97</v>
      </c>
      <c r="X3350" s="2">
        <v>279.89999999999998</v>
      </c>
      <c r="Y3350" s="2">
        <v>3498.98</v>
      </c>
      <c r="Z3350" s="2">
        <v>3344.97</v>
      </c>
      <c r="AA3350" s="14"/>
    </row>
    <row r="3351" spans="1:27" x14ac:dyDescent="0.3">
      <c r="A3351" t="s">
        <v>46</v>
      </c>
      <c r="B3351">
        <v>523.29999999999995</v>
      </c>
      <c r="C3351">
        <v>61</v>
      </c>
      <c r="D3351" t="s">
        <v>26</v>
      </c>
      <c r="E3351" s="1">
        <v>43902</v>
      </c>
      <c r="F3351">
        <v>1</v>
      </c>
      <c r="G3351" t="s">
        <v>34</v>
      </c>
      <c r="H3351" t="s">
        <v>48</v>
      </c>
      <c r="I3351">
        <v>72.849999999999994</v>
      </c>
      <c r="J3351">
        <v>40.06</v>
      </c>
      <c r="K3351">
        <v>2918.37</v>
      </c>
      <c r="L3351">
        <v>25</v>
      </c>
      <c r="M3351" t="s">
        <v>36</v>
      </c>
      <c r="N3351" s="1">
        <v>43889</v>
      </c>
      <c r="O3351" s="1">
        <v>43914</v>
      </c>
      <c r="P3351">
        <v>47</v>
      </c>
      <c r="Q3351">
        <v>40.14</v>
      </c>
      <c r="R3351">
        <v>1886.58</v>
      </c>
      <c r="S3351" t="s">
        <v>37</v>
      </c>
      <c r="T3351" t="s">
        <v>31</v>
      </c>
      <c r="U3351">
        <v>25</v>
      </c>
      <c r="V3351">
        <v>92.19</v>
      </c>
      <c r="W3351">
        <v>115.29</v>
      </c>
      <c r="X3351" s="2">
        <v>1886.58</v>
      </c>
      <c r="Y3351" s="2">
        <v>1001.5</v>
      </c>
      <c r="Z3351" s="2">
        <v>4618.5200000000004</v>
      </c>
      <c r="AA3351" s="14"/>
    </row>
    <row r="3352" spans="1:27" x14ac:dyDescent="0.3">
      <c r="A3352" t="s">
        <v>63</v>
      </c>
      <c r="B3352">
        <v>892.56</v>
      </c>
      <c r="C3352">
        <v>77</v>
      </c>
      <c r="D3352" t="s">
        <v>42</v>
      </c>
      <c r="E3352" s="1">
        <v>43481</v>
      </c>
      <c r="F3352">
        <v>10</v>
      </c>
      <c r="G3352" t="s">
        <v>66</v>
      </c>
      <c r="H3352" t="s">
        <v>62</v>
      </c>
      <c r="I3352">
        <v>813.23</v>
      </c>
      <c r="J3352">
        <v>63.62</v>
      </c>
      <c r="K3352">
        <v>51737.69</v>
      </c>
      <c r="L3352">
        <v>62</v>
      </c>
      <c r="M3352" t="s">
        <v>67</v>
      </c>
      <c r="N3352" s="1">
        <v>43478</v>
      </c>
      <c r="O3352" s="1">
        <v>43540</v>
      </c>
      <c r="P3352">
        <v>498</v>
      </c>
      <c r="Q3352">
        <v>65.099999999999994</v>
      </c>
      <c r="R3352">
        <v>32419.8</v>
      </c>
      <c r="S3352" t="s">
        <v>56</v>
      </c>
      <c r="T3352" t="s">
        <v>31</v>
      </c>
      <c r="U3352">
        <v>315</v>
      </c>
      <c r="V3352">
        <v>46.87</v>
      </c>
      <c r="W3352">
        <v>111.51</v>
      </c>
      <c r="X3352" s="2">
        <v>32419.8</v>
      </c>
      <c r="Y3352" s="2">
        <v>20040.3</v>
      </c>
      <c r="Z3352" s="2">
        <v>7094.27</v>
      </c>
      <c r="AA3352" s="14"/>
    </row>
    <row r="3353" spans="1:27" x14ac:dyDescent="0.3">
      <c r="A3353" t="s">
        <v>46</v>
      </c>
      <c r="B3353">
        <v>977.05</v>
      </c>
      <c r="C3353">
        <v>21</v>
      </c>
      <c r="D3353" t="s">
        <v>42</v>
      </c>
      <c r="E3353" s="1">
        <v>44548</v>
      </c>
      <c r="F3353">
        <v>6</v>
      </c>
      <c r="G3353" t="s">
        <v>51</v>
      </c>
      <c r="H3353" t="s">
        <v>48</v>
      </c>
      <c r="I3353">
        <v>732.56</v>
      </c>
      <c r="J3353">
        <v>71.91</v>
      </c>
      <c r="K3353">
        <v>52678.3895999999</v>
      </c>
      <c r="L3353">
        <v>5</v>
      </c>
      <c r="M3353" t="s">
        <v>40</v>
      </c>
      <c r="N3353" s="1">
        <v>44526</v>
      </c>
      <c r="O3353" s="1">
        <v>44531</v>
      </c>
      <c r="P3353">
        <v>343</v>
      </c>
      <c r="Q3353">
        <v>71.69</v>
      </c>
      <c r="R3353">
        <v>24589.67</v>
      </c>
      <c r="S3353" t="s">
        <v>32</v>
      </c>
      <c r="T3353" t="s">
        <v>31</v>
      </c>
      <c r="U3353">
        <v>389</v>
      </c>
      <c r="V3353">
        <v>42.21</v>
      </c>
      <c r="W3353">
        <v>159.86000000000001</v>
      </c>
      <c r="X3353" s="2">
        <v>24589.67</v>
      </c>
      <c r="Y3353" s="2">
        <v>27972.99</v>
      </c>
      <c r="Z3353" s="2">
        <v>11495.53</v>
      </c>
      <c r="AA3353" s="14"/>
    </row>
    <row r="3354" spans="1:27" x14ac:dyDescent="0.3">
      <c r="A3354" t="s">
        <v>63</v>
      </c>
      <c r="B3354">
        <v>531.96</v>
      </c>
      <c r="C3354">
        <v>95</v>
      </c>
      <c r="D3354" t="s">
        <v>26</v>
      </c>
      <c r="E3354" s="1">
        <v>44607</v>
      </c>
      <c r="F3354">
        <v>6</v>
      </c>
      <c r="G3354" t="s">
        <v>51</v>
      </c>
      <c r="H3354" t="s">
        <v>48</v>
      </c>
      <c r="I3354">
        <v>504.07</v>
      </c>
      <c r="J3354">
        <v>90.23</v>
      </c>
      <c r="K3354">
        <v>45482.239999999998</v>
      </c>
      <c r="L3354">
        <v>7</v>
      </c>
      <c r="M3354" t="s">
        <v>40</v>
      </c>
      <c r="N3354" s="1">
        <v>44598</v>
      </c>
      <c r="O3354" s="1">
        <v>44605</v>
      </c>
      <c r="P3354">
        <v>451</v>
      </c>
      <c r="Q3354">
        <v>88.87</v>
      </c>
      <c r="R3354">
        <v>40080.370000000003</v>
      </c>
      <c r="S3354" t="s">
        <v>58</v>
      </c>
      <c r="T3354" t="s">
        <v>31</v>
      </c>
      <c r="U3354">
        <v>53</v>
      </c>
      <c r="V3354">
        <v>64.069999999999993</v>
      </c>
      <c r="W3354">
        <v>37.54</v>
      </c>
      <c r="X3354" s="2">
        <v>40080.370000000003</v>
      </c>
      <c r="Y3354" s="2">
        <v>4782.1899999999996</v>
      </c>
      <c r="Z3354" s="2">
        <v>3387.23</v>
      </c>
      <c r="AA3354" s="14"/>
    </row>
    <row r="3355" spans="1:27" x14ac:dyDescent="0.3">
      <c r="A3355" t="s">
        <v>63</v>
      </c>
      <c r="B3355">
        <v>308.16000000000003</v>
      </c>
      <c r="C3355">
        <v>97</v>
      </c>
      <c r="D3355" t="s">
        <v>33</v>
      </c>
      <c r="E3355" s="1">
        <v>43724</v>
      </c>
      <c r="F3355">
        <v>1</v>
      </c>
      <c r="G3355" t="s">
        <v>34</v>
      </c>
      <c r="H3355" t="s">
        <v>52</v>
      </c>
      <c r="I3355">
        <v>119.29</v>
      </c>
      <c r="J3355">
        <v>28.46</v>
      </c>
      <c r="K3355">
        <v>3394.9933999999998</v>
      </c>
      <c r="L3355">
        <v>29</v>
      </c>
      <c r="M3355" t="s">
        <v>36</v>
      </c>
      <c r="N3355" s="1">
        <v>43721</v>
      </c>
      <c r="O3355" s="1">
        <v>43750</v>
      </c>
      <c r="P3355">
        <v>1</v>
      </c>
      <c r="Q3355">
        <v>24.02</v>
      </c>
      <c r="R3355">
        <v>24.02</v>
      </c>
      <c r="S3355" t="s">
        <v>37</v>
      </c>
      <c r="T3355" t="s">
        <v>31</v>
      </c>
      <c r="U3355">
        <v>118</v>
      </c>
      <c r="V3355">
        <v>78.36</v>
      </c>
      <c r="W3355">
        <v>59.64</v>
      </c>
      <c r="X3355" s="2">
        <v>24.02</v>
      </c>
      <c r="Y3355" s="2">
        <v>3358.28</v>
      </c>
      <c r="Z3355" s="2">
        <v>1697.35</v>
      </c>
      <c r="AA3355" s="14"/>
    </row>
    <row r="3356" spans="1:27" x14ac:dyDescent="0.3">
      <c r="A3356" t="s">
        <v>25</v>
      </c>
      <c r="B3356">
        <v>248.01</v>
      </c>
      <c r="C3356">
        <v>27</v>
      </c>
      <c r="D3356" t="s">
        <v>42</v>
      </c>
      <c r="E3356" s="1">
        <v>44782</v>
      </c>
      <c r="F3356">
        <v>7</v>
      </c>
      <c r="G3356" t="s">
        <v>61</v>
      </c>
      <c r="H3356" t="s">
        <v>52</v>
      </c>
      <c r="I3356">
        <v>659.91</v>
      </c>
      <c r="J3356">
        <v>24.15</v>
      </c>
      <c r="K3356">
        <v>15936.826499999899</v>
      </c>
      <c r="L3356">
        <v>12</v>
      </c>
      <c r="M3356" t="s">
        <v>40</v>
      </c>
      <c r="N3356" s="1">
        <v>44775</v>
      </c>
      <c r="O3356" s="1">
        <v>44787</v>
      </c>
      <c r="P3356">
        <v>448</v>
      </c>
      <c r="Q3356">
        <v>21.68</v>
      </c>
      <c r="R3356">
        <v>9712.64</v>
      </c>
      <c r="S3356" t="s">
        <v>59</v>
      </c>
      <c r="T3356" t="s">
        <v>50</v>
      </c>
      <c r="U3356">
        <v>211</v>
      </c>
      <c r="V3356">
        <v>90.57</v>
      </c>
      <c r="W3356">
        <v>137.38</v>
      </c>
      <c r="X3356" s="2">
        <v>9712.64</v>
      </c>
      <c r="Y3356" s="2">
        <v>5095.6499999999996</v>
      </c>
      <c r="Z3356" s="2">
        <v>3317.73</v>
      </c>
      <c r="AA3356" s="14"/>
    </row>
    <row r="3357" spans="1:27" x14ac:dyDescent="0.3">
      <c r="A3357" t="s">
        <v>30</v>
      </c>
      <c r="B3357">
        <v>495.68</v>
      </c>
      <c r="C3357">
        <v>96</v>
      </c>
      <c r="D3357" t="s">
        <v>26</v>
      </c>
      <c r="E3357" s="1">
        <v>44242</v>
      </c>
      <c r="F3357">
        <v>9</v>
      </c>
      <c r="G3357" t="s">
        <v>57</v>
      </c>
      <c r="H3357" t="s">
        <v>48</v>
      </c>
      <c r="I3357">
        <v>206.09</v>
      </c>
      <c r="J3357">
        <v>41.29</v>
      </c>
      <c r="K3357">
        <v>8509.4599999999991</v>
      </c>
      <c r="L3357">
        <v>14</v>
      </c>
      <c r="M3357" t="s">
        <v>40</v>
      </c>
      <c r="N3357" s="1">
        <v>44237</v>
      </c>
      <c r="O3357" s="1">
        <v>44251</v>
      </c>
      <c r="P3357">
        <v>156</v>
      </c>
      <c r="Q3357">
        <v>42.89</v>
      </c>
      <c r="R3357">
        <v>6690.84</v>
      </c>
      <c r="S3357" t="s">
        <v>63</v>
      </c>
      <c r="T3357" t="s">
        <v>31</v>
      </c>
      <c r="U3357">
        <v>50</v>
      </c>
      <c r="V3357">
        <v>43.42</v>
      </c>
      <c r="W3357">
        <v>161.09</v>
      </c>
      <c r="X3357" s="2">
        <v>6690.84</v>
      </c>
      <c r="Y3357" s="2">
        <v>2064.5</v>
      </c>
      <c r="Z3357" s="2">
        <v>6651.41</v>
      </c>
      <c r="AA3357" s="14"/>
    </row>
    <row r="3358" spans="1:27" x14ac:dyDescent="0.3">
      <c r="A3358" t="s">
        <v>60</v>
      </c>
      <c r="B3358">
        <v>495.98</v>
      </c>
      <c r="C3358">
        <v>17</v>
      </c>
      <c r="D3358" t="s">
        <v>42</v>
      </c>
      <c r="E3358" s="1">
        <v>43758</v>
      </c>
      <c r="F3358">
        <v>2</v>
      </c>
      <c r="G3358" t="s">
        <v>68</v>
      </c>
      <c r="H3358" t="s">
        <v>69</v>
      </c>
      <c r="I3358">
        <v>703.73</v>
      </c>
      <c r="J3358">
        <v>97.59</v>
      </c>
      <c r="K3358">
        <v>68677.009999999995</v>
      </c>
      <c r="L3358">
        <v>37</v>
      </c>
      <c r="M3358" t="s">
        <v>29</v>
      </c>
      <c r="N3358" s="1">
        <v>43727</v>
      </c>
      <c r="O3358" s="1">
        <v>43764</v>
      </c>
      <c r="P3358">
        <v>334</v>
      </c>
      <c r="Q3358">
        <v>93.1</v>
      </c>
      <c r="R3358">
        <v>31095.4</v>
      </c>
      <c r="S3358" t="s">
        <v>46</v>
      </c>
      <c r="T3358" t="s">
        <v>50</v>
      </c>
      <c r="U3358">
        <v>369</v>
      </c>
      <c r="V3358">
        <v>42.01</v>
      </c>
      <c r="W3358">
        <v>74.27</v>
      </c>
      <c r="X3358" s="2">
        <v>31095.4</v>
      </c>
      <c r="Y3358" s="2">
        <v>36010.71</v>
      </c>
      <c r="Z3358" s="2">
        <v>7248.01</v>
      </c>
      <c r="AA3358" s="14"/>
    </row>
    <row r="3359" spans="1:27" x14ac:dyDescent="0.3">
      <c r="A3359" t="s">
        <v>56</v>
      </c>
      <c r="B3359">
        <v>919.96</v>
      </c>
      <c r="C3359">
        <v>41</v>
      </c>
      <c r="D3359" t="s">
        <v>42</v>
      </c>
      <c r="E3359" s="1">
        <v>43886</v>
      </c>
      <c r="F3359">
        <v>1</v>
      </c>
      <c r="G3359" t="s">
        <v>34</v>
      </c>
      <c r="H3359" t="s">
        <v>52</v>
      </c>
      <c r="I3359">
        <v>920.32</v>
      </c>
      <c r="J3359">
        <v>70.17</v>
      </c>
      <c r="K3359">
        <v>64578.854399999997</v>
      </c>
      <c r="L3359">
        <v>1</v>
      </c>
      <c r="M3359" t="s">
        <v>65</v>
      </c>
      <c r="N3359" s="1">
        <v>43833</v>
      </c>
      <c r="O3359" s="1">
        <v>43834</v>
      </c>
      <c r="P3359">
        <v>882</v>
      </c>
      <c r="Q3359">
        <v>65.45</v>
      </c>
      <c r="R3359">
        <v>57726.9</v>
      </c>
      <c r="S3359" t="s">
        <v>60</v>
      </c>
      <c r="T3359" t="s">
        <v>31</v>
      </c>
      <c r="U3359">
        <v>38</v>
      </c>
      <c r="V3359">
        <v>37.840000000000003</v>
      </c>
      <c r="W3359">
        <v>24.49</v>
      </c>
      <c r="X3359" s="2">
        <v>57726.9</v>
      </c>
      <c r="Y3359" s="2">
        <v>2666.46</v>
      </c>
      <c r="Z3359" s="2">
        <v>1718.46</v>
      </c>
      <c r="AA3359" s="14"/>
    </row>
    <row r="3360" spans="1:27" x14ac:dyDescent="0.3">
      <c r="A3360" t="s">
        <v>30</v>
      </c>
      <c r="B3360">
        <v>995.72</v>
      </c>
      <c r="C3360">
        <v>34</v>
      </c>
      <c r="D3360" t="s">
        <v>26</v>
      </c>
      <c r="E3360" s="1">
        <v>44881</v>
      </c>
      <c r="F3360">
        <v>2</v>
      </c>
      <c r="G3360" t="s">
        <v>68</v>
      </c>
      <c r="H3360" t="s">
        <v>48</v>
      </c>
      <c r="I3360">
        <v>335.09</v>
      </c>
      <c r="J3360">
        <v>69.87</v>
      </c>
      <c r="K3360">
        <v>23412.74</v>
      </c>
      <c r="L3360">
        <v>33</v>
      </c>
      <c r="M3360" t="s">
        <v>40</v>
      </c>
      <c r="N3360" s="1">
        <v>44851</v>
      </c>
      <c r="O3360" s="1">
        <v>44884</v>
      </c>
      <c r="P3360">
        <v>130</v>
      </c>
      <c r="Q3360">
        <v>66.95</v>
      </c>
      <c r="R3360">
        <v>8703.5</v>
      </c>
      <c r="S3360" t="s">
        <v>32</v>
      </c>
      <c r="T3360" t="s">
        <v>41</v>
      </c>
      <c r="U3360">
        <v>205</v>
      </c>
      <c r="V3360">
        <v>70.25</v>
      </c>
      <c r="W3360">
        <v>46.72</v>
      </c>
      <c r="X3360" s="2">
        <v>8703.5</v>
      </c>
      <c r="Y3360" s="2">
        <v>14323.35</v>
      </c>
      <c r="Z3360" s="2">
        <v>3264.33</v>
      </c>
      <c r="AA3360" s="14"/>
    </row>
    <row r="3361" spans="1:27" x14ac:dyDescent="0.3">
      <c r="A3361" t="s">
        <v>25</v>
      </c>
      <c r="B3361">
        <v>900.03</v>
      </c>
      <c r="C3361">
        <v>75</v>
      </c>
      <c r="D3361" t="s">
        <v>42</v>
      </c>
      <c r="E3361" s="1">
        <v>44179</v>
      </c>
      <c r="F3361">
        <v>1</v>
      </c>
      <c r="G3361" t="s">
        <v>34</v>
      </c>
      <c r="H3361" t="s">
        <v>62</v>
      </c>
      <c r="I3361">
        <v>432.96</v>
      </c>
      <c r="J3361">
        <v>91.06</v>
      </c>
      <c r="K3361">
        <v>39425.339999999997</v>
      </c>
      <c r="L3361">
        <v>2</v>
      </c>
      <c r="M3361" t="s">
        <v>65</v>
      </c>
      <c r="N3361" s="1">
        <v>44131</v>
      </c>
      <c r="O3361" s="1">
        <v>44133</v>
      </c>
      <c r="P3361">
        <v>359</v>
      </c>
      <c r="Q3361">
        <v>95.21</v>
      </c>
      <c r="R3361">
        <v>34180.39</v>
      </c>
      <c r="S3361" t="s">
        <v>60</v>
      </c>
      <c r="T3361" t="s">
        <v>31</v>
      </c>
      <c r="U3361">
        <v>73</v>
      </c>
      <c r="V3361">
        <v>27.7</v>
      </c>
      <c r="W3361">
        <v>136.22999999999999</v>
      </c>
      <c r="X3361" s="2">
        <v>34180.39</v>
      </c>
      <c r="Y3361" s="2">
        <v>6647.38</v>
      </c>
      <c r="Z3361" s="2">
        <v>12405.1</v>
      </c>
      <c r="AA3361" s="14"/>
    </row>
    <row r="3362" spans="1:27" x14ac:dyDescent="0.3">
      <c r="A3362" t="s">
        <v>60</v>
      </c>
      <c r="B3362">
        <v>881.26</v>
      </c>
      <c r="C3362">
        <v>22</v>
      </c>
      <c r="D3362" t="s">
        <v>33</v>
      </c>
      <c r="E3362" s="1">
        <v>43567</v>
      </c>
      <c r="F3362">
        <v>6</v>
      </c>
      <c r="G3362" t="s">
        <v>51</v>
      </c>
      <c r="H3362" t="s">
        <v>48</v>
      </c>
      <c r="I3362">
        <v>330.01</v>
      </c>
      <c r="J3362">
        <v>51.29</v>
      </c>
      <c r="K3362">
        <v>16926.21</v>
      </c>
      <c r="L3362">
        <v>7</v>
      </c>
      <c r="M3362" t="s">
        <v>40</v>
      </c>
      <c r="N3362" s="1">
        <v>43541</v>
      </c>
      <c r="O3362" s="1">
        <v>43548</v>
      </c>
      <c r="P3362">
        <v>57</v>
      </c>
      <c r="Q3362">
        <v>50.99</v>
      </c>
      <c r="R3362">
        <v>2906.43</v>
      </c>
      <c r="S3362" t="s">
        <v>30</v>
      </c>
      <c r="T3362" t="s">
        <v>50</v>
      </c>
      <c r="U3362">
        <v>273</v>
      </c>
      <c r="V3362">
        <v>89.41</v>
      </c>
      <c r="W3362">
        <v>80.31</v>
      </c>
      <c r="X3362" s="2">
        <v>2906.43</v>
      </c>
      <c r="Y3362" s="2">
        <v>14002.17</v>
      </c>
      <c r="Z3362" s="2">
        <v>4119.1000000000004</v>
      </c>
      <c r="AA3362" s="14"/>
    </row>
    <row r="3363" spans="1:27" x14ac:dyDescent="0.3">
      <c r="A3363" t="s">
        <v>53</v>
      </c>
      <c r="B3363">
        <v>317.44</v>
      </c>
      <c r="C3363">
        <v>19</v>
      </c>
      <c r="D3363" t="s">
        <v>33</v>
      </c>
      <c r="E3363" s="1">
        <v>43824</v>
      </c>
      <c r="F3363">
        <v>7</v>
      </c>
      <c r="G3363" t="s">
        <v>61</v>
      </c>
      <c r="H3363" t="s">
        <v>52</v>
      </c>
      <c r="I3363">
        <v>566.12</v>
      </c>
      <c r="J3363">
        <v>98.91</v>
      </c>
      <c r="K3363">
        <v>55994.93</v>
      </c>
      <c r="L3363">
        <v>15</v>
      </c>
      <c r="M3363" t="s">
        <v>40</v>
      </c>
      <c r="N3363" s="1">
        <v>43804</v>
      </c>
      <c r="O3363" s="1">
        <v>43819</v>
      </c>
      <c r="P3363">
        <v>490</v>
      </c>
      <c r="Q3363">
        <v>95.6</v>
      </c>
      <c r="R3363">
        <v>46844</v>
      </c>
      <c r="S3363" t="s">
        <v>37</v>
      </c>
      <c r="T3363" t="s">
        <v>31</v>
      </c>
      <c r="U3363">
        <v>76</v>
      </c>
      <c r="V3363">
        <v>72.14</v>
      </c>
      <c r="W3363">
        <v>94.09</v>
      </c>
      <c r="X3363" s="2">
        <v>46844</v>
      </c>
      <c r="Y3363" s="2">
        <v>7517.16</v>
      </c>
      <c r="Z3363" s="2">
        <v>9306.44</v>
      </c>
      <c r="AA3363" s="14"/>
    </row>
    <row r="3364" spans="1:27" x14ac:dyDescent="0.3">
      <c r="A3364" t="s">
        <v>53</v>
      </c>
      <c r="B3364">
        <v>247.15</v>
      </c>
      <c r="C3364">
        <v>55</v>
      </c>
      <c r="D3364" t="s">
        <v>33</v>
      </c>
      <c r="E3364" s="1">
        <v>44527</v>
      </c>
      <c r="F3364">
        <v>2</v>
      </c>
      <c r="G3364" t="s">
        <v>68</v>
      </c>
      <c r="H3364" t="s">
        <v>35</v>
      </c>
      <c r="I3364">
        <v>934.49</v>
      </c>
      <c r="J3364">
        <v>52.84</v>
      </c>
      <c r="K3364">
        <v>49378.45</v>
      </c>
      <c r="L3364">
        <v>26</v>
      </c>
      <c r="M3364" t="s">
        <v>40</v>
      </c>
      <c r="N3364" s="1">
        <v>44482</v>
      </c>
      <c r="O3364" s="1">
        <v>44508</v>
      </c>
      <c r="P3364">
        <v>514</v>
      </c>
      <c r="Q3364">
        <v>54.49</v>
      </c>
      <c r="R3364">
        <v>28007.86</v>
      </c>
      <c r="S3364" t="s">
        <v>63</v>
      </c>
      <c r="T3364" t="s">
        <v>41</v>
      </c>
      <c r="U3364">
        <v>420</v>
      </c>
      <c r="V3364">
        <v>67.94</v>
      </c>
      <c r="W3364">
        <v>101.9</v>
      </c>
      <c r="X3364" s="2">
        <v>28007.86</v>
      </c>
      <c r="Y3364" s="2">
        <v>22192.799999999999</v>
      </c>
      <c r="Z3364" s="2">
        <v>5384.4</v>
      </c>
      <c r="AA3364" s="14"/>
    </row>
    <row r="3365" spans="1:27" x14ac:dyDescent="0.3">
      <c r="A3365" t="s">
        <v>53</v>
      </c>
      <c r="B3365">
        <v>486.47</v>
      </c>
      <c r="C3365">
        <v>27</v>
      </c>
      <c r="D3365" t="s">
        <v>42</v>
      </c>
      <c r="E3365" s="1">
        <v>43808</v>
      </c>
      <c r="F3365">
        <v>8</v>
      </c>
      <c r="G3365" t="s">
        <v>47</v>
      </c>
      <c r="H3365" t="s">
        <v>35</v>
      </c>
      <c r="I3365">
        <v>915.23</v>
      </c>
      <c r="J3365">
        <v>45.36</v>
      </c>
      <c r="K3365">
        <v>41514.832799999996</v>
      </c>
      <c r="L3365">
        <v>7</v>
      </c>
      <c r="M3365" t="s">
        <v>40</v>
      </c>
      <c r="N3365" s="1">
        <v>43761</v>
      </c>
      <c r="O3365" s="1">
        <v>43768</v>
      </c>
      <c r="P3365">
        <v>614</v>
      </c>
      <c r="Q3365">
        <v>42.67</v>
      </c>
      <c r="R3365">
        <v>26199.38</v>
      </c>
      <c r="S3365" t="s">
        <v>37</v>
      </c>
      <c r="T3365" t="s">
        <v>50</v>
      </c>
      <c r="U3365">
        <v>301</v>
      </c>
      <c r="V3365">
        <v>40.770000000000003</v>
      </c>
      <c r="W3365">
        <v>101.77</v>
      </c>
      <c r="X3365" s="2">
        <v>26199.38</v>
      </c>
      <c r="Y3365" s="2">
        <v>13653.36</v>
      </c>
      <c r="Z3365" s="2">
        <v>4616.29</v>
      </c>
      <c r="AA3365" s="14"/>
    </row>
    <row r="3366" spans="1:27" x14ac:dyDescent="0.3">
      <c r="A3366" t="s">
        <v>25</v>
      </c>
      <c r="B3366">
        <v>517.86</v>
      </c>
      <c r="C3366">
        <v>85</v>
      </c>
      <c r="D3366" t="s">
        <v>33</v>
      </c>
      <c r="E3366" s="1">
        <v>44025</v>
      </c>
      <c r="F3366">
        <v>2</v>
      </c>
      <c r="G3366" t="s">
        <v>68</v>
      </c>
      <c r="H3366" t="s">
        <v>48</v>
      </c>
      <c r="I3366">
        <v>292.22000000000003</v>
      </c>
      <c r="J3366">
        <v>58.51</v>
      </c>
      <c r="K3366">
        <v>17097.79</v>
      </c>
      <c r="L3366">
        <v>38</v>
      </c>
      <c r="M3366" t="s">
        <v>29</v>
      </c>
      <c r="N3366" s="1">
        <v>43978</v>
      </c>
      <c r="O3366" s="1">
        <v>44016</v>
      </c>
      <c r="P3366">
        <v>257</v>
      </c>
      <c r="Q3366">
        <v>53.52</v>
      </c>
      <c r="R3366">
        <v>13754.64</v>
      </c>
      <c r="S3366" t="s">
        <v>30</v>
      </c>
      <c r="T3366" t="s">
        <v>50</v>
      </c>
      <c r="U3366">
        <v>35</v>
      </c>
      <c r="V3366">
        <v>62.82</v>
      </c>
      <c r="W3366">
        <v>49.94</v>
      </c>
      <c r="X3366" s="2">
        <v>13754.64</v>
      </c>
      <c r="Y3366" s="2">
        <v>2047.85</v>
      </c>
      <c r="Z3366" s="2">
        <v>2921.99</v>
      </c>
      <c r="AA3366" s="14"/>
    </row>
    <row r="3367" spans="1:27" x14ac:dyDescent="0.3">
      <c r="A3367" t="s">
        <v>56</v>
      </c>
      <c r="B3367">
        <v>995.17</v>
      </c>
      <c r="C3367">
        <v>67</v>
      </c>
      <c r="D3367" t="s">
        <v>26</v>
      </c>
      <c r="E3367" s="1">
        <v>44116</v>
      </c>
      <c r="F3367">
        <v>6</v>
      </c>
      <c r="G3367" t="s">
        <v>51</v>
      </c>
      <c r="H3367" t="s">
        <v>52</v>
      </c>
      <c r="I3367">
        <v>364.27</v>
      </c>
      <c r="J3367">
        <v>38.01</v>
      </c>
      <c r="K3367">
        <v>13845.902699999901</v>
      </c>
      <c r="L3367">
        <v>7</v>
      </c>
      <c r="M3367" t="s">
        <v>40</v>
      </c>
      <c r="N3367" s="1">
        <v>44080</v>
      </c>
      <c r="O3367" s="1">
        <v>44087</v>
      </c>
      <c r="P3367">
        <v>23</v>
      </c>
      <c r="Q3367">
        <v>41.05</v>
      </c>
      <c r="R3367">
        <v>944.15</v>
      </c>
      <c r="S3367" t="s">
        <v>38</v>
      </c>
      <c r="T3367" t="s">
        <v>41</v>
      </c>
      <c r="U3367">
        <v>341</v>
      </c>
      <c r="V3367">
        <v>88.82</v>
      </c>
      <c r="W3367">
        <v>123.34</v>
      </c>
      <c r="X3367" s="2">
        <v>944.15</v>
      </c>
      <c r="Y3367" s="2">
        <v>12961.41</v>
      </c>
      <c r="Z3367" s="2">
        <v>4688.1499999999996</v>
      </c>
      <c r="AA3367" s="14"/>
    </row>
    <row r="3368" spans="1:27" x14ac:dyDescent="0.3">
      <c r="A3368" t="s">
        <v>46</v>
      </c>
      <c r="B3368">
        <v>121.88</v>
      </c>
      <c r="C3368">
        <v>25</v>
      </c>
      <c r="D3368" t="s">
        <v>26</v>
      </c>
      <c r="E3368" s="1">
        <v>44738</v>
      </c>
      <c r="F3368">
        <v>4</v>
      </c>
      <c r="G3368" t="s">
        <v>39</v>
      </c>
      <c r="H3368" t="s">
        <v>48</v>
      </c>
      <c r="I3368">
        <v>730.46</v>
      </c>
      <c r="J3368">
        <v>48.03</v>
      </c>
      <c r="K3368">
        <v>35083.993799999997</v>
      </c>
      <c r="L3368">
        <v>24</v>
      </c>
      <c r="M3368" t="s">
        <v>29</v>
      </c>
      <c r="N3368" s="1">
        <v>44734</v>
      </c>
      <c r="O3368" s="1">
        <v>44758</v>
      </c>
      <c r="P3368">
        <v>355</v>
      </c>
      <c r="Q3368">
        <v>51.28</v>
      </c>
      <c r="R3368">
        <v>18204.400000000001</v>
      </c>
      <c r="S3368" t="s">
        <v>56</v>
      </c>
      <c r="T3368" t="s">
        <v>50</v>
      </c>
      <c r="U3368">
        <v>375</v>
      </c>
      <c r="V3368">
        <v>77.599999999999994</v>
      </c>
      <c r="W3368">
        <v>41.06</v>
      </c>
      <c r="X3368" s="2">
        <v>18204.400000000001</v>
      </c>
      <c r="Y3368" s="2">
        <v>18011.25</v>
      </c>
      <c r="Z3368" s="2">
        <v>1972.11</v>
      </c>
      <c r="AA3368" s="14"/>
    </row>
    <row r="3369" spans="1:27" x14ac:dyDescent="0.3">
      <c r="A3369" t="s">
        <v>49</v>
      </c>
      <c r="B3369">
        <v>206.8</v>
      </c>
      <c r="C3369">
        <v>39</v>
      </c>
      <c r="D3369" t="s">
        <v>26</v>
      </c>
      <c r="E3369" s="1">
        <v>43474</v>
      </c>
      <c r="F3369">
        <v>8</v>
      </c>
      <c r="G3369" t="s">
        <v>47</v>
      </c>
      <c r="H3369" t="s">
        <v>62</v>
      </c>
      <c r="I3369">
        <v>22.91</v>
      </c>
      <c r="J3369">
        <v>31.31</v>
      </c>
      <c r="K3369">
        <v>717.31</v>
      </c>
      <c r="L3369">
        <v>13</v>
      </c>
      <c r="M3369" t="s">
        <v>40</v>
      </c>
      <c r="N3369" s="1">
        <v>43414</v>
      </c>
      <c r="O3369" s="1">
        <v>43427</v>
      </c>
      <c r="P3369">
        <v>12</v>
      </c>
      <c r="Q3369">
        <v>34.5</v>
      </c>
      <c r="R3369">
        <v>414</v>
      </c>
      <c r="S3369" t="s">
        <v>30</v>
      </c>
      <c r="T3369" t="s">
        <v>50</v>
      </c>
      <c r="U3369">
        <v>10</v>
      </c>
      <c r="V3369">
        <v>28.96</v>
      </c>
      <c r="W3369">
        <v>97.86</v>
      </c>
      <c r="X3369" s="2">
        <v>414</v>
      </c>
      <c r="Y3369" s="2">
        <v>313.10000000000002</v>
      </c>
      <c r="Z3369" s="2">
        <v>3064</v>
      </c>
      <c r="AA3369" s="14"/>
    </row>
    <row r="3370" spans="1:27" x14ac:dyDescent="0.3">
      <c r="A3370" t="s">
        <v>58</v>
      </c>
      <c r="B3370">
        <v>465.34</v>
      </c>
      <c r="C3370">
        <v>86</v>
      </c>
      <c r="D3370" t="s">
        <v>26</v>
      </c>
      <c r="E3370" s="1">
        <v>43685</v>
      </c>
      <c r="F3370">
        <v>7</v>
      </c>
      <c r="G3370" t="s">
        <v>61</v>
      </c>
      <c r="H3370" t="s">
        <v>35</v>
      </c>
      <c r="I3370">
        <v>471.26</v>
      </c>
      <c r="J3370">
        <v>28.56</v>
      </c>
      <c r="K3370">
        <v>13459.185599999901</v>
      </c>
      <c r="L3370">
        <v>18</v>
      </c>
      <c r="M3370" t="s">
        <v>40</v>
      </c>
      <c r="N3370" s="1">
        <v>43630</v>
      </c>
      <c r="O3370" s="1">
        <v>43648</v>
      </c>
      <c r="P3370">
        <v>77</v>
      </c>
      <c r="Q3370">
        <v>26.45</v>
      </c>
      <c r="R3370">
        <v>2036.65</v>
      </c>
      <c r="S3370" t="s">
        <v>58</v>
      </c>
      <c r="T3370" t="s">
        <v>41</v>
      </c>
      <c r="U3370">
        <v>394</v>
      </c>
      <c r="V3370">
        <v>17.66</v>
      </c>
      <c r="W3370">
        <v>167.92</v>
      </c>
      <c r="X3370" s="2">
        <v>2036.65</v>
      </c>
      <c r="Y3370" s="2">
        <v>11252.64</v>
      </c>
      <c r="Z3370" s="2">
        <v>4795.8</v>
      </c>
      <c r="AA3370" s="14"/>
    </row>
    <row r="3371" spans="1:27" x14ac:dyDescent="0.3">
      <c r="A3371" t="s">
        <v>49</v>
      </c>
      <c r="B3371">
        <v>904.81</v>
      </c>
      <c r="C3371">
        <v>58</v>
      </c>
      <c r="D3371" t="s">
        <v>42</v>
      </c>
      <c r="E3371" s="1">
        <v>44192</v>
      </c>
      <c r="F3371">
        <v>6</v>
      </c>
      <c r="G3371" t="s">
        <v>51</v>
      </c>
      <c r="H3371" t="s">
        <v>62</v>
      </c>
      <c r="I3371">
        <v>274.27</v>
      </c>
      <c r="J3371">
        <v>80.83</v>
      </c>
      <c r="K3371">
        <v>22169.244099999902</v>
      </c>
      <c r="L3371">
        <v>6</v>
      </c>
      <c r="M3371" t="s">
        <v>40</v>
      </c>
      <c r="N3371" s="1">
        <v>44158</v>
      </c>
      <c r="O3371" s="1">
        <v>44164</v>
      </c>
      <c r="P3371">
        <v>61</v>
      </c>
      <c r="Q3371">
        <v>77.58</v>
      </c>
      <c r="R3371">
        <v>4732.38</v>
      </c>
      <c r="S3371" t="s">
        <v>63</v>
      </c>
      <c r="T3371" t="s">
        <v>41</v>
      </c>
      <c r="U3371">
        <v>213</v>
      </c>
      <c r="V3371">
        <v>64.77</v>
      </c>
      <c r="W3371">
        <v>81.69</v>
      </c>
      <c r="X3371" s="2">
        <v>4732.38</v>
      </c>
      <c r="Y3371" s="2">
        <v>17216.79</v>
      </c>
      <c r="Z3371" s="2">
        <v>6603</v>
      </c>
      <c r="AA3371" s="14"/>
    </row>
    <row r="3372" spans="1:27" x14ac:dyDescent="0.3">
      <c r="A3372" t="s">
        <v>54</v>
      </c>
      <c r="B3372">
        <v>975.37</v>
      </c>
      <c r="C3372">
        <v>26</v>
      </c>
      <c r="D3372" t="s">
        <v>42</v>
      </c>
      <c r="E3372" s="1">
        <v>44877</v>
      </c>
      <c r="F3372">
        <v>10</v>
      </c>
      <c r="G3372" t="s">
        <v>66</v>
      </c>
      <c r="H3372" t="s">
        <v>62</v>
      </c>
      <c r="I3372">
        <v>114.09</v>
      </c>
      <c r="J3372">
        <v>20.82</v>
      </c>
      <c r="K3372">
        <v>2375.3537999999999</v>
      </c>
      <c r="L3372">
        <v>137</v>
      </c>
      <c r="M3372" t="s">
        <v>67</v>
      </c>
      <c r="N3372" s="1">
        <v>44874</v>
      </c>
      <c r="O3372" s="1">
        <v>45011</v>
      </c>
      <c r="P3372">
        <v>2</v>
      </c>
      <c r="Q3372">
        <v>24.99</v>
      </c>
      <c r="R3372">
        <v>49.98</v>
      </c>
      <c r="S3372" t="s">
        <v>49</v>
      </c>
      <c r="T3372" t="s">
        <v>41</v>
      </c>
      <c r="U3372">
        <v>112</v>
      </c>
      <c r="V3372">
        <v>40.18</v>
      </c>
      <c r="W3372">
        <v>88.36</v>
      </c>
      <c r="X3372" s="2">
        <v>49.98</v>
      </c>
      <c r="Y3372" s="2">
        <v>2331.84</v>
      </c>
      <c r="Z3372" s="2">
        <v>1839.66</v>
      </c>
      <c r="AA3372" s="14"/>
    </row>
    <row r="3373" spans="1:27" x14ac:dyDescent="0.3">
      <c r="A3373" t="s">
        <v>63</v>
      </c>
      <c r="B3373">
        <v>851.84</v>
      </c>
      <c r="C3373">
        <v>96</v>
      </c>
      <c r="D3373" t="s">
        <v>42</v>
      </c>
      <c r="E3373" s="1">
        <v>43949</v>
      </c>
      <c r="F3373">
        <v>1</v>
      </c>
      <c r="G3373" t="s">
        <v>34</v>
      </c>
      <c r="H3373" t="s">
        <v>35</v>
      </c>
      <c r="I3373">
        <v>843.9</v>
      </c>
      <c r="J3373">
        <v>36.35</v>
      </c>
      <c r="K3373">
        <v>30675.77</v>
      </c>
      <c r="L3373">
        <v>1</v>
      </c>
      <c r="M3373" t="s">
        <v>65</v>
      </c>
      <c r="N3373" s="1">
        <v>43948</v>
      </c>
      <c r="O3373" s="1">
        <v>43949</v>
      </c>
      <c r="P3373">
        <v>125</v>
      </c>
      <c r="Q3373">
        <v>35.83</v>
      </c>
      <c r="R3373">
        <v>4478.75</v>
      </c>
      <c r="S3373" t="s">
        <v>60</v>
      </c>
      <c r="T3373" t="s">
        <v>31</v>
      </c>
      <c r="U3373">
        <v>718</v>
      </c>
      <c r="V3373">
        <v>61.06</v>
      </c>
      <c r="W3373">
        <v>139.72999999999999</v>
      </c>
      <c r="X3373" s="2">
        <v>4478.75</v>
      </c>
      <c r="Y3373" s="2">
        <v>26099.3</v>
      </c>
      <c r="Z3373" s="2">
        <v>5079.1899999999996</v>
      </c>
      <c r="AA3373" s="14"/>
    </row>
    <row r="3374" spans="1:27" x14ac:dyDescent="0.3">
      <c r="A3374" t="s">
        <v>60</v>
      </c>
      <c r="B3374">
        <v>648</v>
      </c>
      <c r="C3374">
        <v>28</v>
      </c>
      <c r="D3374" t="s">
        <v>26</v>
      </c>
      <c r="E3374" s="1">
        <v>44870</v>
      </c>
      <c r="F3374">
        <v>9</v>
      </c>
      <c r="G3374" t="s">
        <v>57</v>
      </c>
      <c r="H3374" t="s">
        <v>35</v>
      </c>
      <c r="I3374">
        <v>895.53</v>
      </c>
      <c r="J3374">
        <v>47.79</v>
      </c>
      <c r="K3374">
        <v>42797.38</v>
      </c>
      <c r="L3374">
        <v>14</v>
      </c>
      <c r="M3374" t="s">
        <v>40</v>
      </c>
      <c r="N3374" s="1">
        <v>44810</v>
      </c>
      <c r="O3374" s="1">
        <v>44824</v>
      </c>
      <c r="P3374">
        <v>272</v>
      </c>
      <c r="Q3374">
        <v>43.94</v>
      </c>
      <c r="R3374">
        <v>11951.68</v>
      </c>
      <c r="S3374" t="s">
        <v>38</v>
      </c>
      <c r="T3374" t="s">
        <v>50</v>
      </c>
      <c r="U3374">
        <v>623</v>
      </c>
      <c r="V3374">
        <v>66.709999999999994</v>
      </c>
      <c r="W3374">
        <v>24.9</v>
      </c>
      <c r="X3374" s="2">
        <v>11951.68</v>
      </c>
      <c r="Y3374" s="2">
        <v>29773.17</v>
      </c>
      <c r="Z3374" s="2">
        <v>1189.97</v>
      </c>
      <c r="AA3374" s="14"/>
    </row>
    <row r="3375" spans="1:27" x14ac:dyDescent="0.3">
      <c r="A3375" t="s">
        <v>32</v>
      </c>
      <c r="B3375">
        <v>251.99</v>
      </c>
      <c r="C3375">
        <v>50</v>
      </c>
      <c r="D3375" t="s">
        <v>42</v>
      </c>
      <c r="E3375" s="1">
        <v>44786</v>
      </c>
      <c r="F3375">
        <v>6</v>
      </c>
      <c r="G3375" t="s">
        <v>51</v>
      </c>
      <c r="H3375" t="s">
        <v>35</v>
      </c>
      <c r="I3375">
        <v>328.99</v>
      </c>
      <c r="J3375">
        <v>49.23</v>
      </c>
      <c r="K3375">
        <v>16196.18</v>
      </c>
      <c r="L3375">
        <v>6</v>
      </c>
      <c r="M3375" t="s">
        <v>40</v>
      </c>
      <c r="N3375" s="1">
        <v>44763</v>
      </c>
      <c r="O3375" s="1">
        <v>44769</v>
      </c>
      <c r="P3375">
        <v>12</v>
      </c>
      <c r="Q3375">
        <v>50.85</v>
      </c>
      <c r="R3375">
        <v>610.20000000000005</v>
      </c>
      <c r="S3375" t="s">
        <v>38</v>
      </c>
      <c r="T3375" t="s">
        <v>31</v>
      </c>
      <c r="U3375">
        <v>316</v>
      </c>
      <c r="V3375">
        <v>22.64</v>
      </c>
      <c r="W3375">
        <v>111.36</v>
      </c>
      <c r="X3375" s="2">
        <v>610.20000000000005</v>
      </c>
      <c r="Y3375" s="2">
        <v>15556.68</v>
      </c>
      <c r="Z3375" s="2">
        <v>5482.25</v>
      </c>
      <c r="AA3375" s="14"/>
    </row>
    <row r="3376" spans="1:27" x14ac:dyDescent="0.3">
      <c r="A3376" t="s">
        <v>49</v>
      </c>
      <c r="B3376">
        <v>469.27</v>
      </c>
      <c r="C3376">
        <v>59</v>
      </c>
      <c r="D3376" t="s">
        <v>26</v>
      </c>
      <c r="E3376" s="1">
        <v>44242</v>
      </c>
      <c r="F3376">
        <v>7</v>
      </c>
      <c r="G3376" t="s">
        <v>61</v>
      </c>
      <c r="H3376" t="s">
        <v>62</v>
      </c>
      <c r="I3376">
        <v>239.87</v>
      </c>
      <c r="J3376">
        <v>18.809999999999999</v>
      </c>
      <c r="K3376">
        <v>4511.95</v>
      </c>
      <c r="L3376">
        <v>12</v>
      </c>
      <c r="M3376" t="s">
        <v>40</v>
      </c>
      <c r="N3376" s="1">
        <v>44202</v>
      </c>
      <c r="O3376" s="1">
        <v>44214</v>
      </c>
      <c r="P3376">
        <v>29</v>
      </c>
      <c r="Q3376">
        <v>15.02</v>
      </c>
      <c r="R3376">
        <v>435.58</v>
      </c>
      <c r="S3376" t="s">
        <v>59</v>
      </c>
      <c r="T3376" t="s">
        <v>50</v>
      </c>
      <c r="U3376">
        <v>210</v>
      </c>
      <c r="V3376">
        <v>49.59</v>
      </c>
      <c r="W3376">
        <v>48.96</v>
      </c>
      <c r="X3376" s="2">
        <v>435.58</v>
      </c>
      <c r="Y3376" s="2">
        <v>3950.1</v>
      </c>
      <c r="Z3376" s="2">
        <v>920.94</v>
      </c>
      <c r="AA3376" s="14"/>
    </row>
    <row r="3377" spans="1:27" x14ac:dyDescent="0.3">
      <c r="A3377" t="s">
        <v>37</v>
      </c>
      <c r="B3377">
        <v>471.06</v>
      </c>
      <c r="C3377">
        <v>78</v>
      </c>
      <c r="D3377" t="s">
        <v>26</v>
      </c>
      <c r="E3377" s="1">
        <v>44758</v>
      </c>
      <c r="F3377">
        <v>7</v>
      </c>
      <c r="G3377" t="s">
        <v>61</v>
      </c>
      <c r="H3377" t="s">
        <v>48</v>
      </c>
      <c r="I3377">
        <v>855.8</v>
      </c>
      <c r="J3377">
        <v>36.24</v>
      </c>
      <c r="K3377">
        <v>31014.19</v>
      </c>
      <c r="L3377">
        <v>13</v>
      </c>
      <c r="M3377" t="s">
        <v>40</v>
      </c>
      <c r="N3377" s="1">
        <v>44734</v>
      </c>
      <c r="O3377" s="1">
        <v>44747</v>
      </c>
      <c r="P3377">
        <v>449</v>
      </c>
      <c r="Q3377">
        <v>34.83</v>
      </c>
      <c r="R3377">
        <v>15638.67</v>
      </c>
      <c r="S3377" t="s">
        <v>59</v>
      </c>
      <c r="T3377" t="s">
        <v>41</v>
      </c>
      <c r="U3377">
        <v>406</v>
      </c>
      <c r="V3377">
        <v>50.67</v>
      </c>
      <c r="W3377">
        <v>166.17</v>
      </c>
      <c r="X3377" s="2">
        <v>15638.67</v>
      </c>
      <c r="Y3377" s="2">
        <v>14713.44</v>
      </c>
      <c r="Z3377" s="2">
        <v>6022</v>
      </c>
      <c r="AA3377" s="14"/>
    </row>
    <row r="3378" spans="1:27" x14ac:dyDescent="0.3">
      <c r="A3378" t="s">
        <v>60</v>
      </c>
      <c r="B3378">
        <v>771.96</v>
      </c>
      <c r="C3378">
        <v>23</v>
      </c>
      <c r="D3378" t="s">
        <v>26</v>
      </c>
      <c r="E3378" s="1">
        <v>44323</v>
      </c>
      <c r="F3378">
        <v>4</v>
      </c>
      <c r="G3378" t="s">
        <v>39</v>
      </c>
      <c r="H3378" t="s">
        <v>48</v>
      </c>
      <c r="I3378">
        <v>568.20000000000005</v>
      </c>
      <c r="J3378">
        <v>98.49</v>
      </c>
      <c r="K3378">
        <v>55962.017999999996</v>
      </c>
      <c r="L3378">
        <v>21</v>
      </c>
      <c r="M3378" t="s">
        <v>40</v>
      </c>
      <c r="N3378" s="1">
        <v>44266</v>
      </c>
      <c r="O3378" s="1">
        <v>44287</v>
      </c>
      <c r="P3378">
        <v>64</v>
      </c>
      <c r="Q3378">
        <v>96.5</v>
      </c>
      <c r="R3378">
        <v>6176</v>
      </c>
      <c r="S3378" t="s">
        <v>53</v>
      </c>
      <c r="T3378" t="s">
        <v>31</v>
      </c>
      <c r="U3378">
        <v>504</v>
      </c>
      <c r="V3378">
        <v>23.35</v>
      </c>
      <c r="W3378">
        <v>47.13</v>
      </c>
      <c r="X3378" s="2">
        <v>6176</v>
      </c>
      <c r="Y3378" s="2">
        <v>49638.96</v>
      </c>
      <c r="Z3378" s="2">
        <v>4641.83</v>
      </c>
      <c r="AA3378" s="14"/>
    </row>
    <row r="3379" spans="1:27" x14ac:dyDescent="0.3">
      <c r="A3379" t="s">
        <v>60</v>
      </c>
      <c r="B3379">
        <v>855.86</v>
      </c>
      <c r="C3379">
        <v>31</v>
      </c>
      <c r="D3379" t="s">
        <v>33</v>
      </c>
      <c r="E3379" s="1">
        <v>43609</v>
      </c>
      <c r="F3379">
        <v>10</v>
      </c>
      <c r="G3379" t="s">
        <v>66</v>
      </c>
      <c r="H3379" t="s">
        <v>52</v>
      </c>
      <c r="I3379">
        <v>530.11</v>
      </c>
      <c r="J3379">
        <v>15.68</v>
      </c>
      <c r="K3379">
        <v>8312.1200000000008</v>
      </c>
      <c r="L3379">
        <v>63</v>
      </c>
      <c r="M3379" t="s">
        <v>67</v>
      </c>
      <c r="N3379" s="1">
        <v>43567</v>
      </c>
      <c r="O3379" s="1">
        <v>43630</v>
      </c>
      <c r="P3379">
        <v>463</v>
      </c>
      <c r="Q3379">
        <v>15.71</v>
      </c>
      <c r="R3379">
        <v>7273.73</v>
      </c>
      <c r="S3379" t="s">
        <v>63</v>
      </c>
      <c r="T3379" t="s">
        <v>31</v>
      </c>
      <c r="U3379">
        <v>67</v>
      </c>
      <c r="V3379">
        <v>60.96</v>
      </c>
      <c r="W3379">
        <v>46.64</v>
      </c>
      <c r="X3379" s="2">
        <v>7273.73</v>
      </c>
      <c r="Y3379" s="2">
        <v>1050.56</v>
      </c>
      <c r="Z3379" s="2">
        <v>731.32</v>
      </c>
      <c r="AA3379" s="14"/>
    </row>
    <row r="3380" spans="1:27" x14ac:dyDescent="0.3">
      <c r="A3380" t="s">
        <v>63</v>
      </c>
      <c r="B3380">
        <v>932.91</v>
      </c>
      <c r="C3380">
        <v>87</v>
      </c>
      <c r="D3380" t="s">
        <v>42</v>
      </c>
      <c r="E3380" s="1">
        <v>44657</v>
      </c>
      <c r="F3380">
        <v>1</v>
      </c>
      <c r="G3380" t="s">
        <v>34</v>
      </c>
      <c r="H3380" t="s">
        <v>52</v>
      </c>
      <c r="I3380">
        <v>37.58</v>
      </c>
      <c r="J3380">
        <v>92.28</v>
      </c>
      <c r="K3380">
        <v>3467.88</v>
      </c>
      <c r="L3380">
        <v>1</v>
      </c>
      <c r="M3380" t="s">
        <v>65</v>
      </c>
      <c r="N3380" s="1">
        <v>44601</v>
      </c>
      <c r="O3380" s="1">
        <v>44602</v>
      </c>
      <c r="P3380">
        <v>25</v>
      </c>
      <c r="Q3380">
        <v>88.58</v>
      </c>
      <c r="R3380">
        <v>2214.5</v>
      </c>
      <c r="S3380" t="s">
        <v>54</v>
      </c>
      <c r="T3380" t="s">
        <v>31</v>
      </c>
      <c r="U3380">
        <v>12</v>
      </c>
      <c r="V3380">
        <v>41.83</v>
      </c>
      <c r="W3380">
        <v>194.21</v>
      </c>
      <c r="X3380" s="2">
        <v>2214.5</v>
      </c>
      <c r="Y3380" s="2">
        <v>1107.3599999999999</v>
      </c>
      <c r="Z3380" s="2">
        <v>17921.7</v>
      </c>
      <c r="AA3380" s="14"/>
    </row>
    <row r="3381" spans="1:27" x14ac:dyDescent="0.3">
      <c r="A3381" t="s">
        <v>38</v>
      </c>
      <c r="B3381">
        <v>839.2</v>
      </c>
      <c r="C3381">
        <v>51</v>
      </c>
      <c r="D3381" t="s">
        <v>26</v>
      </c>
      <c r="E3381" s="1">
        <v>43893</v>
      </c>
      <c r="F3381">
        <v>5</v>
      </c>
      <c r="G3381" t="s">
        <v>27</v>
      </c>
      <c r="H3381" t="s">
        <v>48</v>
      </c>
      <c r="I3381">
        <v>542.91999999999996</v>
      </c>
      <c r="J3381">
        <v>64.709999999999994</v>
      </c>
      <c r="K3381">
        <v>35132.353199999903</v>
      </c>
      <c r="L3381">
        <v>21</v>
      </c>
      <c r="M3381" t="s">
        <v>29</v>
      </c>
      <c r="N3381" s="1">
        <v>43853</v>
      </c>
      <c r="O3381" s="1">
        <v>43874</v>
      </c>
      <c r="P3381">
        <v>476</v>
      </c>
      <c r="Q3381">
        <v>66.34</v>
      </c>
      <c r="R3381">
        <v>31577.84</v>
      </c>
      <c r="S3381" t="s">
        <v>54</v>
      </c>
      <c r="T3381" t="s">
        <v>50</v>
      </c>
      <c r="U3381">
        <v>66</v>
      </c>
      <c r="V3381">
        <v>49.73</v>
      </c>
      <c r="W3381">
        <v>91.88</v>
      </c>
      <c r="X3381" s="2">
        <v>31577.84</v>
      </c>
      <c r="Y3381" s="2">
        <v>4270.8599999999997</v>
      </c>
      <c r="Z3381" s="2">
        <v>5945.55</v>
      </c>
      <c r="AA3381" s="14"/>
    </row>
    <row r="3382" spans="1:27" x14ac:dyDescent="0.3">
      <c r="A3382" t="s">
        <v>37</v>
      </c>
      <c r="B3382">
        <v>353.35</v>
      </c>
      <c r="C3382">
        <v>52</v>
      </c>
      <c r="D3382" t="s">
        <v>42</v>
      </c>
      <c r="E3382" s="1">
        <v>44021</v>
      </c>
      <c r="F3382">
        <v>9</v>
      </c>
      <c r="G3382" t="s">
        <v>57</v>
      </c>
      <c r="H3382" t="s">
        <v>62</v>
      </c>
      <c r="I3382">
        <v>845.76</v>
      </c>
      <c r="J3382">
        <v>39.15</v>
      </c>
      <c r="K3382">
        <v>33111.5</v>
      </c>
      <c r="L3382">
        <v>7</v>
      </c>
      <c r="M3382" t="s">
        <v>40</v>
      </c>
      <c r="N3382" s="1">
        <v>43969</v>
      </c>
      <c r="O3382" s="1">
        <v>43976</v>
      </c>
      <c r="P3382">
        <v>201</v>
      </c>
      <c r="Q3382">
        <v>43.72</v>
      </c>
      <c r="R3382">
        <v>8787.7199999999993</v>
      </c>
      <c r="S3382" t="s">
        <v>60</v>
      </c>
      <c r="T3382" t="s">
        <v>31</v>
      </c>
      <c r="U3382">
        <v>644</v>
      </c>
      <c r="V3382">
        <v>15.69</v>
      </c>
      <c r="W3382">
        <v>137.97999999999999</v>
      </c>
      <c r="X3382" s="2">
        <v>8787.7199999999993</v>
      </c>
      <c r="Y3382" s="2">
        <v>25212.6</v>
      </c>
      <c r="Z3382" s="2">
        <v>5401.92</v>
      </c>
      <c r="AA3382" s="14"/>
    </row>
    <row r="3383" spans="1:27" x14ac:dyDescent="0.3">
      <c r="A3383" t="s">
        <v>63</v>
      </c>
      <c r="B3383">
        <v>658.52</v>
      </c>
      <c r="C3383">
        <v>52</v>
      </c>
      <c r="D3383" t="s">
        <v>42</v>
      </c>
      <c r="E3383" s="1">
        <v>44150</v>
      </c>
      <c r="F3383">
        <v>8</v>
      </c>
      <c r="G3383" t="s">
        <v>47</v>
      </c>
      <c r="H3383" t="s">
        <v>62</v>
      </c>
      <c r="I3383">
        <v>634.95000000000005</v>
      </c>
      <c r="J3383">
        <v>82.1</v>
      </c>
      <c r="K3383">
        <v>52129.4</v>
      </c>
      <c r="L3383">
        <v>14</v>
      </c>
      <c r="M3383" t="s">
        <v>40</v>
      </c>
      <c r="N3383" s="1">
        <v>44129</v>
      </c>
      <c r="O3383" s="1">
        <v>44143</v>
      </c>
      <c r="P3383">
        <v>72</v>
      </c>
      <c r="Q3383">
        <v>80.64</v>
      </c>
      <c r="R3383">
        <v>5806.08</v>
      </c>
      <c r="S3383" t="s">
        <v>54</v>
      </c>
      <c r="T3383" t="s">
        <v>50</v>
      </c>
      <c r="U3383">
        <v>562</v>
      </c>
      <c r="V3383">
        <v>99.17</v>
      </c>
      <c r="W3383">
        <v>89.8</v>
      </c>
      <c r="X3383" s="2">
        <v>5806.08</v>
      </c>
      <c r="Y3383" s="2">
        <v>46140.2</v>
      </c>
      <c r="Z3383" s="2">
        <v>7372.58</v>
      </c>
      <c r="AA3383" s="14"/>
    </row>
    <row r="3384" spans="1:27" x14ac:dyDescent="0.3">
      <c r="A3384" t="s">
        <v>56</v>
      </c>
      <c r="B3384">
        <v>27.37</v>
      </c>
      <c r="C3384">
        <v>50</v>
      </c>
      <c r="D3384" t="s">
        <v>33</v>
      </c>
      <c r="E3384" s="1">
        <v>44876</v>
      </c>
      <c r="F3384">
        <v>9</v>
      </c>
      <c r="G3384" t="s">
        <v>57</v>
      </c>
      <c r="H3384" t="s">
        <v>62</v>
      </c>
      <c r="I3384">
        <v>697.08</v>
      </c>
      <c r="J3384">
        <v>18.12</v>
      </c>
      <c r="K3384">
        <v>12631.089599999999</v>
      </c>
      <c r="L3384">
        <v>13</v>
      </c>
      <c r="M3384" t="s">
        <v>40</v>
      </c>
      <c r="N3384" s="1">
        <v>44853</v>
      </c>
      <c r="O3384" s="1">
        <v>44866</v>
      </c>
      <c r="P3384">
        <v>426</v>
      </c>
      <c r="Q3384">
        <v>14.24</v>
      </c>
      <c r="R3384">
        <v>6066.24</v>
      </c>
      <c r="S3384" t="s">
        <v>63</v>
      </c>
      <c r="T3384" t="s">
        <v>31</v>
      </c>
      <c r="U3384">
        <v>271</v>
      </c>
      <c r="V3384">
        <v>12.09</v>
      </c>
      <c r="W3384">
        <v>106.73</v>
      </c>
      <c r="X3384" s="2">
        <v>6066.24</v>
      </c>
      <c r="Y3384" s="2">
        <v>4910.5200000000004</v>
      </c>
      <c r="Z3384" s="2">
        <v>1933.95</v>
      </c>
      <c r="AA3384" s="14"/>
    </row>
    <row r="3385" spans="1:27" x14ac:dyDescent="0.3">
      <c r="A3385" t="s">
        <v>54</v>
      </c>
      <c r="B3385">
        <v>113.27</v>
      </c>
      <c r="C3385">
        <v>75</v>
      </c>
      <c r="D3385" t="s">
        <v>26</v>
      </c>
      <c r="E3385" s="1">
        <v>44076</v>
      </c>
      <c r="F3385">
        <v>7</v>
      </c>
      <c r="G3385" t="s">
        <v>61</v>
      </c>
      <c r="H3385" t="s">
        <v>52</v>
      </c>
      <c r="I3385">
        <v>263.43</v>
      </c>
      <c r="J3385">
        <v>32.99</v>
      </c>
      <c r="K3385">
        <v>8690.56</v>
      </c>
      <c r="L3385">
        <v>13</v>
      </c>
      <c r="M3385" t="s">
        <v>40</v>
      </c>
      <c r="N3385" s="1">
        <v>44031</v>
      </c>
      <c r="O3385" s="1">
        <v>44044</v>
      </c>
      <c r="P3385">
        <v>248</v>
      </c>
      <c r="Q3385">
        <v>33.64</v>
      </c>
      <c r="R3385">
        <v>8342.7199999999993</v>
      </c>
      <c r="S3385" t="s">
        <v>59</v>
      </c>
      <c r="T3385" t="s">
        <v>41</v>
      </c>
      <c r="U3385">
        <v>15</v>
      </c>
      <c r="V3385">
        <v>66.09</v>
      </c>
      <c r="W3385">
        <v>54.34</v>
      </c>
      <c r="X3385" s="2">
        <v>8342.7199999999993</v>
      </c>
      <c r="Y3385" s="2">
        <v>494.85</v>
      </c>
      <c r="Z3385" s="2">
        <v>1792.68</v>
      </c>
      <c r="AA3385" s="14"/>
    </row>
    <row r="3386" spans="1:27" x14ac:dyDescent="0.3">
      <c r="A3386" t="s">
        <v>63</v>
      </c>
      <c r="B3386">
        <v>356.73</v>
      </c>
      <c r="C3386">
        <v>88</v>
      </c>
      <c r="D3386" t="s">
        <v>33</v>
      </c>
      <c r="E3386" s="1">
        <v>43668</v>
      </c>
      <c r="F3386">
        <v>5</v>
      </c>
      <c r="G3386" t="s">
        <v>27</v>
      </c>
      <c r="H3386" t="s">
        <v>28</v>
      </c>
      <c r="I3386">
        <v>621.72</v>
      </c>
      <c r="J3386">
        <v>46.39</v>
      </c>
      <c r="K3386">
        <v>28841.59</v>
      </c>
      <c r="L3386">
        <v>22</v>
      </c>
      <c r="M3386" t="s">
        <v>29</v>
      </c>
      <c r="N3386" s="1">
        <v>43631</v>
      </c>
      <c r="O3386" s="1">
        <v>43653</v>
      </c>
      <c r="P3386">
        <v>136</v>
      </c>
      <c r="Q3386">
        <v>50.59</v>
      </c>
      <c r="R3386">
        <v>6880.24</v>
      </c>
      <c r="S3386" t="s">
        <v>49</v>
      </c>
      <c r="T3386" t="s">
        <v>31</v>
      </c>
      <c r="U3386">
        <v>485</v>
      </c>
      <c r="V3386">
        <v>47.95</v>
      </c>
      <c r="W3386">
        <v>168.04</v>
      </c>
      <c r="X3386" s="2">
        <v>6880.24</v>
      </c>
      <c r="Y3386" s="2">
        <v>22499.15</v>
      </c>
      <c r="Z3386" s="2">
        <v>7795.38</v>
      </c>
      <c r="AA3386" s="14"/>
    </row>
    <row r="3387" spans="1:27" x14ac:dyDescent="0.3">
      <c r="A3387" t="s">
        <v>49</v>
      </c>
      <c r="B3387">
        <v>896.48</v>
      </c>
      <c r="C3387">
        <v>43</v>
      </c>
      <c r="D3387" t="s">
        <v>26</v>
      </c>
      <c r="E3387" s="1">
        <v>43594</v>
      </c>
      <c r="F3387">
        <v>8</v>
      </c>
      <c r="G3387" t="s">
        <v>47</v>
      </c>
      <c r="H3387" t="s">
        <v>48</v>
      </c>
      <c r="I3387">
        <v>168.97</v>
      </c>
      <c r="J3387">
        <v>32.44</v>
      </c>
      <c r="K3387">
        <v>5481.3867999999902</v>
      </c>
      <c r="L3387">
        <v>13</v>
      </c>
      <c r="M3387" t="s">
        <v>40</v>
      </c>
      <c r="N3387" s="1">
        <v>43544</v>
      </c>
      <c r="O3387" s="1">
        <v>43557</v>
      </c>
      <c r="P3387">
        <v>97</v>
      </c>
      <c r="Q3387">
        <v>34.299999999999997</v>
      </c>
      <c r="R3387">
        <v>3327.1</v>
      </c>
      <c r="S3387" t="s">
        <v>45</v>
      </c>
      <c r="T3387" t="s">
        <v>31</v>
      </c>
      <c r="U3387">
        <v>71</v>
      </c>
      <c r="V3387">
        <v>77.819999999999993</v>
      </c>
      <c r="W3387">
        <v>40.35</v>
      </c>
      <c r="X3387" s="2">
        <v>3327.1</v>
      </c>
      <c r="Y3387" s="2">
        <v>2303.2399999999998</v>
      </c>
      <c r="Z3387" s="2">
        <v>1308.95</v>
      </c>
      <c r="AA3387" s="14"/>
    </row>
    <row r="3388" spans="1:27" x14ac:dyDescent="0.3">
      <c r="A3388" t="s">
        <v>56</v>
      </c>
      <c r="B3388">
        <v>74.959999999999994</v>
      </c>
      <c r="C3388">
        <v>52</v>
      </c>
      <c r="D3388" t="s">
        <v>42</v>
      </c>
      <c r="E3388" s="1">
        <v>44013</v>
      </c>
      <c r="F3388">
        <v>9</v>
      </c>
      <c r="G3388" t="s">
        <v>57</v>
      </c>
      <c r="H3388" t="s">
        <v>62</v>
      </c>
      <c r="I3388">
        <v>238</v>
      </c>
      <c r="J3388">
        <v>78.88</v>
      </c>
      <c r="K3388">
        <v>18773.439999999999</v>
      </c>
      <c r="L3388">
        <v>13</v>
      </c>
      <c r="M3388" t="s">
        <v>40</v>
      </c>
      <c r="N3388" s="1">
        <v>43953</v>
      </c>
      <c r="O3388" s="1">
        <v>43966</v>
      </c>
      <c r="P3388">
        <v>127</v>
      </c>
      <c r="Q3388">
        <v>81</v>
      </c>
      <c r="R3388">
        <v>10287</v>
      </c>
      <c r="S3388" t="s">
        <v>25</v>
      </c>
      <c r="T3388" t="s">
        <v>41</v>
      </c>
      <c r="U3388">
        <v>111</v>
      </c>
      <c r="V3388">
        <v>94.08</v>
      </c>
      <c r="W3388">
        <v>83.78</v>
      </c>
      <c r="X3388" s="2">
        <v>10287</v>
      </c>
      <c r="Y3388" s="2">
        <v>8755.68</v>
      </c>
      <c r="Z3388" s="2">
        <v>6608.57</v>
      </c>
      <c r="AA3388" s="14"/>
    </row>
    <row r="3389" spans="1:27" x14ac:dyDescent="0.3">
      <c r="A3389" t="s">
        <v>46</v>
      </c>
      <c r="B3389">
        <v>407.73</v>
      </c>
      <c r="C3389">
        <v>89</v>
      </c>
      <c r="D3389" t="s">
        <v>26</v>
      </c>
      <c r="E3389" s="1">
        <v>44353</v>
      </c>
      <c r="F3389">
        <v>3</v>
      </c>
      <c r="G3389" t="s">
        <v>43</v>
      </c>
      <c r="H3389" t="s">
        <v>44</v>
      </c>
      <c r="I3389">
        <v>722.72</v>
      </c>
      <c r="J3389">
        <v>62.3</v>
      </c>
      <c r="K3389">
        <v>45025.46</v>
      </c>
      <c r="L3389">
        <v>76</v>
      </c>
      <c r="M3389" t="s">
        <v>40</v>
      </c>
      <c r="N3389" s="1">
        <v>44314</v>
      </c>
      <c r="O3389" s="1">
        <v>44390</v>
      </c>
      <c r="P3389">
        <v>309</v>
      </c>
      <c r="Q3389">
        <v>64.569999999999993</v>
      </c>
      <c r="R3389">
        <v>19952.13</v>
      </c>
      <c r="S3389" t="s">
        <v>32</v>
      </c>
      <c r="T3389" t="s">
        <v>41</v>
      </c>
      <c r="U3389">
        <v>413</v>
      </c>
      <c r="V3389">
        <v>34.42</v>
      </c>
      <c r="W3389">
        <v>56.11</v>
      </c>
      <c r="X3389" s="2">
        <v>19952.13</v>
      </c>
      <c r="Y3389" s="2">
        <v>25729.9</v>
      </c>
      <c r="Z3389" s="2">
        <v>3495.65</v>
      </c>
      <c r="AA3389" s="14"/>
    </row>
    <row r="3390" spans="1:27" x14ac:dyDescent="0.3">
      <c r="A3390" t="s">
        <v>63</v>
      </c>
      <c r="B3390">
        <v>317.14999999999998</v>
      </c>
      <c r="C3390">
        <v>51</v>
      </c>
      <c r="D3390" t="s">
        <v>26</v>
      </c>
      <c r="E3390" s="1">
        <v>44670</v>
      </c>
      <c r="F3390">
        <v>3</v>
      </c>
      <c r="G3390" t="s">
        <v>43</v>
      </c>
      <c r="H3390" t="s">
        <v>55</v>
      </c>
      <c r="I3390">
        <v>179</v>
      </c>
      <c r="J3390">
        <v>36.18</v>
      </c>
      <c r="K3390">
        <v>6476.22</v>
      </c>
      <c r="L3390">
        <v>63</v>
      </c>
      <c r="M3390" t="s">
        <v>29</v>
      </c>
      <c r="N3390" s="1">
        <v>44610</v>
      </c>
      <c r="O3390" s="1">
        <v>44673</v>
      </c>
      <c r="P3390">
        <v>73</v>
      </c>
      <c r="Q3390">
        <v>37.06</v>
      </c>
      <c r="R3390">
        <v>2705.38</v>
      </c>
      <c r="S3390" t="s">
        <v>46</v>
      </c>
      <c r="T3390" t="s">
        <v>50</v>
      </c>
      <c r="U3390">
        <v>106</v>
      </c>
      <c r="V3390">
        <v>31.91</v>
      </c>
      <c r="W3390">
        <v>171.59</v>
      </c>
      <c r="X3390" s="2">
        <v>2705.38</v>
      </c>
      <c r="Y3390" s="2">
        <v>3835.08</v>
      </c>
      <c r="Z3390" s="2">
        <v>6208.13</v>
      </c>
      <c r="AA3390" s="14"/>
    </row>
    <row r="3391" spans="1:27" x14ac:dyDescent="0.3">
      <c r="A3391" t="s">
        <v>45</v>
      </c>
      <c r="B3391">
        <v>194.4</v>
      </c>
      <c r="C3391">
        <v>15</v>
      </c>
      <c r="D3391" t="s">
        <v>33</v>
      </c>
      <c r="E3391" s="1">
        <v>43639</v>
      </c>
      <c r="F3391">
        <v>7</v>
      </c>
      <c r="G3391" t="s">
        <v>61</v>
      </c>
      <c r="H3391" t="s">
        <v>62</v>
      </c>
      <c r="I3391">
        <v>300.05</v>
      </c>
      <c r="J3391">
        <v>99.3</v>
      </c>
      <c r="K3391">
        <v>29794.97</v>
      </c>
      <c r="L3391">
        <v>14</v>
      </c>
      <c r="M3391" t="s">
        <v>40</v>
      </c>
      <c r="N3391" s="1">
        <v>43582</v>
      </c>
      <c r="O3391" s="1">
        <v>43596</v>
      </c>
      <c r="P3391">
        <v>286</v>
      </c>
      <c r="Q3391">
        <v>104.06</v>
      </c>
      <c r="R3391">
        <v>29761.16</v>
      </c>
      <c r="S3391" t="s">
        <v>58</v>
      </c>
      <c r="T3391" t="s">
        <v>41</v>
      </c>
      <c r="U3391">
        <v>14</v>
      </c>
      <c r="V3391">
        <v>72.11</v>
      </c>
      <c r="W3391">
        <v>68.63</v>
      </c>
      <c r="X3391" s="2">
        <v>29761.16</v>
      </c>
      <c r="Y3391" s="2">
        <v>1390.2</v>
      </c>
      <c r="Z3391" s="2">
        <v>6814.96</v>
      </c>
      <c r="AA3391" s="14"/>
    </row>
    <row r="3392" spans="1:27" x14ac:dyDescent="0.3">
      <c r="A3392" t="s">
        <v>25</v>
      </c>
      <c r="B3392">
        <v>86.4</v>
      </c>
      <c r="C3392">
        <v>69</v>
      </c>
      <c r="D3392" t="s">
        <v>42</v>
      </c>
      <c r="E3392" s="1">
        <v>43857</v>
      </c>
      <c r="F3392">
        <v>5</v>
      </c>
      <c r="G3392" t="s">
        <v>27</v>
      </c>
      <c r="H3392" t="s">
        <v>48</v>
      </c>
      <c r="I3392">
        <v>919.62</v>
      </c>
      <c r="J3392">
        <v>95.41</v>
      </c>
      <c r="K3392">
        <v>87740.94</v>
      </c>
      <c r="L3392">
        <v>29</v>
      </c>
      <c r="M3392" t="s">
        <v>29</v>
      </c>
      <c r="N3392" s="1">
        <v>43803</v>
      </c>
      <c r="O3392" s="1">
        <v>43832</v>
      </c>
      <c r="P3392">
        <v>735</v>
      </c>
      <c r="Q3392">
        <v>97.8</v>
      </c>
      <c r="R3392">
        <v>71883</v>
      </c>
      <c r="S3392" t="s">
        <v>60</v>
      </c>
      <c r="T3392" t="s">
        <v>41</v>
      </c>
      <c r="U3392">
        <v>184</v>
      </c>
      <c r="V3392">
        <v>17.64</v>
      </c>
      <c r="W3392">
        <v>161.38999999999999</v>
      </c>
      <c r="X3392" s="2">
        <v>71883</v>
      </c>
      <c r="Y3392" s="2">
        <v>17555.439999999999</v>
      </c>
      <c r="Z3392" s="2">
        <v>15398.22</v>
      </c>
      <c r="AA3392" s="14"/>
    </row>
    <row r="3393" spans="1:27" x14ac:dyDescent="0.3">
      <c r="A3393" t="s">
        <v>59</v>
      </c>
      <c r="B3393">
        <v>72.48</v>
      </c>
      <c r="C3393">
        <v>33</v>
      </c>
      <c r="D3393" t="s">
        <v>33</v>
      </c>
      <c r="E3393" s="1">
        <v>43617</v>
      </c>
      <c r="F3393">
        <v>1</v>
      </c>
      <c r="G3393" t="s">
        <v>34</v>
      </c>
      <c r="H3393" t="s">
        <v>62</v>
      </c>
      <c r="I3393">
        <v>165.32</v>
      </c>
      <c r="J3393">
        <v>25.61</v>
      </c>
      <c r="K3393">
        <v>4233.8500000000004</v>
      </c>
      <c r="L3393">
        <v>2</v>
      </c>
      <c r="M3393" t="s">
        <v>65</v>
      </c>
      <c r="N3393" s="1">
        <v>43592</v>
      </c>
      <c r="O3393" s="1">
        <v>43594</v>
      </c>
      <c r="P3393">
        <v>157</v>
      </c>
      <c r="Q3393">
        <v>26.48</v>
      </c>
      <c r="R3393">
        <v>4157.3599999999997</v>
      </c>
      <c r="S3393" t="s">
        <v>37</v>
      </c>
      <c r="T3393" t="s">
        <v>50</v>
      </c>
      <c r="U3393">
        <v>8</v>
      </c>
      <c r="V3393">
        <v>11.63</v>
      </c>
      <c r="W3393">
        <v>21.99</v>
      </c>
      <c r="X3393" s="2">
        <v>4157.3599999999997</v>
      </c>
      <c r="Y3393" s="2">
        <v>204.88</v>
      </c>
      <c r="Z3393" s="2">
        <v>563.16</v>
      </c>
      <c r="AA3393" s="14"/>
    </row>
    <row r="3394" spans="1:27" x14ac:dyDescent="0.3">
      <c r="A3394" t="s">
        <v>60</v>
      </c>
      <c r="B3394">
        <v>98.03</v>
      </c>
      <c r="C3394">
        <v>49</v>
      </c>
      <c r="D3394" t="s">
        <v>33</v>
      </c>
      <c r="E3394" s="1">
        <v>43578</v>
      </c>
      <c r="F3394">
        <v>2</v>
      </c>
      <c r="G3394" t="s">
        <v>68</v>
      </c>
      <c r="H3394" t="s">
        <v>48</v>
      </c>
      <c r="I3394">
        <v>173.07</v>
      </c>
      <c r="J3394">
        <v>31.15</v>
      </c>
      <c r="K3394">
        <v>5391.1304999999902</v>
      </c>
      <c r="L3394">
        <v>39</v>
      </c>
      <c r="M3394" t="s">
        <v>40</v>
      </c>
      <c r="N3394" s="1">
        <v>43558</v>
      </c>
      <c r="O3394" s="1">
        <v>43597</v>
      </c>
      <c r="P3394">
        <v>58</v>
      </c>
      <c r="Q3394">
        <v>33.53</v>
      </c>
      <c r="R3394">
        <v>1944.74</v>
      </c>
      <c r="S3394" t="s">
        <v>53</v>
      </c>
      <c r="T3394" t="s">
        <v>50</v>
      </c>
      <c r="U3394">
        <v>115</v>
      </c>
      <c r="V3394">
        <v>97.31</v>
      </c>
      <c r="W3394">
        <v>144.26</v>
      </c>
      <c r="X3394" s="2">
        <v>1944.74</v>
      </c>
      <c r="Y3394" s="2">
        <v>3582.25</v>
      </c>
      <c r="Z3394" s="2">
        <v>4493.7</v>
      </c>
      <c r="AA3394" s="14"/>
    </row>
    <row r="3395" spans="1:27" x14ac:dyDescent="0.3">
      <c r="A3395" t="s">
        <v>32</v>
      </c>
      <c r="B3395">
        <v>437.92</v>
      </c>
      <c r="C3395">
        <v>28</v>
      </c>
      <c r="D3395" t="s">
        <v>42</v>
      </c>
      <c r="E3395" s="1">
        <v>44702</v>
      </c>
      <c r="F3395">
        <v>7</v>
      </c>
      <c r="G3395" t="s">
        <v>61</v>
      </c>
      <c r="H3395" t="s">
        <v>52</v>
      </c>
      <c r="I3395">
        <v>684.24</v>
      </c>
      <c r="J3395">
        <v>84.18</v>
      </c>
      <c r="K3395">
        <v>57599.323199999999</v>
      </c>
      <c r="L3395">
        <v>18</v>
      </c>
      <c r="M3395" t="s">
        <v>40</v>
      </c>
      <c r="N3395" s="1">
        <v>44675</v>
      </c>
      <c r="O3395" s="1">
        <v>44693</v>
      </c>
      <c r="P3395">
        <v>249</v>
      </c>
      <c r="Q3395">
        <v>83</v>
      </c>
      <c r="R3395">
        <v>20667</v>
      </c>
      <c r="S3395" t="s">
        <v>54</v>
      </c>
      <c r="T3395" t="s">
        <v>50</v>
      </c>
      <c r="U3395">
        <v>435</v>
      </c>
      <c r="V3395">
        <v>69.989999999999995</v>
      </c>
      <c r="W3395">
        <v>145.96</v>
      </c>
      <c r="X3395" s="2">
        <v>20667</v>
      </c>
      <c r="Y3395" s="2">
        <v>36618.300000000003</v>
      </c>
      <c r="Z3395" s="2">
        <v>12286.91</v>
      </c>
      <c r="AA3395" s="14"/>
    </row>
    <row r="3396" spans="1:27" x14ac:dyDescent="0.3">
      <c r="A3396" t="s">
        <v>60</v>
      </c>
      <c r="B3396">
        <v>539.46</v>
      </c>
      <c r="C3396">
        <v>31</v>
      </c>
      <c r="D3396" t="s">
        <v>26</v>
      </c>
      <c r="E3396" s="1">
        <v>43833</v>
      </c>
      <c r="F3396">
        <v>6</v>
      </c>
      <c r="G3396" t="s">
        <v>51</v>
      </c>
      <c r="H3396" t="s">
        <v>52</v>
      </c>
      <c r="I3396">
        <v>678.33</v>
      </c>
      <c r="J3396">
        <v>57.38</v>
      </c>
      <c r="K3396">
        <v>38922.58</v>
      </c>
      <c r="L3396">
        <v>6</v>
      </c>
      <c r="M3396" t="s">
        <v>40</v>
      </c>
      <c r="N3396" s="1">
        <v>43798</v>
      </c>
      <c r="O3396" s="1">
        <v>43804</v>
      </c>
      <c r="P3396">
        <v>7</v>
      </c>
      <c r="Q3396">
        <v>60.94</v>
      </c>
      <c r="R3396">
        <v>426.58</v>
      </c>
      <c r="S3396" t="s">
        <v>58</v>
      </c>
      <c r="T3396" t="s">
        <v>50</v>
      </c>
      <c r="U3396">
        <v>671</v>
      </c>
      <c r="V3396">
        <v>43.64</v>
      </c>
      <c r="W3396">
        <v>158.24</v>
      </c>
      <c r="X3396" s="2">
        <v>426.58</v>
      </c>
      <c r="Y3396" s="2">
        <v>38501.980000000003</v>
      </c>
      <c r="Z3396" s="2">
        <v>9079.81</v>
      </c>
      <c r="AA3396" s="14"/>
    </row>
    <row r="3397" spans="1:27" x14ac:dyDescent="0.3">
      <c r="A3397" t="s">
        <v>63</v>
      </c>
      <c r="B3397">
        <v>959.93</v>
      </c>
      <c r="C3397">
        <v>72</v>
      </c>
      <c r="D3397" t="s">
        <v>33</v>
      </c>
      <c r="E3397" s="1">
        <v>44755</v>
      </c>
      <c r="F3397">
        <v>7</v>
      </c>
      <c r="G3397" t="s">
        <v>61</v>
      </c>
      <c r="H3397" t="s">
        <v>62</v>
      </c>
      <c r="I3397">
        <v>548.72</v>
      </c>
      <c r="J3397">
        <v>72.39</v>
      </c>
      <c r="K3397">
        <v>39721.840799999998</v>
      </c>
      <c r="L3397">
        <v>14</v>
      </c>
      <c r="M3397" t="s">
        <v>40</v>
      </c>
      <c r="N3397" s="1">
        <v>44724</v>
      </c>
      <c r="O3397" s="1">
        <v>44738</v>
      </c>
      <c r="P3397">
        <v>257</v>
      </c>
      <c r="Q3397">
        <v>68.12</v>
      </c>
      <c r="R3397">
        <v>17506.84</v>
      </c>
      <c r="S3397" t="s">
        <v>49</v>
      </c>
      <c r="T3397" t="s">
        <v>41</v>
      </c>
      <c r="U3397">
        <v>291</v>
      </c>
      <c r="V3397">
        <v>49.01</v>
      </c>
      <c r="W3397">
        <v>143.30000000000001</v>
      </c>
      <c r="X3397" s="2">
        <v>17506.84</v>
      </c>
      <c r="Y3397" s="2">
        <v>21065.49</v>
      </c>
      <c r="Z3397" s="2">
        <v>10373.49</v>
      </c>
      <c r="AA3397" s="14"/>
    </row>
    <row r="3398" spans="1:27" x14ac:dyDescent="0.3">
      <c r="A3398" t="s">
        <v>38</v>
      </c>
      <c r="B3398">
        <v>775.22</v>
      </c>
      <c r="C3398">
        <v>13</v>
      </c>
      <c r="D3398" t="s">
        <v>42</v>
      </c>
      <c r="E3398" s="1">
        <v>43476</v>
      </c>
      <c r="F3398">
        <v>7</v>
      </c>
      <c r="G3398" t="s">
        <v>61</v>
      </c>
      <c r="H3398" t="s">
        <v>52</v>
      </c>
      <c r="I3398">
        <v>346.67</v>
      </c>
      <c r="J3398">
        <v>92.87</v>
      </c>
      <c r="K3398">
        <v>32195.242900000001</v>
      </c>
      <c r="L3398">
        <v>18</v>
      </c>
      <c r="M3398" t="s">
        <v>40</v>
      </c>
      <c r="N3398" s="1">
        <v>43465</v>
      </c>
      <c r="O3398" s="1">
        <v>43483</v>
      </c>
      <c r="P3398">
        <v>339</v>
      </c>
      <c r="Q3398">
        <v>88.88</v>
      </c>
      <c r="R3398">
        <v>30130.32</v>
      </c>
      <c r="S3398" t="s">
        <v>63</v>
      </c>
      <c r="T3398" t="s">
        <v>31</v>
      </c>
      <c r="U3398">
        <v>7</v>
      </c>
      <c r="V3398">
        <v>57.97</v>
      </c>
      <c r="W3398">
        <v>75.819999999999993</v>
      </c>
      <c r="X3398" s="2">
        <v>30130.32</v>
      </c>
      <c r="Y3398" s="2">
        <v>650.09</v>
      </c>
      <c r="Z3398" s="2">
        <v>7041.4</v>
      </c>
      <c r="AA3398" s="14"/>
    </row>
    <row r="3399" spans="1:27" x14ac:dyDescent="0.3">
      <c r="A3399" t="s">
        <v>63</v>
      </c>
      <c r="B3399">
        <v>267.64</v>
      </c>
      <c r="C3399">
        <v>30</v>
      </c>
      <c r="D3399" t="s">
        <v>26</v>
      </c>
      <c r="E3399" s="1">
        <v>44912</v>
      </c>
      <c r="F3399">
        <v>5</v>
      </c>
      <c r="G3399" t="s">
        <v>27</v>
      </c>
      <c r="H3399" t="s">
        <v>48</v>
      </c>
      <c r="I3399">
        <v>827.06</v>
      </c>
      <c r="J3399">
        <v>15.67</v>
      </c>
      <c r="K3399">
        <v>12960.03</v>
      </c>
      <c r="L3399">
        <v>28</v>
      </c>
      <c r="M3399" t="s">
        <v>29</v>
      </c>
      <c r="N3399" s="1">
        <v>44891</v>
      </c>
      <c r="O3399" s="1">
        <v>44919</v>
      </c>
      <c r="P3399">
        <v>450</v>
      </c>
      <c r="Q3399">
        <v>11.66</v>
      </c>
      <c r="R3399">
        <v>5247</v>
      </c>
      <c r="S3399" t="s">
        <v>63</v>
      </c>
      <c r="T3399" t="s">
        <v>50</v>
      </c>
      <c r="U3399">
        <v>377</v>
      </c>
      <c r="V3399">
        <v>94.42</v>
      </c>
      <c r="W3399">
        <v>142.51</v>
      </c>
      <c r="X3399" s="2">
        <v>5247</v>
      </c>
      <c r="Y3399" s="2">
        <v>5907.59</v>
      </c>
      <c r="Z3399" s="2">
        <v>2233.13</v>
      </c>
      <c r="AA3399" s="14"/>
    </row>
    <row r="3400" spans="1:27" x14ac:dyDescent="0.3">
      <c r="A3400" t="s">
        <v>59</v>
      </c>
      <c r="B3400">
        <v>348.99</v>
      </c>
      <c r="C3400">
        <v>54</v>
      </c>
      <c r="D3400" t="s">
        <v>42</v>
      </c>
      <c r="E3400" s="1">
        <v>44248</v>
      </c>
      <c r="F3400">
        <v>2</v>
      </c>
      <c r="G3400" t="s">
        <v>68</v>
      </c>
      <c r="H3400" t="s">
        <v>48</v>
      </c>
      <c r="I3400">
        <v>809.24</v>
      </c>
      <c r="J3400">
        <v>93.25</v>
      </c>
      <c r="K3400">
        <v>75461.63</v>
      </c>
      <c r="L3400">
        <v>27</v>
      </c>
      <c r="M3400" t="s">
        <v>40</v>
      </c>
      <c r="N3400" s="1">
        <v>44239</v>
      </c>
      <c r="O3400" s="1">
        <v>44266</v>
      </c>
      <c r="P3400">
        <v>129</v>
      </c>
      <c r="Q3400">
        <v>89.52</v>
      </c>
      <c r="R3400">
        <v>11548.08</v>
      </c>
      <c r="S3400" t="s">
        <v>32</v>
      </c>
      <c r="T3400" t="s">
        <v>50</v>
      </c>
      <c r="U3400">
        <v>680</v>
      </c>
      <c r="V3400">
        <v>78.95</v>
      </c>
      <c r="W3400">
        <v>180.15</v>
      </c>
      <c r="X3400" s="2">
        <v>11548.08</v>
      </c>
      <c r="Y3400" s="2">
        <v>63410</v>
      </c>
      <c r="Z3400" s="2">
        <v>16798.990000000002</v>
      </c>
      <c r="AA3400" s="14"/>
    </row>
    <row r="3401" spans="1:27" x14ac:dyDescent="0.3">
      <c r="A3401" t="s">
        <v>58</v>
      </c>
      <c r="B3401">
        <v>24.36</v>
      </c>
      <c r="C3401">
        <v>70</v>
      </c>
      <c r="D3401" t="s">
        <v>33</v>
      </c>
      <c r="E3401" s="1">
        <v>44870</v>
      </c>
      <c r="F3401">
        <v>8</v>
      </c>
      <c r="G3401" t="s">
        <v>47</v>
      </c>
      <c r="H3401" t="s">
        <v>62</v>
      </c>
      <c r="I3401">
        <v>116.78</v>
      </c>
      <c r="J3401">
        <v>14.69</v>
      </c>
      <c r="K3401">
        <v>1715.5</v>
      </c>
      <c r="L3401">
        <v>14</v>
      </c>
      <c r="M3401" t="s">
        <v>40</v>
      </c>
      <c r="N3401" s="1">
        <v>44831</v>
      </c>
      <c r="O3401" s="1">
        <v>44845</v>
      </c>
      <c r="P3401">
        <v>37</v>
      </c>
      <c r="Q3401">
        <v>15.54</v>
      </c>
      <c r="R3401">
        <v>574.98</v>
      </c>
      <c r="S3401" t="s">
        <v>53</v>
      </c>
      <c r="T3401" t="s">
        <v>50</v>
      </c>
      <c r="U3401">
        <v>79</v>
      </c>
      <c r="V3401">
        <v>36.47</v>
      </c>
      <c r="W3401">
        <v>188.77</v>
      </c>
      <c r="X3401" s="2">
        <v>574.98</v>
      </c>
      <c r="Y3401" s="2">
        <v>1160.51</v>
      </c>
      <c r="Z3401" s="2">
        <v>2773.03</v>
      </c>
      <c r="AA3401" s="14"/>
    </row>
    <row r="3402" spans="1:27" x14ac:dyDescent="0.3">
      <c r="A3402" t="s">
        <v>54</v>
      </c>
      <c r="B3402">
        <v>127.86</v>
      </c>
      <c r="C3402">
        <v>22</v>
      </c>
      <c r="D3402" t="s">
        <v>42</v>
      </c>
      <c r="E3402" s="1">
        <v>44811</v>
      </c>
      <c r="F3402">
        <v>1</v>
      </c>
      <c r="G3402" t="s">
        <v>34</v>
      </c>
      <c r="H3402" t="s">
        <v>48</v>
      </c>
      <c r="I3402">
        <v>571.38</v>
      </c>
      <c r="J3402">
        <v>84.15</v>
      </c>
      <c r="K3402">
        <v>48081.63</v>
      </c>
      <c r="L3402">
        <v>1</v>
      </c>
      <c r="M3402" t="s">
        <v>65</v>
      </c>
      <c r="N3402" s="1">
        <v>44778</v>
      </c>
      <c r="O3402" s="1">
        <v>44779</v>
      </c>
      <c r="P3402">
        <v>135</v>
      </c>
      <c r="Q3402">
        <v>85.59</v>
      </c>
      <c r="R3402">
        <v>11554.65</v>
      </c>
      <c r="S3402" t="s">
        <v>60</v>
      </c>
      <c r="T3402" t="s">
        <v>41</v>
      </c>
      <c r="U3402">
        <v>436</v>
      </c>
      <c r="V3402">
        <v>80.72</v>
      </c>
      <c r="W3402">
        <v>112.1</v>
      </c>
      <c r="X3402" s="2">
        <v>11554.65</v>
      </c>
      <c r="Y3402" s="2">
        <v>36689.4</v>
      </c>
      <c r="Z3402" s="2">
        <v>9433.2199999999993</v>
      </c>
      <c r="AA3402" s="14"/>
    </row>
    <row r="3403" spans="1:27" x14ac:dyDescent="0.3">
      <c r="A3403" t="s">
        <v>32</v>
      </c>
      <c r="B3403">
        <v>591.97</v>
      </c>
      <c r="C3403">
        <v>100</v>
      </c>
      <c r="D3403" t="s">
        <v>26</v>
      </c>
      <c r="E3403" s="1">
        <v>43837</v>
      </c>
      <c r="F3403">
        <v>6</v>
      </c>
      <c r="G3403" t="s">
        <v>51</v>
      </c>
      <c r="H3403" t="s">
        <v>48</v>
      </c>
      <c r="I3403">
        <v>846.35</v>
      </c>
      <c r="J3403">
        <v>69.87</v>
      </c>
      <c r="K3403">
        <v>59134.474499999997</v>
      </c>
      <c r="L3403">
        <v>7</v>
      </c>
      <c r="M3403" t="s">
        <v>40</v>
      </c>
      <c r="N3403" s="1">
        <v>43803</v>
      </c>
      <c r="O3403" s="1">
        <v>43810</v>
      </c>
      <c r="P3403">
        <v>549</v>
      </c>
      <c r="Q3403">
        <v>72.650000000000006</v>
      </c>
      <c r="R3403">
        <v>39884.85</v>
      </c>
      <c r="S3403" t="s">
        <v>56</v>
      </c>
      <c r="T3403" t="s">
        <v>31</v>
      </c>
      <c r="U3403">
        <v>297</v>
      </c>
      <c r="V3403">
        <v>95.27</v>
      </c>
      <c r="W3403">
        <v>81.62</v>
      </c>
      <c r="X3403" s="2">
        <v>39884.85</v>
      </c>
      <c r="Y3403" s="2">
        <v>20751.39</v>
      </c>
      <c r="Z3403" s="2">
        <v>5702.79</v>
      </c>
      <c r="AA3403" s="14"/>
    </row>
    <row r="3404" spans="1:27" x14ac:dyDescent="0.3">
      <c r="A3404" t="s">
        <v>37</v>
      </c>
      <c r="B3404">
        <v>853.6</v>
      </c>
      <c r="C3404">
        <v>56</v>
      </c>
      <c r="D3404" t="s">
        <v>26</v>
      </c>
      <c r="E3404" s="1">
        <v>44716</v>
      </c>
      <c r="F3404">
        <v>10</v>
      </c>
      <c r="G3404" t="s">
        <v>66</v>
      </c>
      <c r="H3404" t="s">
        <v>35</v>
      </c>
      <c r="I3404">
        <v>316.81</v>
      </c>
      <c r="J3404">
        <v>36.76</v>
      </c>
      <c r="K3404">
        <v>11645.935599999901</v>
      </c>
      <c r="L3404">
        <v>108</v>
      </c>
      <c r="M3404" t="s">
        <v>67</v>
      </c>
      <c r="N3404" s="1">
        <v>44705</v>
      </c>
      <c r="O3404" s="1">
        <v>44813</v>
      </c>
      <c r="P3404">
        <v>305</v>
      </c>
      <c r="Q3404">
        <v>34.76</v>
      </c>
      <c r="R3404">
        <v>10601.8</v>
      </c>
      <c r="S3404" t="s">
        <v>32</v>
      </c>
      <c r="T3404" t="s">
        <v>31</v>
      </c>
      <c r="U3404">
        <v>11</v>
      </c>
      <c r="V3404">
        <v>94.4</v>
      </c>
      <c r="W3404">
        <v>27.03</v>
      </c>
      <c r="X3404" s="2">
        <v>10601.8</v>
      </c>
      <c r="Y3404" s="2">
        <v>404.36</v>
      </c>
      <c r="Z3404" s="2">
        <v>993.62</v>
      </c>
      <c r="AA3404" s="14"/>
    </row>
    <row r="3405" spans="1:27" x14ac:dyDescent="0.3">
      <c r="A3405" t="s">
        <v>46</v>
      </c>
      <c r="B3405">
        <v>929.08</v>
      </c>
      <c r="C3405">
        <v>11</v>
      </c>
      <c r="D3405" t="s">
        <v>26</v>
      </c>
      <c r="E3405" s="1">
        <v>44058</v>
      </c>
      <c r="F3405">
        <v>6</v>
      </c>
      <c r="G3405" t="s">
        <v>51</v>
      </c>
      <c r="H3405" t="s">
        <v>62</v>
      </c>
      <c r="I3405">
        <v>663.66</v>
      </c>
      <c r="J3405">
        <v>92</v>
      </c>
      <c r="K3405">
        <v>61056.719999999899</v>
      </c>
      <c r="L3405">
        <v>7</v>
      </c>
      <c r="M3405" t="s">
        <v>40</v>
      </c>
      <c r="N3405" s="1">
        <v>44006</v>
      </c>
      <c r="O3405" s="1">
        <v>44013</v>
      </c>
      <c r="P3405">
        <v>307</v>
      </c>
      <c r="Q3405">
        <v>90.5</v>
      </c>
      <c r="R3405">
        <v>27783.5</v>
      </c>
      <c r="S3405" t="s">
        <v>60</v>
      </c>
      <c r="T3405" t="s">
        <v>41</v>
      </c>
      <c r="U3405">
        <v>356</v>
      </c>
      <c r="V3405">
        <v>62.82</v>
      </c>
      <c r="W3405">
        <v>125.15</v>
      </c>
      <c r="X3405" s="2">
        <v>27783.5</v>
      </c>
      <c r="Y3405" s="2">
        <v>32752</v>
      </c>
      <c r="Z3405" s="2">
        <v>11513.8</v>
      </c>
      <c r="AA3405" s="14"/>
    </row>
    <row r="3406" spans="1:27" x14ac:dyDescent="0.3">
      <c r="A3406" t="s">
        <v>60</v>
      </c>
      <c r="B3406">
        <v>501.51</v>
      </c>
      <c r="C3406">
        <v>74</v>
      </c>
      <c r="D3406" t="s">
        <v>42</v>
      </c>
      <c r="E3406" s="1">
        <v>44585</v>
      </c>
      <c r="F3406">
        <v>2</v>
      </c>
      <c r="G3406" t="s">
        <v>68</v>
      </c>
      <c r="H3406" t="s">
        <v>48</v>
      </c>
      <c r="I3406">
        <v>69.56</v>
      </c>
      <c r="J3406">
        <v>60.58</v>
      </c>
      <c r="K3406">
        <v>4213.9399999999996</v>
      </c>
      <c r="L3406">
        <v>30</v>
      </c>
      <c r="M3406" t="s">
        <v>29</v>
      </c>
      <c r="N3406" s="1">
        <v>44578</v>
      </c>
      <c r="O3406" s="1">
        <v>44608</v>
      </c>
      <c r="P3406">
        <v>4</v>
      </c>
      <c r="Q3406">
        <v>62.92</v>
      </c>
      <c r="R3406">
        <v>251.68</v>
      </c>
      <c r="S3406" t="s">
        <v>56</v>
      </c>
      <c r="T3406" t="s">
        <v>41</v>
      </c>
      <c r="U3406">
        <v>65</v>
      </c>
      <c r="V3406">
        <v>89.84</v>
      </c>
      <c r="W3406">
        <v>53.38</v>
      </c>
      <c r="X3406" s="2">
        <v>251.68</v>
      </c>
      <c r="Y3406" s="2">
        <v>3937.7</v>
      </c>
      <c r="Z3406" s="2">
        <v>3233.76</v>
      </c>
      <c r="AA3406" s="14"/>
    </row>
    <row r="3407" spans="1:27" x14ac:dyDescent="0.3">
      <c r="A3407" t="s">
        <v>63</v>
      </c>
      <c r="B3407">
        <v>546.71</v>
      </c>
      <c r="C3407">
        <v>72</v>
      </c>
      <c r="D3407" t="s">
        <v>42</v>
      </c>
      <c r="E3407" s="1">
        <v>44753</v>
      </c>
      <c r="F3407">
        <v>9</v>
      </c>
      <c r="G3407" t="s">
        <v>57</v>
      </c>
      <c r="H3407" t="s">
        <v>48</v>
      </c>
      <c r="I3407">
        <v>460.39</v>
      </c>
      <c r="J3407">
        <v>39.76</v>
      </c>
      <c r="K3407">
        <v>18305.106399999899</v>
      </c>
      <c r="L3407">
        <v>8</v>
      </c>
      <c r="M3407" t="s">
        <v>40</v>
      </c>
      <c r="N3407" s="1">
        <v>44704</v>
      </c>
      <c r="O3407" s="1">
        <v>44712</v>
      </c>
      <c r="P3407">
        <v>228</v>
      </c>
      <c r="Q3407">
        <v>40.58</v>
      </c>
      <c r="R3407">
        <v>9252.24</v>
      </c>
      <c r="S3407" t="s">
        <v>32</v>
      </c>
      <c r="T3407" t="s">
        <v>50</v>
      </c>
      <c r="U3407">
        <v>232</v>
      </c>
      <c r="V3407">
        <v>84.82</v>
      </c>
      <c r="W3407">
        <v>114.59</v>
      </c>
      <c r="X3407" s="2">
        <v>9252.24</v>
      </c>
      <c r="Y3407" s="2">
        <v>9224.32</v>
      </c>
      <c r="Z3407" s="2">
        <v>4556.1000000000004</v>
      </c>
      <c r="AA3407" s="14"/>
    </row>
    <row r="3408" spans="1:27" x14ac:dyDescent="0.3">
      <c r="A3408" t="s">
        <v>54</v>
      </c>
      <c r="B3408">
        <v>115.75</v>
      </c>
      <c r="C3408">
        <v>65</v>
      </c>
      <c r="D3408" t="s">
        <v>42</v>
      </c>
      <c r="E3408" s="1">
        <v>44336</v>
      </c>
      <c r="F3408">
        <v>1</v>
      </c>
      <c r="G3408" t="s">
        <v>34</v>
      </c>
      <c r="H3408" t="s">
        <v>48</v>
      </c>
      <c r="I3408">
        <v>677.34</v>
      </c>
      <c r="J3408">
        <v>21.29</v>
      </c>
      <c r="K3408">
        <v>14420.57</v>
      </c>
      <c r="L3408">
        <v>2</v>
      </c>
      <c r="M3408" t="s">
        <v>65</v>
      </c>
      <c r="N3408" s="1">
        <v>44329</v>
      </c>
      <c r="O3408" s="1">
        <v>44331</v>
      </c>
      <c r="P3408">
        <v>641</v>
      </c>
      <c r="Q3408">
        <v>25.78</v>
      </c>
      <c r="R3408">
        <v>16524.98</v>
      </c>
      <c r="S3408" t="s">
        <v>56</v>
      </c>
      <c r="T3408" t="s">
        <v>41</v>
      </c>
      <c r="U3408">
        <v>36</v>
      </c>
      <c r="V3408">
        <v>11.54</v>
      </c>
      <c r="W3408">
        <v>94.49</v>
      </c>
      <c r="X3408" s="2">
        <v>16524.98</v>
      </c>
      <c r="Y3408" s="2">
        <v>766.44</v>
      </c>
      <c r="Z3408" s="2">
        <v>2011.69</v>
      </c>
      <c r="AA3408" s="14"/>
    </row>
    <row r="3409" spans="1:27" x14ac:dyDescent="0.3">
      <c r="A3409" t="s">
        <v>59</v>
      </c>
      <c r="B3409">
        <v>135.75</v>
      </c>
      <c r="C3409">
        <v>37</v>
      </c>
      <c r="D3409" t="s">
        <v>42</v>
      </c>
      <c r="E3409" s="1">
        <v>44067</v>
      </c>
      <c r="F3409">
        <v>9</v>
      </c>
      <c r="G3409" t="s">
        <v>57</v>
      </c>
      <c r="H3409" t="s">
        <v>48</v>
      </c>
      <c r="I3409">
        <v>517.28</v>
      </c>
      <c r="J3409">
        <v>13.92</v>
      </c>
      <c r="K3409">
        <v>7200.54</v>
      </c>
      <c r="L3409">
        <v>11</v>
      </c>
      <c r="M3409" t="s">
        <v>40</v>
      </c>
      <c r="N3409" s="1">
        <v>44007</v>
      </c>
      <c r="O3409" s="1">
        <v>44018</v>
      </c>
      <c r="P3409">
        <v>190</v>
      </c>
      <c r="Q3409">
        <v>9.33</v>
      </c>
      <c r="R3409">
        <v>1772.7</v>
      </c>
      <c r="S3409" t="s">
        <v>30</v>
      </c>
      <c r="T3409" t="s">
        <v>41</v>
      </c>
      <c r="U3409">
        <v>327</v>
      </c>
      <c r="V3409">
        <v>80.459999999999994</v>
      </c>
      <c r="W3409">
        <v>79.78</v>
      </c>
      <c r="X3409" s="2">
        <v>1772.7</v>
      </c>
      <c r="Y3409" s="2">
        <v>4551.84</v>
      </c>
      <c r="Z3409" s="2">
        <v>1110.54</v>
      </c>
      <c r="AA3409" s="14"/>
    </row>
    <row r="3410" spans="1:27" x14ac:dyDescent="0.3">
      <c r="A3410" t="s">
        <v>32</v>
      </c>
      <c r="B3410">
        <v>998.5</v>
      </c>
      <c r="C3410">
        <v>22</v>
      </c>
      <c r="D3410" t="s">
        <v>33</v>
      </c>
      <c r="E3410" s="1">
        <v>44646</v>
      </c>
      <c r="F3410">
        <v>7</v>
      </c>
      <c r="G3410" t="s">
        <v>61</v>
      </c>
      <c r="H3410" t="s">
        <v>52</v>
      </c>
      <c r="I3410">
        <v>446.83</v>
      </c>
      <c r="J3410">
        <v>77.349999999999994</v>
      </c>
      <c r="K3410">
        <v>34562.300000000003</v>
      </c>
      <c r="L3410">
        <v>15</v>
      </c>
      <c r="M3410" t="s">
        <v>40</v>
      </c>
      <c r="N3410" s="1">
        <v>44612</v>
      </c>
      <c r="O3410" s="1">
        <v>44627</v>
      </c>
      <c r="P3410">
        <v>157</v>
      </c>
      <c r="Q3410">
        <v>81.739999999999995</v>
      </c>
      <c r="R3410">
        <v>12833.18</v>
      </c>
      <c r="S3410" t="s">
        <v>56</v>
      </c>
      <c r="T3410" t="s">
        <v>31</v>
      </c>
      <c r="U3410">
        <v>289</v>
      </c>
      <c r="V3410">
        <v>96.27</v>
      </c>
      <c r="W3410">
        <v>195.96</v>
      </c>
      <c r="X3410" s="2">
        <v>12833.18</v>
      </c>
      <c r="Y3410" s="2">
        <v>22354.15</v>
      </c>
      <c r="Z3410" s="2">
        <v>15157.51</v>
      </c>
      <c r="AA3410" s="14"/>
    </row>
    <row r="3411" spans="1:27" x14ac:dyDescent="0.3">
      <c r="A3411" t="s">
        <v>56</v>
      </c>
      <c r="B3411">
        <v>783.52</v>
      </c>
      <c r="C3411">
        <v>43</v>
      </c>
      <c r="D3411" t="s">
        <v>26</v>
      </c>
      <c r="E3411" s="1">
        <v>44586</v>
      </c>
      <c r="F3411">
        <v>9</v>
      </c>
      <c r="G3411" t="s">
        <v>57</v>
      </c>
      <c r="H3411" t="s">
        <v>52</v>
      </c>
      <c r="I3411">
        <v>59.57</v>
      </c>
      <c r="J3411">
        <v>47.93</v>
      </c>
      <c r="K3411">
        <v>2855.19</v>
      </c>
      <c r="L3411">
        <v>8</v>
      </c>
      <c r="M3411" t="s">
        <v>40</v>
      </c>
      <c r="N3411" s="1">
        <v>44576</v>
      </c>
      <c r="O3411" s="1">
        <v>44584</v>
      </c>
      <c r="P3411">
        <v>20</v>
      </c>
      <c r="Q3411">
        <v>50.29</v>
      </c>
      <c r="R3411">
        <v>1005.8</v>
      </c>
      <c r="S3411" t="s">
        <v>49</v>
      </c>
      <c r="T3411" t="s">
        <v>31</v>
      </c>
      <c r="U3411">
        <v>39</v>
      </c>
      <c r="V3411">
        <v>33.270000000000003</v>
      </c>
      <c r="W3411">
        <v>177.24</v>
      </c>
      <c r="X3411" s="2">
        <v>1005.8</v>
      </c>
      <c r="Y3411" s="2">
        <v>1869.27</v>
      </c>
      <c r="Z3411" s="2">
        <v>8495.11</v>
      </c>
      <c r="AA3411" s="14"/>
    </row>
    <row r="3412" spans="1:27" x14ac:dyDescent="0.3">
      <c r="A3412" t="s">
        <v>60</v>
      </c>
      <c r="B3412">
        <v>213.39</v>
      </c>
      <c r="C3412">
        <v>14</v>
      </c>
      <c r="D3412" t="s">
        <v>26</v>
      </c>
      <c r="E3412" s="1">
        <v>44443</v>
      </c>
      <c r="F3412">
        <v>3</v>
      </c>
      <c r="G3412" t="s">
        <v>43</v>
      </c>
      <c r="H3412" t="s">
        <v>35</v>
      </c>
      <c r="I3412">
        <v>535.91</v>
      </c>
      <c r="J3412">
        <v>34.9</v>
      </c>
      <c r="K3412">
        <v>18703.259999999998</v>
      </c>
      <c r="L3412">
        <v>30</v>
      </c>
      <c r="M3412" t="s">
        <v>29</v>
      </c>
      <c r="N3412" s="1">
        <v>44429</v>
      </c>
      <c r="O3412" s="1">
        <v>44459</v>
      </c>
      <c r="P3412">
        <v>40</v>
      </c>
      <c r="Q3412">
        <v>36.39</v>
      </c>
      <c r="R3412">
        <v>1455.6</v>
      </c>
      <c r="S3412" t="s">
        <v>46</v>
      </c>
      <c r="T3412" t="s">
        <v>31</v>
      </c>
      <c r="U3412">
        <v>495</v>
      </c>
      <c r="V3412">
        <v>19.760000000000002</v>
      </c>
      <c r="W3412">
        <v>70.23</v>
      </c>
      <c r="X3412" s="2">
        <v>1455.6</v>
      </c>
      <c r="Y3412" s="2">
        <v>17275.5</v>
      </c>
      <c r="Z3412" s="2">
        <v>2451.0300000000002</v>
      </c>
      <c r="AA3412" s="14"/>
    </row>
    <row r="3413" spans="1:27" x14ac:dyDescent="0.3">
      <c r="A3413" t="s">
        <v>38</v>
      </c>
      <c r="B3413">
        <v>992</v>
      </c>
      <c r="C3413">
        <v>63</v>
      </c>
      <c r="D3413" t="s">
        <v>26</v>
      </c>
      <c r="E3413" s="1">
        <v>44123</v>
      </c>
      <c r="F3413">
        <v>9</v>
      </c>
      <c r="G3413" t="s">
        <v>57</v>
      </c>
      <c r="H3413" t="s">
        <v>48</v>
      </c>
      <c r="I3413">
        <v>909.45</v>
      </c>
      <c r="J3413">
        <v>68.52</v>
      </c>
      <c r="K3413">
        <v>62315.51</v>
      </c>
      <c r="L3413">
        <v>12</v>
      </c>
      <c r="M3413" t="s">
        <v>40</v>
      </c>
      <c r="N3413" s="1">
        <v>44083</v>
      </c>
      <c r="O3413" s="1">
        <v>44095</v>
      </c>
      <c r="P3413">
        <v>718</v>
      </c>
      <c r="Q3413">
        <v>71.34</v>
      </c>
      <c r="R3413">
        <v>51222.12</v>
      </c>
      <c r="S3413" t="s">
        <v>46</v>
      </c>
      <c r="T3413" t="s">
        <v>41</v>
      </c>
      <c r="U3413">
        <v>191</v>
      </c>
      <c r="V3413">
        <v>48.59</v>
      </c>
      <c r="W3413">
        <v>183.72</v>
      </c>
      <c r="X3413" s="2">
        <v>51222.12</v>
      </c>
      <c r="Y3413" s="2">
        <v>13087.32</v>
      </c>
      <c r="Z3413" s="2">
        <v>12588.49</v>
      </c>
      <c r="AA3413" s="14"/>
    </row>
    <row r="3414" spans="1:27" x14ac:dyDescent="0.3">
      <c r="A3414" t="s">
        <v>60</v>
      </c>
      <c r="B3414">
        <v>529.91</v>
      </c>
      <c r="C3414">
        <v>74</v>
      </c>
      <c r="D3414" t="s">
        <v>33</v>
      </c>
      <c r="E3414" s="1">
        <v>43637</v>
      </c>
      <c r="F3414">
        <v>4</v>
      </c>
      <c r="G3414" t="s">
        <v>39</v>
      </c>
      <c r="H3414" t="s">
        <v>48</v>
      </c>
      <c r="I3414">
        <v>545.66</v>
      </c>
      <c r="J3414">
        <v>31.03</v>
      </c>
      <c r="K3414">
        <v>16931.830000000002</v>
      </c>
      <c r="L3414">
        <v>28</v>
      </c>
      <c r="M3414" t="s">
        <v>40</v>
      </c>
      <c r="N3414" s="1">
        <v>43583</v>
      </c>
      <c r="O3414" s="1">
        <v>43611</v>
      </c>
      <c r="P3414">
        <v>541</v>
      </c>
      <c r="Q3414">
        <v>26.29</v>
      </c>
      <c r="R3414">
        <v>14222.89</v>
      </c>
      <c r="S3414" t="s">
        <v>45</v>
      </c>
      <c r="T3414" t="s">
        <v>31</v>
      </c>
      <c r="U3414">
        <v>4</v>
      </c>
      <c r="V3414">
        <v>25.04</v>
      </c>
      <c r="W3414">
        <v>159.86000000000001</v>
      </c>
      <c r="X3414" s="2">
        <v>14222.89</v>
      </c>
      <c r="Y3414" s="2">
        <v>124.12</v>
      </c>
      <c r="Z3414" s="2">
        <v>4960.46</v>
      </c>
      <c r="AA3414" s="14"/>
    </row>
    <row r="3415" spans="1:27" x14ac:dyDescent="0.3">
      <c r="A3415" t="s">
        <v>46</v>
      </c>
      <c r="B3415">
        <v>818.31</v>
      </c>
      <c r="C3415">
        <v>83</v>
      </c>
      <c r="D3415" t="s">
        <v>26</v>
      </c>
      <c r="E3415" s="1">
        <v>44234</v>
      </c>
      <c r="F3415">
        <v>5</v>
      </c>
      <c r="G3415" t="s">
        <v>27</v>
      </c>
      <c r="H3415" t="s">
        <v>70</v>
      </c>
      <c r="I3415">
        <v>578.21</v>
      </c>
      <c r="J3415">
        <v>17.600000000000001</v>
      </c>
      <c r="K3415">
        <v>10176.495999999999</v>
      </c>
      <c r="L3415">
        <v>30</v>
      </c>
      <c r="M3415" t="s">
        <v>29</v>
      </c>
      <c r="N3415" s="1">
        <v>44200</v>
      </c>
      <c r="O3415" s="1">
        <v>44230</v>
      </c>
      <c r="P3415">
        <v>166</v>
      </c>
      <c r="Q3415">
        <v>19.62</v>
      </c>
      <c r="R3415">
        <v>3256.92</v>
      </c>
      <c r="S3415" t="s">
        <v>63</v>
      </c>
      <c r="T3415" t="s">
        <v>50</v>
      </c>
      <c r="U3415">
        <v>412</v>
      </c>
      <c r="V3415">
        <v>42.95</v>
      </c>
      <c r="W3415">
        <v>98</v>
      </c>
      <c r="X3415" s="2">
        <v>3256.92</v>
      </c>
      <c r="Y3415" s="2">
        <v>7251.2</v>
      </c>
      <c r="Z3415" s="2">
        <v>1724.8</v>
      </c>
      <c r="AA3415" s="14"/>
    </row>
    <row r="3416" spans="1:27" x14ac:dyDescent="0.3">
      <c r="A3416" t="s">
        <v>63</v>
      </c>
      <c r="B3416">
        <v>296.26</v>
      </c>
      <c r="C3416">
        <v>55</v>
      </c>
      <c r="D3416" t="s">
        <v>26</v>
      </c>
      <c r="E3416" s="1">
        <v>44539</v>
      </c>
      <c r="F3416">
        <v>9</v>
      </c>
      <c r="G3416" t="s">
        <v>57</v>
      </c>
      <c r="H3416" t="s">
        <v>62</v>
      </c>
      <c r="I3416">
        <v>641.54</v>
      </c>
      <c r="J3416">
        <v>30.85</v>
      </c>
      <c r="K3416">
        <v>19791.509999999998</v>
      </c>
      <c r="L3416">
        <v>14</v>
      </c>
      <c r="M3416" t="s">
        <v>40</v>
      </c>
      <c r="N3416" s="1">
        <v>44526</v>
      </c>
      <c r="O3416" s="1">
        <v>44540</v>
      </c>
      <c r="P3416">
        <v>420</v>
      </c>
      <c r="Q3416">
        <v>26.39</v>
      </c>
      <c r="R3416">
        <v>11083.8</v>
      </c>
      <c r="S3416" t="s">
        <v>56</v>
      </c>
      <c r="T3416" t="s">
        <v>50</v>
      </c>
      <c r="U3416">
        <v>221</v>
      </c>
      <c r="V3416">
        <v>90.91</v>
      </c>
      <c r="W3416">
        <v>154.44999999999999</v>
      </c>
      <c r="X3416" s="2">
        <v>11083.8</v>
      </c>
      <c r="Y3416" s="2">
        <v>6817.85</v>
      </c>
      <c r="Z3416" s="2">
        <v>4764.78</v>
      </c>
      <c r="AA3416" s="14"/>
    </row>
    <row r="3417" spans="1:27" x14ac:dyDescent="0.3">
      <c r="A3417" t="s">
        <v>25</v>
      </c>
      <c r="B3417">
        <v>374.9</v>
      </c>
      <c r="C3417">
        <v>94</v>
      </c>
      <c r="D3417" t="s">
        <v>26</v>
      </c>
      <c r="E3417" s="1">
        <v>43500</v>
      </c>
      <c r="F3417">
        <v>10</v>
      </c>
      <c r="G3417" t="s">
        <v>66</v>
      </c>
      <c r="H3417" t="s">
        <v>48</v>
      </c>
      <c r="I3417">
        <v>479.76</v>
      </c>
      <c r="J3417">
        <v>86.51</v>
      </c>
      <c r="K3417">
        <v>41504.04</v>
      </c>
      <c r="L3417">
        <v>137</v>
      </c>
      <c r="M3417" t="s">
        <v>67</v>
      </c>
      <c r="N3417" s="1">
        <v>43499</v>
      </c>
      <c r="O3417" s="1">
        <v>43636</v>
      </c>
      <c r="P3417">
        <v>48</v>
      </c>
      <c r="Q3417">
        <v>90.7</v>
      </c>
      <c r="R3417">
        <v>4353.6000000000004</v>
      </c>
      <c r="S3417" t="s">
        <v>58</v>
      </c>
      <c r="T3417" t="s">
        <v>41</v>
      </c>
      <c r="U3417">
        <v>431</v>
      </c>
      <c r="V3417">
        <v>85.68</v>
      </c>
      <c r="W3417">
        <v>37.770000000000003</v>
      </c>
      <c r="X3417" s="2">
        <v>4353.6000000000004</v>
      </c>
      <c r="Y3417" s="2">
        <v>37285.81</v>
      </c>
      <c r="Z3417" s="2">
        <v>3267.48</v>
      </c>
      <c r="AA3417" s="14"/>
    </row>
    <row r="3418" spans="1:27" x14ac:dyDescent="0.3">
      <c r="A3418" t="s">
        <v>63</v>
      </c>
      <c r="B3418">
        <v>718.95</v>
      </c>
      <c r="C3418">
        <v>98</v>
      </c>
      <c r="D3418" t="s">
        <v>33</v>
      </c>
      <c r="E3418" s="1">
        <v>43952</v>
      </c>
      <c r="F3418">
        <v>7</v>
      </c>
      <c r="G3418" t="s">
        <v>61</v>
      </c>
      <c r="H3418" t="s">
        <v>48</v>
      </c>
      <c r="I3418">
        <v>340.33</v>
      </c>
      <c r="J3418">
        <v>94.29</v>
      </c>
      <c r="K3418">
        <v>32089.72</v>
      </c>
      <c r="L3418">
        <v>18</v>
      </c>
      <c r="M3418" t="s">
        <v>40</v>
      </c>
      <c r="N3418" s="1">
        <v>43895</v>
      </c>
      <c r="O3418" s="1">
        <v>43913</v>
      </c>
      <c r="P3418">
        <v>324</v>
      </c>
      <c r="Q3418">
        <v>95.29</v>
      </c>
      <c r="R3418">
        <v>30873.96</v>
      </c>
      <c r="S3418" t="s">
        <v>54</v>
      </c>
      <c r="T3418" t="s">
        <v>41</v>
      </c>
      <c r="U3418">
        <v>16</v>
      </c>
      <c r="V3418">
        <v>79.040000000000006</v>
      </c>
      <c r="W3418">
        <v>197.01</v>
      </c>
      <c r="X3418" s="2">
        <v>30873.96</v>
      </c>
      <c r="Y3418" s="2">
        <v>1508.64</v>
      </c>
      <c r="Z3418" s="2">
        <v>18576.07</v>
      </c>
      <c r="AA3418" s="14"/>
    </row>
    <row r="3419" spans="1:27" x14ac:dyDescent="0.3">
      <c r="A3419" t="s">
        <v>53</v>
      </c>
      <c r="B3419">
        <v>836.46</v>
      </c>
      <c r="C3419">
        <v>29</v>
      </c>
      <c r="D3419" t="s">
        <v>33</v>
      </c>
      <c r="E3419" s="1">
        <v>44473</v>
      </c>
      <c r="F3419">
        <v>1</v>
      </c>
      <c r="G3419" t="s">
        <v>34</v>
      </c>
      <c r="H3419" t="s">
        <v>35</v>
      </c>
      <c r="I3419">
        <v>386.55</v>
      </c>
      <c r="J3419">
        <v>58.36</v>
      </c>
      <c r="K3419">
        <v>22559.06</v>
      </c>
      <c r="L3419">
        <v>2</v>
      </c>
      <c r="M3419" t="s">
        <v>65</v>
      </c>
      <c r="N3419" s="1">
        <v>44417</v>
      </c>
      <c r="O3419" s="1">
        <v>44419</v>
      </c>
      <c r="P3419">
        <v>298</v>
      </c>
      <c r="Q3419">
        <v>62.24</v>
      </c>
      <c r="R3419">
        <v>18547.52</v>
      </c>
      <c r="S3419" t="s">
        <v>30</v>
      </c>
      <c r="T3419" t="s">
        <v>50</v>
      </c>
      <c r="U3419">
        <v>88</v>
      </c>
      <c r="V3419">
        <v>81.28</v>
      </c>
      <c r="W3419">
        <v>127.3</v>
      </c>
      <c r="X3419" s="2">
        <v>18547.52</v>
      </c>
      <c r="Y3419" s="2">
        <v>5135.68</v>
      </c>
      <c r="Z3419" s="2">
        <v>7429.23</v>
      </c>
      <c r="AA3419" s="14"/>
    </row>
    <row r="3420" spans="1:27" x14ac:dyDescent="0.3">
      <c r="A3420" t="s">
        <v>49</v>
      </c>
      <c r="B3420">
        <v>775.13</v>
      </c>
      <c r="C3420">
        <v>89</v>
      </c>
      <c r="D3420" t="s">
        <v>33</v>
      </c>
      <c r="E3420" s="1">
        <v>44813</v>
      </c>
      <c r="F3420">
        <v>3</v>
      </c>
      <c r="G3420" t="s">
        <v>43</v>
      </c>
      <c r="H3420" t="s">
        <v>35</v>
      </c>
      <c r="I3420">
        <v>946.29</v>
      </c>
      <c r="J3420">
        <v>64.42</v>
      </c>
      <c r="K3420">
        <v>60960</v>
      </c>
      <c r="L3420">
        <v>39</v>
      </c>
      <c r="M3420" t="s">
        <v>29</v>
      </c>
      <c r="N3420" s="1">
        <v>44811</v>
      </c>
      <c r="O3420" s="1">
        <v>44850</v>
      </c>
      <c r="P3420">
        <v>916</v>
      </c>
      <c r="Q3420">
        <v>59.5</v>
      </c>
      <c r="R3420">
        <v>54502</v>
      </c>
      <c r="S3420" t="s">
        <v>63</v>
      </c>
      <c r="T3420" t="s">
        <v>50</v>
      </c>
      <c r="U3420">
        <v>30</v>
      </c>
      <c r="V3420">
        <v>66.87</v>
      </c>
      <c r="W3420">
        <v>132.19999999999999</v>
      </c>
      <c r="X3420" s="2">
        <v>54502</v>
      </c>
      <c r="Y3420" s="2">
        <v>1932.6</v>
      </c>
      <c r="Z3420" s="2">
        <v>8516.32</v>
      </c>
      <c r="AA3420" s="14"/>
    </row>
    <row r="3421" spans="1:27" x14ac:dyDescent="0.3">
      <c r="A3421" t="s">
        <v>63</v>
      </c>
      <c r="B3421">
        <v>63.89</v>
      </c>
      <c r="C3421">
        <v>83</v>
      </c>
      <c r="D3421" t="s">
        <v>26</v>
      </c>
      <c r="E3421" s="1">
        <v>43558</v>
      </c>
      <c r="F3421">
        <v>3</v>
      </c>
      <c r="G3421" t="s">
        <v>43</v>
      </c>
      <c r="H3421" t="s">
        <v>35</v>
      </c>
      <c r="I3421">
        <v>881.33</v>
      </c>
      <c r="J3421">
        <v>59.21</v>
      </c>
      <c r="K3421">
        <v>52183.549299999999</v>
      </c>
      <c r="L3421">
        <v>31</v>
      </c>
      <c r="M3421" t="s">
        <v>40</v>
      </c>
      <c r="N3421" s="1">
        <v>43501</v>
      </c>
      <c r="O3421" s="1">
        <v>43532</v>
      </c>
      <c r="P3421">
        <v>321</v>
      </c>
      <c r="Q3421">
        <v>55.31</v>
      </c>
      <c r="R3421">
        <v>17754.509999999998</v>
      </c>
      <c r="S3421" t="s">
        <v>58</v>
      </c>
      <c r="T3421" t="s">
        <v>50</v>
      </c>
      <c r="U3421">
        <v>560</v>
      </c>
      <c r="V3421">
        <v>71.59</v>
      </c>
      <c r="W3421">
        <v>23.89</v>
      </c>
      <c r="X3421" s="2">
        <v>17754.509999999998</v>
      </c>
      <c r="Y3421" s="2">
        <v>33157.599999999999</v>
      </c>
      <c r="Z3421" s="2">
        <v>1414.53</v>
      </c>
      <c r="AA3421" s="14"/>
    </row>
    <row r="3422" spans="1:27" x14ac:dyDescent="0.3">
      <c r="A3422" t="s">
        <v>49</v>
      </c>
      <c r="B3422">
        <v>800.32</v>
      </c>
      <c r="C3422">
        <v>58</v>
      </c>
      <c r="D3422" t="s">
        <v>26</v>
      </c>
      <c r="E3422" s="1">
        <v>44846</v>
      </c>
      <c r="F3422">
        <v>6</v>
      </c>
      <c r="G3422" t="s">
        <v>51</v>
      </c>
      <c r="H3422" t="s">
        <v>62</v>
      </c>
      <c r="I3422">
        <v>70.59</v>
      </c>
      <c r="J3422">
        <v>32.25</v>
      </c>
      <c r="K3422">
        <v>2276.5300000000002</v>
      </c>
      <c r="L3422">
        <v>6</v>
      </c>
      <c r="M3422" t="s">
        <v>40</v>
      </c>
      <c r="N3422" s="1">
        <v>44810</v>
      </c>
      <c r="O3422" s="1">
        <v>44816</v>
      </c>
      <c r="P3422">
        <v>24</v>
      </c>
      <c r="Q3422">
        <v>36.380000000000003</v>
      </c>
      <c r="R3422">
        <v>873.12</v>
      </c>
      <c r="S3422" t="s">
        <v>49</v>
      </c>
      <c r="T3422" t="s">
        <v>31</v>
      </c>
      <c r="U3422">
        <v>46</v>
      </c>
      <c r="V3422">
        <v>50.89</v>
      </c>
      <c r="W3422">
        <v>57.42</v>
      </c>
      <c r="X3422" s="2">
        <v>873.12</v>
      </c>
      <c r="Y3422" s="2">
        <v>1483.5</v>
      </c>
      <c r="Z3422" s="2">
        <v>1851.8</v>
      </c>
      <c r="AA3422" s="14"/>
    </row>
    <row r="3423" spans="1:27" x14ac:dyDescent="0.3">
      <c r="A3423" t="s">
        <v>30</v>
      </c>
      <c r="B3423">
        <v>11.32</v>
      </c>
      <c r="C3423">
        <v>29</v>
      </c>
      <c r="D3423" t="s">
        <v>33</v>
      </c>
      <c r="E3423" s="1">
        <v>44626</v>
      </c>
      <c r="F3423">
        <v>5</v>
      </c>
      <c r="G3423" t="s">
        <v>27</v>
      </c>
      <c r="H3423" t="s">
        <v>35</v>
      </c>
      <c r="I3423">
        <v>525.08000000000004</v>
      </c>
      <c r="J3423">
        <v>73.38</v>
      </c>
      <c r="K3423">
        <v>38530.370000000003</v>
      </c>
      <c r="L3423">
        <v>23</v>
      </c>
      <c r="M3423" t="s">
        <v>29</v>
      </c>
      <c r="N3423" s="1">
        <v>44619</v>
      </c>
      <c r="O3423" s="1">
        <v>44642</v>
      </c>
      <c r="P3423">
        <v>455</v>
      </c>
      <c r="Q3423">
        <v>69.040000000000006</v>
      </c>
      <c r="R3423">
        <v>31413.200000000001</v>
      </c>
      <c r="S3423" t="s">
        <v>63</v>
      </c>
      <c r="T3423" t="s">
        <v>50</v>
      </c>
      <c r="U3423">
        <v>70</v>
      </c>
      <c r="V3423">
        <v>27.44</v>
      </c>
      <c r="W3423">
        <v>28.37</v>
      </c>
      <c r="X3423" s="2">
        <v>31413.200000000001</v>
      </c>
      <c r="Y3423" s="2">
        <v>5136.6000000000004</v>
      </c>
      <c r="Z3423" s="2">
        <v>2081.79</v>
      </c>
      <c r="AA3423" s="14"/>
    </row>
    <row r="3424" spans="1:27" x14ac:dyDescent="0.3">
      <c r="A3424" t="s">
        <v>45</v>
      </c>
      <c r="B3424">
        <v>769.11</v>
      </c>
      <c r="C3424">
        <v>99</v>
      </c>
      <c r="D3424" t="s">
        <v>42</v>
      </c>
      <c r="E3424" s="1">
        <v>44667</v>
      </c>
      <c r="F3424">
        <v>4</v>
      </c>
      <c r="G3424" t="s">
        <v>39</v>
      </c>
      <c r="H3424" t="s">
        <v>70</v>
      </c>
      <c r="I3424">
        <v>845.97</v>
      </c>
      <c r="J3424">
        <v>48.27</v>
      </c>
      <c r="K3424">
        <v>40834.971899999997</v>
      </c>
      <c r="L3424">
        <v>30</v>
      </c>
      <c r="M3424" t="s">
        <v>29</v>
      </c>
      <c r="N3424" s="1">
        <v>44624</v>
      </c>
      <c r="O3424" s="1">
        <v>44654</v>
      </c>
      <c r="P3424">
        <v>160</v>
      </c>
      <c r="Q3424">
        <v>53</v>
      </c>
      <c r="R3424">
        <v>8480</v>
      </c>
      <c r="S3424" t="s">
        <v>49</v>
      </c>
      <c r="T3424" t="s">
        <v>31</v>
      </c>
      <c r="U3424">
        <v>685</v>
      </c>
      <c r="V3424">
        <v>10.029999999999999</v>
      </c>
      <c r="W3424">
        <v>94.47</v>
      </c>
      <c r="X3424" s="2">
        <v>8480</v>
      </c>
      <c r="Y3424" s="2">
        <v>33064.949999999997</v>
      </c>
      <c r="Z3424" s="2">
        <v>4560.07</v>
      </c>
      <c r="AA3424" s="14"/>
    </row>
    <row r="3425" spans="1:27" x14ac:dyDescent="0.3">
      <c r="A3425" t="s">
        <v>58</v>
      </c>
      <c r="B3425">
        <v>166.33</v>
      </c>
      <c r="C3425">
        <v>73</v>
      </c>
      <c r="D3425" t="s">
        <v>42</v>
      </c>
      <c r="E3425" s="1">
        <v>43778</v>
      </c>
      <c r="F3425">
        <v>9</v>
      </c>
      <c r="G3425" t="s">
        <v>57</v>
      </c>
      <c r="H3425" t="s">
        <v>52</v>
      </c>
      <c r="I3425">
        <v>472.75</v>
      </c>
      <c r="J3425">
        <v>91.36</v>
      </c>
      <c r="K3425">
        <v>43190.44</v>
      </c>
      <c r="L3425">
        <v>11</v>
      </c>
      <c r="M3425" t="s">
        <v>40</v>
      </c>
      <c r="N3425" s="1">
        <v>43752</v>
      </c>
      <c r="O3425" s="1">
        <v>43763</v>
      </c>
      <c r="P3425">
        <v>245</v>
      </c>
      <c r="Q3425">
        <v>91.56</v>
      </c>
      <c r="R3425">
        <v>22432.2</v>
      </c>
      <c r="S3425" t="s">
        <v>60</v>
      </c>
      <c r="T3425" t="s">
        <v>50</v>
      </c>
      <c r="U3425">
        <v>227</v>
      </c>
      <c r="V3425">
        <v>97.44</v>
      </c>
      <c r="W3425">
        <v>195.34</v>
      </c>
      <c r="X3425" s="2">
        <v>22432.2</v>
      </c>
      <c r="Y3425" s="2">
        <v>20738.72</v>
      </c>
      <c r="Z3425" s="2">
        <v>17846.259999999998</v>
      </c>
      <c r="AA3425" s="14"/>
    </row>
    <row r="3426" spans="1:27" x14ac:dyDescent="0.3">
      <c r="A3426" t="s">
        <v>60</v>
      </c>
      <c r="B3426">
        <v>417.58</v>
      </c>
      <c r="C3426">
        <v>37</v>
      </c>
      <c r="D3426" t="s">
        <v>42</v>
      </c>
      <c r="E3426" s="1">
        <v>44009</v>
      </c>
      <c r="F3426">
        <v>5</v>
      </c>
      <c r="G3426" t="s">
        <v>27</v>
      </c>
      <c r="H3426" t="s">
        <v>48</v>
      </c>
      <c r="I3426">
        <v>395.78</v>
      </c>
      <c r="J3426">
        <v>70.959999999999994</v>
      </c>
      <c r="K3426">
        <v>28084.548799999899</v>
      </c>
      <c r="L3426">
        <v>21</v>
      </c>
      <c r="M3426" t="s">
        <v>29</v>
      </c>
      <c r="N3426" s="1">
        <v>44004</v>
      </c>
      <c r="O3426" s="1">
        <v>44025</v>
      </c>
      <c r="P3426">
        <v>386</v>
      </c>
      <c r="Q3426">
        <v>67.48</v>
      </c>
      <c r="R3426">
        <v>26047.279999999999</v>
      </c>
      <c r="S3426" t="s">
        <v>56</v>
      </c>
      <c r="T3426" t="s">
        <v>31</v>
      </c>
      <c r="U3426">
        <v>9</v>
      </c>
      <c r="V3426">
        <v>10.71</v>
      </c>
      <c r="W3426">
        <v>70.63</v>
      </c>
      <c r="X3426" s="2">
        <v>26047.279999999999</v>
      </c>
      <c r="Y3426" s="2">
        <v>638.64</v>
      </c>
      <c r="Z3426" s="2">
        <v>5011.8999999999996</v>
      </c>
      <c r="AA3426" s="14"/>
    </row>
    <row r="3427" spans="1:27" x14ac:dyDescent="0.3">
      <c r="A3427" t="s">
        <v>30</v>
      </c>
      <c r="B3427">
        <v>825.35</v>
      </c>
      <c r="C3427">
        <v>20</v>
      </c>
      <c r="D3427" t="s">
        <v>33</v>
      </c>
      <c r="E3427" s="1">
        <v>44084</v>
      </c>
      <c r="F3427">
        <v>1</v>
      </c>
      <c r="G3427" t="s">
        <v>34</v>
      </c>
      <c r="H3427" t="s">
        <v>62</v>
      </c>
      <c r="I3427">
        <v>673.26</v>
      </c>
      <c r="J3427">
        <v>35.75</v>
      </c>
      <c r="K3427">
        <v>24069.05</v>
      </c>
      <c r="L3427">
        <v>2</v>
      </c>
      <c r="M3427" t="s">
        <v>65</v>
      </c>
      <c r="N3427" s="1">
        <v>44050</v>
      </c>
      <c r="O3427" s="1">
        <v>44052</v>
      </c>
      <c r="P3427">
        <v>310</v>
      </c>
      <c r="Q3427">
        <v>36.229999999999997</v>
      </c>
      <c r="R3427">
        <v>11231.3</v>
      </c>
      <c r="S3427" t="s">
        <v>53</v>
      </c>
      <c r="T3427" t="s">
        <v>50</v>
      </c>
      <c r="U3427">
        <v>363</v>
      </c>
      <c r="V3427">
        <v>92.81</v>
      </c>
      <c r="W3427">
        <v>76.430000000000007</v>
      </c>
      <c r="X3427" s="2">
        <v>11231.3</v>
      </c>
      <c r="Y3427" s="2">
        <v>12977.25</v>
      </c>
      <c r="Z3427" s="2">
        <v>2732.37</v>
      </c>
      <c r="AA3427" s="14"/>
    </row>
    <row r="3428" spans="1:27" x14ac:dyDescent="0.3">
      <c r="A3428" t="s">
        <v>38</v>
      </c>
      <c r="B3428">
        <v>500.73</v>
      </c>
      <c r="C3428">
        <v>28</v>
      </c>
      <c r="D3428" t="s">
        <v>26</v>
      </c>
      <c r="E3428" s="1">
        <v>44326</v>
      </c>
      <c r="F3428">
        <v>8</v>
      </c>
      <c r="G3428" t="s">
        <v>47</v>
      </c>
      <c r="H3428" t="s">
        <v>52</v>
      </c>
      <c r="I3428">
        <v>682.91</v>
      </c>
      <c r="J3428">
        <v>87.29</v>
      </c>
      <c r="K3428">
        <v>59611.21</v>
      </c>
      <c r="L3428">
        <v>14</v>
      </c>
      <c r="M3428" t="s">
        <v>40</v>
      </c>
      <c r="N3428" s="1">
        <v>44267</v>
      </c>
      <c r="O3428" s="1">
        <v>44281</v>
      </c>
      <c r="P3428">
        <v>100</v>
      </c>
      <c r="Q3428">
        <v>83.76</v>
      </c>
      <c r="R3428">
        <v>8376</v>
      </c>
      <c r="S3428" t="s">
        <v>46</v>
      </c>
      <c r="T3428" t="s">
        <v>31</v>
      </c>
      <c r="U3428">
        <v>582</v>
      </c>
      <c r="V3428">
        <v>69.569999999999993</v>
      </c>
      <c r="W3428">
        <v>147.69</v>
      </c>
      <c r="X3428" s="2">
        <v>8376</v>
      </c>
      <c r="Y3428" s="2">
        <v>50802.78</v>
      </c>
      <c r="Z3428" s="2">
        <v>12891.86</v>
      </c>
      <c r="AA3428" s="14"/>
    </row>
    <row r="3429" spans="1:27" x14ac:dyDescent="0.3">
      <c r="A3429" t="s">
        <v>56</v>
      </c>
      <c r="B3429">
        <v>122.39</v>
      </c>
      <c r="C3429">
        <v>32</v>
      </c>
      <c r="D3429" t="s">
        <v>26</v>
      </c>
      <c r="E3429" s="1">
        <v>43523</v>
      </c>
      <c r="F3429">
        <v>9</v>
      </c>
      <c r="G3429" t="s">
        <v>57</v>
      </c>
      <c r="H3429" t="s">
        <v>62</v>
      </c>
      <c r="I3429">
        <v>637.4</v>
      </c>
      <c r="J3429">
        <v>46.01</v>
      </c>
      <c r="K3429">
        <v>29326.773999999899</v>
      </c>
      <c r="L3429">
        <v>14</v>
      </c>
      <c r="M3429" t="s">
        <v>40</v>
      </c>
      <c r="N3429" s="1">
        <v>43476</v>
      </c>
      <c r="O3429" s="1">
        <v>43490</v>
      </c>
      <c r="P3429">
        <v>588</v>
      </c>
      <c r="Q3429">
        <v>48.74</v>
      </c>
      <c r="R3429">
        <v>28659.119999999999</v>
      </c>
      <c r="S3429" t="s">
        <v>60</v>
      </c>
      <c r="T3429" t="s">
        <v>31</v>
      </c>
      <c r="U3429">
        <v>49</v>
      </c>
      <c r="V3429">
        <v>35.14</v>
      </c>
      <c r="W3429">
        <v>196.85</v>
      </c>
      <c r="X3429" s="2">
        <v>28659.119999999999</v>
      </c>
      <c r="Y3429" s="2">
        <v>2254.4899999999998</v>
      </c>
      <c r="Z3429" s="2">
        <v>9057.07</v>
      </c>
      <c r="AA3429" s="14"/>
    </row>
    <row r="3430" spans="1:27" x14ac:dyDescent="0.3">
      <c r="A3430" t="s">
        <v>46</v>
      </c>
      <c r="B3430">
        <v>507.26</v>
      </c>
      <c r="C3430">
        <v>34</v>
      </c>
      <c r="D3430" t="s">
        <v>42</v>
      </c>
      <c r="E3430" s="1">
        <v>44639</v>
      </c>
      <c r="F3430">
        <v>6</v>
      </c>
      <c r="G3430" t="s">
        <v>51</v>
      </c>
      <c r="H3430" t="s">
        <v>62</v>
      </c>
      <c r="I3430">
        <v>91.24</v>
      </c>
      <c r="J3430">
        <v>59.51</v>
      </c>
      <c r="K3430">
        <v>5429.69</v>
      </c>
      <c r="L3430">
        <v>7</v>
      </c>
      <c r="M3430" t="s">
        <v>40</v>
      </c>
      <c r="N3430" s="1">
        <v>44613</v>
      </c>
      <c r="O3430" s="1">
        <v>44620</v>
      </c>
      <c r="P3430">
        <v>57</v>
      </c>
      <c r="Q3430">
        <v>59.93</v>
      </c>
      <c r="R3430">
        <v>3416.01</v>
      </c>
      <c r="S3430" t="s">
        <v>63</v>
      </c>
      <c r="T3430" t="s">
        <v>50</v>
      </c>
      <c r="U3430">
        <v>34</v>
      </c>
      <c r="V3430">
        <v>80.08</v>
      </c>
      <c r="W3430">
        <v>155.85</v>
      </c>
      <c r="X3430" s="2">
        <v>3416.01</v>
      </c>
      <c r="Y3430" s="2">
        <v>2023.34</v>
      </c>
      <c r="Z3430" s="2">
        <v>9274.6299999999992</v>
      </c>
      <c r="AA3430" s="14"/>
    </row>
    <row r="3431" spans="1:27" x14ac:dyDescent="0.3">
      <c r="A3431" t="s">
        <v>63</v>
      </c>
      <c r="B3431">
        <v>525.92999999999995</v>
      </c>
      <c r="C3431">
        <v>60</v>
      </c>
      <c r="D3431" t="s">
        <v>42</v>
      </c>
      <c r="E3431" s="1">
        <v>44261</v>
      </c>
      <c r="F3431">
        <v>5</v>
      </c>
      <c r="G3431" t="s">
        <v>27</v>
      </c>
      <c r="H3431" t="s">
        <v>70</v>
      </c>
      <c r="I3431">
        <v>550.41999999999996</v>
      </c>
      <c r="J3431">
        <v>10.16</v>
      </c>
      <c r="K3431">
        <v>5592.2671999999902</v>
      </c>
      <c r="L3431">
        <v>26</v>
      </c>
      <c r="M3431" t="s">
        <v>29</v>
      </c>
      <c r="N3431" s="1">
        <v>44212</v>
      </c>
      <c r="O3431" s="1">
        <v>44238</v>
      </c>
      <c r="P3431">
        <v>507</v>
      </c>
      <c r="Q3431">
        <v>12.1</v>
      </c>
      <c r="R3431">
        <v>6134.7</v>
      </c>
      <c r="S3431" t="s">
        <v>60</v>
      </c>
      <c r="T3431" t="s">
        <v>41</v>
      </c>
      <c r="U3431">
        <v>43</v>
      </c>
      <c r="V3431">
        <v>19.27</v>
      </c>
      <c r="W3431">
        <v>76.849999999999994</v>
      </c>
      <c r="X3431" s="2">
        <v>6134.7</v>
      </c>
      <c r="Y3431" s="2">
        <v>436.88</v>
      </c>
      <c r="Z3431" s="2">
        <v>780.8</v>
      </c>
      <c r="AA3431" s="14"/>
    </row>
    <row r="3432" spans="1:27" x14ac:dyDescent="0.3">
      <c r="A3432" t="s">
        <v>49</v>
      </c>
      <c r="B3432">
        <v>161.77000000000001</v>
      </c>
      <c r="C3432">
        <v>82</v>
      </c>
      <c r="D3432" t="s">
        <v>33</v>
      </c>
      <c r="E3432" s="1">
        <v>44160</v>
      </c>
      <c r="F3432">
        <v>9</v>
      </c>
      <c r="G3432" t="s">
        <v>57</v>
      </c>
      <c r="H3432" t="s">
        <v>52</v>
      </c>
      <c r="I3432">
        <v>57.1</v>
      </c>
      <c r="J3432">
        <v>47.53</v>
      </c>
      <c r="K3432">
        <v>2713.96</v>
      </c>
      <c r="L3432">
        <v>8</v>
      </c>
      <c r="M3432" t="s">
        <v>40</v>
      </c>
      <c r="N3432" s="1">
        <v>44116</v>
      </c>
      <c r="O3432" s="1">
        <v>44124</v>
      </c>
      <c r="P3432">
        <v>36</v>
      </c>
      <c r="Q3432">
        <v>45.6</v>
      </c>
      <c r="R3432">
        <v>1641.6</v>
      </c>
      <c r="S3432" t="s">
        <v>63</v>
      </c>
      <c r="T3432" t="s">
        <v>41</v>
      </c>
      <c r="U3432">
        <v>21</v>
      </c>
      <c r="V3432">
        <v>26.71</v>
      </c>
      <c r="W3432">
        <v>164.56</v>
      </c>
      <c r="X3432" s="2">
        <v>1641.6</v>
      </c>
      <c r="Y3432" s="2">
        <v>998.13</v>
      </c>
      <c r="Z3432" s="2">
        <v>7821.54</v>
      </c>
      <c r="AA3432" s="14"/>
    </row>
    <row r="3433" spans="1:27" x14ac:dyDescent="0.3">
      <c r="A3433" t="s">
        <v>58</v>
      </c>
      <c r="B3433">
        <v>608.54999999999995</v>
      </c>
      <c r="C3433">
        <v>10</v>
      </c>
      <c r="D3433" t="s">
        <v>33</v>
      </c>
      <c r="E3433" s="1">
        <v>43724</v>
      </c>
      <c r="F3433">
        <v>9</v>
      </c>
      <c r="G3433" t="s">
        <v>57</v>
      </c>
      <c r="H3433" t="s">
        <v>62</v>
      </c>
      <c r="I3433">
        <v>324.33999999999997</v>
      </c>
      <c r="J3433">
        <v>61.9</v>
      </c>
      <c r="K3433">
        <v>20076.645999999899</v>
      </c>
      <c r="L3433">
        <v>11</v>
      </c>
      <c r="M3433" t="s">
        <v>40</v>
      </c>
      <c r="N3433" s="1">
        <v>43713</v>
      </c>
      <c r="O3433" s="1">
        <v>43724</v>
      </c>
      <c r="P3433">
        <v>111</v>
      </c>
      <c r="Q3433">
        <v>58.46</v>
      </c>
      <c r="R3433">
        <v>6489.06</v>
      </c>
      <c r="S3433" t="s">
        <v>60</v>
      </c>
      <c r="T3433" t="s">
        <v>31</v>
      </c>
      <c r="U3433">
        <v>213</v>
      </c>
      <c r="V3433">
        <v>77.61</v>
      </c>
      <c r="W3433">
        <v>37.92</v>
      </c>
      <c r="X3433" s="2">
        <v>6489.06</v>
      </c>
      <c r="Y3433" s="2">
        <v>13184.7</v>
      </c>
      <c r="Z3433" s="2">
        <v>2347.25</v>
      </c>
      <c r="AA3433" s="14"/>
    </row>
    <row r="3434" spans="1:27" x14ac:dyDescent="0.3">
      <c r="A3434" t="s">
        <v>60</v>
      </c>
      <c r="B3434">
        <v>455.73</v>
      </c>
      <c r="C3434">
        <v>13</v>
      </c>
      <c r="D3434" t="s">
        <v>42</v>
      </c>
      <c r="E3434" s="1">
        <v>43525</v>
      </c>
      <c r="F3434">
        <v>8</v>
      </c>
      <c r="G3434" t="s">
        <v>47</v>
      </c>
      <c r="H3434" t="s">
        <v>62</v>
      </c>
      <c r="I3434">
        <v>253.81</v>
      </c>
      <c r="J3434">
        <v>70.59</v>
      </c>
      <c r="K3434">
        <v>17916.45</v>
      </c>
      <c r="L3434">
        <v>13</v>
      </c>
      <c r="M3434" t="s">
        <v>40</v>
      </c>
      <c r="N3434" s="1">
        <v>43473</v>
      </c>
      <c r="O3434" s="1">
        <v>43486</v>
      </c>
      <c r="P3434">
        <v>21</v>
      </c>
      <c r="Q3434">
        <v>65.87</v>
      </c>
      <c r="R3434">
        <v>1383.27</v>
      </c>
      <c r="S3434" t="s">
        <v>49</v>
      </c>
      <c r="T3434" t="s">
        <v>50</v>
      </c>
      <c r="U3434">
        <v>232</v>
      </c>
      <c r="V3434">
        <v>54.48</v>
      </c>
      <c r="W3434">
        <v>61.76</v>
      </c>
      <c r="X3434" s="2">
        <v>1383.27</v>
      </c>
      <c r="Y3434" s="2">
        <v>16376.88</v>
      </c>
      <c r="Z3434" s="2">
        <v>4359.6400000000003</v>
      </c>
      <c r="AA3434" s="14"/>
    </row>
    <row r="3435" spans="1:27" x14ac:dyDescent="0.3">
      <c r="A3435" t="s">
        <v>32</v>
      </c>
      <c r="B3435">
        <v>307.35000000000002</v>
      </c>
      <c r="C3435">
        <v>52</v>
      </c>
      <c r="D3435" t="s">
        <v>42</v>
      </c>
      <c r="E3435" s="1">
        <v>44522</v>
      </c>
      <c r="F3435">
        <v>9</v>
      </c>
      <c r="G3435" t="s">
        <v>57</v>
      </c>
      <c r="H3435" t="s">
        <v>48</v>
      </c>
      <c r="I3435">
        <v>879.28</v>
      </c>
      <c r="J3435">
        <v>75.06</v>
      </c>
      <c r="K3435">
        <v>65998.759999999995</v>
      </c>
      <c r="L3435">
        <v>11</v>
      </c>
      <c r="M3435" t="s">
        <v>40</v>
      </c>
      <c r="N3435" s="1">
        <v>44509</v>
      </c>
      <c r="O3435" s="1">
        <v>44520</v>
      </c>
      <c r="P3435">
        <v>559</v>
      </c>
      <c r="Q3435">
        <v>71.12</v>
      </c>
      <c r="R3435">
        <v>39756.080000000002</v>
      </c>
      <c r="S3435" t="s">
        <v>56</v>
      </c>
      <c r="T3435" t="s">
        <v>41</v>
      </c>
      <c r="U3435">
        <v>320</v>
      </c>
      <c r="V3435">
        <v>17.190000000000001</v>
      </c>
      <c r="W3435">
        <v>165.64</v>
      </c>
      <c r="X3435" s="2">
        <v>39756.080000000002</v>
      </c>
      <c r="Y3435" s="2">
        <v>24019.200000000001</v>
      </c>
      <c r="Z3435" s="2">
        <v>12432.94</v>
      </c>
      <c r="AA3435" s="14"/>
    </row>
    <row r="3436" spans="1:27" x14ac:dyDescent="0.3">
      <c r="A3436" t="s">
        <v>49</v>
      </c>
      <c r="B3436">
        <v>10.91</v>
      </c>
      <c r="C3436">
        <v>40</v>
      </c>
      <c r="D3436" t="s">
        <v>26</v>
      </c>
      <c r="E3436" s="1">
        <v>43653</v>
      </c>
      <c r="F3436">
        <v>2</v>
      </c>
      <c r="G3436" t="s">
        <v>68</v>
      </c>
      <c r="H3436" t="s">
        <v>69</v>
      </c>
      <c r="I3436">
        <v>911.09</v>
      </c>
      <c r="J3436">
        <v>85.67</v>
      </c>
      <c r="K3436">
        <v>78053.08</v>
      </c>
      <c r="L3436">
        <v>40</v>
      </c>
      <c r="M3436" t="s">
        <v>40</v>
      </c>
      <c r="N3436" s="1">
        <v>43628</v>
      </c>
      <c r="O3436" s="1">
        <v>43668</v>
      </c>
      <c r="P3436">
        <v>696</v>
      </c>
      <c r="Q3436">
        <v>90.66</v>
      </c>
      <c r="R3436">
        <v>63099.360000000001</v>
      </c>
      <c r="S3436" t="s">
        <v>38</v>
      </c>
      <c r="T3436" t="s">
        <v>50</v>
      </c>
      <c r="U3436">
        <v>215</v>
      </c>
      <c r="V3436">
        <v>94.4</v>
      </c>
      <c r="W3436">
        <v>145.38999999999999</v>
      </c>
      <c r="X3436" s="2">
        <v>63099.360000000001</v>
      </c>
      <c r="Y3436" s="2">
        <v>18419.05</v>
      </c>
      <c r="Z3436" s="2">
        <v>12455.56</v>
      </c>
      <c r="AA3436" s="14"/>
    </row>
    <row r="3437" spans="1:27" x14ac:dyDescent="0.3">
      <c r="A3437" t="s">
        <v>45</v>
      </c>
      <c r="B3437">
        <v>751.92</v>
      </c>
      <c r="C3437">
        <v>92</v>
      </c>
      <c r="D3437" t="s">
        <v>33</v>
      </c>
      <c r="E3437" s="1">
        <v>44031</v>
      </c>
      <c r="F3437">
        <v>4</v>
      </c>
      <c r="G3437" t="s">
        <v>39</v>
      </c>
      <c r="H3437" t="s">
        <v>35</v>
      </c>
      <c r="I3437">
        <v>62.58</v>
      </c>
      <c r="J3437">
        <v>71.680000000000007</v>
      </c>
      <c r="K3437">
        <v>4485.7299999999996</v>
      </c>
      <c r="L3437">
        <v>26</v>
      </c>
      <c r="M3437" t="s">
        <v>40</v>
      </c>
      <c r="N3437" s="1">
        <v>43976</v>
      </c>
      <c r="O3437" s="1">
        <v>44002</v>
      </c>
      <c r="P3437">
        <v>58</v>
      </c>
      <c r="Q3437">
        <v>74.459999999999994</v>
      </c>
      <c r="R3437">
        <v>4318.68</v>
      </c>
      <c r="S3437" t="s">
        <v>58</v>
      </c>
      <c r="T3437" t="s">
        <v>50</v>
      </c>
      <c r="U3437">
        <v>4</v>
      </c>
      <c r="V3437">
        <v>53.4</v>
      </c>
      <c r="W3437">
        <v>76.28</v>
      </c>
      <c r="X3437" s="2">
        <v>4318.68</v>
      </c>
      <c r="Y3437" s="2">
        <v>286.72000000000003</v>
      </c>
      <c r="Z3437" s="2">
        <v>5467.75</v>
      </c>
      <c r="AA3437" s="14"/>
    </row>
    <row r="3438" spans="1:27" x14ac:dyDescent="0.3">
      <c r="A3438" t="s">
        <v>58</v>
      </c>
      <c r="B3438">
        <v>89.56</v>
      </c>
      <c r="C3438">
        <v>64</v>
      </c>
      <c r="D3438" t="s">
        <v>42</v>
      </c>
      <c r="E3438" s="1">
        <v>44332</v>
      </c>
      <c r="F3438">
        <v>8</v>
      </c>
      <c r="G3438" t="s">
        <v>47</v>
      </c>
      <c r="H3438" t="s">
        <v>52</v>
      </c>
      <c r="I3438">
        <v>237.24</v>
      </c>
      <c r="J3438">
        <v>38.119999999999997</v>
      </c>
      <c r="K3438">
        <v>9043.59</v>
      </c>
      <c r="L3438">
        <v>8</v>
      </c>
      <c r="M3438" t="s">
        <v>40</v>
      </c>
      <c r="N3438" s="1">
        <v>44282</v>
      </c>
      <c r="O3438" s="1">
        <v>44290</v>
      </c>
      <c r="P3438">
        <v>25</v>
      </c>
      <c r="Q3438">
        <v>38.14</v>
      </c>
      <c r="R3438">
        <v>953.5</v>
      </c>
      <c r="S3438" t="s">
        <v>56</v>
      </c>
      <c r="T3438" t="s">
        <v>50</v>
      </c>
      <c r="U3438">
        <v>212</v>
      </c>
      <c r="V3438">
        <v>26.53</v>
      </c>
      <c r="W3438">
        <v>174.76</v>
      </c>
      <c r="X3438" s="2">
        <v>953.5</v>
      </c>
      <c r="Y3438" s="2">
        <v>8081.44</v>
      </c>
      <c r="Z3438" s="2">
        <v>6661.85</v>
      </c>
      <c r="AA3438" s="14"/>
    </row>
    <row r="3439" spans="1:27" x14ac:dyDescent="0.3">
      <c r="A3439" t="s">
        <v>54</v>
      </c>
      <c r="B3439">
        <v>432.35</v>
      </c>
      <c r="C3439">
        <v>25</v>
      </c>
      <c r="D3439" t="s">
        <v>33</v>
      </c>
      <c r="E3439" s="1">
        <v>43679</v>
      </c>
      <c r="F3439">
        <v>4</v>
      </c>
      <c r="G3439" t="s">
        <v>39</v>
      </c>
      <c r="H3439" t="s">
        <v>35</v>
      </c>
      <c r="I3439">
        <v>457.01</v>
      </c>
      <c r="J3439">
        <v>51.69</v>
      </c>
      <c r="K3439">
        <v>23622.846899999899</v>
      </c>
      <c r="L3439">
        <v>27</v>
      </c>
      <c r="M3439" t="s">
        <v>29</v>
      </c>
      <c r="N3439" s="1">
        <v>43675</v>
      </c>
      <c r="O3439" s="1">
        <v>43702</v>
      </c>
      <c r="P3439">
        <v>90</v>
      </c>
      <c r="Q3439">
        <v>49.88</v>
      </c>
      <c r="R3439">
        <v>4489.2</v>
      </c>
      <c r="S3439" t="s">
        <v>25</v>
      </c>
      <c r="T3439" t="s">
        <v>31</v>
      </c>
      <c r="U3439">
        <v>367</v>
      </c>
      <c r="V3439">
        <v>32.86</v>
      </c>
      <c r="W3439">
        <v>119.2</v>
      </c>
      <c r="X3439" s="2">
        <v>4489.2</v>
      </c>
      <c r="Y3439" s="2">
        <v>18970.23</v>
      </c>
      <c r="Z3439" s="2">
        <v>6161.45</v>
      </c>
      <c r="AA3439" s="14"/>
    </row>
    <row r="3440" spans="1:27" x14ac:dyDescent="0.3">
      <c r="A3440" t="s">
        <v>59</v>
      </c>
      <c r="B3440">
        <v>362.65</v>
      </c>
      <c r="C3440">
        <v>21</v>
      </c>
      <c r="D3440" t="s">
        <v>33</v>
      </c>
      <c r="E3440" s="1">
        <v>44701</v>
      </c>
      <c r="F3440">
        <v>5</v>
      </c>
      <c r="G3440" t="s">
        <v>27</v>
      </c>
      <c r="H3440" t="s">
        <v>35</v>
      </c>
      <c r="I3440">
        <v>430.03</v>
      </c>
      <c r="J3440">
        <v>54.6</v>
      </c>
      <c r="K3440">
        <v>23479.64</v>
      </c>
      <c r="L3440">
        <v>22</v>
      </c>
      <c r="M3440" t="s">
        <v>29</v>
      </c>
      <c r="N3440" s="1">
        <v>44643</v>
      </c>
      <c r="O3440" s="1">
        <v>44665</v>
      </c>
      <c r="P3440">
        <v>39</v>
      </c>
      <c r="Q3440">
        <v>52.06</v>
      </c>
      <c r="R3440">
        <v>2030.34</v>
      </c>
      <c r="S3440" t="s">
        <v>25</v>
      </c>
      <c r="T3440" t="s">
        <v>50</v>
      </c>
      <c r="U3440">
        <v>391</v>
      </c>
      <c r="V3440">
        <v>88.64</v>
      </c>
      <c r="W3440">
        <v>140.47999999999999</v>
      </c>
      <c r="X3440" s="2">
        <v>2030.34</v>
      </c>
      <c r="Y3440" s="2">
        <v>21348.6</v>
      </c>
      <c r="Z3440" s="2">
        <v>7670.21</v>
      </c>
      <c r="AA3440" s="14"/>
    </row>
    <row r="3441" spans="1:27" x14ac:dyDescent="0.3">
      <c r="A3441" t="s">
        <v>45</v>
      </c>
      <c r="B3441">
        <v>209.58</v>
      </c>
      <c r="C3441">
        <v>34</v>
      </c>
      <c r="D3441" t="s">
        <v>33</v>
      </c>
      <c r="E3441" s="1">
        <v>43872</v>
      </c>
      <c r="F3441">
        <v>10</v>
      </c>
      <c r="G3441" t="s">
        <v>66</v>
      </c>
      <c r="H3441" t="s">
        <v>35</v>
      </c>
      <c r="I3441">
        <v>96</v>
      </c>
      <c r="J3441">
        <v>56.36</v>
      </c>
      <c r="K3441">
        <v>5410.5599999999904</v>
      </c>
      <c r="L3441">
        <v>80</v>
      </c>
      <c r="M3441" t="s">
        <v>67</v>
      </c>
      <c r="N3441" s="1">
        <v>43860</v>
      </c>
      <c r="O3441" s="1">
        <v>43940</v>
      </c>
      <c r="P3441">
        <v>80</v>
      </c>
      <c r="Q3441">
        <v>60.17</v>
      </c>
      <c r="R3441">
        <v>4813.6000000000004</v>
      </c>
      <c r="S3441" t="s">
        <v>56</v>
      </c>
      <c r="T3441" t="s">
        <v>41</v>
      </c>
      <c r="U3441">
        <v>16</v>
      </c>
      <c r="V3441">
        <v>82.24</v>
      </c>
      <c r="W3441">
        <v>71.55</v>
      </c>
      <c r="X3441" s="2">
        <v>4813.6000000000004</v>
      </c>
      <c r="Y3441" s="2">
        <v>901.76</v>
      </c>
      <c r="Z3441" s="2">
        <v>4032.56</v>
      </c>
      <c r="AA3441" s="14"/>
    </row>
    <row r="3442" spans="1:27" x14ac:dyDescent="0.3">
      <c r="A3442" t="s">
        <v>30</v>
      </c>
      <c r="B3442">
        <v>223.22</v>
      </c>
      <c r="C3442">
        <v>12</v>
      </c>
      <c r="D3442" t="s">
        <v>26</v>
      </c>
      <c r="E3442" s="1">
        <v>43483</v>
      </c>
      <c r="F3442">
        <v>9</v>
      </c>
      <c r="G3442" t="s">
        <v>57</v>
      </c>
      <c r="H3442" t="s">
        <v>62</v>
      </c>
      <c r="I3442">
        <v>374.46</v>
      </c>
      <c r="J3442">
        <v>37.85</v>
      </c>
      <c r="K3442">
        <v>14173.31</v>
      </c>
      <c r="L3442">
        <v>13</v>
      </c>
      <c r="M3442" t="s">
        <v>40</v>
      </c>
      <c r="N3442" s="1">
        <v>43438</v>
      </c>
      <c r="O3442" s="1">
        <v>43451</v>
      </c>
      <c r="P3442">
        <v>299</v>
      </c>
      <c r="Q3442">
        <v>42.07</v>
      </c>
      <c r="R3442">
        <v>12578.93</v>
      </c>
      <c r="S3442" t="s">
        <v>63</v>
      </c>
      <c r="T3442" t="s">
        <v>50</v>
      </c>
      <c r="U3442">
        <v>75</v>
      </c>
      <c r="V3442">
        <v>13.3</v>
      </c>
      <c r="W3442">
        <v>121.91</v>
      </c>
      <c r="X3442" s="2">
        <v>12578.93</v>
      </c>
      <c r="Y3442" s="2">
        <v>2838.75</v>
      </c>
      <c r="Z3442" s="2">
        <v>4614.29</v>
      </c>
      <c r="AA3442" s="14"/>
    </row>
    <row r="3443" spans="1:27" x14ac:dyDescent="0.3">
      <c r="A3443" t="s">
        <v>25</v>
      </c>
      <c r="B3443">
        <v>421.05</v>
      </c>
      <c r="C3443">
        <v>16</v>
      </c>
      <c r="D3443" t="s">
        <v>26</v>
      </c>
      <c r="E3443" s="1">
        <v>44830</v>
      </c>
      <c r="F3443">
        <v>9</v>
      </c>
      <c r="G3443" t="s">
        <v>57</v>
      </c>
      <c r="H3443" t="s">
        <v>62</v>
      </c>
      <c r="I3443">
        <v>869.53</v>
      </c>
      <c r="J3443">
        <v>54.46</v>
      </c>
      <c r="K3443">
        <v>47354.6</v>
      </c>
      <c r="L3443">
        <v>13</v>
      </c>
      <c r="M3443" t="s">
        <v>40</v>
      </c>
      <c r="N3443" s="1">
        <v>44823</v>
      </c>
      <c r="O3443" s="1">
        <v>44836</v>
      </c>
      <c r="P3443">
        <v>295</v>
      </c>
      <c r="Q3443">
        <v>52.33</v>
      </c>
      <c r="R3443">
        <v>15437.35</v>
      </c>
      <c r="S3443" t="s">
        <v>25</v>
      </c>
      <c r="T3443" t="s">
        <v>41</v>
      </c>
      <c r="U3443">
        <v>574</v>
      </c>
      <c r="V3443">
        <v>66.25</v>
      </c>
      <c r="W3443">
        <v>80.349999999999994</v>
      </c>
      <c r="X3443" s="2">
        <v>15437.35</v>
      </c>
      <c r="Y3443" s="2">
        <v>31260.04</v>
      </c>
      <c r="Z3443" s="2">
        <v>4375.8599999999997</v>
      </c>
      <c r="AA3443" s="14"/>
    </row>
    <row r="3444" spans="1:27" x14ac:dyDescent="0.3">
      <c r="A3444" t="s">
        <v>46</v>
      </c>
      <c r="B3444">
        <v>637.96</v>
      </c>
      <c r="C3444">
        <v>51</v>
      </c>
      <c r="D3444" t="s">
        <v>26</v>
      </c>
      <c r="E3444" s="1">
        <v>43718</v>
      </c>
      <c r="F3444">
        <v>6</v>
      </c>
      <c r="G3444" t="s">
        <v>51</v>
      </c>
      <c r="H3444" t="s">
        <v>62</v>
      </c>
      <c r="I3444">
        <v>681.79</v>
      </c>
      <c r="J3444">
        <v>63.98</v>
      </c>
      <c r="K3444">
        <v>43620.924199999899</v>
      </c>
      <c r="L3444">
        <v>7</v>
      </c>
      <c r="M3444" t="s">
        <v>40</v>
      </c>
      <c r="N3444" s="1">
        <v>43708</v>
      </c>
      <c r="O3444" s="1">
        <v>43715</v>
      </c>
      <c r="P3444">
        <v>616</v>
      </c>
      <c r="Q3444">
        <v>67.680000000000007</v>
      </c>
      <c r="R3444">
        <v>41690.879999999997</v>
      </c>
      <c r="S3444" t="s">
        <v>53</v>
      </c>
      <c r="T3444" t="s">
        <v>50</v>
      </c>
      <c r="U3444">
        <v>65</v>
      </c>
      <c r="V3444">
        <v>63.63</v>
      </c>
      <c r="W3444">
        <v>163.36000000000001</v>
      </c>
      <c r="X3444" s="2">
        <v>41690.879999999997</v>
      </c>
      <c r="Y3444" s="2">
        <v>4158.7</v>
      </c>
      <c r="Z3444" s="2">
        <v>10451.77</v>
      </c>
      <c r="AA3444" s="14"/>
    </row>
    <row r="3445" spans="1:27" x14ac:dyDescent="0.3">
      <c r="A3445" t="s">
        <v>60</v>
      </c>
      <c r="B3445">
        <v>871.46</v>
      </c>
      <c r="C3445">
        <v>13</v>
      </c>
      <c r="D3445" t="s">
        <v>42</v>
      </c>
      <c r="E3445" s="1">
        <v>44599</v>
      </c>
      <c r="F3445">
        <v>6</v>
      </c>
      <c r="G3445" t="s">
        <v>51</v>
      </c>
      <c r="H3445" t="s">
        <v>35</v>
      </c>
      <c r="I3445">
        <v>856.61</v>
      </c>
      <c r="J3445">
        <v>88.01</v>
      </c>
      <c r="K3445">
        <v>75390.25</v>
      </c>
      <c r="L3445">
        <v>7</v>
      </c>
      <c r="M3445" t="s">
        <v>40</v>
      </c>
      <c r="N3445" s="1">
        <v>44588</v>
      </c>
      <c r="O3445" s="1">
        <v>44595</v>
      </c>
      <c r="P3445">
        <v>552</v>
      </c>
      <c r="Q3445">
        <v>89.42</v>
      </c>
      <c r="R3445">
        <v>49359.839999999997</v>
      </c>
      <c r="S3445" t="s">
        <v>37</v>
      </c>
      <c r="T3445" t="s">
        <v>50</v>
      </c>
      <c r="U3445">
        <v>304</v>
      </c>
      <c r="V3445">
        <v>53.34</v>
      </c>
      <c r="W3445">
        <v>194.54</v>
      </c>
      <c r="X3445" s="2">
        <v>49359.839999999997</v>
      </c>
      <c r="Y3445" s="2">
        <v>26755.040000000001</v>
      </c>
      <c r="Z3445" s="2">
        <v>17121.47</v>
      </c>
      <c r="AA3445" s="14"/>
    </row>
    <row r="3446" spans="1:27" x14ac:dyDescent="0.3">
      <c r="A3446" t="s">
        <v>46</v>
      </c>
      <c r="B3446">
        <v>386.05</v>
      </c>
      <c r="C3446">
        <v>29</v>
      </c>
      <c r="D3446" t="s">
        <v>42</v>
      </c>
      <c r="E3446" s="1">
        <v>44151</v>
      </c>
      <c r="F3446">
        <v>7</v>
      </c>
      <c r="G3446" t="s">
        <v>61</v>
      </c>
      <c r="H3446" t="s">
        <v>35</v>
      </c>
      <c r="I3446">
        <v>115.64</v>
      </c>
      <c r="J3446">
        <v>40.32</v>
      </c>
      <c r="K3446">
        <v>4662.6000000000004</v>
      </c>
      <c r="L3446">
        <v>18</v>
      </c>
      <c r="M3446" t="s">
        <v>40</v>
      </c>
      <c r="N3446" s="1">
        <v>44124</v>
      </c>
      <c r="O3446" s="1">
        <v>44142</v>
      </c>
      <c r="P3446">
        <v>93</v>
      </c>
      <c r="Q3446">
        <v>44.91</v>
      </c>
      <c r="R3446">
        <v>4176.63</v>
      </c>
      <c r="S3446" t="s">
        <v>54</v>
      </c>
      <c r="T3446" t="s">
        <v>41</v>
      </c>
      <c r="U3446">
        <v>22</v>
      </c>
      <c r="V3446">
        <v>72.290000000000006</v>
      </c>
      <c r="W3446">
        <v>70.61</v>
      </c>
      <c r="X3446" s="2">
        <v>4176.63</v>
      </c>
      <c r="Y3446" s="2">
        <v>887.04</v>
      </c>
      <c r="Z3446" s="2">
        <v>2847</v>
      </c>
      <c r="AA3446" s="14"/>
    </row>
    <row r="3447" spans="1:27" x14ac:dyDescent="0.3">
      <c r="A3447" t="s">
        <v>58</v>
      </c>
      <c r="B3447">
        <v>803.26</v>
      </c>
      <c r="C3447">
        <v>52</v>
      </c>
      <c r="D3447" t="s">
        <v>33</v>
      </c>
      <c r="E3447" s="1">
        <v>43560</v>
      </c>
      <c r="F3447">
        <v>8</v>
      </c>
      <c r="G3447" t="s">
        <v>47</v>
      </c>
      <c r="H3447" t="s">
        <v>52</v>
      </c>
      <c r="I3447">
        <v>105.47</v>
      </c>
      <c r="J3447">
        <v>95.8</v>
      </c>
      <c r="K3447">
        <v>10104.030000000001</v>
      </c>
      <c r="L3447">
        <v>7</v>
      </c>
      <c r="M3447" t="s">
        <v>40</v>
      </c>
      <c r="N3447" s="1">
        <v>43500</v>
      </c>
      <c r="O3447" s="1">
        <v>43507</v>
      </c>
      <c r="P3447">
        <v>85</v>
      </c>
      <c r="Q3447">
        <v>92.5</v>
      </c>
      <c r="R3447">
        <v>7862.5</v>
      </c>
      <c r="S3447" t="s">
        <v>32</v>
      </c>
      <c r="T3447" t="s">
        <v>31</v>
      </c>
      <c r="U3447">
        <v>20</v>
      </c>
      <c r="V3447">
        <v>44.64</v>
      </c>
      <c r="W3447">
        <v>55.96</v>
      </c>
      <c r="X3447" s="2">
        <v>7862.5</v>
      </c>
      <c r="Y3447" s="2">
        <v>1916</v>
      </c>
      <c r="Z3447" s="2">
        <v>5360.97</v>
      </c>
      <c r="AA3447" s="14"/>
    </row>
    <row r="3448" spans="1:27" x14ac:dyDescent="0.3">
      <c r="A3448" t="s">
        <v>60</v>
      </c>
      <c r="B3448">
        <v>170.04</v>
      </c>
      <c r="C3448">
        <v>14</v>
      </c>
      <c r="D3448" t="s">
        <v>33</v>
      </c>
      <c r="E3448" s="1">
        <v>44523</v>
      </c>
      <c r="F3448">
        <v>1</v>
      </c>
      <c r="G3448" t="s">
        <v>34</v>
      </c>
      <c r="H3448" t="s">
        <v>48</v>
      </c>
      <c r="I3448">
        <v>997.91</v>
      </c>
      <c r="J3448">
        <v>28.28</v>
      </c>
      <c r="K3448">
        <v>28220.894799999998</v>
      </c>
      <c r="L3448">
        <v>2</v>
      </c>
      <c r="M3448" t="s">
        <v>65</v>
      </c>
      <c r="N3448" s="1">
        <v>44470</v>
      </c>
      <c r="O3448" s="1">
        <v>44472</v>
      </c>
      <c r="P3448">
        <v>80</v>
      </c>
      <c r="Q3448">
        <v>28.04</v>
      </c>
      <c r="R3448">
        <v>2243.1999999999998</v>
      </c>
      <c r="S3448" t="s">
        <v>49</v>
      </c>
      <c r="T3448" t="s">
        <v>31</v>
      </c>
      <c r="U3448">
        <v>917</v>
      </c>
      <c r="V3448">
        <v>35.83</v>
      </c>
      <c r="W3448">
        <v>29.38</v>
      </c>
      <c r="X3448" s="2">
        <v>2243.1999999999998</v>
      </c>
      <c r="Y3448" s="2">
        <v>25932.76</v>
      </c>
      <c r="Z3448" s="2">
        <v>830.87</v>
      </c>
      <c r="AA3448" s="14"/>
    </row>
    <row r="3449" spans="1:27" x14ac:dyDescent="0.3">
      <c r="A3449" t="s">
        <v>59</v>
      </c>
      <c r="B3449">
        <v>956.37</v>
      </c>
      <c r="C3449">
        <v>97</v>
      </c>
      <c r="D3449" t="s">
        <v>33</v>
      </c>
      <c r="E3449" s="1">
        <v>43905</v>
      </c>
      <c r="F3449">
        <v>1</v>
      </c>
      <c r="G3449" t="s">
        <v>34</v>
      </c>
      <c r="H3449" t="s">
        <v>52</v>
      </c>
      <c r="I3449">
        <v>406.19</v>
      </c>
      <c r="J3449">
        <v>23.3</v>
      </c>
      <c r="K3449">
        <v>9464.23</v>
      </c>
      <c r="L3449">
        <v>2</v>
      </c>
      <c r="M3449" t="s">
        <v>65</v>
      </c>
      <c r="N3449" s="1">
        <v>43888</v>
      </c>
      <c r="O3449" s="1">
        <v>43890</v>
      </c>
      <c r="P3449">
        <v>188</v>
      </c>
      <c r="Q3449">
        <v>28.03</v>
      </c>
      <c r="R3449">
        <v>5269.64</v>
      </c>
      <c r="S3449" t="s">
        <v>32</v>
      </c>
      <c r="T3449" t="s">
        <v>31</v>
      </c>
      <c r="U3449">
        <v>218</v>
      </c>
      <c r="V3449">
        <v>75.67</v>
      </c>
      <c r="W3449">
        <v>54.54</v>
      </c>
      <c r="X3449" s="2">
        <v>5269.64</v>
      </c>
      <c r="Y3449" s="2">
        <v>5079.3999999999996</v>
      </c>
      <c r="Z3449" s="2">
        <v>1270.78</v>
      </c>
      <c r="AA3449" s="14"/>
    </row>
    <row r="3450" spans="1:27" x14ac:dyDescent="0.3">
      <c r="A3450" t="s">
        <v>58</v>
      </c>
      <c r="B3450">
        <v>233.85</v>
      </c>
      <c r="C3450">
        <v>67</v>
      </c>
      <c r="D3450" t="s">
        <v>42</v>
      </c>
      <c r="E3450" s="1">
        <v>44626</v>
      </c>
      <c r="F3450">
        <v>9</v>
      </c>
      <c r="G3450" t="s">
        <v>57</v>
      </c>
      <c r="H3450" t="s">
        <v>52</v>
      </c>
      <c r="I3450">
        <v>926.31</v>
      </c>
      <c r="J3450">
        <v>74.13</v>
      </c>
      <c r="K3450">
        <v>68667.360299999898</v>
      </c>
      <c r="L3450">
        <v>9</v>
      </c>
      <c r="M3450" t="s">
        <v>40</v>
      </c>
      <c r="N3450" s="1">
        <v>44602</v>
      </c>
      <c r="O3450" s="1">
        <v>44611</v>
      </c>
      <c r="P3450">
        <v>9</v>
      </c>
      <c r="Q3450">
        <v>72.430000000000007</v>
      </c>
      <c r="R3450">
        <v>651.87</v>
      </c>
      <c r="S3450" t="s">
        <v>53</v>
      </c>
      <c r="T3450" t="s">
        <v>31</v>
      </c>
      <c r="U3450">
        <v>917</v>
      </c>
      <c r="V3450">
        <v>27.16</v>
      </c>
      <c r="W3450">
        <v>101.85</v>
      </c>
      <c r="X3450" s="2">
        <v>651.87</v>
      </c>
      <c r="Y3450" s="2">
        <v>67977.210000000006</v>
      </c>
      <c r="Z3450" s="2">
        <v>7550.14</v>
      </c>
      <c r="AA3450" s="14"/>
    </row>
    <row r="3451" spans="1:27" x14ac:dyDescent="0.3">
      <c r="A3451" t="s">
        <v>45</v>
      </c>
      <c r="B3451">
        <v>66.56</v>
      </c>
      <c r="C3451">
        <v>24</v>
      </c>
      <c r="D3451" t="s">
        <v>33</v>
      </c>
      <c r="E3451" s="1">
        <v>44054</v>
      </c>
      <c r="F3451">
        <v>2</v>
      </c>
      <c r="G3451" t="s">
        <v>68</v>
      </c>
      <c r="H3451" t="s">
        <v>69</v>
      </c>
      <c r="I3451">
        <v>515.4</v>
      </c>
      <c r="J3451">
        <v>83.87</v>
      </c>
      <c r="K3451">
        <v>43226.6</v>
      </c>
      <c r="L3451">
        <v>37</v>
      </c>
      <c r="M3451" t="s">
        <v>40</v>
      </c>
      <c r="N3451" s="1">
        <v>44016</v>
      </c>
      <c r="O3451" s="1">
        <v>44053</v>
      </c>
      <c r="P3451">
        <v>158</v>
      </c>
      <c r="Q3451">
        <v>85.86</v>
      </c>
      <c r="R3451">
        <v>13565.88</v>
      </c>
      <c r="S3451" t="s">
        <v>37</v>
      </c>
      <c r="T3451" t="s">
        <v>41</v>
      </c>
      <c r="U3451">
        <v>357</v>
      </c>
      <c r="V3451">
        <v>35.369999999999997</v>
      </c>
      <c r="W3451">
        <v>92.56</v>
      </c>
      <c r="X3451" s="2">
        <v>13565.88</v>
      </c>
      <c r="Y3451" s="2">
        <v>29941.59</v>
      </c>
      <c r="Z3451" s="2">
        <v>7763.01</v>
      </c>
      <c r="AA3451" s="14"/>
    </row>
    <row r="3452" spans="1:27" x14ac:dyDescent="0.3">
      <c r="A3452" t="s">
        <v>25</v>
      </c>
      <c r="B3452">
        <v>970.87</v>
      </c>
      <c r="C3452">
        <v>31</v>
      </c>
      <c r="D3452" t="s">
        <v>42</v>
      </c>
      <c r="E3452" s="1">
        <v>44425</v>
      </c>
      <c r="F3452">
        <v>6</v>
      </c>
      <c r="G3452" t="s">
        <v>51</v>
      </c>
      <c r="H3452" t="s">
        <v>35</v>
      </c>
      <c r="I3452">
        <v>837.56</v>
      </c>
      <c r="J3452">
        <v>66.930000000000007</v>
      </c>
      <c r="K3452">
        <v>56057.89</v>
      </c>
      <c r="L3452">
        <v>6</v>
      </c>
      <c r="M3452" t="s">
        <v>40</v>
      </c>
      <c r="N3452" s="1">
        <v>44377</v>
      </c>
      <c r="O3452" s="1">
        <v>44383</v>
      </c>
      <c r="P3452">
        <v>88</v>
      </c>
      <c r="Q3452">
        <v>70.59</v>
      </c>
      <c r="R3452">
        <v>6211.92</v>
      </c>
      <c r="S3452" t="s">
        <v>53</v>
      </c>
      <c r="T3452" t="s">
        <v>41</v>
      </c>
      <c r="U3452">
        <v>749</v>
      </c>
      <c r="V3452">
        <v>53.72</v>
      </c>
      <c r="W3452">
        <v>125.55</v>
      </c>
      <c r="X3452" s="2">
        <v>6211.92</v>
      </c>
      <c r="Y3452" s="2">
        <v>50130.57</v>
      </c>
      <c r="Z3452" s="2">
        <v>8403.06</v>
      </c>
      <c r="AA3452" s="14"/>
    </row>
    <row r="3453" spans="1:27" x14ac:dyDescent="0.3">
      <c r="A3453" t="s">
        <v>30</v>
      </c>
      <c r="B3453">
        <v>311.16000000000003</v>
      </c>
      <c r="C3453">
        <v>22</v>
      </c>
      <c r="D3453" t="s">
        <v>42</v>
      </c>
      <c r="E3453" s="1">
        <v>44146</v>
      </c>
      <c r="F3453">
        <v>6</v>
      </c>
      <c r="G3453" t="s">
        <v>51</v>
      </c>
      <c r="H3453" t="s">
        <v>52</v>
      </c>
      <c r="I3453">
        <v>947.95</v>
      </c>
      <c r="J3453">
        <v>52.05</v>
      </c>
      <c r="K3453">
        <v>49340.800000000003</v>
      </c>
      <c r="L3453">
        <v>5</v>
      </c>
      <c r="M3453" t="s">
        <v>40</v>
      </c>
      <c r="N3453" s="1">
        <v>44124</v>
      </c>
      <c r="O3453" s="1">
        <v>44129</v>
      </c>
      <c r="P3453">
        <v>131</v>
      </c>
      <c r="Q3453">
        <v>54.2</v>
      </c>
      <c r="R3453">
        <v>7100.2</v>
      </c>
      <c r="S3453" t="s">
        <v>63</v>
      </c>
      <c r="T3453" t="s">
        <v>31</v>
      </c>
      <c r="U3453">
        <v>816</v>
      </c>
      <c r="V3453">
        <v>57.78</v>
      </c>
      <c r="W3453">
        <v>174.32</v>
      </c>
      <c r="X3453" s="2">
        <v>7100.2</v>
      </c>
      <c r="Y3453" s="2">
        <v>42472.800000000003</v>
      </c>
      <c r="Z3453" s="2">
        <v>9073.36</v>
      </c>
      <c r="AA3453" s="14"/>
    </row>
    <row r="3454" spans="1:27" x14ac:dyDescent="0.3">
      <c r="A3454" t="s">
        <v>56</v>
      </c>
      <c r="B3454">
        <v>234.65</v>
      </c>
      <c r="C3454">
        <v>98</v>
      </c>
      <c r="D3454" t="s">
        <v>26</v>
      </c>
      <c r="E3454" s="1">
        <v>44448</v>
      </c>
      <c r="F3454">
        <v>8</v>
      </c>
      <c r="G3454" t="s">
        <v>47</v>
      </c>
      <c r="H3454" t="s">
        <v>35</v>
      </c>
      <c r="I3454">
        <v>627.85</v>
      </c>
      <c r="J3454">
        <v>44.15</v>
      </c>
      <c r="K3454">
        <v>27719.58</v>
      </c>
      <c r="L3454">
        <v>13</v>
      </c>
      <c r="M3454" t="s">
        <v>40</v>
      </c>
      <c r="N3454" s="1">
        <v>44406</v>
      </c>
      <c r="O3454" s="1">
        <v>44419</v>
      </c>
      <c r="P3454">
        <v>130</v>
      </c>
      <c r="Q3454">
        <v>48.8</v>
      </c>
      <c r="R3454">
        <v>6344</v>
      </c>
      <c r="S3454" t="s">
        <v>60</v>
      </c>
      <c r="T3454" t="s">
        <v>41</v>
      </c>
      <c r="U3454">
        <v>497</v>
      </c>
      <c r="V3454">
        <v>38.729999999999997</v>
      </c>
      <c r="W3454">
        <v>153.83000000000001</v>
      </c>
      <c r="X3454" s="2">
        <v>6344</v>
      </c>
      <c r="Y3454" s="2">
        <v>21942.55</v>
      </c>
      <c r="Z3454" s="2">
        <v>6791.59</v>
      </c>
      <c r="AA3454" s="14"/>
    </row>
    <row r="3455" spans="1:27" x14ac:dyDescent="0.3">
      <c r="A3455" t="s">
        <v>63</v>
      </c>
      <c r="B3455">
        <v>104.42</v>
      </c>
      <c r="C3455">
        <v>45</v>
      </c>
      <c r="D3455" t="s">
        <v>42</v>
      </c>
      <c r="E3455" s="1">
        <v>44243</v>
      </c>
      <c r="F3455">
        <v>6</v>
      </c>
      <c r="G3455" t="s">
        <v>51</v>
      </c>
      <c r="H3455" t="s">
        <v>48</v>
      </c>
      <c r="I3455">
        <v>871.45</v>
      </c>
      <c r="J3455">
        <v>90.98</v>
      </c>
      <c r="K3455">
        <v>79284.520999999993</v>
      </c>
      <c r="L3455">
        <v>7</v>
      </c>
      <c r="M3455" t="s">
        <v>40</v>
      </c>
      <c r="N3455" s="1">
        <v>44204</v>
      </c>
      <c r="O3455" s="1">
        <v>44211</v>
      </c>
      <c r="P3455">
        <v>522</v>
      </c>
      <c r="Q3455">
        <v>88.63</v>
      </c>
      <c r="R3455">
        <v>46264.86</v>
      </c>
      <c r="S3455" t="s">
        <v>63</v>
      </c>
      <c r="T3455" t="s">
        <v>50</v>
      </c>
      <c r="U3455">
        <v>349</v>
      </c>
      <c r="V3455">
        <v>86.32</v>
      </c>
      <c r="W3455">
        <v>104.32</v>
      </c>
      <c r="X3455" s="2">
        <v>46264.86</v>
      </c>
      <c r="Y3455" s="2">
        <v>31752.02</v>
      </c>
      <c r="Z3455" s="2">
        <v>9491.0300000000007</v>
      </c>
      <c r="AA3455" s="14"/>
    </row>
    <row r="3456" spans="1:27" x14ac:dyDescent="0.3">
      <c r="A3456" t="s">
        <v>63</v>
      </c>
      <c r="B3456">
        <v>249.84</v>
      </c>
      <c r="C3456">
        <v>99</v>
      </c>
      <c r="D3456" t="s">
        <v>42</v>
      </c>
      <c r="E3456" s="1">
        <v>44109</v>
      </c>
      <c r="F3456">
        <v>2</v>
      </c>
      <c r="G3456" t="s">
        <v>68</v>
      </c>
      <c r="H3456" t="s">
        <v>71</v>
      </c>
      <c r="I3456">
        <v>729.25</v>
      </c>
      <c r="J3456">
        <v>67.099999999999994</v>
      </c>
      <c r="K3456">
        <v>48932.674999999901</v>
      </c>
      <c r="L3456">
        <v>31</v>
      </c>
      <c r="M3456" t="s">
        <v>29</v>
      </c>
      <c r="N3456" s="1">
        <v>44096</v>
      </c>
      <c r="O3456" s="1">
        <v>44127</v>
      </c>
      <c r="P3456">
        <v>676</v>
      </c>
      <c r="Q3456">
        <v>65.2</v>
      </c>
      <c r="R3456">
        <v>44075.199999999997</v>
      </c>
      <c r="S3456" t="s">
        <v>63</v>
      </c>
      <c r="T3456" t="s">
        <v>41</v>
      </c>
      <c r="U3456">
        <v>53</v>
      </c>
      <c r="V3456">
        <v>43.94</v>
      </c>
      <c r="W3456">
        <v>67.62</v>
      </c>
      <c r="X3456" s="2">
        <v>44075.199999999997</v>
      </c>
      <c r="Y3456" s="2">
        <v>3556.3</v>
      </c>
      <c r="Z3456" s="2">
        <v>4537.3</v>
      </c>
      <c r="AA3456" s="14"/>
    </row>
    <row r="3457" spans="1:27" x14ac:dyDescent="0.3">
      <c r="A3457" t="s">
        <v>60</v>
      </c>
      <c r="B3457">
        <v>389.54</v>
      </c>
      <c r="C3457">
        <v>44</v>
      </c>
      <c r="D3457" t="s">
        <v>26</v>
      </c>
      <c r="E3457" s="1">
        <v>44504</v>
      </c>
      <c r="F3457">
        <v>7</v>
      </c>
      <c r="G3457" t="s">
        <v>61</v>
      </c>
      <c r="H3457" t="s">
        <v>62</v>
      </c>
      <c r="I3457">
        <v>648.04999999999995</v>
      </c>
      <c r="J3457">
        <v>25.26</v>
      </c>
      <c r="K3457">
        <v>16369.74</v>
      </c>
      <c r="L3457">
        <v>16</v>
      </c>
      <c r="M3457" t="s">
        <v>40</v>
      </c>
      <c r="N3457" s="1">
        <v>44490</v>
      </c>
      <c r="O3457" s="1">
        <v>44506</v>
      </c>
      <c r="P3457">
        <v>561</v>
      </c>
      <c r="Q3457">
        <v>28.45</v>
      </c>
      <c r="R3457">
        <v>15960.45</v>
      </c>
      <c r="S3457" t="s">
        <v>32</v>
      </c>
      <c r="T3457" t="s">
        <v>31</v>
      </c>
      <c r="U3457">
        <v>87</v>
      </c>
      <c r="V3457">
        <v>78.02</v>
      </c>
      <c r="W3457">
        <v>32.22</v>
      </c>
      <c r="X3457" s="2">
        <v>15960.45</v>
      </c>
      <c r="Y3457" s="2">
        <v>2197.62</v>
      </c>
      <c r="Z3457" s="2">
        <v>813.88</v>
      </c>
      <c r="AA3457" s="14"/>
    </row>
    <row r="3458" spans="1:27" x14ac:dyDescent="0.3">
      <c r="A3458" t="s">
        <v>32</v>
      </c>
      <c r="B3458">
        <v>901.96</v>
      </c>
      <c r="C3458">
        <v>60</v>
      </c>
      <c r="D3458" t="s">
        <v>26</v>
      </c>
      <c r="E3458" s="1">
        <v>44152</v>
      </c>
      <c r="F3458">
        <v>3</v>
      </c>
      <c r="G3458" t="s">
        <v>43</v>
      </c>
      <c r="H3458" t="s">
        <v>44</v>
      </c>
      <c r="I3458">
        <v>330.15</v>
      </c>
      <c r="J3458">
        <v>62.77</v>
      </c>
      <c r="K3458">
        <v>20723.52</v>
      </c>
      <c r="L3458">
        <v>80</v>
      </c>
      <c r="M3458" t="s">
        <v>29</v>
      </c>
      <c r="N3458" s="1">
        <v>44116</v>
      </c>
      <c r="O3458" s="1">
        <v>44196</v>
      </c>
      <c r="P3458">
        <v>70</v>
      </c>
      <c r="Q3458">
        <v>62.06</v>
      </c>
      <c r="R3458">
        <v>4344.2</v>
      </c>
      <c r="S3458" t="s">
        <v>56</v>
      </c>
      <c r="T3458" t="s">
        <v>31</v>
      </c>
      <c r="U3458">
        <v>260</v>
      </c>
      <c r="V3458">
        <v>50.08</v>
      </c>
      <c r="W3458">
        <v>167.09</v>
      </c>
      <c r="X3458" s="2">
        <v>4344.2</v>
      </c>
      <c r="Y3458" s="2">
        <v>16320.2</v>
      </c>
      <c r="Z3458" s="2">
        <v>10488.24</v>
      </c>
      <c r="AA3458" s="14"/>
    </row>
    <row r="3459" spans="1:27" x14ac:dyDescent="0.3">
      <c r="A3459" t="s">
        <v>32</v>
      </c>
      <c r="B3459">
        <v>377.59</v>
      </c>
      <c r="C3459">
        <v>77</v>
      </c>
      <c r="D3459" t="s">
        <v>33</v>
      </c>
      <c r="E3459" s="1">
        <v>43739</v>
      </c>
      <c r="F3459">
        <v>2</v>
      </c>
      <c r="G3459" t="s">
        <v>68</v>
      </c>
      <c r="H3459" t="s">
        <v>35</v>
      </c>
      <c r="I3459">
        <v>444.2</v>
      </c>
      <c r="J3459">
        <v>59.16</v>
      </c>
      <c r="K3459">
        <v>26278.87</v>
      </c>
      <c r="L3459">
        <v>26</v>
      </c>
      <c r="M3459" t="s">
        <v>29</v>
      </c>
      <c r="N3459" s="1">
        <v>43697</v>
      </c>
      <c r="O3459" s="1">
        <v>43723</v>
      </c>
      <c r="P3459">
        <v>359</v>
      </c>
      <c r="Q3459">
        <v>54.93</v>
      </c>
      <c r="R3459">
        <v>19719.87</v>
      </c>
      <c r="S3459" t="s">
        <v>54</v>
      </c>
      <c r="T3459" t="s">
        <v>41</v>
      </c>
      <c r="U3459">
        <v>85</v>
      </c>
      <c r="V3459">
        <v>60.99</v>
      </c>
      <c r="W3459">
        <v>72.23</v>
      </c>
      <c r="X3459" s="2">
        <v>19719.87</v>
      </c>
      <c r="Y3459" s="2">
        <v>5028.6000000000004</v>
      </c>
      <c r="Z3459" s="2">
        <v>4273.13</v>
      </c>
      <c r="AA3459" s="14"/>
    </row>
    <row r="3460" spans="1:27" x14ac:dyDescent="0.3">
      <c r="A3460" t="s">
        <v>58</v>
      </c>
      <c r="B3460">
        <v>277.10000000000002</v>
      </c>
      <c r="C3460">
        <v>72</v>
      </c>
      <c r="D3460" t="s">
        <v>33</v>
      </c>
      <c r="E3460" s="1">
        <v>43617</v>
      </c>
      <c r="F3460">
        <v>8</v>
      </c>
      <c r="G3460" t="s">
        <v>47</v>
      </c>
      <c r="H3460" t="s">
        <v>62</v>
      </c>
      <c r="I3460">
        <v>907.58</v>
      </c>
      <c r="J3460">
        <v>73.12</v>
      </c>
      <c r="K3460">
        <v>66362.249599999996</v>
      </c>
      <c r="L3460">
        <v>8</v>
      </c>
      <c r="M3460" t="s">
        <v>40</v>
      </c>
      <c r="N3460" s="1">
        <v>43557</v>
      </c>
      <c r="O3460" s="1">
        <v>43565</v>
      </c>
      <c r="P3460">
        <v>85</v>
      </c>
      <c r="Q3460">
        <v>70.27</v>
      </c>
      <c r="R3460">
        <v>5972.95</v>
      </c>
      <c r="S3460" t="s">
        <v>63</v>
      </c>
      <c r="T3460" t="s">
        <v>41</v>
      </c>
      <c r="U3460">
        <v>822</v>
      </c>
      <c r="V3460">
        <v>71.209999999999994</v>
      </c>
      <c r="W3460">
        <v>159.88999999999999</v>
      </c>
      <c r="X3460" s="2">
        <v>5972.95</v>
      </c>
      <c r="Y3460" s="2">
        <v>60104.639999999999</v>
      </c>
      <c r="Z3460" s="2">
        <v>11691.16</v>
      </c>
      <c r="AA3460" s="14"/>
    </row>
    <row r="3461" spans="1:27" x14ac:dyDescent="0.3">
      <c r="A3461" t="s">
        <v>60</v>
      </c>
      <c r="B3461">
        <v>902.7</v>
      </c>
      <c r="C3461">
        <v>70</v>
      </c>
      <c r="D3461" t="s">
        <v>42</v>
      </c>
      <c r="E3461" s="1">
        <v>44070</v>
      </c>
      <c r="F3461">
        <v>9</v>
      </c>
      <c r="G3461" t="s">
        <v>57</v>
      </c>
      <c r="H3461" t="s">
        <v>52</v>
      </c>
      <c r="I3461">
        <v>135.72</v>
      </c>
      <c r="J3461">
        <v>21.59</v>
      </c>
      <c r="K3461">
        <v>2930.1947999999902</v>
      </c>
      <c r="L3461">
        <v>8</v>
      </c>
      <c r="M3461" t="s">
        <v>40</v>
      </c>
      <c r="N3461" s="1">
        <v>44053</v>
      </c>
      <c r="O3461" s="1">
        <v>44061</v>
      </c>
      <c r="P3461">
        <v>99</v>
      </c>
      <c r="Q3461">
        <v>19.55</v>
      </c>
      <c r="R3461">
        <v>1935.45</v>
      </c>
      <c r="S3461" t="s">
        <v>60</v>
      </c>
      <c r="T3461" t="s">
        <v>50</v>
      </c>
      <c r="U3461">
        <v>36</v>
      </c>
      <c r="V3461">
        <v>93.6</v>
      </c>
      <c r="W3461">
        <v>158.78</v>
      </c>
      <c r="X3461" s="2">
        <v>1935.45</v>
      </c>
      <c r="Y3461" s="2">
        <v>777.24</v>
      </c>
      <c r="Z3461" s="2">
        <v>3428.06</v>
      </c>
      <c r="AA3461" s="14"/>
    </row>
    <row r="3462" spans="1:27" x14ac:dyDescent="0.3">
      <c r="A3462" t="s">
        <v>56</v>
      </c>
      <c r="B3462">
        <v>317.16000000000003</v>
      </c>
      <c r="C3462">
        <v>12</v>
      </c>
      <c r="D3462" t="s">
        <v>33</v>
      </c>
      <c r="E3462" s="1">
        <v>44582</v>
      </c>
      <c r="F3462">
        <v>4</v>
      </c>
      <c r="G3462" t="s">
        <v>39</v>
      </c>
      <c r="H3462" t="s">
        <v>35</v>
      </c>
      <c r="I3462">
        <v>350.08</v>
      </c>
      <c r="J3462">
        <v>29.49</v>
      </c>
      <c r="K3462">
        <v>10323.859199999901</v>
      </c>
      <c r="L3462">
        <v>24</v>
      </c>
      <c r="M3462" t="s">
        <v>29</v>
      </c>
      <c r="N3462" s="1">
        <v>44551</v>
      </c>
      <c r="O3462" s="1">
        <v>44575</v>
      </c>
      <c r="P3462">
        <v>226</v>
      </c>
      <c r="Q3462">
        <v>24.63</v>
      </c>
      <c r="R3462">
        <v>5566.38</v>
      </c>
      <c r="S3462" t="s">
        <v>63</v>
      </c>
      <c r="T3462" t="s">
        <v>50</v>
      </c>
      <c r="U3462">
        <v>124</v>
      </c>
      <c r="V3462">
        <v>44.44</v>
      </c>
      <c r="W3462">
        <v>30.96</v>
      </c>
      <c r="X3462" s="2">
        <v>5566.38</v>
      </c>
      <c r="Y3462" s="2">
        <v>3656.76</v>
      </c>
      <c r="Z3462" s="2">
        <v>913.01</v>
      </c>
      <c r="AA3462" s="14"/>
    </row>
    <row r="3463" spans="1:27" x14ac:dyDescent="0.3">
      <c r="A3463" t="s">
        <v>32</v>
      </c>
      <c r="B3463">
        <v>549.59</v>
      </c>
      <c r="C3463">
        <v>75</v>
      </c>
      <c r="D3463" t="s">
        <v>33</v>
      </c>
      <c r="E3463" s="1">
        <v>44146</v>
      </c>
      <c r="F3463">
        <v>3</v>
      </c>
      <c r="G3463" t="s">
        <v>43</v>
      </c>
      <c r="H3463" t="s">
        <v>35</v>
      </c>
      <c r="I3463">
        <v>301.07</v>
      </c>
      <c r="J3463">
        <v>26.75</v>
      </c>
      <c r="K3463">
        <v>8053.6224999999904</v>
      </c>
      <c r="L3463">
        <v>51</v>
      </c>
      <c r="M3463" t="s">
        <v>29</v>
      </c>
      <c r="N3463" s="1">
        <v>44108</v>
      </c>
      <c r="O3463" s="1">
        <v>44159</v>
      </c>
      <c r="P3463">
        <v>77</v>
      </c>
      <c r="Q3463">
        <v>29.88</v>
      </c>
      <c r="R3463">
        <v>2300.7600000000002</v>
      </c>
      <c r="S3463" t="s">
        <v>38</v>
      </c>
      <c r="T3463" t="s">
        <v>41</v>
      </c>
      <c r="U3463">
        <v>224</v>
      </c>
      <c r="V3463">
        <v>50.91</v>
      </c>
      <c r="W3463">
        <v>59.64</v>
      </c>
      <c r="X3463" s="2">
        <v>2300.7600000000002</v>
      </c>
      <c r="Y3463" s="2">
        <v>5992</v>
      </c>
      <c r="Z3463" s="2">
        <v>1595.37</v>
      </c>
      <c r="AA3463" s="14"/>
    </row>
    <row r="3464" spans="1:27" x14ac:dyDescent="0.3">
      <c r="A3464" t="s">
        <v>30</v>
      </c>
      <c r="B3464">
        <v>580.48</v>
      </c>
      <c r="C3464">
        <v>91</v>
      </c>
      <c r="D3464" t="s">
        <v>26</v>
      </c>
      <c r="E3464" s="1">
        <v>43872</v>
      </c>
      <c r="F3464">
        <v>6</v>
      </c>
      <c r="G3464" t="s">
        <v>51</v>
      </c>
      <c r="H3464" t="s">
        <v>52</v>
      </c>
      <c r="I3464">
        <v>721.28</v>
      </c>
      <c r="J3464">
        <v>84.01</v>
      </c>
      <c r="K3464">
        <v>60594.73</v>
      </c>
      <c r="L3464">
        <v>7</v>
      </c>
      <c r="M3464" t="s">
        <v>40</v>
      </c>
      <c r="N3464" s="1">
        <v>43839</v>
      </c>
      <c r="O3464" s="1">
        <v>43846</v>
      </c>
      <c r="P3464">
        <v>624</v>
      </c>
      <c r="Q3464">
        <v>79.31</v>
      </c>
      <c r="R3464">
        <v>49489.440000000002</v>
      </c>
      <c r="S3464" t="s">
        <v>30</v>
      </c>
      <c r="T3464" t="s">
        <v>41</v>
      </c>
      <c r="U3464">
        <v>97</v>
      </c>
      <c r="V3464">
        <v>91.6</v>
      </c>
      <c r="W3464">
        <v>38.4</v>
      </c>
      <c r="X3464" s="2">
        <v>49489.440000000002</v>
      </c>
      <c r="Y3464" s="2">
        <v>8148.97</v>
      </c>
      <c r="Z3464" s="2">
        <v>3225.98</v>
      </c>
      <c r="AA3464" s="14"/>
    </row>
    <row r="3465" spans="1:27" x14ac:dyDescent="0.3">
      <c r="A3465" t="s">
        <v>60</v>
      </c>
      <c r="B3465">
        <v>816.71</v>
      </c>
      <c r="C3465">
        <v>43</v>
      </c>
      <c r="D3465" t="s">
        <v>33</v>
      </c>
      <c r="E3465" s="1">
        <v>43931</v>
      </c>
      <c r="F3465">
        <v>8</v>
      </c>
      <c r="G3465" t="s">
        <v>47</v>
      </c>
      <c r="H3465" t="s">
        <v>48</v>
      </c>
      <c r="I3465">
        <v>735.02</v>
      </c>
      <c r="J3465">
        <v>66.930000000000007</v>
      </c>
      <c r="K3465">
        <v>49194.888599999998</v>
      </c>
      <c r="L3465">
        <v>14</v>
      </c>
      <c r="M3465" t="s">
        <v>40</v>
      </c>
      <c r="N3465" s="1">
        <v>43883</v>
      </c>
      <c r="O3465" s="1">
        <v>43897</v>
      </c>
      <c r="P3465">
        <v>88</v>
      </c>
      <c r="Q3465">
        <v>67.66</v>
      </c>
      <c r="R3465">
        <v>5954.08</v>
      </c>
      <c r="S3465" t="s">
        <v>60</v>
      </c>
      <c r="T3465" t="s">
        <v>41</v>
      </c>
      <c r="U3465">
        <v>647</v>
      </c>
      <c r="V3465">
        <v>63.09</v>
      </c>
      <c r="W3465">
        <v>88.8</v>
      </c>
      <c r="X3465" s="2">
        <v>5954.08</v>
      </c>
      <c r="Y3465" s="2">
        <v>43303.71</v>
      </c>
      <c r="Z3465" s="2">
        <v>5943.38</v>
      </c>
      <c r="AA3465" s="14"/>
    </row>
    <row r="3466" spans="1:27" x14ac:dyDescent="0.3">
      <c r="A3466" t="s">
        <v>58</v>
      </c>
      <c r="B3466">
        <v>695.39</v>
      </c>
      <c r="C3466">
        <v>42</v>
      </c>
      <c r="D3466" t="s">
        <v>33</v>
      </c>
      <c r="E3466" s="1">
        <v>44909</v>
      </c>
      <c r="F3466">
        <v>1</v>
      </c>
      <c r="G3466" t="s">
        <v>34</v>
      </c>
      <c r="H3466" t="s">
        <v>62</v>
      </c>
      <c r="I3466">
        <v>415.68</v>
      </c>
      <c r="J3466">
        <v>92.72</v>
      </c>
      <c r="K3466">
        <v>38541.85</v>
      </c>
      <c r="L3466">
        <v>22</v>
      </c>
      <c r="M3466" t="s">
        <v>36</v>
      </c>
      <c r="N3466" s="1">
        <v>44862</v>
      </c>
      <c r="O3466" s="1">
        <v>44884</v>
      </c>
      <c r="P3466">
        <v>199</v>
      </c>
      <c r="Q3466">
        <v>91.65</v>
      </c>
      <c r="R3466">
        <v>18238.349999999999</v>
      </c>
      <c r="S3466" t="s">
        <v>60</v>
      </c>
      <c r="T3466" t="s">
        <v>41</v>
      </c>
      <c r="U3466">
        <v>216</v>
      </c>
      <c r="V3466">
        <v>67.03</v>
      </c>
      <c r="W3466">
        <v>108.22</v>
      </c>
      <c r="X3466" s="2">
        <v>18238.349999999999</v>
      </c>
      <c r="Y3466" s="2">
        <v>20027.52</v>
      </c>
      <c r="Z3466" s="2">
        <v>10034.16</v>
      </c>
      <c r="AA3466" s="14"/>
    </row>
    <row r="3467" spans="1:27" x14ac:dyDescent="0.3">
      <c r="A3467" t="s">
        <v>63</v>
      </c>
      <c r="B3467">
        <v>567.21</v>
      </c>
      <c r="C3467">
        <v>89</v>
      </c>
      <c r="D3467" t="s">
        <v>26</v>
      </c>
      <c r="E3467" s="1">
        <v>43531</v>
      </c>
      <c r="F3467">
        <v>10</v>
      </c>
      <c r="G3467" t="s">
        <v>66</v>
      </c>
      <c r="H3467" t="s">
        <v>48</v>
      </c>
      <c r="I3467">
        <v>790.11</v>
      </c>
      <c r="J3467">
        <v>32.64</v>
      </c>
      <c r="K3467">
        <v>25789.19</v>
      </c>
      <c r="L3467">
        <v>120</v>
      </c>
      <c r="M3467" t="s">
        <v>67</v>
      </c>
      <c r="N3467" s="1">
        <v>43482</v>
      </c>
      <c r="O3467" s="1">
        <v>43602</v>
      </c>
      <c r="P3467">
        <v>637</v>
      </c>
      <c r="Q3467">
        <v>32.97</v>
      </c>
      <c r="R3467">
        <v>21001.89</v>
      </c>
      <c r="S3467" t="s">
        <v>32</v>
      </c>
      <c r="T3467" t="s">
        <v>31</v>
      </c>
      <c r="U3467">
        <v>153</v>
      </c>
      <c r="V3467">
        <v>25.86</v>
      </c>
      <c r="W3467">
        <v>41.52</v>
      </c>
      <c r="X3467" s="2">
        <v>21001.89</v>
      </c>
      <c r="Y3467" s="2">
        <v>4993.92</v>
      </c>
      <c r="Z3467" s="2">
        <v>1355.21</v>
      </c>
      <c r="AA3467" s="14"/>
    </row>
    <row r="3468" spans="1:27" x14ac:dyDescent="0.3">
      <c r="A3468" t="s">
        <v>37</v>
      </c>
      <c r="B3468">
        <v>488.7</v>
      </c>
      <c r="C3468">
        <v>29</v>
      </c>
      <c r="D3468" t="s">
        <v>33</v>
      </c>
      <c r="E3468" s="1">
        <v>44448</v>
      </c>
      <c r="F3468">
        <v>2</v>
      </c>
      <c r="G3468" t="s">
        <v>68</v>
      </c>
      <c r="H3468" t="s">
        <v>35</v>
      </c>
      <c r="I3468">
        <v>831.23</v>
      </c>
      <c r="J3468">
        <v>45.87</v>
      </c>
      <c r="K3468">
        <v>38128.519999999997</v>
      </c>
      <c r="L3468">
        <v>39</v>
      </c>
      <c r="M3468" t="s">
        <v>29</v>
      </c>
      <c r="N3468" s="1">
        <v>44445</v>
      </c>
      <c r="O3468" s="1">
        <v>44484</v>
      </c>
      <c r="P3468">
        <v>698</v>
      </c>
      <c r="Q3468">
        <v>43.45</v>
      </c>
      <c r="R3468">
        <v>30328.1</v>
      </c>
      <c r="S3468" t="s">
        <v>58</v>
      </c>
      <c r="T3468" t="s">
        <v>50</v>
      </c>
      <c r="U3468">
        <v>133</v>
      </c>
      <c r="V3468">
        <v>19.43</v>
      </c>
      <c r="W3468">
        <v>35.840000000000003</v>
      </c>
      <c r="X3468" s="2">
        <v>30328.1</v>
      </c>
      <c r="Y3468" s="2">
        <v>6100.71</v>
      </c>
      <c r="Z3468" s="2">
        <v>1643.98</v>
      </c>
      <c r="AA3468" s="14"/>
    </row>
    <row r="3469" spans="1:27" x14ac:dyDescent="0.3">
      <c r="A3469" t="s">
        <v>25</v>
      </c>
      <c r="B3469">
        <v>610.36</v>
      </c>
      <c r="C3469">
        <v>99</v>
      </c>
      <c r="D3469" t="s">
        <v>33</v>
      </c>
      <c r="E3469" s="1">
        <v>44303</v>
      </c>
      <c r="F3469">
        <v>4</v>
      </c>
      <c r="G3469" t="s">
        <v>39</v>
      </c>
      <c r="H3469" t="s">
        <v>28</v>
      </c>
      <c r="I3469">
        <v>342.08</v>
      </c>
      <c r="J3469">
        <v>67.260000000000005</v>
      </c>
      <c r="K3469">
        <v>23008.3</v>
      </c>
      <c r="L3469">
        <v>25</v>
      </c>
      <c r="M3469" t="s">
        <v>29</v>
      </c>
      <c r="N3469" s="1">
        <v>44255</v>
      </c>
      <c r="O3469" s="1">
        <v>44280</v>
      </c>
      <c r="P3469">
        <v>131</v>
      </c>
      <c r="Q3469">
        <v>63.91</v>
      </c>
      <c r="R3469">
        <v>8372.2099999999991</v>
      </c>
      <c r="S3469" t="s">
        <v>45</v>
      </c>
      <c r="T3469" t="s">
        <v>41</v>
      </c>
      <c r="U3469">
        <v>211</v>
      </c>
      <c r="V3469">
        <v>77.91</v>
      </c>
      <c r="W3469">
        <v>185.02</v>
      </c>
      <c r="X3469" s="2">
        <v>8372.2099999999991</v>
      </c>
      <c r="Y3469" s="2">
        <v>14191.86</v>
      </c>
      <c r="Z3469" s="2">
        <v>12444.45</v>
      </c>
      <c r="AA3469" s="14"/>
    </row>
    <row r="3470" spans="1:27" x14ac:dyDescent="0.3">
      <c r="A3470" t="s">
        <v>38</v>
      </c>
      <c r="B3470">
        <v>321.02999999999997</v>
      </c>
      <c r="C3470">
        <v>93</v>
      </c>
      <c r="D3470" t="s">
        <v>33</v>
      </c>
      <c r="E3470" s="1">
        <v>44099</v>
      </c>
      <c r="F3470">
        <v>2</v>
      </c>
      <c r="G3470" t="s">
        <v>68</v>
      </c>
      <c r="H3470" t="s">
        <v>69</v>
      </c>
      <c r="I3470">
        <v>628.29999999999995</v>
      </c>
      <c r="J3470">
        <v>16.920000000000002</v>
      </c>
      <c r="K3470">
        <v>10630.835999999999</v>
      </c>
      <c r="L3470">
        <v>40</v>
      </c>
      <c r="M3470" t="s">
        <v>40</v>
      </c>
      <c r="N3470" s="1">
        <v>44088</v>
      </c>
      <c r="O3470" s="1">
        <v>44128</v>
      </c>
      <c r="P3470">
        <v>501</v>
      </c>
      <c r="Q3470">
        <v>20.38</v>
      </c>
      <c r="R3470">
        <v>10210.379999999999</v>
      </c>
      <c r="S3470" t="s">
        <v>53</v>
      </c>
      <c r="T3470" t="s">
        <v>31</v>
      </c>
      <c r="U3470">
        <v>127</v>
      </c>
      <c r="V3470">
        <v>33.43</v>
      </c>
      <c r="W3470">
        <v>141.9</v>
      </c>
      <c r="X3470" s="2">
        <v>10210.379999999999</v>
      </c>
      <c r="Y3470" s="2">
        <v>2148.84</v>
      </c>
      <c r="Z3470" s="2">
        <v>2400.9499999999998</v>
      </c>
      <c r="AA3470" s="14"/>
    </row>
    <row r="3471" spans="1:27" x14ac:dyDescent="0.3">
      <c r="A3471" t="s">
        <v>63</v>
      </c>
      <c r="B3471">
        <v>281.75</v>
      </c>
      <c r="C3471">
        <v>73</v>
      </c>
      <c r="D3471" t="s">
        <v>42</v>
      </c>
      <c r="E3471" s="1">
        <v>44021</v>
      </c>
      <c r="F3471">
        <v>6</v>
      </c>
      <c r="G3471" t="s">
        <v>51</v>
      </c>
      <c r="H3471" t="s">
        <v>48</v>
      </c>
      <c r="I3471">
        <v>330.94</v>
      </c>
      <c r="J3471">
        <v>70.510000000000005</v>
      </c>
      <c r="K3471">
        <v>23334.579399999999</v>
      </c>
      <c r="L3471">
        <v>7</v>
      </c>
      <c r="M3471" t="s">
        <v>40</v>
      </c>
      <c r="N3471" s="1">
        <v>43996</v>
      </c>
      <c r="O3471" s="1">
        <v>44003</v>
      </c>
      <c r="P3471">
        <v>274</v>
      </c>
      <c r="Q3471">
        <v>71.489999999999995</v>
      </c>
      <c r="R3471">
        <v>19588.259999999998</v>
      </c>
      <c r="S3471" t="s">
        <v>38</v>
      </c>
      <c r="T3471" t="s">
        <v>31</v>
      </c>
      <c r="U3471">
        <v>56</v>
      </c>
      <c r="V3471">
        <v>19.989999999999998</v>
      </c>
      <c r="W3471">
        <v>150.80000000000001</v>
      </c>
      <c r="X3471" s="2">
        <v>19588.259999999998</v>
      </c>
      <c r="Y3471" s="2">
        <v>3948.56</v>
      </c>
      <c r="Z3471" s="2">
        <v>10632.91</v>
      </c>
      <c r="AA3471" s="14"/>
    </row>
    <row r="3472" spans="1:27" x14ac:dyDescent="0.3">
      <c r="A3472" t="s">
        <v>56</v>
      </c>
      <c r="B3472">
        <v>749.86</v>
      </c>
      <c r="C3472">
        <v>59</v>
      </c>
      <c r="D3472" t="s">
        <v>26</v>
      </c>
      <c r="E3472" s="1">
        <v>44271</v>
      </c>
      <c r="F3472">
        <v>9</v>
      </c>
      <c r="G3472" t="s">
        <v>57</v>
      </c>
      <c r="H3472" t="s">
        <v>52</v>
      </c>
      <c r="I3472">
        <v>71.58</v>
      </c>
      <c r="J3472">
        <v>65.91</v>
      </c>
      <c r="K3472">
        <v>4717.8377999999902</v>
      </c>
      <c r="L3472">
        <v>10</v>
      </c>
      <c r="M3472" t="s">
        <v>40</v>
      </c>
      <c r="N3472" s="1">
        <v>44248</v>
      </c>
      <c r="O3472" s="1">
        <v>44258</v>
      </c>
      <c r="P3472">
        <v>56</v>
      </c>
      <c r="Q3472">
        <v>62.94</v>
      </c>
      <c r="R3472">
        <v>3524.64</v>
      </c>
      <c r="S3472" t="s">
        <v>63</v>
      </c>
      <c r="T3472" t="s">
        <v>50</v>
      </c>
      <c r="U3472">
        <v>15</v>
      </c>
      <c r="V3472">
        <v>45.5</v>
      </c>
      <c r="W3472">
        <v>81.400000000000006</v>
      </c>
      <c r="X3472" s="2">
        <v>3524.64</v>
      </c>
      <c r="Y3472" s="2">
        <v>988.65</v>
      </c>
      <c r="Z3472" s="2">
        <v>5365.07</v>
      </c>
      <c r="AA3472" s="14"/>
    </row>
    <row r="3473" spans="1:27" x14ac:dyDescent="0.3">
      <c r="A3473" t="s">
        <v>46</v>
      </c>
      <c r="B3473">
        <v>983.02</v>
      </c>
      <c r="C3473">
        <v>47</v>
      </c>
      <c r="D3473" t="s">
        <v>42</v>
      </c>
      <c r="E3473" s="1">
        <v>44909</v>
      </c>
      <c r="F3473">
        <v>3</v>
      </c>
      <c r="G3473" t="s">
        <v>43</v>
      </c>
      <c r="H3473" t="s">
        <v>64</v>
      </c>
      <c r="I3473">
        <v>247.53</v>
      </c>
      <c r="J3473">
        <v>11.4</v>
      </c>
      <c r="K3473">
        <v>2821.84</v>
      </c>
      <c r="L3473">
        <v>89</v>
      </c>
      <c r="M3473" t="s">
        <v>40</v>
      </c>
      <c r="N3473" s="1">
        <v>44893</v>
      </c>
      <c r="O3473" s="1">
        <v>44982</v>
      </c>
      <c r="P3473">
        <v>91</v>
      </c>
      <c r="Q3473">
        <v>8.48</v>
      </c>
      <c r="R3473">
        <v>771.68</v>
      </c>
      <c r="S3473" t="s">
        <v>59</v>
      </c>
      <c r="T3473" t="s">
        <v>31</v>
      </c>
      <c r="U3473">
        <v>156</v>
      </c>
      <c r="V3473">
        <v>41</v>
      </c>
      <c r="W3473">
        <v>78.61</v>
      </c>
      <c r="X3473" s="2">
        <v>771.68</v>
      </c>
      <c r="Y3473" s="2">
        <v>1778.4</v>
      </c>
      <c r="Z3473" s="2">
        <v>896.15</v>
      </c>
      <c r="AA3473" s="14"/>
    </row>
    <row r="3474" spans="1:27" x14ac:dyDescent="0.3">
      <c r="A3474" t="s">
        <v>46</v>
      </c>
      <c r="B3474">
        <v>327.08999999999997</v>
      </c>
      <c r="C3474">
        <v>39</v>
      </c>
      <c r="D3474" t="s">
        <v>26</v>
      </c>
      <c r="E3474" s="1">
        <v>44537</v>
      </c>
      <c r="F3474">
        <v>9</v>
      </c>
      <c r="G3474" t="s">
        <v>57</v>
      </c>
      <c r="H3474" t="s">
        <v>48</v>
      </c>
      <c r="I3474">
        <v>461.55</v>
      </c>
      <c r="J3474">
        <v>96</v>
      </c>
      <c r="K3474">
        <v>44308.800000000003</v>
      </c>
      <c r="L3474">
        <v>8</v>
      </c>
      <c r="M3474" t="s">
        <v>40</v>
      </c>
      <c r="N3474" s="1">
        <v>44481</v>
      </c>
      <c r="O3474" s="1">
        <v>44489</v>
      </c>
      <c r="P3474">
        <v>50</v>
      </c>
      <c r="Q3474">
        <v>96.45</v>
      </c>
      <c r="R3474">
        <v>4822.5</v>
      </c>
      <c r="S3474" t="s">
        <v>60</v>
      </c>
      <c r="T3474" t="s">
        <v>31</v>
      </c>
      <c r="U3474">
        <v>411</v>
      </c>
      <c r="V3474">
        <v>95.45</v>
      </c>
      <c r="W3474">
        <v>57.91</v>
      </c>
      <c r="X3474" s="2">
        <v>4822.5</v>
      </c>
      <c r="Y3474" s="2">
        <v>39456</v>
      </c>
      <c r="Z3474" s="2">
        <v>5559.36</v>
      </c>
      <c r="AA3474" s="14"/>
    </row>
    <row r="3475" spans="1:27" x14ac:dyDescent="0.3">
      <c r="A3475" t="s">
        <v>46</v>
      </c>
      <c r="B3475">
        <v>736.31</v>
      </c>
      <c r="C3475">
        <v>42</v>
      </c>
      <c r="D3475" t="s">
        <v>33</v>
      </c>
      <c r="E3475" s="1">
        <v>44841</v>
      </c>
      <c r="F3475">
        <v>2</v>
      </c>
      <c r="G3475" t="s">
        <v>68</v>
      </c>
      <c r="H3475" t="s">
        <v>35</v>
      </c>
      <c r="I3475">
        <v>43.56</v>
      </c>
      <c r="J3475">
        <v>29.61</v>
      </c>
      <c r="K3475">
        <v>1289.81</v>
      </c>
      <c r="L3475">
        <v>37</v>
      </c>
      <c r="M3475" t="s">
        <v>40</v>
      </c>
      <c r="N3475" s="1">
        <v>44785</v>
      </c>
      <c r="O3475" s="1">
        <v>44822</v>
      </c>
      <c r="P3475">
        <v>5</v>
      </c>
      <c r="Q3475">
        <v>30.44</v>
      </c>
      <c r="R3475">
        <v>152.19999999999999</v>
      </c>
      <c r="S3475" t="s">
        <v>53</v>
      </c>
      <c r="T3475" t="s">
        <v>41</v>
      </c>
      <c r="U3475">
        <v>38</v>
      </c>
      <c r="V3475">
        <v>32.270000000000003</v>
      </c>
      <c r="W3475">
        <v>156.41999999999999</v>
      </c>
      <c r="X3475" s="2">
        <v>152.19999999999999</v>
      </c>
      <c r="Y3475" s="2">
        <v>1125.18</v>
      </c>
      <c r="Z3475" s="2">
        <v>4631.6000000000004</v>
      </c>
      <c r="AA3475" s="14"/>
    </row>
    <row r="3476" spans="1:27" x14ac:dyDescent="0.3">
      <c r="A3476" t="s">
        <v>38</v>
      </c>
      <c r="B3476">
        <v>166.48</v>
      </c>
      <c r="C3476">
        <v>96</v>
      </c>
      <c r="D3476" t="s">
        <v>26</v>
      </c>
      <c r="E3476" s="1">
        <v>44614</v>
      </c>
      <c r="F3476">
        <v>1</v>
      </c>
      <c r="G3476" t="s">
        <v>34</v>
      </c>
      <c r="H3476" t="s">
        <v>62</v>
      </c>
      <c r="I3476">
        <v>418.73</v>
      </c>
      <c r="J3476">
        <v>12.8</v>
      </c>
      <c r="K3476">
        <v>5359.7439999999997</v>
      </c>
      <c r="L3476">
        <v>1</v>
      </c>
      <c r="M3476" t="s">
        <v>65</v>
      </c>
      <c r="N3476" s="1">
        <v>44590</v>
      </c>
      <c r="O3476" s="1">
        <v>44591</v>
      </c>
      <c r="P3476">
        <v>376</v>
      </c>
      <c r="Q3476">
        <v>15.91</v>
      </c>
      <c r="R3476">
        <v>5982.16</v>
      </c>
      <c r="S3476" t="s">
        <v>60</v>
      </c>
      <c r="T3476" t="s">
        <v>31</v>
      </c>
      <c r="U3476">
        <v>42</v>
      </c>
      <c r="V3476">
        <v>71.790000000000006</v>
      </c>
      <c r="W3476">
        <v>182.27</v>
      </c>
      <c r="X3476" s="2">
        <v>5982.16</v>
      </c>
      <c r="Y3476" s="2">
        <v>537.6</v>
      </c>
      <c r="Z3476" s="2">
        <v>2333.06</v>
      </c>
      <c r="AA3476" s="14"/>
    </row>
    <row r="3477" spans="1:27" x14ac:dyDescent="0.3">
      <c r="A3477" t="s">
        <v>32</v>
      </c>
      <c r="B3477">
        <v>955.51</v>
      </c>
      <c r="C3477">
        <v>60</v>
      </c>
      <c r="D3477" t="s">
        <v>33</v>
      </c>
      <c r="E3477" s="1">
        <v>44476</v>
      </c>
      <c r="F3477">
        <v>2</v>
      </c>
      <c r="G3477" t="s">
        <v>68</v>
      </c>
      <c r="H3477" t="s">
        <v>71</v>
      </c>
      <c r="I3477">
        <v>793.98</v>
      </c>
      <c r="J3477">
        <v>13.53</v>
      </c>
      <c r="K3477">
        <v>10742.55</v>
      </c>
      <c r="L3477">
        <v>31</v>
      </c>
      <c r="M3477" t="s">
        <v>40</v>
      </c>
      <c r="N3477" s="1">
        <v>44471</v>
      </c>
      <c r="O3477" s="1">
        <v>44502</v>
      </c>
      <c r="P3477">
        <v>541</v>
      </c>
      <c r="Q3477">
        <v>12.21</v>
      </c>
      <c r="R3477">
        <v>6605.61</v>
      </c>
      <c r="S3477" t="s">
        <v>60</v>
      </c>
      <c r="T3477" t="s">
        <v>41</v>
      </c>
      <c r="U3477">
        <v>252</v>
      </c>
      <c r="V3477">
        <v>36.24</v>
      </c>
      <c r="W3477">
        <v>109.93</v>
      </c>
      <c r="X3477" s="2">
        <v>6605.61</v>
      </c>
      <c r="Y3477" s="2">
        <v>3409.56</v>
      </c>
      <c r="Z3477" s="2">
        <v>1487.35</v>
      </c>
      <c r="AA3477" s="14"/>
    </row>
    <row r="3478" spans="1:27" x14ac:dyDescent="0.3">
      <c r="A3478" t="s">
        <v>58</v>
      </c>
      <c r="B3478">
        <v>260.58999999999997</v>
      </c>
      <c r="C3478">
        <v>81</v>
      </c>
      <c r="D3478" t="s">
        <v>33</v>
      </c>
      <c r="E3478" s="1">
        <v>44070</v>
      </c>
      <c r="F3478">
        <v>8</v>
      </c>
      <c r="G3478" t="s">
        <v>47</v>
      </c>
      <c r="H3478" t="s">
        <v>52</v>
      </c>
      <c r="I3478">
        <v>459.94</v>
      </c>
      <c r="J3478">
        <v>42.29</v>
      </c>
      <c r="K3478">
        <v>19450.86</v>
      </c>
      <c r="L3478">
        <v>12</v>
      </c>
      <c r="M3478" t="s">
        <v>40</v>
      </c>
      <c r="N3478" s="1">
        <v>44022</v>
      </c>
      <c r="O3478" s="1">
        <v>44034</v>
      </c>
      <c r="P3478">
        <v>270</v>
      </c>
      <c r="Q3478">
        <v>40.04</v>
      </c>
      <c r="R3478">
        <v>10810.8</v>
      </c>
      <c r="S3478" t="s">
        <v>60</v>
      </c>
      <c r="T3478" t="s">
        <v>41</v>
      </c>
      <c r="U3478">
        <v>189</v>
      </c>
      <c r="V3478">
        <v>37.97</v>
      </c>
      <c r="W3478">
        <v>25.33</v>
      </c>
      <c r="X3478" s="2">
        <v>10810.8</v>
      </c>
      <c r="Y3478" s="2">
        <v>7992.81</v>
      </c>
      <c r="Z3478" s="2">
        <v>1071.21</v>
      </c>
      <c r="AA3478" s="14"/>
    </row>
    <row r="3479" spans="1:27" x14ac:dyDescent="0.3">
      <c r="A3479" t="s">
        <v>56</v>
      </c>
      <c r="B3479">
        <v>861.44</v>
      </c>
      <c r="C3479">
        <v>69</v>
      </c>
      <c r="D3479" t="s">
        <v>42</v>
      </c>
      <c r="E3479" s="1">
        <v>44100</v>
      </c>
      <c r="F3479">
        <v>1</v>
      </c>
      <c r="G3479" t="s">
        <v>34</v>
      </c>
      <c r="H3479" t="s">
        <v>52</v>
      </c>
      <c r="I3479">
        <v>12.41</v>
      </c>
      <c r="J3479">
        <v>77.349999999999994</v>
      </c>
      <c r="K3479">
        <v>959.91349999999898</v>
      </c>
      <c r="L3479">
        <v>1</v>
      </c>
      <c r="M3479" t="s">
        <v>65</v>
      </c>
      <c r="N3479" s="1">
        <v>44073</v>
      </c>
      <c r="O3479" s="1">
        <v>44074</v>
      </c>
      <c r="P3479">
        <v>2</v>
      </c>
      <c r="Q3479">
        <v>81.150000000000006</v>
      </c>
      <c r="R3479">
        <v>162.30000000000001</v>
      </c>
      <c r="S3479" t="s">
        <v>32</v>
      </c>
      <c r="T3479" t="s">
        <v>41</v>
      </c>
      <c r="U3479">
        <v>10</v>
      </c>
      <c r="V3479">
        <v>77.92</v>
      </c>
      <c r="W3479">
        <v>147.02000000000001</v>
      </c>
      <c r="X3479" s="2">
        <v>162.30000000000001</v>
      </c>
      <c r="Y3479" s="2">
        <v>773.5</v>
      </c>
      <c r="Z3479" s="2">
        <v>11372</v>
      </c>
      <c r="AA3479" s="14"/>
    </row>
    <row r="3480" spans="1:27" x14ac:dyDescent="0.3">
      <c r="A3480" t="s">
        <v>37</v>
      </c>
      <c r="B3480">
        <v>763.16</v>
      </c>
      <c r="C3480">
        <v>16</v>
      </c>
      <c r="D3480" t="s">
        <v>33</v>
      </c>
      <c r="E3480" s="1">
        <v>44610</v>
      </c>
      <c r="F3480">
        <v>9</v>
      </c>
      <c r="G3480" t="s">
        <v>57</v>
      </c>
      <c r="H3480" t="s">
        <v>62</v>
      </c>
      <c r="I3480">
        <v>362.18</v>
      </c>
      <c r="J3480">
        <v>62.39</v>
      </c>
      <c r="K3480">
        <v>22596.410199999998</v>
      </c>
      <c r="L3480">
        <v>9</v>
      </c>
      <c r="M3480" t="s">
        <v>40</v>
      </c>
      <c r="N3480" s="1">
        <v>44566</v>
      </c>
      <c r="O3480" s="1">
        <v>44575</v>
      </c>
      <c r="P3480">
        <v>167</v>
      </c>
      <c r="Q3480">
        <v>60.68</v>
      </c>
      <c r="R3480">
        <v>10133.56</v>
      </c>
      <c r="S3480" t="s">
        <v>59</v>
      </c>
      <c r="T3480" t="s">
        <v>31</v>
      </c>
      <c r="U3480">
        <v>195</v>
      </c>
      <c r="V3480">
        <v>33.11</v>
      </c>
      <c r="W3480">
        <v>97.73</v>
      </c>
      <c r="X3480" s="2">
        <v>10133.56</v>
      </c>
      <c r="Y3480" s="2">
        <v>12166.05</v>
      </c>
      <c r="Z3480" s="2">
        <v>6097.37</v>
      </c>
      <c r="AA3480" s="14"/>
    </row>
    <row r="3481" spans="1:27" x14ac:dyDescent="0.3">
      <c r="A3481" t="s">
        <v>63</v>
      </c>
      <c r="B3481">
        <v>301.07</v>
      </c>
      <c r="C3481">
        <v>39</v>
      </c>
      <c r="D3481" t="s">
        <v>33</v>
      </c>
      <c r="E3481" s="1">
        <v>43720</v>
      </c>
      <c r="F3481">
        <v>6</v>
      </c>
      <c r="G3481" t="s">
        <v>51</v>
      </c>
      <c r="H3481" t="s">
        <v>35</v>
      </c>
      <c r="I3481">
        <v>251.4</v>
      </c>
      <c r="J3481">
        <v>46.12</v>
      </c>
      <c r="K3481">
        <v>11594.57</v>
      </c>
      <c r="L3481">
        <v>6</v>
      </c>
      <c r="M3481" t="s">
        <v>40</v>
      </c>
      <c r="N3481" s="1">
        <v>43694</v>
      </c>
      <c r="O3481" s="1">
        <v>43700</v>
      </c>
      <c r="P3481">
        <v>205</v>
      </c>
      <c r="Q3481">
        <v>47.79</v>
      </c>
      <c r="R3481">
        <v>9796.9500000000007</v>
      </c>
      <c r="S3481" t="s">
        <v>30</v>
      </c>
      <c r="T3481" t="s">
        <v>50</v>
      </c>
      <c r="U3481">
        <v>46</v>
      </c>
      <c r="V3481">
        <v>20.28</v>
      </c>
      <c r="W3481">
        <v>77.11</v>
      </c>
      <c r="X3481" s="2">
        <v>9796.9500000000007</v>
      </c>
      <c r="Y3481" s="2">
        <v>2121.52</v>
      </c>
      <c r="Z3481" s="2">
        <v>3556.31</v>
      </c>
      <c r="AA3481" s="14"/>
    </row>
    <row r="3482" spans="1:27" x14ac:dyDescent="0.3">
      <c r="A3482" t="s">
        <v>63</v>
      </c>
      <c r="B3482">
        <v>316.08</v>
      </c>
      <c r="C3482">
        <v>38</v>
      </c>
      <c r="D3482" t="s">
        <v>26</v>
      </c>
      <c r="E3482" s="1">
        <v>43534</v>
      </c>
      <c r="F3482">
        <v>5</v>
      </c>
      <c r="G3482" t="s">
        <v>27</v>
      </c>
      <c r="H3482" t="s">
        <v>48</v>
      </c>
      <c r="I3482">
        <v>848.89</v>
      </c>
      <c r="J3482">
        <v>66.12</v>
      </c>
      <c r="K3482">
        <v>56128.61</v>
      </c>
      <c r="L3482">
        <v>22</v>
      </c>
      <c r="M3482" t="s">
        <v>29</v>
      </c>
      <c r="N3482" s="1">
        <v>43506</v>
      </c>
      <c r="O3482" s="1">
        <v>43528</v>
      </c>
      <c r="P3482">
        <v>376</v>
      </c>
      <c r="Q3482">
        <v>69.930000000000007</v>
      </c>
      <c r="R3482">
        <v>26293.68</v>
      </c>
      <c r="S3482" t="s">
        <v>38</v>
      </c>
      <c r="T3482" t="s">
        <v>41</v>
      </c>
      <c r="U3482">
        <v>472</v>
      </c>
      <c r="V3482">
        <v>37.229999999999997</v>
      </c>
      <c r="W3482">
        <v>183.87</v>
      </c>
      <c r="X3482" s="2">
        <v>26293.68</v>
      </c>
      <c r="Y3482" s="2">
        <v>31208.639999999999</v>
      </c>
      <c r="Z3482" s="2">
        <v>12157.48</v>
      </c>
      <c r="AA3482" s="14"/>
    </row>
    <row r="3483" spans="1:27" x14ac:dyDescent="0.3">
      <c r="A3483" t="s">
        <v>60</v>
      </c>
      <c r="B3483">
        <v>336.24</v>
      </c>
      <c r="C3483">
        <v>70</v>
      </c>
      <c r="D3483" t="s">
        <v>42</v>
      </c>
      <c r="E3483" s="1">
        <v>43739</v>
      </c>
      <c r="F3483">
        <v>8</v>
      </c>
      <c r="G3483" t="s">
        <v>47</v>
      </c>
      <c r="H3483" t="s">
        <v>48</v>
      </c>
      <c r="I3483">
        <v>579.52</v>
      </c>
      <c r="J3483">
        <v>98.07</v>
      </c>
      <c r="K3483">
        <v>56833.526399999901</v>
      </c>
      <c r="L3483">
        <v>8</v>
      </c>
      <c r="M3483" t="s">
        <v>40</v>
      </c>
      <c r="N3483" s="1">
        <v>43713</v>
      </c>
      <c r="O3483" s="1">
        <v>43721</v>
      </c>
      <c r="P3483">
        <v>111</v>
      </c>
      <c r="Q3483">
        <v>94.3</v>
      </c>
      <c r="R3483">
        <v>10467.299999999999</v>
      </c>
      <c r="S3483" t="s">
        <v>45</v>
      </c>
      <c r="T3483" t="s">
        <v>50</v>
      </c>
      <c r="U3483">
        <v>468</v>
      </c>
      <c r="V3483">
        <v>67.83</v>
      </c>
      <c r="W3483">
        <v>122.21</v>
      </c>
      <c r="X3483" s="2">
        <v>10467.299999999999</v>
      </c>
      <c r="Y3483" s="2">
        <v>45896.76</v>
      </c>
      <c r="Z3483" s="2">
        <v>11985.13</v>
      </c>
      <c r="AA3483" s="14"/>
    </row>
    <row r="3484" spans="1:27" x14ac:dyDescent="0.3">
      <c r="A3484" t="s">
        <v>49</v>
      </c>
      <c r="B3484">
        <v>971.94</v>
      </c>
      <c r="C3484">
        <v>11</v>
      </c>
      <c r="D3484" t="s">
        <v>42</v>
      </c>
      <c r="E3484" s="1">
        <v>44608</v>
      </c>
      <c r="F3484">
        <v>7</v>
      </c>
      <c r="G3484" t="s">
        <v>61</v>
      </c>
      <c r="H3484" t="s">
        <v>62</v>
      </c>
      <c r="I3484">
        <v>339.72</v>
      </c>
      <c r="J3484">
        <v>62.05</v>
      </c>
      <c r="K3484">
        <v>21079.63</v>
      </c>
      <c r="L3484">
        <v>15</v>
      </c>
      <c r="M3484" t="s">
        <v>40</v>
      </c>
      <c r="N3484" s="1">
        <v>44568</v>
      </c>
      <c r="O3484" s="1">
        <v>44583</v>
      </c>
      <c r="P3484">
        <v>91</v>
      </c>
      <c r="Q3484">
        <v>58.16</v>
      </c>
      <c r="R3484">
        <v>5292.56</v>
      </c>
      <c r="S3484" t="s">
        <v>58</v>
      </c>
      <c r="T3484" t="s">
        <v>50</v>
      </c>
      <c r="U3484">
        <v>248</v>
      </c>
      <c r="V3484">
        <v>58.08</v>
      </c>
      <c r="W3484">
        <v>148.62</v>
      </c>
      <c r="X3484" s="2">
        <v>5292.56</v>
      </c>
      <c r="Y3484" s="2">
        <v>15388.4</v>
      </c>
      <c r="Z3484" s="2">
        <v>9221.8700000000008</v>
      </c>
      <c r="AA3484" s="14"/>
    </row>
    <row r="3485" spans="1:27" x14ac:dyDescent="0.3">
      <c r="A3485" t="s">
        <v>53</v>
      </c>
      <c r="B3485">
        <v>352.3</v>
      </c>
      <c r="C3485">
        <v>45</v>
      </c>
      <c r="D3485" t="s">
        <v>33</v>
      </c>
      <c r="E3485" s="1">
        <v>43934</v>
      </c>
      <c r="F3485">
        <v>5</v>
      </c>
      <c r="G3485" t="s">
        <v>27</v>
      </c>
      <c r="H3485" t="s">
        <v>35</v>
      </c>
      <c r="I3485">
        <v>369.96</v>
      </c>
      <c r="J3485">
        <v>12.53</v>
      </c>
      <c r="K3485">
        <v>4635.6000000000004</v>
      </c>
      <c r="L3485">
        <v>26</v>
      </c>
      <c r="M3485" t="s">
        <v>29</v>
      </c>
      <c r="N3485" s="1">
        <v>43900</v>
      </c>
      <c r="O3485" s="1">
        <v>43926</v>
      </c>
      <c r="P3485">
        <v>236</v>
      </c>
      <c r="Q3485">
        <v>14.28</v>
      </c>
      <c r="R3485">
        <v>3370.08</v>
      </c>
      <c r="S3485" t="s">
        <v>38</v>
      </c>
      <c r="T3485" t="s">
        <v>50</v>
      </c>
      <c r="U3485">
        <v>133</v>
      </c>
      <c r="V3485">
        <v>96.25</v>
      </c>
      <c r="W3485">
        <v>118.51</v>
      </c>
      <c r="X3485" s="2">
        <v>3370.08</v>
      </c>
      <c r="Y3485" s="2">
        <v>1666.49</v>
      </c>
      <c r="Z3485" s="2">
        <v>1484.93</v>
      </c>
      <c r="AA3485" s="14"/>
    </row>
    <row r="3486" spans="1:27" x14ac:dyDescent="0.3">
      <c r="A3486" t="s">
        <v>53</v>
      </c>
      <c r="B3486">
        <v>561.76</v>
      </c>
      <c r="C3486">
        <v>24</v>
      </c>
      <c r="D3486" t="s">
        <v>26</v>
      </c>
      <c r="E3486" s="1">
        <v>44157</v>
      </c>
      <c r="F3486">
        <v>4</v>
      </c>
      <c r="G3486" t="s">
        <v>39</v>
      </c>
      <c r="H3486" t="s">
        <v>70</v>
      </c>
      <c r="I3486">
        <v>977.9</v>
      </c>
      <c r="J3486">
        <v>96.21</v>
      </c>
      <c r="K3486">
        <v>94083.758999999904</v>
      </c>
      <c r="L3486">
        <v>29</v>
      </c>
      <c r="M3486" t="s">
        <v>29</v>
      </c>
      <c r="N3486" s="1">
        <v>44138</v>
      </c>
      <c r="O3486" s="1">
        <v>44167</v>
      </c>
      <c r="P3486">
        <v>524</v>
      </c>
      <c r="Q3486">
        <v>97.78</v>
      </c>
      <c r="R3486">
        <v>51236.72</v>
      </c>
      <c r="S3486" t="s">
        <v>56</v>
      </c>
      <c r="T3486" t="s">
        <v>41</v>
      </c>
      <c r="U3486">
        <v>453</v>
      </c>
      <c r="V3486">
        <v>87.89</v>
      </c>
      <c r="W3486">
        <v>87.66</v>
      </c>
      <c r="X3486" s="2">
        <v>51236.72</v>
      </c>
      <c r="Y3486" s="2">
        <v>43583.13</v>
      </c>
      <c r="Z3486" s="2">
        <v>8433.77</v>
      </c>
      <c r="AA3486" s="14"/>
    </row>
    <row r="3487" spans="1:27" x14ac:dyDescent="0.3">
      <c r="A3487" t="s">
        <v>60</v>
      </c>
      <c r="B3487">
        <v>421.96</v>
      </c>
      <c r="C3487">
        <v>98</v>
      </c>
      <c r="D3487" t="s">
        <v>42</v>
      </c>
      <c r="E3487" s="1">
        <v>44309</v>
      </c>
      <c r="F3487">
        <v>10</v>
      </c>
      <c r="G3487" t="s">
        <v>66</v>
      </c>
      <c r="H3487" t="s">
        <v>48</v>
      </c>
      <c r="I3487">
        <v>655.64</v>
      </c>
      <c r="J3487">
        <v>68.239999999999995</v>
      </c>
      <c r="K3487">
        <v>44740.87</v>
      </c>
      <c r="L3487">
        <v>73</v>
      </c>
      <c r="M3487" t="s">
        <v>67</v>
      </c>
      <c r="N3487" s="1">
        <v>44262</v>
      </c>
      <c r="O3487" s="1">
        <v>44335</v>
      </c>
      <c r="P3487">
        <v>489</v>
      </c>
      <c r="Q3487">
        <v>63.75</v>
      </c>
      <c r="R3487">
        <v>31173.75</v>
      </c>
      <c r="S3487" t="s">
        <v>49</v>
      </c>
      <c r="T3487" t="s">
        <v>31</v>
      </c>
      <c r="U3487">
        <v>166</v>
      </c>
      <c r="V3487">
        <v>64.36</v>
      </c>
      <c r="W3487">
        <v>32.950000000000003</v>
      </c>
      <c r="X3487" s="2">
        <v>31173.75</v>
      </c>
      <c r="Y3487" s="2">
        <v>11327.84</v>
      </c>
      <c r="Z3487" s="2">
        <v>2248.5100000000002</v>
      </c>
      <c r="AA3487" s="14"/>
    </row>
    <row r="3488" spans="1:27" x14ac:dyDescent="0.3">
      <c r="A3488" t="s">
        <v>63</v>
      </c>
      <c r="B3488">
        <v>664.55</v>
      </c>
      <c r="C3488">
        <v>92</v>
      </c>
      <c r="D3488" t="s">
        <v>42</v>
      </c>
      <c r="E3488" s="1">
        <v>43873</v>
      </c>
      <c r="F3488">
        <v>1</v>
      </c>
      <c r="G3488" t="s">
        <v>34</v>
      </c>
      <c r="H3488" t="s">
        <v>52</v>
      </c>
      <c r="I3488">
        <v>237.37</v>
      </c>
      <c r="J3488">
        <v>95.88</v>
      </c>
      <c r="K3488">
        <v>22759.040000000001</v>
      </c>
      <c r="L3488">
        <v>23</v>
      </c>
      <c r="M3488" t="s">
        <v>36</v>
      </c>
      <c r="N3488" s="1">
        <v>43813</v>
      </c>
      <c r="O3488" s="1">
        <v>43836</v>
      </c>
      <c r="P3488">
        <v>230</v>
      </c>
      <c r="Q3488">
        <v>98.82</v>
      </c>
      <c r="R3488">
        <v>22728.6</v>
      </c>
      <c r="S3488" t="s">
        <v>38</v>
      </c>
      <c r="T3488" t="s">
        <v>31</v>
      </c>
      <c r="U3488">
        <v>7</v>
      </c>
      <c r="V3488">
        <v>70.69</v>
      </c>
      <c r="W3488">
        <v>188.28</v>
      </c>
      <c r="X3488" s="2">
        <v>22728.6</v>
      </c>
      <c r="Y3488" s="2">
        <v>671.16</v>
      </c>
      <c r="Z3488" s="2">
        <v>18052.29</v>
      </c>
      <c r="AA3488" s="14"/>
    </row>
    <row r="3489" spans="1:27" x14ac:dyDescent="0.3">
      <c r="A3489" t="s">
        <v>37</v>
      </c>
      <c r="B3489">
        <v>351.5</v>
      </c>
      <c r="C3489">
        <v>53</v>
      </c>
      <c r="D3489" t="s">
        <v>42</v>
      </c>
      <c r="E3489" s="1">
        <v>44126</v>
      </c>
      <c r="F3489">
        <v>9</v>
      </c>
      <c r="G3489" t="s">
        <v>57</v>
      </c>
      <c r="H3489" t="s">
        <v>48</v>
      </c>
      <c r="I3489">
        <v>435.52</v>
      </c>
      <c r="J3489">
        <v>49.35</v>
      </c>
      <c r="K3489">
        <v>21492.91</v>
      </c>
      <c r="L3489">
        <v>12</v>
      </c>
      <c r="M3489" t="s">
        <v>40</v>
      </c>
      <c r="N3489" s="1">
        <v>44107</v>
      </c>
      <c r="O3489" s="1">
        <v>44119</v>
      </c>
      <c r="P3489">
        <v>330</v>
      </c>
      <c r="Q3489">
        <v>50.51</v>
      </c>
      <c r="R3489">
        <v>16668.3</v>
      </c>
      <c r="S3489" t="s">
        <v>56</v>
      </c>
      <c r="T3489" t="s">
        <v>41</v>
      </c>
      <c r="U3489">
        <v>105</v>
      </c>
      <c r="V3489">
        <v>33.159999999999997</v>
      </c>
      <c r="W3489">
        <v>63.63</v>
      </c>
      <c r="X3489" s="2">
        <v>16668.3</v>
      </c>
      <c r="Y3489" s="2">
        <v>5181.75</v>
      </c>
      <c r="Z3489" s="2">
        <v>3140.14</v>
      </c>
      <c r="AA3489" s="14"/>
    </row>
    <row r="3490" spans="1:27" x14ac:dyDescent="0.3">
      <c r="A3490" t="s">
        <v>30</v>
      </c>
      <c r="B3490">
        <v>482.84</v>
      </c>
      <c r="C3490">
        <v>67</v>
      </c>
      <c r="D3490" t="s">
        <v>42</v>
      </c>
      <c r="E3490" s="1">
        <v>44212</v>
      </c>
      <c r="F3490">
        <v>3</v>
      </c>
      <c r="G3490" t="s">
        <v>43</v>
      </c>
      <c r="H3490" t="s">
        <v>55</v>
      </c>
      <c r="I3490">
        <v>694.33</v>
      </c>
      <c r="J3490">
        <v>37.5</v>
      </c>
      <c r="K3490">
        <v>26037.38</v>
      </c>
      <c r="L3490">
        <v>47</v>
      </c>
      <c r="M3490" t="s">
        <v>29</v>
      </c>
      <c r="N3490" s="1">
        <v>44153</v>
      </c>
      <c r="O3490" s="1">
        <v>44200</v>
      </c>
      <c r="P3490">
        <v>409</v>
      </c>
      <c r="Q3490">
        <v>32.51</v>
      </c>
      <c r="R3490">
        <v>13296.59</v>
      </c>
      <c r="S3490" t="s">
        <v>30</v>
      </c>
      <c r="T3490" t="s">
        <v>41</v>
      </c>
      <c r="U3490">
        <v>285</v>
      </c>
      <c r="V3490">
        <v>60.12</v>
      </c>
      <c r="W3490">
        <v>130.22</v>
      </c>
      <c r="X3490" s="2">
        <v>13296.59</v>
      </c>
      <c r="Y3490" s="2">
        <v>10687.5</v>
      </c>
      <c r="Z3490" s="2">
        <v>4883.25</v>
      </c>
      <c r="AA3490" s="14"/>
    </row>
    <row r="3491" spans="1:27" x14ac:dyDescent="0.3">
      <c r="A3491" t="s">
        <v>37</v>
      </c>
      <c r="B3491">
        <v>28.69</v>
      </c>
      <c r="C3491">
        <v>60</v>
      </c>
      <c r="D3491" t="s">
        <v>26</v>
      </c>
      <c r="E3491" s="1">
        <v>43935</v>
      </c>
      <c r="F3491">
        <v>1</v>
      </c>
      <c r="G3491" t="s">
        <v>34</v>
      </c>
      <c r="H3491" t="s">
        <v>48</v>
      </c>
      <c r="I3491">
        <v>693.13</v>
      </c>
      <c r="J3491">
        <v>48.78</v>
      </c>
      <c r="K3491">
        <v>33810.879999999997</v>
      </c>
      <c r="L3491">
        <v>28</v>
      </c>
      <c r="M3491" t="s">
        <v>36</v>
      </c>
      <c r="N3491" s="1">
        <v>43904</v>
      </c>
      <c r="O3491" s="1">
        <v>43932</v>
      </c>
      <c r="P3491">
        <v>501</v>
      </c>
      <c r="Q3491">
        <v>47.47</v>
      </c>
      <c r="R3491">
        <v>23782.47</v>
      </c>
      <c r="S3491" t="s">
        <v>59</v>
      </c>
      <c r="T3491" t="s">
        <v>41</v>
      </c>
      <c r="U3491">
        <v>192</v>
      </c>
      <c r="V3491">
        <v>29.37</v>
      </c>
      <c r="W3491">
        <v>146.97999999999999</v>
      </c>
      <c r="X3491" s="2">
        <v>23782.47</v>
      </c>
      <c r="Y3491" s="2">
        <v>9365.76</v>
      </c>
      <c r="Z3491" s="2">
        <v>7169.68</v>
      </c>
      <c r="AA3491" s="14"/>
    </row>
    <row r="3492" spans="1:27" x14ac:dyDescent="0.3">
      <c r="A3492" t="s">
        <v>63</v>
      </c>
      <c r="B3492">
        <v>352.39</v>
      </c>
      <c r="C3492">
        <v>43</v>
      </c>
      <c r="D3492" t="s">
        <v>26</v>
      </c>
      <c r="E3492" s="1">
        <v>44831</v>
      </c>
      <c r="F3492">
        <v>8</v>
      </c>
      <c r="G3492" t="s">
        <v>47</v>
      </c>
      <c r="H3492" t="s">
        <v>52</v>
      </c>
      <c r="I3492">
        <v>150.36000000000001</v>
      </c>
      <c r="J3492">
        <v>11.82</v>
      </c>
      <c r="K3492">
        <v>1777.2552000000001</v>
      </c>
      <c r="L3492">
        <v>9</v>
      </c>
      <c r="M3492" t="s">
        <v>40</v>
      </c>
      <c r="N3492" s="1">
        <v>44827</v>
      </c>
      <c r="O3492" s="1">
        <v>44836</v>
      </c>
      <c r="P3492">
        <v>89</v>
      </c>
      <c r="Q3492">
        <v>15.86</v>
      </c>
      <c r="R3492">
        <v>1411.54</v>
      </c>
      <c r="S3492" t="s">
        <v>63</v>
      </c>
      <c r="T3492" t="s">
        <v>31</v>
      </c>
      <c r="U3492">
        <v>61</v>
      </c>
      <c r="V3492">
        <v>17.239999999999998</v>
      </c>
      <c r="W3492">
        <v>136.78</v>
      </c>
      <c r="X3492" s="2">
        <v>1411.54</v>
      </c>
      <c r="Y3492" s="2">
        <v>721.02</v>
      </c>
      <c r="Z3492" s="2">
        <v>1616.74</v>
      </c>
      <c r="AA3492" s="14"/>
    </row>
    <row r="3493" spans="1:27" x14ac:dyDescent="0.3">
      <c r="A3493" t="s">
        <v>37</v>
      </c>
      <c r="B3493">
        <v>288.02999999999997</v>
      </c>
      <c r="C3493">
        <v>92</v>
      </c>
      <c r="D3493" t="s">
        <v>42</v>
      </c>
      <c r="E3493" s="1">
        <v>44206</v>
      </c>
      <c r="F3493">
        <v>9</v>
      </c>
      <c r="G3493" t="s">
        <v>57</v>
      </c>
      <c r="H3493" t="s">
        <v>62</v>
      </c>
      <c r="I3493">
        <v>31.51</v>
      </c>
      <c r="J3493">
        <v>49.02</v>
      </c>
      <c r="K3493">
        <v>1544.62</v>
      </c>
      <c r="L3493">
        <v>10</v>
      </c>
      <c r="M3493" t="s">
        <v>40</v>
      </c>
      <c r="N3493" s="1">
        <v>44170</v>
      </c>
      <c r="O3493" s="1">
        <v>44180</v>
      </c>
      <c r="P3493">
        <v>17</v>
      </c>
      <c r="Q3493">
        <v>50.71</v>
      </c>
      <c r="R3493">
        <v>862.07</v>
      </c>
      <c r="S3493" t="s">
        <v>32</v>
      </c>
      <c r="T3493" t="s">
        <v>50</v>
      </c>
      <c r="U3493">
        <v>14</v>
      </c>
      <c r="V3493">
        <v>58.26</v>
      </c>
      <c r="W3493">
        <v>110.75</v>
      </c>
      <c r="X3493" s="2">
        <v>862.07</v>
      </c>
      <c r="Y3493" s="2">
        <v>686.28</v>
      </c>
      <c r="Z3493" s="2">
        <v>5428.97</v>
      </c>
      <c r="AA3493" s="14"/>
    </row>
    <row r="3494" spans="1:27" x14ac:dyDescent="0.3">
      <c r="A3494" t="s">
        <v>37</v>
      </c>
      <c r="B3494">
        <v>526.34</v>
      </c>
      <c r="C3494">
        <v>87</v>
      </c>
      <c r="D3494" t="s">
        <v>42</v>
      </c>
      <c r="E3494" s="1">
        <v>44732</v>
      </c>
      <c r="F3494">
        <v>7</v>
      </c>
      <c r="G3494" t="s">
        <v>61</v>
      </c>
      <c r="H3494" t="s">
        <v>62</v>
      </c>
      <c r="I3494">
        <v>849.34</v>
      </c>
      <c r="J3494">
        <v>94.53</v>
      </c>
      <c r="K3494">
        <v>80288.110199999996</v>
      </c>
      <c r="L3494">
        <v>15</v>
      </c>
      <c r="M3494" t="s">
        <v>40</v>
      </c>
      <c r="N3494" s="1">
        <v>44687</v>
      </c>
      <c r="O3494" s="1">
        <v>44702</v>
      </c>
      <c r="P3494">
        <v>706</v>
      </c>
      <c r="Q3494">
        <v>91.56</v>
      </c>
      <c r="R3494">
        <v>64641.36</v>
      </c>
      <c r="S3494" t="s">
        <v>59</v>
      </c>
      <c r="T3494" t="s">
        <v>41</v>
      </c>
      <c r="U3494">
        <v>143</v>
      </c>
      <c r="V3494">
        <v>45.8</v>
      </c>
      <c r="W3494">
        <v>83.88</v>
      </c>
      <c r="X3494" s="2">
        <v>64641.36</v>
      </c>
      <c r="Y3494" s="2">
        <v>13517.79</v>
      </c>
      <c r="Z3494" s="2">
        <v>7929.18</v>
      </c>
      <c r="AA3494" s="14"/>
    </row>
    <row r="3495" spans="1:27" x14ac:dyDescent="0.3">
      <c r="A3495" t="s">
        <v>49</v>
      </c>
      <c r="B3495">
        <v>694.52</v>
      </c>
      <c r="C3495">
        <v>60</v>
      </c>
      <c r="D3495" t="s">
        <v>26</v>
      </c>
      <c r="E3495" s="1">
        <v>44877</v>
      </c>
      <c r="F3495">
        <v>3</v>
      </c>
      <c r="G3495" t="s">
        <v>43</v>
      </c>
      <c r="H3495" t="s">
        <v>55</v>
      </c>
      <c r="I3495">
        <v>222.35</v>
      </c>
      <c r="J3495">
        <v>26.73</v>
      </c>
      <c r="K3495">
        <v>5943.42</v>
      </c>
      <c r="L3495">
        <v>60</v>
      </c>
      <c r="M3495" t="s">
        <v>40</v>
      </c>
      <c r="N3495" s="1">
        <v>44875</v>
      </c>
      <c r="O3495" s="1">
        <v>44935</v>
      </c>
      <c r="P3495">
        <v>142</v>
      </c>
      <c r="Q3495">
        <v>26.61</v>
      </c>
      <c r="R3495">
        <v>3778.62</v>
      </c>
      <c r="S3495" t="s">
        <v>49</v>
      </c>
      <c r="T3495" t="s">
        <v>50</v>
      </c>
      <c r="U3495">
        <v>80</v>
      </c>
      <c r="V3495">
        <v>43.06</v>
      </c>
      <c r="W3495">
        <v>48.43</v>
      </c>
      <c r="X3495" s="2">
        <v>3778.62</v>
      </c>
      <c r="Y3495" s="2">
        <v>2138.4</v>
      </c>
      <c r="Z3495" s="2">
        <v>1294.53</v>
      </c>
      <c r="AA3495" s="14"/>
    </row>
    <row r="3496" spans="1:27" x14ac:dyDescent="0.3">
      <c r="A3496" t="s">
        <v>63</v>
      </c>
      <c r="B3496">
        <v>443.47</v>
      </c>
      <c r="C3496">
        <v>45</v>
      </c>
      <c r="D3496" t="s">
        <v>42</v>
      </c>
      <c r="E3496" s="1">
        <v>44815</v>
      </c>
      <c r="F3496">
        <v>3</v>
      </c>
      <c r="G3496" t="s">
        <v>43</v>
      </c>
      <c r="H3496" t="s">
        <v>35</v>
      </c>
      <c r="I3496">
        <v>662.04</v>
      </c>
      <c r="J3496">
        <v>67.959999999999994</v>
      </c>
      <c r="K3496">
        <v>44992.2383999999</v>
      </c>
      <c r="L3496">
        <v>37</v>
      </c>
      <c r="M3496" t="s">
        <v>29</v>
      </c>
      <c r="N3496" s="1">
        <v>44763</v>
      </c>
      <c r="O3496" s="1">
        <v>44800</v>
      </c>
      <c r="P3496">
        <v>437</v>
      </c>
      <c r="Q3496">
        <v>69.12</v>
      </c>
      <c r="R3496">
        <v>30205.439999999999</v>
      </c>
      <c r="S3496" t="s">
        <v>49</v>
      </c>
      <c r="T3496" t="s">
        <v>31</v>
      </c>
      <c r="U3496">
        <v>225</v>
      </c>
      <c r="V3496">
        <v>63.58</v>
      </c>
      <c r="W3496">
        <v>169.97</v>
      </c>
      <c r="X3496" s="2">
        <v>30205.439999999999</v>
      </c>
      <c r="Y3496" s="2">
        <v>15291</v>
      </c>
      <c r="Z3496" s="2">
        <v>11551.16</v>
      </c>
      <c r="AA3496" s="14"/>
    </row>
    <row r="3497" spans="1:27" x14ac:dyDescent="0.3">
      <c r="A3497" t="s">
        <v>59</v>
      </c>
      <c r="B3497">
        <v>45.63</v>
      </c>
      <c r="C3497">
        <v>45</v>
      </c>
      <c r="D3497" t="s">
        <v>26</v>
      </c>
      <c r="E3497" s="1">
        <v>43776</v>
      </c>
      <c r="F3497">
        <v>7</v>
      </c>
      <c r="G3497" t="s">
        <v>61</v>
      </c>
      <c r="H3497" t="s">
        <v>48</v>
      </c>
      <c r="I3497">
        <v>163.41</v>
      </c>
      <c r="J3497">
        <v>45.15</v>
      </c>
      <c r="K3497">
        <v>7377.9614999999903</v>
      </c>
      <c r="L3497">
        <v>18</v>
      </c>
      <c r="M3497" t="s">
        <v>40</v>
      </c>
      <c r="N3497" s="1">
        <v>43751</v>
      </c>
      <c r="O3497" s="1">
        <v>43769</v>
      </c>
      <c r="P3497">
        <v>103</v>
      </c>
      <c r="Q3497">
        <v>46.46</v>
      </c>
      <c r="R3497">
        <v>4785.38</v>
      </c>
      <c r="S3497" t="s">
        <v>49</v>
      </c>
      <c r="T3497" t="s">
        <v>41</v>
      </c>
      <c r="U3497">
        <v>60</v>
      </c>
      <c r="V3497">
        <v>21.44</v>
      </c>
      <c r="W3497">
        <v>105.3</v>
      </c>
      <c r="X3497" s="2">
        <v>4785.38</v>
      </c>
      <c r="Y3497" s="2">
        <v>2709</v>
      </c>
      <c r="Z3497" s="2">
        <v>4754.3</v>
      </c>
      <c r="AA3497" s="14"/>
    </row>
    <row r="3498" spans="1:27" x14ac:dyDescent="0.3">
      <c r="A3498" t="s">
        <v>54</v>
      </c>
      <c r="B3498">
        <v>693.77</v>
      </c>
      <c r="C3498">
        <v>28</v>
      </c>
      <c r="D3498" t="s">
        <v>42</v>
      </c>
      <c r="E3498" s="1">
        <v>43509</v>
      </c>
      <c r="F3498">
        <v>6</v>
      </c>
      <c r="G3498" t="s">
        <v>51</v>
      </c>
      <c r="H3498" t="s">
        <v>62</v>
      </c>
      <c r="I3498">
        <v>893.14</v>
      </c>
      <c r="J3498">
        <v>21.12</v>
      </c>
      <c r="K3498">
        <v>18863.12</v>
      </c>
      <c r="L3498">
        <v>6</v>
      </c>
      <c r="M3498" t="s">
        <v>40</v>
      </c>
      <c r="N3498" s="1">
        <v>43488</v>
      </c>
      <c r="O3498" s="1">
        <v>43494</v>
      </c>
      <c r="P3498">
        <v>55</v>
      </c>
      <c r="Q3498">
        <v>24.34</v>
      </c>
      <c r="R3498">
        <v>1338.7</v>
      </c>
      <c r="S3498" t="s">
        <v>54</v>
      </c>
      <c r="T3498" t="s">
        <v>50</v>
      </c>
      <c r="U3498">
        <v>838</v>
      </c>
      <c r="V3498">
        <v>24.64</v>
      </c>
      <c r="W3498">
        <v>119.94</v>
      </c>
      <c r="X3498" s="2">
        <v>1338.7</v>
      </c>
      <c r="Y3498" s="2">
        <v>17698.560000000001</v>
      </c>
      <c r="Z3498" s="2">
        <v>2533.13</v>
      </c>
      <c r="AA3498" s="14"/>
    </row>
    <row r="3499" spans="1:27" x14ac:dyDescent="0.3">
      <c r="A3499" t="s">
        <v>37</v>
      </c>
      <c r="B3499">
        <v>768.23</v>
      </c>
      <c r="C3499">
        <v>33</v>
      </c>
      <c r="D3499" t="s">
        <v>26</v>
      </c>
      <c r="E3499" s="1">
        <v>43603</v>
      </c>
      <c r="F3499">
        <v>2</v>
      </c>
      <c r="G3499" t="s">
        <v>68</v>
      </c>
      <c r="H3499" t="s">
        <v>48</v>
      </c>
      <c r="I3499">
        <v>310.5</v>
      </c>
      <c r="J3499">
        <v>94.59</v>
      </c>
      <c r="K3499">
        <v>29370.2</v>
      </c>
      <c r="L3499">
        <v>28</v>
      </c>
      <c r="M3499" t="s">
        <v>40</v>
      </c>
      <c r="N3499" s="1">
        <v>43601</v>
      </c>
      <c r="O3499" s="1">
        <v>43629</v>
      </c>
      <c r="P3499">
        <v>233</v>
      </c>
      <c r="Q3499">
        <v>92.99</v>
      </c>
      <c r="R3499">
        <v>21666.67</v>
      </c>
      <c r="S3499" t="s">
        <v>60</v>
      </c>
      <c r="T3499" t="s">
        <v>41</v>
      </c>
      <c r="U3499">
        <v>77</v>
      </c>
      <c r="V3499">
        <v>30.17</v>
      </c>
      <c r="W3499">
        <v>50.43</v>
      </c>
      <c r="X3499" s="2">
        <v>21666.67</v>
      </c>
      <c r="Y3499" s="2">
        <v>7283.43</v>
      </c>
      <c r="Z3499" s="2">
        <v>4770.17</v>
      </c>
      <c r="AA3499" s="14"/>
    </row>
    <row r="3500" spans="1:27" x14ac:dyDescent="0.3">
      <c r="A3500" t="s">
        <v>30</v>
      </c>
      <c r="B3500">
        <v>202.91</v>
      </c>
      <c r="C3500">
        <v>42</v>
      </c>
      <c r="D3500" t="s">
        <v>26</v>
      </c>
      <c r="E3500" s="1">
        <v>43786</v>
      </c>
      <c r="F3500">
        <v>5</v>
      </c>
      <c r="G3500" t="s">
        <v>27</v>
      </c>
      <c r="H3500" t="s">
        <v>35</v>
      </c>
      <c r="I3500">
        <v>66.739999999999995</v>
      </c>
      <c r="J3500">
        <v>70.48</v>
      </c>
      <c r="K3500">
        <v>4703.8351999999904</v>
      </c>
      <c r="L3500">
        <v>25</v>
      </c>
      <c r="M3500" t="s">
        <v>29</v>
      </c>
      <c r="N3500" s="1">
        <v>43767</v>
      </c>
      <c r="O3500" s="1">
        <v>43792</v>
      </c>
      <c r="P3500">
        <v>30</v>
      </c>
      <c r="Q3500">
        <v>71.680000000000007</v>
      </c>
      <c r="R3500">
        <v>2150.4</v>
      </c>
      <c r="S3500" t="s">
        <v>45</v>
      </c>
      <c r="T3500" t="s">
        <v>50</v>
      </c>
      <c r="U3500">
        <v>36</v>
      </c>
      <c r="V3500">
        <v>55.65</v>
      </c>
      <c r="W3500">
        <v>141.57</v>
      </c>
      <c r="X3500" s="2">
        <v>2150.4</v>
      </c>
      <c r="Y3500" s="2">
        <v>2537.2800000000002</v>
      </c>
      <c r="Z3500" s="2">
        <v>9977.85</v>
      </c>
      <c r="AA3500" s="14"/>
    </row>
    <row r="3501" spans="1:27" x14ac:dyDescent="0.3">
      <c r="A3501" t="s">
        <v>53</v>
      </c>
      <c r="B3501">
        <v>956.3</v>
      </c>
      <c r="C3501">
        <v>89</v>
      </c>
      <c r="D3501" t="s">
        <v>26</v>
      </c>
      <c r="E3501" s="1">
        <v>44108</v>
      </c>
      <c r="F3501">
        <v>6</v>
      </c>
      <c r="G3501" t="s">
        <v>51</v>
      </c>
      <c r="H3501" t="s">
        <v>62</v>
      </c>
      <c r="I3501">
        <v>375.63</v>
      </c>
      <c r="J3501">
        <v>30.93</v>
      </c>
      <c r="K3501">
        <v>11618.24</v>
      </c>
      <c r="L3501">
        <v>7</v>
      </c>
      <c r="M3501" t="s">
        <v>40</v>
      </c>
      <c r="N3501" s="1">
        <v>44074</v>
      </c>
      <c r="O3501" s="1">
        <v>44081</v>
      </c>
      <c r="P3501">
        <v>93</v>
      </c>
      <c r="Q3501">
        <v>27.75</v>
      </c>
      <c r="R3501">
        <v>2580.75</v>
      </c>
      <c r="S3501" t="s">
        <v>46</v>
      </c>
      <c r="T3501" t="s">
        <v>41</v>
      </c>
      <c r="U3501">
        <v>282</v>
      </c>
      <c r="V3501">
        <v>44.54</v>
      </c>
      <c r="W3501">
        <v>164.91</v>
      </c>
      <c r="X3501" s="2">
        <v>2580.75</v>
      </c>
      <c r="Y3501" s="2">
        <v>8722.26</v>
      </c>
      <c r="Z3501" s="2">
        <v>5100.67</v>
      </c>
      <c r="AA3501" s="14"/>
    </row>
    <row r="3502" spans="1:27" x14ac:dyDescent="0.3">
      <c r="A3502" t="s">
        <v>54</v>
      </c>
      <c r="B3502">
        <v>783.75</v>
      </c>
      <c r="C3502">
        <v>46</v>
      </c>
      <c r="D3502" t="s">
        <v>42</v>
      </c>
      <c r="E3502" s="1">
        <v>43766</v>
      </c>
      <c r="F3502">
        <v>8</v>
      </c>
      <c r="G3502" t="s">
        <v>47</v>
      </c>
      <c r="H3502" t="s">
        <v>48</v>
      </c>
      <c r="I3502">
        <v>937.77</v>
      </c>
      <c r="J3502">
        <v>90.35</v>
      </c>
      <c r="K3502">
        <v>84727.52</v>
      </c>
      <c r="L3502">
        <v>12</v>
      </c>
      <c r="M3502" t="s">
        <v>40</v>
      </c>
      <c r="N3502" s="1">
        <v>43754</v>
      </c>
      <c r="O3502" s="1">
        <v>43766</v>
      </c>
      <c r="P3502">
        <v>565</v>
      </c>
      <c r="Q3502">
        <v>89.54</v>
      </c>
      <c r="R3502">
        <v>50590.1</v>
      </c>
      <c r="S3502" t="s">
        <v>60</v>
      </c>
      <c r="T3502" t="s">
        <v>31</v>
      </c>
      <c r="U3502">
        <v>372</v>
      </c>
      <c r="V3502">
        <v>55.47</v>
      </c>
      <c r="W3502">
        <v>152.87</v>
      </c>
      <c r="X3502" s="2">
        <v>50590.1</v>
      </c>
      <c r="Y3502" s="2">
        <v>33610.199999999997</v>
      </c>
      <c r="Z3502" s="2">
        <v>13811.8</v>
      </c>
      <c r="AA3502" s="14"/>
    </row>
    <row r="3503" spans="1:27" x14ac:dyDescent="0.3">
      <c r="A3503" t="s">
        <v>37</v>
      </c>
      <c r="B3503">
        <v>835.38</v>
      </c>
      <c r="C3503">
        <v>54</v>
      </c>
      <c r="D3503" t="s">
        <v>33</v>
      </c>
      <c r="E3503" s="1">
        <v>44628</v>
      </c>
      <c r="F3503">
        <v>9</v>
      </c>
      <c r="G3503" t="s">
        <v>57</v>
      </c>
      <c r="H3503" t="s">
        <v>52</v>
      </c>
      <c r="I3503">
        <v>781.75</v>
      </c>
      <c r="J3503">
        <v>38.54</v>
      </c>
      <c r="K3503">
        <v>30128.65</v>
      </c>
      <c r="L3503">
        <v>10</v>
      </c>
      <c r="M3503" t="s">
        <v>40</v>
      </c>
      <c r="N3503" s="1">
        <v>44621</v>
      </c>
      <c r="O3503" s="1">
        <v>44631</v>
      </c>
      <c r="P3503">
        <v>587</v>
      </c>
      <c r="Q3503">
        <v>41.6</v>
      </c>
      <c r="R3503">
        <v>24419.200000000001</v>
      </c>
      <c r="S3503" t="s">
        <v>45</v>
      </c>
      <c r="T3503" t="s">
        <v>31</v>
      </c>
      <c r="U3503">
        <v>194</v>
      </c>
      <c r="V3503">
        <v>19.399999999999999</v>
      </c>
      <c r="W3503">
        <v>110</v>
      </c>
      <c r="X3503" s="2">
        <v>24419.200000000001</v>
      </c>
      <c r="Y3503" s="2">
        <v>7476.76</v>
      </c>
      <c r="Z3503" s="2">
        <v>4239.3999999999996</v>
      </c>
      <c r="AA3503" s="14"/>
    </row>
    <row r="3504" spans="1:27" x14ac:dyDescent="0.3">
      <c r="A3504" t="s">
        <v>53</v>
      </c>
      <c r="B3504">
        <v>204.17</v>
      </c>
      <c r="C3504">
        <v>44</v>
      </c>
      <c r="D3504" t="s">
        <v>42</v>
      </c>
      <c r="E3504" s="1">
        <v>43948</v>
      </c>
      <c r="F3504">
        <v>2</v>
      </c>
      <c r="G3504" t="s">
        <v>68</v>
      </c>
      <c r="H3504" t="s">
        <v>35</v>
      </c>
      <c r="I3504">
        <v>621.61</v>
      </c>
      <c r="J3504">
        <v>10.71</v>
      </c>
      <c r="K3504">
        <v>6657.44</v>
      </c>
      <c r="L3504">
        <v>38</v>
      </c>
      <c r="M3504" t="s">
        <v>29</v>
      </c>
      <c r="N3504" s="1">
        <v>43930</v>
      </c>
      <c r="O3504" s="1">
        <v>43968</v>
      </c>
      <c r="P3504">
        <v>234</v>
      </c>
      <c r="Q3504">
        <v>7.75</v>
      </c>
      <c r="R3504">
        <v>1813.5</v>
      </c>
      <c r="S3504" t="s">
        <v>38</v>
      </c>
      <c r="T3504" t="s">
        <v>41</v>
      </c>
      <c r="U3504">
        <v>387</v>
      </c>
      <c r="V3504">
        <v>19.78</v>
      </c>
      <c r="W3504">
        <v>88.68</v>
      </c>
      <c r="X3504" s="2">
        <v>1813.5</v>
      </c>
      <c r="Y3504" s="2">
        <v>4144.7700000000004</v>
      </c>
      <c r="Z3504" s="2">
        <v>949.76</v>
      </c>
      <c r="AA3504" s="14"/>
    </row>
    <row r="3505" spans="1:27" x14ac:dyDescent="0.3">
      <c r="A3505" t="s">
        <v>60</v>
      </c>
      <c r="B3505">
        <v>576.16999999999996</v>
      </c>
      <c r="C3505">
        <v>44</v>
      </c>
      <c r="D3505" t="s">
        <v>42</v>
      </c>
      <c r="E3505" s="1">
        <v>43897</v>
      </c>
      <c r="F3505">
        <v>8</v>
      </c>
      <c r="G3505" t="s">
        <v>47</v>
      </c>
      <c r="H3505" t="s">
        <v>52</v>
      </c>
      <c r="I3505">
        <v>595.09</v>
      </c>
      <c r="J3505">
        <v>23.97</v>
      </c>
      <c r="K3505">
        <v>14264.31</v>
      </c>
      <c r="L3505">
        <v>14</v>
      </c>
      <c r="M3505" t="s">
        <v>40</v>
      </c>
      <c r="N3505" s="1">
        <v>43876</v>
      </c>
      <c r="O3505" s="1">
        <v>43890</v>
      </c>
      <c r="P3505">
        <v>32</v>
      </c>
      <c r="Q3505">
        <v>24.02</v>
      </c>
      <c r="R3505">
        <v>768.64</v>
      </c>
      <c r="S3505" t="s">
        <v>45</v>
      </c>
      <c r="T3505" t="s">
        <v>50</v>
      </c>
      <c r="U3505">
        <v>563</v>
      </c>
      <c r="V3505">
        <v>82.2</v>
      </c>
      <c r="W3505">
        <v>62.36</v>
      </c>
      <c r="X3505" s="2">
        <v>768.64</v>
      </c>
      <c r="Y3505" s="2">
        <v>13495.11</v>
      </c>
      <c r="Z3505" s="2">
        <v>1494.77</v>
      </c>
      <c r="AA3505" s="14"/>
    </row>
    <row r="3506" spans="1:27" x14ac:dyDescent="0.3">
      <c r="A3506" t="s">
        <v>37</v>
      </c>
      <c r="B3506">
        <v>442.43</v>
      </c>
      <c r="C3506">
        <v>20</v>
      </c>
      <c r="D3506" t="s">
        <v>42</v>
      </c>
      <c r="E3506" s="1">
        <v>44901</v>
      </c>
      <c r="F3506">
        <v>6</v>
      </c>
      <c r="G3506" t="s">
        <v>51</v>
      </c>
      <c r="H3506" t="s">
        <v>62</v>
      </c>
      <c r="I3506">
        <v>249.92</v>
      </c>
      <c r="J3506">
        <v>13.87</v>
      </c>
      <c r="K3506">
        <v>3466.3903999999902</v>
      </c>
      <c r="L3506">
        <v>7</v>
      </c>
      <c r="M3506" t="s">
        <v>40</v>
      </c>
      <c r="N3506" s="1">
        <v>44883</v>
      </c>
      <c r="O3506" s="1">
        <v>44890</v>
      </c>
      <c r="P3506">
        <v>12</v>
      </c>
      <c r="Q3506">
        <v>17.91</v>
      </c>
      <c r="R3506">
        <v>214.92</v>
      </c>
      <c r="S3506" t="s">
        <v>25</v>
      </c>
      <c r="T3506" t="s">
        <v>50</v>
      </c>
      <c r="U3506">
        <v>237</v>
      </c>
      <c r="V3506">
        <v>56.42</v>
      </c>
      <c r="W3506">
        <v>127.75</v>
      </c>
      <c r="X3506" s="2">
        <v>214.92</v>
      </c>
      <c r="Y3506" s="2">
        <v>3287.19</v>
      </c>
      <c r="Z3506" s="2">
        <v>1771.89</v>
      </c>
      <c r="AA3506" s="14"/>
    </row>
    <row r="3507" spans="1:27" x14ac:dyDescent="0.3">
      <c r="A3507" t="s">
        <v>45</v>
      </c>
      <c r="B3507">
        <v>631.72</v>
      </c>
      <c r="C3507">
        <v>90</v>
      </c>
      <c r="D3507" t="s">
        <v>33</v>
      </c>
      <c r="E3507" s="1">
        <v>44577</v>
      </c>
      <c r="F3507">
        <v>1</v>
      </c>
      <c r="G3507" t="s">
        <v>34</v>
      </c>
      <c r="H3507" t="s">
        <v>52</v>
      </c>
      <c r="I3507">
        <v>967.11</v>
      </c>
      <c r="J3507">
        <v>76.56</v>
      </c>
      <c r="K3507">
        <v>74041.94</v>
      </c>
      <c r="L3507">
        <v>2</v>
      </c>
      <c r="M3507" t="s">
        <v>65</v>
      </c>
      <c r="N3507" s="1">
        <v>44562</v>
      </c>
      <c r="O3507" s="1">
        <v>44564</v>
      </c>
      <c r="P3507">
        <v>424</v>
      </c>
      <c r="Q3507">
        <v>73.099999999999994</v>
      </c>
      <c r="R3507">
        <v>30994.400000000001</v>
      </c>
      <c r="S3507" t="s">
        <v>32</v>
      </c>
      <c r="T3507" t="s">
        <v>50</v>
      </c>
      <c r="U3507">
        <v>543</v>
      </c>
      <c r="V3507">
        <v>26.49</v>
      </c>
      <c r="W3507">
        <v>107.14</v>
      </c>
      <c r="X3507" s="2">
        <v>30994.400000000001</v>
      </c>
      <c r="Y3507" s="2">
        <v>41572.080000000002</v>
      </c>
      <c r="Z3507" s="2">
        <v>8202.64</v>
      </c>
      <c r="AA3507" s="14"/>
    </row>
    <row r="3508" spans="1:27" x14ac:dyDescent="0.3">
      <c r="A3508" t="s">
        <v>53</v>
      </c>
      <c r="B3508">
        <v>686.64</v>
      </c>
      <c r="C3508">
        <v>73</v>
      </c>
      <c r="D3508" t="s">
        <v>26</v>
      </c>
      <c r="E3508" s="1">
        <v>44156</v>
      </c>
      <c r="F3508">
        <v>5</v>
      </c>
      <c r="G3508" t="s">
        <v>27</v>
      </c>
      <c r="H3508" t="s">
        <v>70</v>
      </c>
      <c r="I3508">
        <v>287.81</v>
      </c>
      <c r="J3508">
        <v>40.15</v>
      </c>
      <c r="K3508">
        <v>11555.57</v>
      </c>
      <c r="L3508">
        <v>29</v>
      </c>
      <c r="M3508" t="s">
        <v>29</v>
      </c>
      <c r="N3508" s="1">
        <v>44145</v>
      </c>
      <c r="O3508" s="1">
        <v>44174</v>
      </c>
      <c r="P3508">
        <v>86</v>
      </c>
      <c r="Q3508">
        <v>44.49</v>
      </c>
      <c r="R3508">
        <v>3826.14</v>
      </c>
      <c r="S3508" t="s">
        <v>56</v>
      </c>
      <c r="T3508" t="s">
        <v>41</v>
      </c>
      <c r="U3508">
        <v>201</v>
      </c>
      <c r="V3508">
        <v>46.43</v>
      </c>
      <c r="W3508">
        <v>30.9</v>
      </c>
      <c r="X3508" s="2">
        <v>3826.14</v>
      </c>
      <c r="Y3508" s="2">
        <v>8070.15</v>
      </c>
      <c r="Z3508" s="2">
        <v>1240.6400000000001</v>
      </c>
      <c r="AA3508" s="14"/>
    </row>
    <row r="3509" spans="1:27" x14ac:dyDescent="0.3">
      <c r="A3509" t="s">
        <v>49</v>
      </c>
      <c r="B3509">
        <v>54.9</v>
      </c>
      <c r="C3509">
        <v>32</v>
      </c>
      <c r="D3509" t="s">
        <v>33</v>
      </c>
      <c r="E3509" s="1">
        <v>44039</v>
      </c>
      <c r="F3509">
        <v>6</v>
      </c>
      <c r="G3509" t="s">
        <v>51</v>
      </c>
      <c r="H3509" t="s">
        <v>35</v>
      </c>
      <c r="I3509">
        <v>748.24</v>
      </c>
      <c r="J3509">
        <v>59.15</v>
      </c>
      <c r="K3509">
        <v>44258.400000000001</v>
      </c>
      <c r="L3509">
        <v>7</v>
      </c>
      <c r="M3509" t="s">
        <v>40</v>
      </c>
      <c r="N3509" s="1">
        <v>44002</v>
      </c>
      <c r="O3509" s="1">
        <v>44009</v>
      </c>
      <c r="P3509">
        <v>558</v>
      </c>
      <c r="Q3509">
        <v>58.7</v>
      </c>
      <c r="R3509">
        <v>32754.6</v>
      </c>
      <c r="S3509" t="s">
        <v>49</v>
      </c>
      <c r="T3509" t="s">
        <v>50</v>
      </c>
      <c r="U3509">
        <v>190</v>
      </c>
      <c r="V3509">
        <v>58.61</v>
      </c>
      <c r="W3509">
        <v>140.78</v>
      </c>
      <c r="X3509" s="2">
        <v>32754.6</v>
      </c>
      <c r="Y3509" s="2">
        <v>11238.5</v>
      </c>
      <c r="Z3509" s="2">
        <v>8327.14</v>
      </c>
      <c r="AA3509" s="14"/>
    </row>
    <row r="3510" spans="1:27" x14ac:dyDescent="0.3">
      <c r="A3510" t="s">
        <v>25</v>
      </c>
      <c r="B3510">
        <v>650.25</v>
      </c>
      <c r="C3510">
        <v>27</v>
      </c>
      <c r="D3510" t="s">
        <v>42</v>
      </c>
      <c r="E3510" s="1">
        <v>44267</v>
      </c>
      <c r="F3510">
        <v>9</v>
      </c>
      <c r="G3510" t="s">
        <v>57</v>
      </c>
      <c r="H3510" t="s">
        <v>62</v>
      </c>
      <c r="I3510">
        <v>393.33</v>
      </c>
      <c r="J3510">
        <v>36.9</v>
      </c>
      <c r="K3510">
        <v>14513.8769999999</v>
      </c>
      <c r="L3510">
        <v>10</v>
      </c>
      <c r="M3510" t="s">
        <v>40</v>
      </c>
      <c r="N3510" s="1">
        <v>44236</v>
      </c>
      <c r="O3510" s="1">
        <v>44246</v>
      </c>
      <c r="P3510">
        <v>370</v>
      </c>
      <c r="Q3510">
        <v>34.06</v>
      </c>
      <c r="R3510">
        <v>12602.2</v>
      </c>
      <c r="S3510" t="s">
        <v>38</v>
      </c>
      <c r="T3510" t="s">
        <v>31</v>
      </c>
      <c r="U3510">
        <v>23</v>
      </c>
      <c r="V3510">
        <v>60.16</v>
      </c>
      <c r="W3510">
        <v>157.72999999999999</v>
      </c>
      <c r="X3510" s="2">
        <v>12602.2</v>
      </c>
      <c r="Y3510" s="2">
        <v>848.7</v>
      </c>
      <c r="Z3510" s="2">
        <v>5820.24</v>
      </c>
      <c r="AA3510" s="14"/>
    </row>
    <row r="3511" spans="1:27" x14ac:dyDescent="0.3">
      <c r="A3511" t="s">
        <v>30</v>
      </c>
      <c r="B3511">
        <v>784.51</v>
      </c>
      <c r="C3511">
        <v>67</v>
      </c>
      <c r="D3511" t="s">
        <v>33</v>
      </c>
      <c r="E3511" s="1">
        <v>43957</v>
      </c>
      <c r="F3511">
        <v>7</v>
      </c>
      <c r="G3511" t="s">
        <v>61</v>
      </c>
      <c r="H3511" t="s">
        <v>35</v>
      </c>
      <c r="I3511">
        <v>483.23</v>
      </c>
      <c r="J3511">
        <v>95.9</v>
      </c>
      <c r="K3511">
        <v>46341.756999999998</v>
      </c>
      <c r="L3511">
        <v>16</v>
      </c>
      <c r="M3511" t="s">
        <v>40</v>
      </c>
      <c r="N3511" s="1">
        <v>43923</v>
      </c>
      <c r="O3511" s="1">
        <v>43939</v>
      </c>
      <c r="P3511">
        <v>385</v>
      </c>
      <c r="Q3511">
        <v>97.06</v>
      </c>
      <c r="R3511">
        <v>37368.1</v>
      </c>
      <c r="S3511" t="s">
        <v>63</v>
      </c>
      <c r="T3511" t="s">
        <v>41</v>
      </c>
      <c r="U3511">
        <v>98</v>
      </c>
      <c r="V3511">
        <v>96.76</v>
      </c>
      <c r="W3511">
        <v>40.85</v>
      </c>
      <c r="X3511" s="2">
        <v>37368.1</v>
      </c>
      <c r="Y3511" s="2">
        <v>9398.2000000000007</v>
      </c>
      <c r="Z3511" s="2">
        <v>3917.52</v>
      </c>
      <c r="AA3511" s="14"/>
    </row>
    <row r="3512" spans="1:27" x14ac:dyDescent="0.3">
      <c r="A3512" t="s">
        <v>60</v>
      </c>
      <c r="B3512">
        <v>645.39</v>
      </c>
      <c r="C3512">
        <v>63</v>
      </c>
      <c r="D3512" t="s">
        <v>33</v>
      </c>
      <c r="E3512" s="1">
        <v>44718</v>
      </c>
      <c r="F3512">
        <v>3</v>
      </c>
      <c r="G3512" t="s">
        <v>43</v>
      </c>
      <c r="H3512" t="s">
        <v>64</v>
      </c>
      <c r="I3512">
        <v>367.54</v>
      </c>
      <c r="J3512">
        <v>96.54</v>
      </c>
      <c r="K3512">
        <v>35482.31</v>
      </c>
      <c r="L3512">
        <v>56</v>
      </c>
      <c r="M3512" t="s">
        <v>40</v>
      </c>
      <c r="N3512" s="1">
        <v>44699</v>
      </c>
      <c r="O3512" s="1">
        <v>44755</v>
      </c>
      <c r="P3512">
        <v>149</v>
      </c>
      <c r="Q3512">
        <v>97.72</v>
      </c>
      <c r="R3512">
        <v>14560.28</v>
      </c>
      <c r="S3512" t="s">
        <v>59</v>
      </c>
      <c r="T3512" t="s">
        <v>50</v>
      </c>
      <c r="U3512">
        <v>218</v>
      </c>
      <c r="V3512">
        <v>47.31</v>
      </c>
      <c r="W3512">
        <v>154.72</v>
      </c>
      <c r="X3512" s="2">
        <v>14560.28</v>
      </c>
      <c r="Y3512" s="2">
        <v>21045.72</v>
      </c>
      <c r="Z3512" s="2">
        <v>14936.67</v>
      </c>
      <c r="AA3512" s="14"/>
    </row>
    <row r="3513" spans="1:27" x14ac:dyDescent="0.3">
      <c r="A3513" t="s">
        <v>63</v>
      </c>
      <c r="B3513">
        <v>543.70000000000005</v>
      </c>
      <c r="C3513">
        <v>17</v>
      </c>
      <c r="D3513" t="s">
        <v>33</v>
      </c>
      <c r="E3513" s="1">
        <v>44426</v>
      </c>
      <c r="F3513">
        <v>4</v>
      </c>
      <c r="G3513" t="s">
        <v>39</v>
      </c>
      <c r="H3513" t="s">
        <v>70</v>
      </c>
      <c r="I3513">
        <v>488.09</v>
      </c>
      <c r="J3513">
        <v>75.28</v>
      </c>
      <c r="K3513">
        <v>36743.415199999901</v>
      </c>
      <c r="L3513">
        <v>23</v>
      </c>
      <c r="M3513" t="s">
        <v>40</v>
      </c>
      <c r="N3513" s="1">
        <v>44375</v>
      </c>
      <c r="O3513" s="1">
        <v>44398</v>
      </c>
      <c r="P3513">
        <v>466</v>
      </c>
      <c r="Q3513">
        <v>71.53</v>
      </c>
      <c r="R3513">
        <v>33332.980000000003</v>
      </c>
      <c r="S3513" t="s">
        <v>58</v>
      </c>
      <c r="T3513" t="s">
        <v>41</v>
      </c>
      <c r="U3513">
        <v>22</v>
      </c>
      <c r="V3513">
        <v>66.39</v>
      </c>
      <c r="W3513">
        <v>183.17</v>
      </c>
      <c r="X3513" s="2">
        <v>33332.980000000003</v>
      </c>
      <c r="Y3513" s="2">
        <v>1656.16</v>
      </c>
      <c r="Z3513" s="2">
        <v>13789.04</v>
      </c>
      <c r="AA3513" s="14"/>
    </row>
    <row r="3514" spans="1:27" x14ac:dyDescent="0.3">
      <c r="A3514" t="s">
        <v>32</v>
      </c>
      <c r="B3514">
        <v>773.2</v>
      </c>
      <c r="C3514">
        <v>58</v>
      </c>
      <c r="D3514" t="s">
        <v>42</v>
      </c>
      <c r="E3514" s="1">
        <v>44009</v>
      </c>
      <c r="F3514">
        <v>1</v>
      </c>
      <c r="G3514" t="s">
        <v>34</v>
      </c>
      <c r="H3514" t="s">
        <v>52</v>
      </c>
      <c r="I3514">
        <v>611.91</v>
      </c>
      <c r="J3514">
        <v>38.65</v>
      </c>
      <c r="K3514">
        <v>23650.32</v>
      </c>
      <c r="L3514">
        <v>26</v>
      </c>
      <c r="M3514" t="s">
        <v>36</v>
      </c>
      <c r="N3514" s="1">
        <v>43952</v>
      </c>
      <c r="O3514" s="1">
        <v>43978</v>
      </c>
      <c r="P3514">
        <v>274</v>
      </c>
      <c r="Q3514">
        <v>34.770000000000003</v>
      </c>
      <c r="R3514">
        <v>9526.98</v>
      </c>
      <c r="S3514" t="s">
        <v>53</v>
      </c>
      <c r="T3514" t="s">
        <v>50</v>
      </c>
      <c r="U3514">
        <v>337</v>
      </c>
      <c r="V3514">
        <v>34.700000000000003</v>
      </c>
      <c r="W3514">
        <v>172.93</v>
      </c>
      <c r="X3514" s="2">
        <v>9526.98</v>
      </c>
      <c r="Y3514" s="2">
        <v>13025.05</v>
      </c>
      <c r="Z3514" s="2">
        <v>6683.74</v>
      </c>
      <c r="AA3514" s="14"/>
    </row>
    <row r="3515" spans="1:27" x14ac:dyDescent="0.3">
      <c r="A3515" t="s">
        <v>45</v>
      </c>
      <c r="B3515">
        <v>482.11</v>
      </c>
      <c r="C3515">
        <v>84</v>
      </c>
      <c r="D3515" t="s">
        <v>26</v>
      </c>
      <c r="E3515" s="1">
        <v>43793</v>
      </c>
      <c r="F3515">
        <v>8</v>
      </c>
      <c r="G3515" t="s">
        <v>47</v>
      </c>
      <c r="H3515" t="s">
        <v>48</v>
      </c>
      <c r="I3515">
        <v>195.02</v>
      </c>
      <c r="J3515">
        <v>54.84</v>
      </c>
      <c r="K3515">
        <v>10694.9</v>
      </c>
      <c r="L3515">
        <v>9</v>
      </c>
      <c r="M3515" t="s">
        <v>40</v>
      </c>
      <c r="N3515" s="1">
        <v>43752</v>
      </c>
      <c r="O3515" s="1">
        <v>43761</v>
      </c>
      <c r="P3515">
        <v>11</v>
      </c>
      <c r="Q3515">
        <v>55.29</v>
      </c>
      <c r="R3515">
        <v>608.19000000000005</v>
      </c>
      <c r="S3515" t="s">
        <v>30</v>
      </c>
      <c r="T3515" t="s">
        <v>41</v>
      </c>
      <c r="U3515">
        <v>184</v>
      </c>
      <c r="V3515">
        <v>63.03</v>
      </c>
      <c r="W3515">
        <v>127.96</v>
      </c>
      <c r="X3515" s="2">
        <v>608.19000000000005</v>
      </c>
      <c r="Y3515" s="2">
        <v>10090.56</v>
      </c>
      <c r="Z3515" s="2">
        <v>7017.33</v>
      </c>
      <c r="AA3515" s="14"/>
    </row>
    <row r="3516" spans="1:27" x14ac:dyDescent="0.3">
      <c r="A3516" t="s">
        <v>60</v>
      </c>
      <c r="B3516">
        <v>602</v>
      </c>
      <c r="C3516">
        <v>60</v>
      </c>
      <c r="D3516" t="s">
        <v>26</v>
      </c>
      <c r="E3516" s="1">
        <v>43922</v>
      </c>
      <c r="F3516">
        <v>8</v>
      </c>
      <c r="G3516" t="s">
        <v>47</v>
      </c>
      <c r="H3516" t="s">
        <v>62</v>
      </c>
      <c r="I3516">
        <v>452.95</v>
      </c>
      <c r="J3516">
        <v>70.08</v>
      </c>
      <c r="K3516">
        <v>31742.735999999899</v>
      </c>
      <c r="L3516">
        <v>7</v>
      </c>
      <c r="M3516" t="s">
        <v>40</v>
      </c>
      <c r="N3516" s="1">
        <v>43912</v>
      </c>
      <c r="O3516" s="1">
        <v>43919</v>
      </c>
      <c r="P3516">
        <v>407</v>
      </c>
      <c r="Q3516">
        <v>73.319999999999993</v>
      </c>
      <c r="R3516">
        <v>29841.24</v>
      </c>
      <c r="S3516" t="s">
        <v>56</v>
      </c>
      <c r="T3516" t="s">
        <v>50</v>
      </c>
      <c r="U3516">
        <v>45</v>
      </c>
      <c r="V3516">
        <v>64.36</v>
      </c>
      <c r="W3516">
        <v>132.27000000000001</v>
      </c>
      <c r="X3516" s="2">
        <v>29841.24</v>
      </c>
      <c r="Y3516" s="2">
        <v>3153.6</v>
      </c>
      <c r="Z3516" s="2">
        <v>9269.48</v>
      </c>
      <c r="AA3516" s="14"/>
    </row>
    <row r="3517" spans="1:27" x14ac:dyDescent="0.3">
      <c r="A3517" t="s">
        <v>58</v>
      </c>
      <c r="B3517">
        <v>368.79</v>
      </c>
      <c r="C3517">
        <v>67</v>
      </c>
      <c r="D3517" t="s">
        <v>26</v>
      </c>
      <c r="E3517" s="1">
        <v>44705</v>
      </c>
      <c r="F3517">
        <v>6</v>
      </c>
      <c r="G3517" t="s">
        <v>51</v>
      </c>
      <c r="H3517" t="s">
        <v>48</v>
      </c>
      <c r="I3517">
        <v>571.17999999999995</v>
      </c>
      <c r="J3517">
        <v>31.05</v>
      </c>
      <c r="K3517">
        <v>17735.14</v>
      </c>
      <c r="L3517">
        <v>6</v>
      </c>
      <c r="M3517" t="s">
        <v>40</v>
      </c>
      <c r="N3517" s="1">
        <v>44688</v>
      </c>
      <c r="O3517" s="1">
        <v>44694</v>
      </c>
      <c r="P3517">
        <v>445</v>
      </c>
      <c r="Q3517">
        <v>34.72</v>
      </c>
      <c r="R3517">
        <v>15450.4</v>
      </c>
      <c r="S3517" t="s">
        <v>49</v>
      </c>
      <c r="T3517" t="s">
        <v>50</v>
      </c>
      <c r="U3517">
        <v>126</v>
      </c>
      <c r="V3517">
        <v>91.32</v>
      </c>
      <c r="W3517">
        <v>150.30000000000001</v>
      </c>
      <c r="X3517" s="2">
        <v>15450.4</v>
      </c>
      <c r="Y3517" s="2">
        <v>3912.3</v>
      </c>
      <c r="Z3517" s="2">
        <v>4666.82</v>
      </c>
      <c r="AA3517" s="14"/>
    </row>
    <row r="3518" spans="1:27" x14ac:dyDescent="0.3">
      <c r="A3518" t="s">
        <v>63</v>
      </c>
      <c r="B3518">
        <v>89.98</v>
      </c>
      <c r="C3518">
        <v>12</v>
      </c>
      <c r="D3518" t="s">
        <v>26</v>
      </c>
      <c r="E3518" s="1">
        <v>43892</v>
      </c>
      <c r="F3518">
        <v>1</v>
      </c>
      <c r="G3518" t="s">
        <v>34</v>
      </c>
      <c r="H3518" t="s">
        <v>35</v>
      </c>
      <c r="I3518">
        <v>613.5</v>
      </c>
      <c r="J3518">
        <v>19.18</v>
      </c>
      <c r="K3518">
        <v>11766.93</v>
      </c>
      <c r="L3518">
        <v>2</v>
      </c>
      <c r="M3518" t="s">
        <v>65</v>
      </c>
      <c r="N3518" s="1">
        <v>43860</v>
      </c>
      <c r="O3518" s="1">
        <v>43862</v>
      </c>
      <c r="P3518">
        <v>527</v>
      </c>
      <c r="Q3518">
        <v>14.31</v>
      </c>
      <c r="R3518">
        <v>7541.37</v>
      </c>
      <c r="S3518" t="s">
        <v>63</v>
      </c>
      <c r="T3518" t="s">
        <v>41</v>
      </c>
      <c r="U3518">
        <v>86</v>
      </c>
      <c r="V3518">
        <v>92.29</v>
      </c>
      <c r="W3518">
        <v>134.91</v>
      </c>
      <c r="X3518" s="2">
        <v>7541.37</v>
      </c>
      <c r="Y3518" s="2">
        <v>1649.48</v>
      </c>
      <c r="Z3518" s="2">
        <v>2587.5700000000002</v>
      </c>
      <c r="AA3518" s="14"/>
    </row>
    <row r="3519" spans="1:27" x14ac:dyDescent="0.3">
      <c r="A3519" t="s">
        <v>63</v>
      </c>
      <c r="B3519">
        <v>867.91</v>
      </c>
      <c r="C3519">
        <v>28</v>
      </c>
      <c r="D3519" t="s">
        <v>42</v>
      </c>
      <c r="E3519" s="1">
        <v>44572</v>
      </c>
      <c r="F3519">
        <v>10</v>
      </c>
      <c r="G3519" t="s">
        <v>66</v>
      </c>
      <c r="H3519" t="s">
        <v>52</v>
      </c>
      <c r="I3519">
        <v>644.57000000000005</v>
      </c>
      <c r="J3519">
        <v>49.31</v>
      </c>
      <c r="K3519">
        <v>31783.7467</v>
      </c>
      <c r="L3519">
        <v>70</v>
      </c>
      <c r="M3519" t="s">
        <v>67</v>
      </c>
      <c r="N3519" s="1">
        <v>44515</v>
      </c>
      <c r="O3519" s="1">
        <v>44585</v>
      </c>
      <c r="P3519">
        <v>174</v>
      </c>
      <c r="Q3519">
        <v>45.43</v>
      </c>
      <c r="R3519">
        <v>7904.82</v>
      </c>
      <c r="S3519" t="s">
        <v>60</v>
      </c>
      <c r="T3519" t="s">
        <v>41</v>
      </c>
      <c r="U3519">
        <v>470</v>
      </c>
      <c r="V3519">
        <v>89.58</v>
      </c>
      <c r="W3519">
        <v>135.44</v>
      </c>
      <c r="X3519" s="2">
        <v>7904.82</v>
      </c>
      <c r="Y3519" s="2">
        <v>23175.7</v>
      </c>
      <c r="Z3519" s="2">
        <v>6678.55</v>
      </c>
      <c r="AA3519" s="14"/>
    </row>
    <row r="3520" spans="1:27" x14ac:dyDescent="0.3">
      <c r="A3520" t="s">
        <v>45</v>
      </c>
      <c r="B3520">
        <v>98.31</v>
      </c>
      <c r="C3520">
        <v>62</v>
      </c>
      <c r="D3520" t="s">
        <v>42</v>
      </c>
      <c r="E3520" s="1">
        <v>44840</v>
      </c>
      <c r="F3520">
        <v>4</v>
      </c>
      <c r="G3520" t="s">
        <v>39</v>
      </c>
      <c r="H3520" t="s">
        <v>28</v>
      </c>
      <c r="I3520">
        <v>51.85</v>
      </c>
      <c r="J3520">
        <v>34.799999999999997</v>
      </c>
      <c r="K3520">
        <v>1804.3799999999901</v>
      </c>
      <c r="L3520">
        <v>24</v>
      </c>
      <c r="M3520" t="s">
        <v>40</v>
      </c>
      <c r="N3520" s="1">
        <v>44800</v>
      </c>
      <c r="O3520" s="1">
        <v>44824</v>
      </c>
      <c r="P3520">
        <v>4</v>
      </c>
      <c r="Q3520">
        <v>36.82</v>
      </c>
      <c r="R3520">
        <v>147.28</v>
      </c>
      <c r="S3520" t="s">
        <v>38</v>
      </c>
      <c r="T3520" t="s">
        <v>31</v>
      </c>
      <c r="U3520">
        <v>47</v>
      </c>
      <c r="V3520">
        <v>84.15</v>
      </c>
      <c r="W3520">
        <v>176.94</v>
      </c>
      <c r="X3520" s="2">
        <v>147.28</v>
      </c>
      <c r="Y3520" s="2">
        <v>1635.6</v>
      </c>
      <c r="Z3520" s="2">
        <v>6157.51</v>
      </c>
      <c r="AA3520" s="14"/>
    </row>
    <row r="3521" spans="1:27" x14ac:dyDescent="0.3">
      <c r="A3521" t="s">
        <v>63</v>
      </c>
      <c r="B3521">
        <v>24.83</v>
      </c>
      <c r="C3521">
        <v>51</v>
      </c>
      <c r="D3521" t="s">
        <v>26</v>
      </c>
      <c r="E3521" s="1">
        <v>44036</v>
      </c>
      <c r="F3521">
        <v>2</v>
      </c>
      <c r="G3521" t="s">
        <v>68</v>
      </c>
      <c r="H3521" t="s">
        <v>48</v>
      </c>
      <c r="I3521">
        <v>9.2200000000000006</v>
      </c>
      <c r="J3521">
        <v>69.459999999999994</v>
      </c>
      <c r="K3521">
        <v>640.41999999999996</v>
      </c>
      <c r="L3521">
        <v>40</v>
      </c>
      <c r="M3521" t="s">
        <v>29</v>
      </c>
      <c r="N3521" s="1">
        <v>44035</v>
      </c>
      <c r="O3521" s="1">
        <v>44075</v>
      </c>
      <c r="P3521">
        <v>2</v>
      </c>
      <c r="Q3521">
        <v>74.349999999999994</v>
      </c>
      <c r="R3521">
        <v>148.69999999999999</v>
      </c>
      <c r="S3521" t="s">
        <v>30</v>
      </c>
      <c r="T3521" t="s">
        <v>31</v>
      </c>
      <c r="U3521">
        <v>7</v>
      </c>
      <c r="V3521">
        <v>72.239999999999995</v>
      </c>
      <c r="W3521">
        <v>80.39</v>
      </c>
      <c r="X3521" s="2">
        <v>148.69999999999999</v>
      </c>
      <c r="Y3521" s="2">
        <v>486.22</v>
      </c>
      <c r="Z3521" s="2">
        <v>5583.89</v>
      </c>
      <c r="AA3521" s="14"/>
    </row>
    <row r="3522" spans="1:27" x14ac:dyDescent="0.3">
      <c r="A3522" t="s">
        <v>53</v>
      </c>
      <c r="B3522">
        <v>254.27</v>
      </c>
      <c r="C3522">
        <v>89</v>
      </c>
      <c r="D3522" t="s">
        <v>26</v>
      </c>
      <c r="E3522" s="1">
        <v>44909</v>
      </c>
      <c r="F3522">
        <v>6</v>
      </c>
      <c r="G3522" t="s">
        <v>51</v>
      </c>
      <c r="H3522" t="s">
        <v>52</v>
      </c>
      <c r="I3522">
        <v>79.05</v>
      </c>
      <c r="J3522">
        <v>49.82</v>
      </c>
      <c r="K3522">
        <v>3938.2709999999902</v>
      </c>
      <c r="L3522">
        <v>7</v>
      </c>
      <c r="M3522" t="s">
        <v>40</v>
      </c>
      <c r="N3522" s="1">
        <v>44872</v>
      </c>
      <c r="O3522" s="1">
        <v>44879</v>
      </c>
      <c r="P3522">
        <v>35</v>
      </c>
      <c r="Q3522">
        <v>45.41</v>
      </c>
      <c r="R3522">
        <v>1589.35</v>
      </c>
      <c r="S3522" t="s">
        <v>49</v>
      </c>
      <c r="T3522" t="s">
        <v>50</v>
      </c>
      <c r="U3522">
        <v>44</v>
      </c>
      <c r="V3522">
        <v>70.36</v>
      </c>
      <c r="W3522">
        <v>123.72</v>
      </c>
      <c r="X3522" s="2">
        <v>1589.35</v>
      </c>
      <c r="Y3522" s="2">
        <v>2192.08</v>
      </c>
      <c r="Z3522" s="2">
        <v>6163.73</v>
      </c>
      <c r="AA3522" s="14"/>
    </row>
    <row r="3523" spans="1:27" x14ac:dyDescent="0.3">
      <c r="A3523" t="s">
        <v>37</v>
      </c>
      <c r="B3523">
        <v>838.87</v>
      </c>
      <c r="C3523">
        <v>98</v>
      </c>
      <c r="D3523" t="s">
        <v>26</v>
      </c>
      <c r="E3523" s="1">
        <v>43991</v>
      </c>
      <c r="F3523">
        <v>9</v>
      </c>
      <c r="G3523" t="s">
        <v>57</v>
      </c>
      <c r="H3523" t="s">
        <v>35</v>
      </c>
      <c r="I3523">
        <v>154.79</v>
      </c>
      <c r="J3523">
        <v>67.3</v>
      </c>
      <c r="K3523">
        <v>10417.3669999999</v>
      </c>
      <c r="L3523">
        <v>7</v>
      </c>
      <c r="M3523" t="s">
        <v>40</v>
      </c>
      <c r="N3523" s="1">
        <v>43942</v>
      </c>
      <c r="O3523" s="1">
        <v>43949</v>
      </c>
      <c r="P3523">
        <v>115</v>
      </c>
      <c r="Q3523">
        <v>66.209999999999994</v>
      </c>
      <c r="R3523">
        <v>7614.15</v>
      </c>
      <c r="S3523" t="s">
        <v>46</v>
      </c>
      <c r="T3523" t="s">
        <v>41</v>
      </c>
      <c r="U3523">
        <v>39</v>
      </c>
      <c r="V3523">
        <v>68.510000000000005</v>
      </c>
      <c r="W3523">
        <v>49.79</v>
      </c>
      <c r="X3523" s="2">
        <v>7614.15</v>
      </c>
      <c r="Y3523" s="2">
        <v>2624.7</v>
      </c>
      <c r="Z3523" s="2">
        <v>3350.87</v>
      </c>
      <c r="AA3523" s="14"/>
    </row>
    <row r="3524" spans="1:27" x14ac:dyDescent="0.3">
      <c r="A3524" t="s">
        <v>60</v>
      </c>
      <c r="B3524">
        <v>158.18</v>
      </c>
      <c r="C3524">
        <v>89</v>
      </c>
      <c r="D3524" t="s">
        <v>26</v>
      </c>
      <c r="E3524" s="1">
        <v>43821</v>
      </c>
      <c r="F3524">
        <v>4</v>
      </c>
      <c r="G3524" t="s">
        <v>39</v>
      </c>
      <c r="H3524" t="s">
        <v>28</v>
      </c>
      <c r="I3524">
        <v>152.84</v>
      </c>
      <c r="J3524">
        <v>38.28</v>
      </c>
      <c r="K3524">
        <v>5850.7151999999996</v>
      </c>
      <c r="L3524">
        <v>29</v>
      </c>
      <c r="M3524" t="s">
        <v>40</v>
      </c>
      <c r="N3524" s="1">
        <v>43775</v>
      </c>
      <c r="O3524" s="1">
        <v>43804</v>
      </c>
      <c r="P3524">
        <v>8</v>
      </c>
      <c r="Q3524">
        <v>37.81</v>
      </c>
      <c r="R3524">
        <v>302.48</v>
      </c>
      <c r="S3524" t="s">
        <v>59</v>
      </c>
      <c r="T3524" t="s">
        <v>31</v>
      </c>
      <c r="U3524">
        <v>144</v>
      </c>
      <c r="V3524">
        <v>86.81</v>
      </c>
      <c r="W3524">
        <v>102.89</v>
      </c>
      <c r="X3524" s="2">
        <v>302.48</v>
      </c>
      <c r="Y3524" s="2">
        <v>5512.32</v>
      </c>
      <c r="Z3524" s="2">
        <v>3938.63</v>
      </c>
      <c r="AA3524" s="14"/>
    </row>
    <row r="3525" spans="1:27" x14ac:dyDescent="0.3">
      <c r="A3525" t="s">
        <v>45</v>
      </c>
      <c r="B3525">
        <v>946.3</v>
      </c>
      <c r="C3525">
        <v>86</v>
      </c>
      <c r="D3525" t="s">
        <v>26</v>
      </c>
      <c r="E3525" s="1">
        <v>44312</v>
      </c>
      <c r="F3525">
        <v>2</v>
      </c>
      <c r="G3525" t="s">
        <v>68</v>
      </c>
      <c r="H3525" t="s">
        <v>71</v>
      </c>
      <c r="I3525">
        <v>231</v>
      </c>
      <c r="J3525">
        <v>52.17</v>
      </c>
      <c r="K3525">
        <v>12051.27</v>
      </c>
      <c r="L3525">
        <v>26</v>
      </c>
      <c r="M3525" t="s">
        <v>40</v>
      </c>
      <c r="N3525" s="1">
        <v>44310</v>
      </c>
      <c r="O3525" s="1">
        <v>44336</v>
      </c>
      <c r="P3525">
        <v>160</v>
      </c>
      <c r="Q3525">
        <v>51.5</v>
      </c>
      <c r="R3525">
        <v>8240</v>
      </c>
      <c r="S3525" t="s">
        <v>60</v>
      </c>
      <c r="T3525" t="s">
        <v>31</v>
      </c>
      <c r="U3525">
        <v>71</v>
      </c>
      <c r="V3525">
        <v>12.23</v>
      </c>
      <c r="W3525">
        <v>174.01</v>
      </c>
      <c r="X3525" s="2">
        <v>8240</v>
      </c>
      <c r="Y3525" s="2">
        <v>3704.07</v>
      </c>
      <c r="Z3525" s="2">
        <v>9078.1</v>
      </c>
      <c r="AA3525" s="14"/>
    </row>
    <row r="3526" spans="1:27" x14ac:dyDescent="0.3">
      <c r="A3526" t="s">
        <v>60</v>
      </c>
      <c r="B3526">
        <v>885.53</v>
      </c>
      <c r="C3526">
        <v>71</v>
      </c>
      <c r="D3526" t="s">
        <v>42</v>
      </c>
      <c r="E3526" s="1">
        <v>44293</v>
      </c>
      <c r="F3526">
        <v>2</v>
      </c>
      <c r="G3526" t="s">
        <v>68</v>
      </c>
      <c r="H3526" t="s">
        <v>69</v>
      </c>
      <c r="I3526">
        <v>687.35</v>
      </c>
      <c r="J3526">
        <v>79.069999999999993</v>
      </c>
      <c r="K3526">
        <v>54348.76</v>
      </c>
      <c r="L3526">
        <v>35</v>
      </c>
      <c r="M3526" t="s">
        <v>40</v>
      </c>
      <c r="N3526" s="1">
        <v>44265</v>
      </c>
      <c r="O3526" s="1">
        <v>44300</v>
      </c>
      <c r="P3526">
        <v>7</v>
      </c>
      <c r="Q3526">
        <v>80.540000000000006</v>
      </c>
      <c r="R3526">
        <v>563.78</v>
      </c>
      <c r="S3526" t="s">
        <v>49</v>
      </c>
      <c r="T3526" t="s">
        <v>41</v>
      </c>
      <c r="U3526">
        <v>680</v>
      </c>
      <c r="V3526">
        <v>59.54</v>
      </c>
      <c r="W3526">
        <v>169.61</v>
      </c>
      <c r="X3526" s="2">
        <v>563.78</v>
      </c>
      <c r="Y3526" s="2">
        <v>53767.6</v>
      </c>
      <c r="Z3526" s="2">
        <v>13411.06</v>
      </c>
      <c r="AA3526" s="14"/>
    </row>
    <row r="3527" spans="1:27" x14ac:dyDescent="0.3">
      <c r="A3527" t="s">
        <v>60</v>
      </c>
      <c r="B3527">
        <v>947.11</v>
      </c>
      <c r="C3527">
        <v>20</v>
      </c>
      <c r="D3527" t="s">
        <v>42</v>
      </c>
      <c r="E3527" s="1">
        <v>44436</v>
      </c>
      <c r="F3527">
        <v>7</v>
      </c>
      <c r="G3527" t="s">
        <v>61</v>
      </c>
      <c r="H3527" t="s">
        <v>52</v>
      </c>
      <c r="I3527">
        <v>414.07</v>
      </c>
      <c r="J3527">
        <v>67.650000000000006</v>
      </c>
      <c r="K3527">
        <v>28011.84</v>
      </c>
      <c r="L3527">
        <v>14</v>
      </c>
      <c r="M3527" t="s">
        <v>40</v>
      </c>
      <c r="N3527" s="1">
        <v>44416</v>
      </c>
      <c r="O3527" s="1">
        <v>44430</v>
      </c>
      <c r="P3527">
        <v>96</v>
      </c>
      <c r="Q3527">
        <v>63.93</v>
      </c>
      <c r="R3527">
        <v>6137.28</v>
      </c>
      <c r="S3527" t="s">
        <v>46</v>
      </c>
      <c r="T3527" t="s">
        <v>41</v>
      </c>
      <c r="U3527">
        <v>318</v>
      </c>
      <c r="V3527">
        <v>47.47</v>
      </c>
      <c r="W3527">
        <v>145.85</v>
      </c>
      <c r="X3527" s="2">
        <v>6137.28</v>
      </c>
      <c r="Y3527" s="2">
        <v>21512.7</v>
      </c>
      <c r="Z3527" s="2">
        <v>9866.75</v>
      </c>
      <c r="AA3527" s="14"/>
    </row>
    <row r="3528" spans="1:27" x14ac:dyDescent="0.3">
      <c r="A3528" t="s">
        <v>32</v>
      </c>
      <c r="B3528">
        <v>64.540000000000006</v>
      </c>
      <c r="C3528">
        <v>67</v>
      </c>
      <c r="D3528" t="s">
        <v>33</v>
      </c>
      <c r="E3528" s="1">
        <v>44580</v>
      </c>
      <c r="F3528">
        <v>10</v>
      </c>
      <c r="G3528" t="s">
        <v>66</v>
      </c>
      <c r="H3528" t="s">
        <v>35</v>
      </c>
      <c r="I3528">
        <v>762.1</v>
      </c>
      <c r="J3528">
        <v>40.380000000000003</v>
      </c>
      <c r="K3528">
        <v>30773.599999999999</v>
      </c>
      <c r="L3528">
        <v>67</v>
      </c>
      <c r="M3528" t="s">
        <v>67</v>
      </c>
      <c r="N3528" s="1">
        <v>44525</v>
      </c>
      <c r="O3528" s="1">
        <v>44592</v>
      </c>
      <c r="P3528">
        <v>519</v>
      </c>
      <c r="Q3528">
        <v>43.03</v>
      </c>
      <c r="R3528">
        <v>22332.57</v>
      </c>
      <c r="S3528" t="s">
        <v>45</v>
      </c>
      <c r="T3528" t="s">
        <v>50</v>
      </c>
      <c r="U3528">
        <v>243</v>
      </c>
      <c r="V3528">
        <v>39.409999999999997</v>
      </c>
      <c r="W3528">
        <v>112.63</v>
      </c>
      <c r="X3528" s="2">
        <v>22332.57</v>
      </c>
      <c r="Y3528" s="2">
        <v>9812.34</v>
      </c>
      <c r="Z3528" s="2">
        <v>4548</v>
      </c>
      <c r="AA3528" s="14"/>
    </row>
    <row r="3529" spans="1:27" x14ac:dyDescent="0.3">
      <c r="A3529" t="s">
        <v>58</v>
      </c>
      <c r="B3529">
        <v>642.6</v>
      </c>
      <c r="C3529">
        <v>50</v>
      </c>
      <c r="D3529" t="s">
        <v>26</v>
      </c>
      <c r="E3529" s="1">
        <v>43579</v>
      </c>
      <c r="F3529">
        <v>3</v>
      </c>
      <c r="G3529" t="s">
        <v>43</v>
      </c>
      <c r="H3529" t="s">
        <v>55</v>
      </c>
      <c r="I3529">
        <v>591.77</v>
      </c>
      <c r="J3529">
        <v>99.68</v>
      </c>
      <c r="K3529">
        <v>58987.63</v>
      </c>
      <c r="L3529">
        <v>60</v>
      </c>
      <c r="M3529" t="s">
        <v>29</v>
      </c>
      <c r="N3529" s="1">
        <v>43578</v>
      </c>
      <c r="O3529" s="1">
        <v>43638</v>
      </c>
      <c r="P3529">
        <v>376</v>
      </c>
      <c r="Q3529">
        <v>94.92</v>
      </c>
      <c r="R3529">
        <v>35689.919999999998</v>
      </c>
      <c r="S3529" t="s">
        <v>38</v>
      </c>
      <c r="T3529" t="s">
        <v>50</v>
      </c>
      <c r="U3529">
        <v>215</v>
      </c>
      <c r="V3529">
        <v>37.659999999999997</v>
      </c>
      <c r="W3529">
        <v>107.19</v>
      </c>
      <c r="X3529" s="2">
        <v>35689.919999999998</v>
      </c>
      <c r="Y3529" s="2">
        <v>21431.200000000001</v>
      </c>
      <c r="Z3529" s="2">
        <v>10684.7</v>
      </c>
      <c r="AA3529" s="14"/>
    </row>
    <row r="3530" spans="1:27" x14ac:dyDescent="0.3">
      <c r="A3530" t="s">
        <v>53</v>
      </c>
      <c r="B3530">
        <v>508.28</v>
      </c>
      <c r="C3530">
        <v>47</v>
      </c>
      <c r="D3530" t="s">
        <v>42</v>
      </c>
      <c r="E3530" s="1">
        <v>43564</v>
      </c>
      <c r="F3530">
        <v>10</v>
      </c>
      <c r="G3530" t="s">
        <v>66</v>
      </c>
      <c r="H3530" t="s">
        <v>52</v>
      </c>
      <c r="I3530">
        <v>834</v>
      </c>
      <c r="J3530">
        <v>95.16</v>
      </c>
      <c r="K3530">
        <v>79363.44</v>
      </c>
      <c r="L3530">
        <v>67</v>
      </c>
      <c r="M3530" t="s">
        <v>67</v>
      </c>
      <c r="N3530" s="1">
        <v>43514</v>
      </c>
      <c r="O3530" s="1">
        <v>43581</v>
      </c>
      <c r="P3530">
        <v>356</v>
      </c>
      <c r="Q3530">
        <v>95.7</v>
      </c>
      <c r="R3530">
        <v>34069.199999999997</v>
      </c>
      <c r="S3530" t="s">
        <v>60</v>
      </c>
      <c r="T3530" t="s">
        <v>31</v>
      </c>
      <c r="U3530">
        <v>478</v>
      </c>
      <c r="V3530">
        <v>90.16</v>
      </c>
      <c r="W3530">
        <v>147.47999999999999</v>
      </c>
      <c r="X3530" s="2">
        <v>34069.199999999997</v>
      </c>
      <c r="Y3530" s="2">
        <v>45486.48</v>
      </c>
      <c r="Z3530" s="2">
        <v>14034.2</v>
      </c>
      <c r="AA3530" s="14"/>
    </row>
    <row r="3531" spans="1:27" x14ac:dyDescent="0.3">
      <c r="A3531" t="s">
        <v>56</v>
      </c>
      <c r="B3531">
        <v>319.24</v>
      </c>
      <c r="C3531">
        <v>76</v>
      </c>
      <c r="D3531" t="s">
        <v>33</v>
      </c>
      <c r="E3531" s="1">
        <v>43691</v>
      </c>
      <c r="F3531">
        <v>8</v>
      </c>
      <c r="G3531" t="s">
        <v>47</v>
      </c>
      <c r="H3531" t="s">
        <v>48</v>
      </c>
      <c r="I3531">
        <v>269.33999999999997</v>
      </c>
      <c r="J3531">
        <v>54.9</v>
      </c>
      <c r="K3531">
        <v>14786.7659999999</v>
      </c>
      <c r="L3531">
        <v>8</v>
      </c>
      <c r="M3531" t="s">
        <v>40</v>
      </c>
      <c r="N3531" s="1">
        <v>43643</v>
      </c>
      <c r="O3531" s="1">
        <v>43651</v>
      </c>
      <c r="P3531">
        <v>79</v>
      </c>
      <c r="Q3531">
        <v>53.1</v>
      </c>
      <c r="R3531">
        <v>4194.8999999999996</v>
      </c>
      <c r="S3531" t="s">
        <v>60</v>
      </c>
      <c r="T3531" t="s">
        <v>41</v>
      </c>
      <c r="U3531">
        <v>190</v>
      </c>
      <c r="V3531">
        <v>48.19</v>
      </c>
      <c r="W3531">
        <v>20.76</v>
      </c>
      <c r="X3531" s="2">
        <v>4194.8999999999996</v>
      </c>
      <c r="Y3531" s="2">
        <v>10431</v>
      </c>
      <c r="Z3531" s="2">
        <v>1139.72</v>
      </c>
      <c r="AA3531" s="14"/>
    </row>
    <row r="3532" spans="1:27" x14ac:dyDescent="0.3">
      <c r="A3532" t="s">
        <v>63</v>
      </c>
      <c r="B3532">
        <v>33.770000000000003</v>
      </c>
      <c r="C3532">
        <v>94</v>
      </c>
      <c r="D3532" t="s">
        <v>26</v>
      </c>
      <c r="E3532" s="1">
        <v>44552</v>
      </c>
      <c r="F3532">
        <v>6</v>
      </c>
      <c r="G3532" t="s">
        <v>51</v>
      </c>
      <c r="H3532" t="s">
        <v>35</v>
      </c>
      <c r="I3532">
        <v>419.11</v>
      </c>
      <c r="J3532">
        <v>12.69</v>
      </c>
      <c r="K3532">
        <v>5318.51</v>
      </c>
      <c r="L3532">
        <v>6</v>
      </c>
      <c r="M3532" t="s">
        <v>40</v>
      </c>
      <c r="N3532" s="1">
        <v>44519</v>
      </c>
      <c r="O3532" s="1">
        <v>44525</v>
      </c>
      <c r="P3532">
        <v>359</v>
      </c>
      <c r="Q3532">
        <v>8.74</v>
      </c>
      <c r="R3532">
        <v>3137.66</v>
      </c>
      <c r="S3532" t="s">
        <v>32</v>
      </c>
      <c r="T3532" t="s">
        <v>31</v>
      </c>
      <c r="U3532">
        <v>60</v>
      </c>
      <c r="V3532">
        <v>83.91</v>
      </c>
      <c r="W3532">
        <v>192.98</v>
      </c>
      <c r="X3532" s="2">
        <v>3137.66</v>
      </c>
      <c r="Y3532" s="2">
        <v>761.4</v>
      </c>
      <c r="Z3532" s="2">
        <v>2448.92</v>
      </c>
      <c r="AA3532" s="14"/>
    </row>
    <row r="3533" spans="1:27" x14ac:dyDescent="0.3">
      <c r="A3533" t="s">
        <v>58</v>
      </c>
      <c r="B3533">
        <v>372.96</v>
      </c>
      <c r="C3533">
        <v>14</v>
      </c>
      <c r="D3533" t="s">
        <v>26</v>
      </c>
      <c r="E3533" s="1">
        <v>44782</v>
      </c>
      <c r="F3533">
        <v>10</v>
      </c>
      <c r="G3533" t="s">
        <v>66</v>
      </c>
      <c r="H3533" t="s">
        <v>48</v>
      </c>
      <c r="I3533">
        <v>818.16</v>
      </c>
      <c r="J3533">
        <v>34.520000000000003</v>
      </c>
      <c r="K3533">
        <v>28242.880000000001</v>
      </c>
      <c r="L3533">
        <v>122</v>
      </c>
      <c r="M3533" t="s">
        <v>67</v>
      </c>
      <c r="N3533" s="1">
        <v>44776</v>
      </c>
      <c r="O3533" s="1">
        <v>44898</v>
      </c>
      <c r="P3533">
        <v>672</v>
      </c>
      <c r="Q3533">
        <v>30.97</v>
      </c>
      <c r="R3533">
        <v>20811.84</v>
      </c>
      <c r="S3533" t="s">
        <v>37</v>
      </c>
      <c r="T3533" t="s">
        <v>31</v>
      </c>
      <c r="U3533">
        <v>146</v>
      </c>
      <c r="V3533">
        <v>45.59</v>
      </c>
      <c r="W3533">
        <v>120.76</v>
      </c>
      <c r="X3533" s="2">
        <v>20811.84</v>
      </c>
      <c r="Y3533" s="2">
        <v>5039.92</v>
      </c>
      <c r="Z3533" s="2">
        <v>4168.6400000000003</v>
      </c>
      <c r="AA3533" s="14"/>
    </row>
    <row r="3534" spans="1:27" x14ac:dyDescent="0.3">
      <c r="A3534" t="s">
        <v>38</v>
      </c>
      <c r="B3534">
        <v>530.09</v>
      </c>
      <c r="C3534">
        <v>78</v>
      </c>
      <c r="D3534" t="s">
        <v>26</v>
      </c>
      <c r="E3534" s="1">
        <v>44673</v>
      </c>
      <c r="F3534">
        <v>10</v>
      </c>
      <c r="G3534" t="s">
        <v>66</v>
      </c>
      <c r="H3534" t="s">
        <v>62</v>
      </c>
      <c r="I3534">
        <v>30.63</v>
      </c>
      <c r="J3534">
        <v>97.01</v>
      </c>
      <c r="K3534">
        <v>2971.42</v>
      </c>
      <c r="L3534">
        <v>90</v>
      </c>
      <c r="M3534" t="s">
        <v>67</v>
      </c>
      <c r="N3534" s="1">
        <v>44643</v>
      </c>
      <c r="O3534" s="1">
        <v>44733</v>
      </c>
      <c r="P3534">
        <v>12</v>
      </c>
      <c r="Q3534">
        <v>92.08</v>
      </c>
      <c r="R3534">
        <v>1104.96</v>
      </c>
      <c r="S3534" t="s">
        <v>37</v>
      </c>
      <c r="T3534" t="s">
        <v>31</v>
      </c>
      <c r="U3534">
        <v>18</v>
      </c>
      <c r="V3534">
        <v>14.92</v>
      </c>
      <c r="W3534">
        <v>144.29</v>
      </c>
      <c r="X3534" s="2">
        <v>1104.96</v>
      </c>
      <c r="Y3534" s="2">
        <v>1746.18</v>
      </c>
      <c r="Z3534" s="2">
        <v>13997.57</v>
      </c>
      <c r="AA3534" s="14"/>
    </row>
    <row r="3535" spans="1:27" x14ac:dyDescent="0.3">
      <c r="A3535" t="s">
        <v>30</v>
      </c>
      <c r="B3535">
        <v>520.76</v>
      </c>
      <c r="C3535">
        <v>60</v>
      </c>
      <c r="D3535" t="s">
        <v>33</v>
      </c>
      <c r="E3535" s="1">
        <v>44445</v>
      </c>
      <c r="F3535">
        <v>2</v>
      </c>
      <c r="G3535" t="s">
        <v>68</v>
      </c>
      <c r="H3535" t="s">
        <v>35</v>
      </c>
      <c r="I3535">
        <v>881.26</v>
      </c>
      <c r="J3535">
        <v>79.239999999999995</v>
      </c>
      <c r="K3535">
        <v>69831.042399999904</v>
      </c>
      <c r="L3535">
        <v>37</v>
      </c>
      <c r="M3535" t="s">
        <v>29</v>
      </c>
      <c r="N3535" s="1">
        <v>44422</v>
      </c>
      <c r="O3535" s="1">
        <v>44459</v>
      </c>
      <c r="P3535">
        <v>718</v>
      </c>
      <c r="Q3535">
        <v>78.17</v>
      </c>
      <c r="R3535">
        <v>56126.06</v>
      </c>
      <c r="S3535" t="s">
        <v>32</v>
      </c>
      <c r="T3535" t="s">
        <v>41</v>
      </c>
      <c r="U3535">
        <v>163</v>
      </c>
      <c r="V3535">
        <v>86.08</v>
      </c>
      <c r="W3535">
        <v>147.57</v>
      </c>
      <c r="X3535" s="2">
        <v>56126.06</v>
      </c>
      <c r="Y3535" s="2">
        <v>12916.12</v>
      </c>
      <c r="Z3535" s="2">
        <v>11693.45</v>
      </c>
      <c r="AA3535" s="14"/>
    </row>
    <row r="3536" spans="1:27" x14ac:dyDescent="0.3">
      <c r="A3536" t="s">
        <v>46</v>
      </c>
      <c r="B3536">
        <v>643.61</v>
      </c>
      <c r="C3536">
        <v>96</v>
      </c>
      <c r="D3536" t="s">
        <v>33</v>
      </c>
      <c r="E3536" s="1">
        <v>43786</v>
      </c>
      <c r="F3536">
        <v>5</v>
      </c>
      <c r="G3536" t="s">
        <v>27</v>
      </c>
      <c r="H3536" t="s">
        <v>48</v>
      </c>
      <c r="I3536">
        <v>982.93</v>
      </c>
      <c r="J3536">
        <v>25.82</v>
      </c>
      <c r="K3536">
        <v>25379.25</v>
      </c>
      <c r="L3536">
        <v>26</v>
      </c>
      <c r="M3536" t="s">
        <v>29</v>
      </c>
      <c r="N3536" s="1">
        <v>43726</v>
      </c>
      <c r="O3536" s="1">
        <v>43752</v>
      </c>
      <c r="P3536">
        <v>14</v>
      </c>
      <c r="Q3536">
        <v>29.74</v>
      </c>
      <c r="R3536">
        <v>416.36</v>
      </c>
      <c r="S3536" t="s">
        <v>63</v>
      </c>
      <c r="T3536" t="s">
        <v>50</v>
      </c>
      <c r="U3536">
        <v>968</v>
      </c>
      <c r="V3536">
        <v>93.11</v>
      </c>
      <c r="W3536">
        <v>81.88</v>
      </c>
      <c r="X3536" s="2">
        <v>416.36</v>
      </c>
      <c r="Y3536" s="2">
        <v>24993.759999999998</v>
      </c>
      <c r="Z3536" s="2">
        <v>2114.14</v>
      </c>
      <c r="AA3536" s="14"/>
    </row>
    <row r="3537" spans="1:27" x14ac:dyDescent="0.3">
      <c r="A3537" t="s">
        <v>38</v>
      </c>
      <c r="B3537">
        <v>53.18</v>
      </c>
      <c r="C3537">
        <v>64</v>
      </c>
      <c r="D3537" t="s">
        <v>33</v>
      </c>
      <c r="E3537" s="1">
        <v>43665</v>
      </c>
      <c r="F3537">
        <v>1</v>
      </c>
      <c r="G3537" t="s">
        <v>34</v>
      </c>
      <c r="H3537" t="s">
        <v>48</v>
      </c>
      <c r="I3537">
        <v>815.01</v>
      </c>
      <c r="J3537">
        <v>84.42</v>
      </c>
      <c r="K3537">
        <v>68803.14</v>
      </c>
      <c r="L3537">
        <v>26</v>
      </c>
      <c r="M3537" t="s">
        <v>36</v>
      </c>
      <c r="N3537" s="1">
        <v>43664</v>
      </c>
      <c r="O3537" s="1">
        <v>43690</v>
      </c>
      <c r="P3537">
        <v>539</v>
      </c>
      <c r="Q3537">
        <v>83.2</v>
      </c>
      <c r="R3537">
        <v>44844.800000000003</v>
      </c>
      <c r="S3537" t="s">
        <v>30</v>
      </c>
      <c r="T3537" t="s">
        <v>41</v>
      </c>
      <c r="U3537">
        <v>276</v>
      </c>
      <c r="V3537">
        <v>73.3</v>
      </c>
      <c r="W3537">
        <v>156.5</v>
      </c>
      <c r="X3537" s="2">
        <v>44844.800000000003</v>
      </c>
      <c r="Y3537" s="2">
        <v>23299.919999999998</v>
      </c>
      <c r="Z3537" s="2">
        <v>13211.73</v>
      </c>
      <c r="AA3537" s="14"/>
    </row>
    <row r="3538" spans="1:27" x14ac:dyDescent="0.3">
      <c r="A3538" t="s">
        <v>32</v>
      </c>
      <c r="B3538">
        <v>943.97</v>
      </c>
      <c r="C3538">
        <v>73</v>
      </c>
      <c r="D3538" t="s">
        <v>42</v>
      </c>
      <c r="E3538" s="1">
        <v>44302</v>
      </c>
      <c r="F3538">
        <v>6</v>
      </c>
      <c r="G3538" t="s">
        <v>51</v>
      </c>
      <c r="H3538" t="s">
        <v>52</v>
      </c>
      <c r="I3538">
        <v>941.77</v>
      </c>
      <c r="J3538">
        <v>80.81</v>
      </c>
      <c r="K3538">
        <v>76104.429999999993</v>
      </c>
      <c r="L3538">
        <v>7</v>
      </c>
      <c r="M3538" t="s">
        <v>40</v>
      </c>
      <c r="N3538" s="1">
        <v>44276</v>
      </c>
      <c r="O3538" s="1">
        <v>44283</v>
      </c>
      <c r="P3538">
        <v>242</v>
      </c>
      <c r="Q3538">
        <v>83.75</v>
      </c>
      <c r="R3538">
        <v>20267.5</v>
      </c>
      <c r="S3538" t="s">
        <v>60</v>
      </c>
      <c r="T3538" t="s">
        <v>50</v>
      </c>
      <c r="U3538">
        <v>699</v>
      </c>
      <c r="V3538">
        <v>11.48</v>
      </c>
      <c r="W3538">
        <v>186.31</v>
      </c>
      <c r="X3538" s="2">
        <v>20267.5</v>
      </c>
      <c r="Y3538" s="2">
        <v>56486.19</v>
      </c>
      <c r="Z3538" s="2">
        <v>15055.71</v>
      </c>
      <c r="AA3538" s="14"/>
    </row>
    <row r="3539" spans="1:27" x14ac:dyDescent="0.3">
      <c r="A3539" t="s">
        <v>60</v>
      </c>
      <c r="B3539">
        <v>318.93</v>
      </c>
      <c r="C3539">
        <v>10</v>
      </c>
      <c r="D3539" t="s">
        <v>42</v>
      </c>
      <c r="E3539" s="1">
        <v>43599</v>
      </c>
      <c r="F3539">
        <v>5</v>
      </c>
      <c r="G3539" t="s">
        <v>27</v>
      </c>
      <c r="H3539" t="s">
        <v>35</v>
      </c>
      <c r="I3539">
        <v>212.88</v>
      </c>
      <c r="J3539">
        <v>64.900000000000006</v>
      </c>
      <c r="K3539">
        <v>13815.91</v>
      </c>
      <c r="L3539">
        <v>28</v>
      </c>
      <c r="M3539" t="s">
        <v>29</v>
      </c>
      <c r="N3539" s="1">
        <v>43580</v>
      </c>
      <c r="O3539" s="1">
        <v>43608</v>
      </c>
      <c r="P3539">
        <v>175</v>
      </c>
      <c r="Q3539">
        <v>68.14</v>
      </c>
      <c r="R3539">
        <v>11924.5</v>
      </c>
      <c r="S3539" t="s">
        <v>54</v>
      </c>
      <c r="T3539" t="s">
        <v>31</v>
      </c>
      <c r="U3539">
        <v>37</v>
      </c>
      <c r="V3539">
        <v>98.26</v>
      </c>
      <c r="W3539">
        <v>178.61</v>
      </c>
      <c r="X3539" s="2">
        <v>11924.5</v>
      </c>
      <c r="Y3539" s="2">
        <v>2401.3000000000002</v>
      </c>
      <c r="Z3539" s="2">
        <v>11591.79</v>
      </c>
      <c r="AA3539" s="14"/>
    </row>
    <row r="3540" spans="1:27" x14ac:dyDescent="0.3">
      <c r="A3540" t="s">
        <v>63</v>
      </c>
      <c r="B3540">
        <v>371.61</v>
      </c>
      <c r="C3540">
        <v>74</v>
      </c>
      <c r="D3540" t="s">
        <v>42</v>
      </c>
      <c r="E3540" s="1">
        <v>44448</v>
      </c>
      <c r="F3540">
        <v>7</v>
      </c>
      <c r="G3540" t="s">
        <v>61</v>
      </c>
      <c r="H3540" t="s">
        <v>62</v>
      </c>
      <c r="I3540">
        <v>265.17</v>
      </c>
      <c r="J3540">
        <v>83.31</v>
      </c>
      <c r="K3540">
        <v>22091.312699999999</v>
      </c>
      <c r="L3540">
        <v>12</v>
      </c>
      <c r="M3540" t="s">
        <v>40</v>
      </c>
      <c r="N3540" s="1">
        <v>44407</v>
      </c>
      <c r="O3540" s="1">
        <v>44419</v>
      </c>
      <c r="P3540">
        <v>154</v>
      </c>
      <c r="Q3540">
        <v>87.51</v>
      </c>
      <c r="R3540">
        <v>13476.54</v>
      </c>
      <c r="S3540" t="s">
        <v>53</v>
      </c>
      <c r="T3540" t="s">
        <v>31</v>
      </c>
      <c r="U3540">
        <v>111</v>
      </c>
      <c r="V3540">
        <v>89.8</v>
      </c>
      <c r="W3540">
        <v>107.74</v>
      </c>
      <c r="X3540" s="2">
        <v>13476.54</v>
      </c>
      <c r="Y3540" s="2">
        <v>9247.41</v>
      </c>
      <c r="Z3540" s="2">
        <v>8975.82</v>
      </c>
      <c r="AA3540" s="14"/>
    </row>
    <row r="3541" spans="1:27" x14ac:dyDescent="0.3">
      <c r="A3541" t="s">
        <v>56</v>
      </c>
      <c r="B3541">
        <v>699.29</v>
      </c>
      <c r="C3541">
        <v>52</v>
      </c>
      <c r="D3541" t="s">
        <v>42</v>
      </c>
      <c r="E3541" s="1">
        <v>44247</v>
      </c>
      <c r="F3541">
        <v>1</v>
      </c>
      <c r="G3541" t="s">
        <v>34</v>
      </c>
      <c r="H3541" t="s">
        <v>52</v>
      </c>
      <c r="I3541">
        <v>37.76</v>
      </c>
      <c r="J3541">
        <v>49.2</v>
      </c>
      <c r="K3541">
        <v>1857.79</v>
      </c>
      <c r="L3541">
        <v>1</v>
      </c>
      <c r="M3541" t="s">
        <v>65</v>
      </c>
      <c r="N3541" s="1">
        <v>44213</v>
      </c>
      <c r="O3541" s="1">
        <v>44214</v>
      </c>
      <c r="P3541">
        <v>24</v>
      </c>
      <c r="Q3541">
        <v>50.71</v>
      </c>
      <c r="R3541">
        <v>1217.04</v>
      </c>
      <c r="S3541" t="s">
        <v>60</v>
      </c>
      <c r="T3541" t="s">
        <v>50</v>
      </c>
      <c r="U3541">
        <v>13</v>
      </c>
      <c r="V3541">
        <v>79.260000000000005</v>
      </c>
      <c r="W3541">
        <v>198.95</v>
      </c>
      <c r="X3541" s="2">
        <v>1217.04</v>
      </c>
      <c r="Y3541" s="2">
        <v>639.6</v>
      </c>
      <c r="Z3541" s="2">
        <v>9788.34</v>
      </c>
      <c r="AA3541" s="14"/>
    </row>
    <row r="3542" spans="1:27" x14ac:dyDescent="0.3">
      <c r="A3542" t="s">
        <v>63</v>
      </c>
      <c r="B3542">
        <v>456.08</v>
      </c>
      <c r="C3542">
        <v>69</v>
      </c>
      <c r="D3542" t="s">
        <v>26</v>
      </c>
      <c r="E3542" s="1">
        <v>44570</v>
      </c>
      <c r="F3542">
        <v>2</v>
      </c>
      <c r="G3542" t="s">
        <v>68</v>
      </c>
      <c r="H3542" t="s">
        <v>48</v>
      </c>
      <c r="I3542">
        <v>78.3</v>
      </c>
      <c r="J3542">
        <v>52.8</v>
      </c>
      <c r="K3542">
        <v>4134.24</v>
      </c>
      <c r="L3542">
        <v>29</v>
      </c>
      <c r="M3542" t="s">
        <v>40</v>
      </c>
      <c r="N3542" s="1">
        <v>44534</v>
      </c>
      <c r="O3542" s="1">
        <v>44563</v>
      </c>
      <c r="P3542">
        <v>11</v>
      </c>
      <c r="Q3542">
        <v>49.74</v>
      </c>
      <c r="R3542">
        <v>547.14</v>
      </c>
      <c r="S3542" t="s">
        <v>63</v>
      </c>
      <c r="T3542" t="s">
        <v>41</v>
      </c>
      <c r="U3542">
        <v>67</v>
      </c>
      <c r="V3542">
        <v>53.68</v>
      </c>
      <c r="W3542">
        <v>130.72999999999999</v>
      </c>
      <c r="X3542" s="2">
        <v>547.14</v>
      </c>
      <c r="Y3542" s="2">
        <v>3537.6</v>
      </c>
      <c r="Z3542" s="2">
        <v>6902.54</v>
      </c>
      <c r="AA3542" s="14"/>
    </row>
    <row r="3543" spans="1:27" x14ac:dyDescent="0.3">
      <c r="A3543" t="s">
        <v>56</v>
      </c>
      <c r="B3543">
        <v>339.58</v>
      </c>
      <c r="C3543">
        <v>86</v>
      </c>
      <c r="D3543" t="s">
        <v>33</v>
      </c>
      <c r="E3543" s="1">
        <v>44836</v>
      </c>
      <c r="F3543">
        <v>5</v>
      </c>
      <c r="G3543" t="s">
        <v>27</v>
      </c>
      <c r="H3543" t="s">
        <v>48</v>
      </c>
      <c r="I3543">
        <v>415.18</v>
      </c>
      <c r="J3543">
        <v>10.81</v>
      </c>
      <c r="K3543">
        <v>4488.1000000000004</v>
      </c>
      <c r="L3543">
        <v>23</v>
      </c>
      <c r="M3543" t="s">
        <v>29</v>
      </c>
      <c r="N3543" s="1">
        <v>44812</v>
      </c>
      <c r="O3543" s="1">
        <v>44835</v>
      </c>
      <c r="P3543">
        <v>306</v>
      </c>
      <c r="Q3543">
        <v>14.06</v>
      </c>
      <c r="R3543">
        <v>4302.3599999999997</v>
      </c>
      <c r="S3543" t="s">
        <v>60</v>
      </c>
      <c r="T3543" t="s">
        <v>50</v>
      </c>
      <c r="U3543">
        <v>109</v>
      </c>
      <c r="V3543">
        <v>38.409999999999997</v>
      </c>
      <c r="W3543">
        <v>46.21</v>
      </c>
      <c r="X3543" s="2">
        <v>4302.3599999999997</v>
      </c>
      <c r="Y3543" s="2">
        <v>1178.29</v>
      </c>
      <c r="Z3543" s="2">
        <v>499.53</v>
      </c>
      <c r="AA3543" s="14"/>
    </row>
    <row r="3544" spans="1:27" x14ac:dyDescent="0.3">
      <c r="A3544" t="s">
        <v>38</v>
      </c>
      <c r="B3544">
        <v>451.13</v>
      </c>
      <c r="C3544">
        <v>43</v>
      </c>
      <c r="D3544" t="s">
        <v>33</v>
      </c>
      <c r="E3544" s="1">
        <v>44433</v>
      </c>
      <c r="F3544">
        <v>5</v>
      </c>
      <c r="G3544" t="s">
        <v>27</v>
      </c>
      <c r="H3544" t="s">
        <v>70</v>
      </c>
      <c r="I3544">
        <v>808.52</v>
      </c>
      <c r="J3544">
        <v>52.91</v>
      </c>
      <c r="K3544">
        <v>42778.793199999898</v>
      </c>
      <c r="L3544">
        <v>21</v>
      </c>
      <c r="M3544" t="s">
        <v>29</v>
      </c>
      <c r="N3544" s="1">
        <v>44393</v>
      </c>
      <c r="O3544" s="1">
        <v>44414</v>
      </c>
      <c r="P3544">
        <v>640</v>
      </c>
      <c r="Q3544">
        <v>48.83</v>
      </c>
      <c r="R3544">
        <v>31251.200000000001</v>
      </c>
      <c r="S3544" t="s">
        <v>46</v>
      </c>
      <c r="T3544" t="s">
        <v>50</v>
      </c>
      <c r="U3544">
        <v>168</v>
      </c>
      <c r="V3544">
        <v>93.4</v>
      </c>
      <c r="W3544">
        <v>138.52000000000001</v>
      </c>
      <c r="X3544" s="2">
        <v>31251.200000000001</v>
      </c>
      <c r="Y3544" s="2">
        <v>8888.8799999999992</v>
      </c>
      <c r="Z3544" s="2">
        <v>7329.09</v>
      </c>
      <c r="AA3544" s="14"/>
    </row>
    <row r="3545" spans="1:27" x14ac:dyDescent="0.3">
      <c r="A3545" t="s">
        <v>63</v>
      </c>
      <c r="B3545">
        <v>601.58000000000004</v>
      </c>
      <c r="C3545">
        <v>97</v>
      </c>
      <c r="D3545" t="s">
        <v>26</v>
      </c>
      <c r="E3545" s="1">
        <v>44151</v>
      </c>
      <c r="F3545">
        <v>9</v>
      </c>
      <c r="G3545" t="s">
        <v>57</v>
      </c>
      <c r="H3545" t="s">
        <v>52</v>
      </c>
      <c r="I3545">
        <v>278.17</v>
      </c>
      <c r="J3545">
        <v>58.43</v>
      </c>
      <c r="K3545">
        <v>16253.473099999999</v>
      </c>
      <c r="L3545">
        <v>9</v>
      </c>
      <c r="M3545" t="s">
        <v>40</v>
      </c>
      <c r="N3545" s="1">
        <v>44095</v>
      </c>
      <c r="O3545" s="1">
        <v>44104</v>
      </c>
      <c r="P3545">
        <v>270</v>
      </c>
      <c r="Q3545">
        <v>58.1</v>
      </c>
      <c r="R3545">
        <v>15687</v>
      </c>
      <c r="S3545" t="s">
        <v>30</v>
      </c>
      <c r="T3545" t="s">
        <v>41</v>
      </c>
      <c r="U3545">
        <v>8</v>
      </c>
      <c r="V3545">
        <v>21.2</v>
      </c>
      <c r="W3545">
        <v>79.5</v>
      </c>
      <c r="X3545" s="2">
        <v>15687</v>
      </c>
      <c r="Y3545" s="2">
        <v>467.44</v>
      </c>
      <c r="Z3545" s="2">
        <v>4645.1899999999996</v>
      </c>
      <c r="AA3545" s="14"/>
    </row>
    <row r="3546" spans="1:27" x14ac:dyDescent="0.3">
      <c r="A3546" t="s">
        <v>30</v>
      </c>
      <c r="B3546">
        <v>199.69</v>
      </c>
      <c r="C3546">
        <v>82</v>
      </c>
      <c r="D3546" t="s">
        <v>42</v>
      </c>
      <c r="E3546" s="1">
        <v>44128</v>
      </c>
      <c r="F3546">
        <v>2</v>
      </c>
      <c r="G3546" t="s">
        <v>68</v>
      </c>
      <c r="H3546" t="s">
        <v>48</v>
      </c>
      <c r="I3546">
        <v>873.82</v>
      </c>
      <c r="J3546">
        <v>32.049999999999997</v>
      </c>
      <c r="K3546">
        <v>28005.93</v>
      </c>
      <c r="L3546">
        <v>30</v>
      </c>
      <c r="M3546" t="s">
        <v>29</v>
      </c>
      <c r="N3546" s="1">
        <v>44094</v>
      </c>
      <c r="O3546" s="1">
        <v>44124</v>
      </c>
      <c r="P3546">
        <v>279</v>
      </c>
      <c r="Q3546">
        <v>36</v>
      </c>
      <c r="R3546">
        <v>10044</v>
      </c>
      <c r="S3546" t="s">
        <v>59</v>
      </c>
      <c r="T3546" t="s">
        <v>50</v>
      </c>
      <c r="U3546">
        <v>594</v>
      </c>
      <c r="V3546">
        <v>70.94</v>
      </c>
      <c r="W3546">
        <v>72.48</v>
      </c>
      <c r="X3546" s="2">
        <v>10044</v>
      </c>
      <c r="Y3546" s="2">
        <v>19037.7</v>
      </c>
      <c r="Z3546" s="2">
        <v>2322.98</v>
      </c>
      <c r="AA3546" s="14"/>
    </row>
    <row r="3547" spans="1:27" x14ac:dyDescent="0.3">
      <c r="A3547" t="s">
        <v>49</v>
      </c>
      <c r="B3547">
        <v>447.96</v>
      </c>
      <c r="C3547">
        <v>83</v>
      </c>
      <c r="D3547" t="s">
        <v>42</v>
      </c>
      <c r="E3547" s="1">
        <v>44305</v>
      </c>
      <c r="F3547">
        <v>10</v>
      </c>
      <c r="G3547" t="s">
        <v>66</v>
      </c>
      <c r="H3547" t="s">
        <v>48</v>
      </c>
      <c r="I3547">
        <v>911.54</v>
      </c>
      <c r="J3547">
        <v>60.77</v>
      </c>
      <c r="K3547">
        <v>55394.29</v>
      </c>
      <c r="L3547">
        <v>112</v>
      </c>
      <c r="M3547" t="s">
        <v>67</v>
      </c>
      <c r="N3547" s="1">
        <v>44251</v>
      </c>
      <c r="O3547" s="1">
        <v>44363</v>
      </c>
      <c r="P3547">
        <v>529</v>
      </c>
      <c r="Q3547">
        <v>63.99</v>
      </c>
      <c r="R3547">
        <v>33850.71</v>
      </c>
      <c r="S3547" t="s">
        <v>54</v>
      </c>
      <c r="T3547" t="s">
        <v>41</v>
      </c>
      <c r="U3547">
        <v>382</v>
      </c>
      <c r="V3547">
        <v>30.55</v>
      </c>
      <c r="W3547">
        <v>104.4</v>
      </c>
      <c r="X3547" s="2">
        <v>33850.71</v>
      </c>
      <c r="Y3547" s="2">
        <v>23214.14</v>
      </c>
      <c r="Z3547" s="2">
        <v>6344.39</v>
      </c>
      <c r="AA3547" s="14"/>
    </row>
    <row r="3548" spans="1:27" x14ac:dyDescent="0.3">
      <c r="A3548" t="s">
        <v>45</v>
      </c>
      <c r="B3548">
        <v>590.12</v>
      </c>
      <c r="C3548">
        <v>66</v>
      </c>
      <c r="D3548" t="s">
        <v>33</v>
      </c>
      <c r="E3548" s="1">
        <v>43938</v>
      </c>
      <c r="F3548">
        <v>6</v>
      </c>
      <c r="G3548" t="s">
        <v>51</v>
      </c>
      <c r="H3548" t="s">
        <v>35</v>
      </c>
      <c r="I3548">
        <v>73.34</v>
      </c>
      <c r="J3548">
        <v>19.73</v>
      </c>
      <c r="K3548">
        <v>1447</v>
      </c>
      <c r="L3548">
        <v>7</v>
      </c>
      <c r="M3548" t="s">
        <v>40</v>
      </c>
      <c r="N3548" s="1">
        <v>43909</v>
      </c>
      <c r="O3548" s="1">
        <v>43916</v>
      </c>
      <c r="P3548">
        <v>58</v>
      </c>
      <c r="Q3548">
        <v>20.190000000000001</v>
      </c>
      <c r="R3548">
        <v>1171.02</v>
      </c>
      <c r="S3548" t="s">
        <v>54</v>
      </c>
      <c r="T3548" t="s">
        <v>41</v>
      </c>
      <c r="U3548">
        <v>15</v>
      </c>
      <c r="V3548">
        <v>56.5</v>
      </c>
      <c r="W3548">
        <v>29.46</v>
      </c>
      <c r="X3548" s="2">
        <v>1171.02</v>
      </c>
      <c r="Y3548" s="2">
        <v>295.95</v>
      </c>
      <c r="Z3548" s="2">
        <v>581.25</v>
      </c>
      <c r="AA3548" s="14"/>
    </row>
    <row r="3549" spans="1:27" x14ac:dyDescent="0.3">
      <c r="A3549" t="s">
        <v>53</v>
      </c>
      <c r="B3549">
        <v>959.48</v>
      </c>
      <c r="C3549">
        <v>16</v>
      </c>
      <c r="D3549" t="s">
        <v>42</v>
      </c>
      <c r="E3549" s="1">
        <v>43917</v>
      </c>
      <c r="F3549">
        <v>9</v>
      </c>
      <c r="G3549" t="s">
        <v>57</v>
      </c>
      <c r="H3549" t="s">
        <v>52</v>
      </c>
      <c r="I3549">
        <v>591.37</v>
      </c>
      <c r="J3549">
        <v>86.06</v>
      </c>
      <c r="K3549">
        <v>50893.3</v>
      </c>
      <c r="L3549">
        <v>8</v>
      </c>
      <c r="M3549" t="s">
        <v>40</v>
      </c>
      <c r="N3549" s="1">
        <v>43912</v>
      </c>
      <c r="O3549" s="1">
        <v>43920</v>
      </c>
      <c r="P3549">
        <v>398</v>
      </c>
      <c r="Q3549">
        <v>90.5</v>
      </c>
      <c r="R3549">
        <v>36019</v>
      </c>
      <c r="S3549" t="s">
        <v>37</v>
      </c>
      <c r="T3549" t="s">
        <v>31</v>
      </c>
      <c r="U3549">
        <v>193</v>
      </c>
      <c r="V3549">
        <v>58.1</v>
      </c>
      <c r="W3549">
        <v>93.06</v>
      </c>
      <c r="X3549" s="2">
        <v>36019</v>
      </c>
      <c r="Y3549" s="2">
        <v>16609.580000000002</v>
      </c>
      <c r="Z3549" s="2">
        <v>8008.74</v>
      </c>
      <c r="AA3549" s="14"/>
    </row>
    <row r="3550" spans="1:27" x14ac:dyDescent="0.3">
      <c r="A3550" t="s">
        <v>56</v>
      </c>
      <c r="B3550">
        <v>20.07</v>
      </c>
      <c r="C3550">
        <v>62</v>
      </c>
      <c r="D3550" t="s">
        <v>33</v>
      </c>
      <c r="E3550" s="1">
        <v>44121</v>
      </c>
      <c r="F3550">
        <v>9</v>
      </c>
      <c r="G3550" t="s">
        <v>57</v>
      </c>
      <c r="H3550" t="s">
        <v>52</v>
      </c>
      <c r="I3550">
        <v>779.42</v>
      </c>
      <c r="J3550">
        <v>18.510000000000002</v>
      </c>
      <c r="K3550">
        <v>14427.06</v>
      </c>
      <c r="L3550">
        <v>9</v>
      </c>
      <c r="M3550" t="s">
        <v>40</v>
      </c>
      <c r="N3550" s="1">
        <v>44062</v>
      </c>
      <c r="O3550" s="1">
        <v>44071</v>
      </c>
      <c r="P3550">
        <v>620</v>
      </c>
      <c r="Q3550">
        <v>16.88</v>
      </c>
      <c r="R3550">
        <v>10465.6</v>
      </c>
      <c r="S3550" t="s">
        <v>59</v>
      </c>
      <c r="T3550" t="s">
        <v>41</v>
      </c>
      <c r="U3550">
        <v>159</v>
      </c>
      <c r="V3550">
        <v>52.71</v>
      </c>
      <c r="W3550">
        <v>112.8</v>
      </c>
      <c r="X3550" s="2">
        <v>10465.6</v>
      </c>
      <c r="Y3550" s="2">
        <v>2943.09</v>
      </c>
      <c r="Z3550" s="2">
        <v>2087.9299999999998</v>
      </c>
      <c r="AA3550" s="14"/>
    </row>
    <row r="3551" spans="1:27" x14ac:dyDescent="0.3">
      <c r="A3551" t="s">
        <v>59</v>
      </c>
      <c r="B3551">
        <v>577.03</v>
      </c>
      <c r="C3551">
        <v>89</v>
      </c>
      <c r="D3551" t="s">
        <v>42</v>
      </c>
      <c r="E3551" s="1">
        <v>44519</v>
      </c>
      <c r="F3551">
        <v>1</v>
      </c>
      <c r="G3551" t="s">
        <v>34</v>
      </c>
      <c r="H3551" t="s">
        <v>35</v>
      </c>
      <c r="I3551">
        <v>122.22</v>
      </c>
      <c r="J3551">
        <v>31.73</v>
      </c>
      <c r="K3551">
        <v>3878.04</v>
      </c>
      <c r="L3551">
        <v>1</v>
      </c>
      <c r="M3551" t="s">
        <v>65</v>
      </c>
      <c r="N3551" s="1">
        <v>44510</v>
      </c>
      <c r="O3551" s="1">
        <v>44511</v>
      </c>
      <c r="P3551">
        <v>81</v>
      </c>
      <c r="Q3551">
        <v>30.42</v>
      </c>
      <c r="R3551">
        <v>2464.02</v>
      </c>
      <c r="S3551" t="s">
        <v>63</v>
      </c>
      <c r="T3551" t="s">
        <v>31</v>
      </c>
      <c r="U3551">
        <v>41</v>
      </c>
      <c r="V3551">
        <v>86.37</v>
      </c>
      <c r="W3551">
        <v>81.59</v>
      </c>
      <c r="X3551" s="2">
        <v>2464.02</v>
      </c>
      <c r="Y3551" s="2">
        <v>1300.93</v>
      </c>
      <c r="Z3551" s="2">
        <v>2588.85</v>
      </c>
      <c r="AA3551" s="14"/>
    </row>
    <row r="3552" spans="1:27" x14ac:dyDescent="0.3">
      <c r="A3552" t="s">
        <v>56</v>
      </c>
      <c r="B3552">
        <v>568.21</v>
      </c>
      <c r="C3552">
        <v>42</v>
      </c>
      <c r="D3552" t="s">
        <v>26</v>
      </c>
      <c r="E3552" s="1">
        <v>44262</v>
      </c>
      <c r="F3552">
        <v>4</v>
      </c>
      <c r="G3552" t="s">
        <v>39</v>
      </c>
      <c r="H3552" t="s">
        <v>28</v>
      </c>
      <c r="I3552">
        <v>868.13</v>
      </c>
      <c r="J3552">
        <v>86.01</v>
      </c>
      <c r="K3552">
        <v>74667.86</v>
      </c>
      <c r="L3552">
        <v>22</v>
      </c>
      <c r="M3552" t="s">
        <v>29</v>
      </c>
      <c r="N3552" s="1">
        <v>44238</v>
      </c>
      <c r="O3552" s="1">
        <v>44260</v>
      </c>
      <c r="P3552">
        <v>458</v>
      </c>
      <c r="Q3552">
        <v>89.81</v>
      </c>
      <c r="R3552">
        <v>41132.980000000003</v>
      </c>
      <c r="S3552" t="s">
        <v>54</v>
      </c>
      <c r="T3552" t="s">
        <v>41</v>
      </c>
      <c r="U3552">
        <v>410</v>
      </c>
      <c r="V3552">
        <v>28.31</v>
      </c>
      <c r="W3552">
        <v>79.08</v>
      </c>
      <c r="X3552" s="2">
        <v>41132.980000000003</v>
      </c>
      <c r="Y3552" s="2">
        <v>35264.1</v>
      </c>
      <c r="Z3552" s="2">
        <v>6801.67</v>
      </c>
      <c r="AA3552" s="14"/>
    </row>
    <row r="3553" spans="1:27" x14ac:dyDescent="0.3">
      <c r="A3553" t="s">
        <v>45</v>
      </c>
      <c r="B3553">
        <v>86.12</v>
      </c>
      <c r="C3553">
        <v>51</v>
      </c>
      <c r="D3553" t="s">
        <v>33</v>
      </c>
      <c r="E3553" s="1">
        <v>44736</v>
      </c>
      <c r="F3553">
        <v>7</v>
      </c>
      <c r="G3553" t="s">
        <v>61</v>
      </c>
      <c r="H3553" t="s">
        <v>35</v>
      </c>
      <c r="I3553">
        <v>911.88</v>
      </c>
      <c r="J3553">
        <v>19.82</v>
      </c>
      <c r="K3553">
        <v>18073.46</v>
      </c>
      <c r="L3553">
        <v>13</v>
      </c>
      <c r="M3553" t="s">
        <v>40</v>
      </c>
      <c r="N3553" s="1">
        <v>44707</v>
      </c>
      <c r="O3553" s="1">
        <v>44720</v>
      </c>
      <c r="P3553">
        <v>718</v>
      </c>
      <c r="Q3553">
        <v>21.8</v>
      </c>
      <c r="R3553">
        <v>15652.4</v>
      </c>
      <c r="S3553" t="s">
        <v>60</v>
      </c>
      <c r="T3553" t="s">
        <v>31</v>
      </c>
      <c r="U3553">
        <v>193</v>
      </c>
      <c r="V3553">
        <v>52.84</v>
      </c>
      <c r="W3553">
        <v>53.85</v>
      </c>
      <c r="X3553" s="2">
        <v>15652.4</v>
      </c>
      <c r="Y3553" s="2">
        <v>3825.26</v>
      </c>
      <c r="Z3553" s="2">
        <v>1067.31</v>
      </c>
      <c r="AA3553" s="14"/>
    </row>
    <row r="3554" spans="1:27" x14ac:dyDescent="0.3">
      <c r="A3554" t="s">
        <v>38</v>
      </c>
      <c r="B3554">
        <v>197.98</v>
      </c>
      <c r="C3554">
        <v>97</v>
      </c>
      <c r="D3554" t="s">
        <v>33</v>
      </c>
      <c r="E3554" s="1">
        <v>44338</v>
      </c>
      <c r="F3554">
        <v>4</v>
      </c>
      <c r="G3554" t="s">
        <v>39</v>
      </c>
      <c r="H3554" t="s">
        <v>70</v>
      </c>
      <c r="I3554">
        <v>977.17</v>
      </c>
      <c r="J3554">
        <v>87.17</v>
      </c>
      <c r="K3554">
        <v>85179.91</v>
      </c>
      <c r="L3554">
        <v>30</v>
      </c>
      <c r="M3554" t="s">
        <v>40</v>
      </c>
      <c r="N3554" s="1">
        <v>44328</v>
      </c>
      <c r="O3554" s="1">
        <v>44358</v>
      </c>
      <c r="P3554">
        <v>890</v>
      </c>
      <c r="Q3554">
        <v>83.55</v>
      </c>
      <c r="R3554">
        <v>74359.5</v>
      </c>
      <c r="S3554" t="s">
        <v>56</v>
      </c>
      <c r="T3554" t="s">
        <v>50</v>
      </c>
      <c r="U3554">
        <v>87</v>
      </c>
      <c r="V3554">
        <v>64.55</v>
      </c>
      <c r="W3554">
        <v>76.02</v>
      </c>
      <c r="X3554" s="2">
        <v>74359.5</v>
      </c>
      <c r="Y3554" s="2">
        <v>7583.79</v>
      </c>
      <c r="Z3554" s="2">
        <v>6626.66</v>
      </c>
      <c r="AA3554" s="14"/>
    </row>
    <row r="3555" spans="1:27" x14ac:dyDescent="0.3">
      <c r="A3555" t="s">
        <v>32</v>
      </c>
      <c r="B3555">
        <v>225.16</v>
      </c>
      <c r="C3555">
        <v>51</v>
      </c>
      <c r="D3555" t="s">
        <v>26</v>
      </c>
      <c r="E3555" s="1">
        <v>44567</v>
      </c>
      <c r="F3555">
        <v>3</v>
      </c>
      <c r="G3555" t="s">
        <v>43</v>
      </c>
      <c r="H3555" t="s">
        <v>44</v>
      </c>
      <c r="I3555">
        <v>674.65</v>
      </c>
      <c r="J3555">
        <v>53.02</v>
      </c>
      <c r="K3555">
        <v>35769.94</v>
      </c>
      <c r="L3555">
        <v>79</v>
      </c>
      <c r="M3555" t="s">
        <v>40</v>
      </c>
      <c r="N3555" s="1">
        <v>44520</v>
      </c>
      <c r="O3555" s="1">
        <v>44599</v>
      </c>
      <c r="P3555">
        <v>191</v>
      </c>
      <c r="Q3555">
        <v>54.22</v>
      </c>
      <c r="R3555">
        <v>10356.02</v>
      </c>
      <c r="S3555" t="s">
        <v>32</v>
      </c>
      <c r="T3555" t="s">
        <v>50</v>
      </c>
      <c r="U3555">
        <v>483</v>
      </c>
      <c r="V3555">
        <v>36.659999999999997</v>
      </c>
      <c r="W3555">
        <v>136.27000000000001</v>
      </c>
      <c r="X3555" s="2">
        <v>10356.02</v>
      </c>
      <c r="Y3555" s="2">
        <v>25608.66</v>
      </c>
      <c r="Z3555" s="2">
        <v>7225.04</v>
      </c>
      <c r="AA3555" s="14"/>
    </row>
    <row r="3556" spans="1:27" x14ac:dyDescent="0.3">
      <c r="A3556" t="s">
        <v>58</v>
      </c>
      <c r="B3556">
        <v>39.75</v>
      </c>
      <c r="C3556">
        <v>29</v>
      </c>
      <c r="D3556" t="s">
        <v>33</v>
      </c>
      <c r="E3556" s="1">
        <v>44234</v>
      </c>
      <c r="F3556">
        <v>9</v>
      </c>
      <c r="G3556" t="s">
        <v>57</v>
      </c>
      <c r="H3556" t="s">
        <v>52</v>
      </c>
      <c r="I3556">
        <v>886.87</v>
      </c>
      <c r="J3556">
        <v>86.14</v>
      </c>
      <c r="K3556">
        <v>76394.98</v>
      </c>
      <c r="L3556">
        <v>7</v>
      </c>
      <c r="M3556" t="s">
        <v>40</v>
      </c>
      <c r="N3556" s="1">
        <v>44227</v>
      </c>
      <c r="O3556" s="1">
        <v>44234</v>
      </c>
      <c r="P3556">
        <v>740</v>
      </c>
      <c r="Q3556">
        <v>87</v>
      </c>
      <c r="R3556">
        <v>64380</v>
      </c>
      <c r="S3556" t="s">
        <v>49</v>
      </c>
      <c r="T3556" t="s">
        <v>31</v>
      </c>
      <c r="U3556">
        <v>146</v>
      </c>
      <c r="V3556">
        <v>86.41</v>
      </c>
      <c r="W3556">
        <v>104.58</v>
      </c>
      <c r="X3556" s="2">
        <v>64380</v>
      </c>
      <c r="Y3556" s="2">
        <v>12576.44</v>
      </c>
      <c r="Z3556" s="2">
        <v>9008.52</v>
      </c>
      <c r="AA3556" s="14"/>
    </row>
    <row r="3557" spans="1:27" x14ac:dyDescent="0.3">
      <c r="A3557" t="s">
        <v>49</v>
      </c>
      <c r="B3557">
        <v>89.31</v>
      </c>
      <c r="C3557">
        <v>44</v>
      </c>
      <c r="D3557" t="s">
        <v>42</v>
      </c>
      <c r="E3557" s="1">
        <v>44596</v>
      </c>
      <c r="F3557">
        <v>2</v>
      </c>
      <c r="G3557" t="s">
        <v>68</v>
      </c>
      <c r="H3557" t="s">
        <v>48</v>
      </c>
      <c r="I3557">
        <v>920.7</v>
      </c>
      <c r="J3557">
        <v>74.2</v>
      </c>
      <c r="K3557">
        <v>68315.94</v>
      </c>
      <c r="L3557">
        <v>26</v>
      </c>
      <c r="M3557" t="s">
        <v>29</v>
      </c>
      <c r="N3557" s="1">
        <v>44586</v>
      </c>
      <c r="O3557" s="1">
        <v>44612</v>
      </c>
      <c r="P3557">
        <v>123</v>
      </c>
      <c r="Q3557">
        <v>75.11</v>
      </c>
      <c r="R3557">
        <v>9238.5300000000007</v>
      </c>
      <c r="S3557" t="s">
        <v>46</v>
      </c>
      <c r="T3557" t="s">
        <v>50</v>
      </c>
      <c r="U3557">
        <v>797</v>
      </c>
      <c r="V3557">
        <v>73.67</v>
      </c>
      <c r="W3557">
        <v>92.43</v>
      </c>
      <c r="X3557" s="2">
        <v>9238.5300000000007</v>
      </c>
      <c r="Y3557" s="2">
        <v>59137.4</v>
      </c>
      <c r="Z3557" s="2">
        <v>6858.31</v>
      </c>
      <c r="AA3557" s="14"/>
    </row>
    <row r="3558" spans="1:27" x14ac:dyDescent="0.3">
      <c r="A3558" t="s">
        <v>38</v>
      </c>
      <c r="B3558">
        <v>12.89</v>
      </c>
      <c r="C3558">
        <v>83</v>
      </c>
      <c r="D3558" t="s">
        <v>33</v>
      </c>
      <c r="E3558" s="1">
        <v>43679</v>
      </c>
      <c r="F3558">
        <v>2</v>
      </c>
      <c r="G3558" t="s">
        <v>68</v>
      </c>
      <c r="H3558" t="s">
        <v>48</v>
      </c>
      <c r="I3558">
        <v>922.51</v>
      </c>
      <c r="J3558">
        <v>18.41</v>
      </c>
      <c r="K3558">
        <v>16983.41</v>
      </c>
      <c r="L3558">
        <v>27</v>
      </c>
      <c r="M3558" t="s">
        <v>29</v>
      </c>
      <c r="N3558" s="1">
        <v>43659</v>
      </c>
      <c r="O3558" s="1">
        <v>43686</v>
      </c>
      <c r="P3558">
        <v>531</v>
      </c>
      <c r="Q3558">
        <v>18.8</v>
      </c>
      <c r="R3558">
        <v>9982.7999999999993</v>
      </c>
      <c r="S3558" t="s">
        <v>37</v>
      </c>
      <c r="T3558" t="s">
        <v>50</v>
      </c>
      <c r="U3558">
        <v>391</v>
      </c>
      <c r="V3558">
        <v>35.14</v>
      </c>
      <c r="W3558">
        <v>170.44</v>
      </c>
      <c r="X3558" s="2">
        <v>9982.7999999999993</v>
      </c>
      <c r="Y3558" s="2">
        <v>7198.31</v>
      </c>
      <c r="Z3558" s="2">
        <v>3137.8</v>
      </c>
      <c r="AA3558" s="14"/>
    </row>
    <row r="3559" spans="1:27" x14ac:dyDescent="0.3">
      <c r="A3559" t="s">
        <v>45</v>
      </c>
      <c r="B3559">
        <v>710.29</v>
      </c>
      <c r="C3559">
        <v>18</v>
      </c>
      <c r="D3559" t="s">
        <v>26</v>
      </c>
      <c r="E3559" s="1">
        <v>43572</v>
      </c>
      <c r="F3559">
        <v>8</v>
      </c>
      <c r="G3559" t="s">
        <v>47</v>
      </c>
      <c r="H3559" t="s">
        <v>48</v>
      </c>
      <c r="I3559">
        <v>396.9</v>
      </c>
      <c r="J3559">
        <v>11.99</v>
      </c>
      <c r="K3559">
        <v>4758.83</v>
      </c>
      <c r="L3559">
        <v>8</v>
      </c>
      <c r="M3559" t="s">
        <v>40</v>
      </c>
      <c r="N3559" s="1">
        <v>43545</v>
      </c>
      <c r="O3559" s="1">
        <v>43553</v>
      </c>
      <c r="P3559">
        <v>265</v>
      </c>
      <c r="Q3559">
        <v>15.98</v>
      </c>
      <c r="R3559">
        <v>4234.7</v>
      </c>
      <c r="S3559" t="s">
        <v>63</v>
      </c>
      <c r="T3559" t="s">
        <v>31</v>
      </c>
      <c r="U3559">
        <v>131</v>
      </c>
      <c r="V3559">
        <v>11.83</v>
      </c>
      <c r="W3559">
        <v>155.47</v>
      </c>
      <c r="X3559" s="2">
        <v>4234.7</v>
      </c>
      <c r="Y3559" s="2">
        <v>1570.69</v>
      </c>
      <c r="Z3559" s="2">
        <v>1864.09</v>
      </c>
      <c r="AA3559" s="14"/>
    </row>
    <row r="3560" spans="1:27" x14ac:dyDescent="0.3">
      <c r="A3560" t="s">
        <v>54</v>
      </c>
      <c r="B3560">
        <v>406.59</v>
      </c>
      <c r="C3560">
        <v>57</v>
      </c>
      <c r="D3560" t="s">
        <v>42</v>
      </c>
      <c r="E3560" s="1">
        <v>44441</v>
      </c>
      <c r="F3560">
        <v>8</v>
      </c>
      <c r="G3560" t="s">
        <v>47</v>
      </c>
      <c r="H3560" t="s">
        <v>62</v>
      </c>
      <c r="I3560">
        <v>345.86</v>
      </c>
      <c r="J3560">
        <v>80.03</v>
      </c>
      <c r="K3560">
        <v>27679.18</v>
      </c>
      <c r="L3560">
        <v>8</v>
      </c>
      <c r="M3560" t="s">
        <v>40</v>
      </c>
      <c r="N3560" s="1">
        <v>44393</v>
      </c>
      <c r="O3560" s="1">
        <v>44401</v>
      </c>
      <c r="P3560">
        <v>215</v>
      </c>
      <c r="Q3560">
        <v>75.349999999999994</v>
      </c>
      <c r="R3560">
        <v>16200.25</v>
      </c>
      <c r="S3560" t="s">
        <v>32</v>
      </c>
      <c r="T3560" t="s">
        <v>31</v>
      </c>
      <c r="U3560">
        <v>130</v>
      </c>
      <c r="V3560">
        <v>98.13</v>
      </c>
      <c r="W3560">
        <v>103.58</v>
      </c>
      <c r="X3560" s="2">
        <v>16200.25</v>
      </c>
      <c r="Y3560" s="2">
        <v>10403.9</v>
      </c>
      <c r="Z3560" s="2">
        <v>8289.51</v>
      </c>
      <c r="AA3560" s="14"/>
    </row>
    <row r="3561" spans="1:27" x14ac:dyDescent="0.3">
      <c r="A3561" t="s">
        <v>60</v>
      </c>
      <c r="B3561">
        <v>395.15</v>
      </c>
      <c r="C3561">
        <v>58</v>
      </c>
      <c r="D3561" t="s">
        <v>26</v>
      </c>
      <c r="E3561" s="1">
        <v>44381</v>
      </c>
      <c r="F3561">
        <v>9</v>
      </c>
      <c r="G3561" t="s">
        <v>57</v>
      </c>
      <c r="H3561" t="s">
        <v>48</v>
      </c>
      <c r="I3561">
        <v>513.30999999999995</v>
      </c>
      <c r="J3561">
        <v>33.78</v>
      </c>
      <c r="K3561">
        <v>17339.61</v>
      </c>
      <c r="L3561">
        <v>14</v>
      </c>
      <c r="M3561" t="s">
        <v>40</v>
      </c>
      <c r="N3561" s="1">
        <v>44355</v>
      </c>
      <c r="O3561" s="1">
        <v>44369</v>
      </c>
      <c r="P3561">
        <v>340</v>
      </c>
      <c r="Q3561">
        <v>38.18</v>
      </c>
      <c r="R3561">
        <v>12981.2</v>
      </c>
      <c r="S3561" t="s">
        <v>58</v>
      </c>
      <c r="T3561" t="s">
        <v>50</v>
      </c>
      <c r="U3561">
        <v>173</v>
      </c>
      <c r="V3561">
        <v>29.58</v>
      </c>
      <c r="W3561">
        <v>35.22</v>
      </c>
      <c r="X3561" s="2">
        <v>12981.2</v>
      </c>
      <c r="Y3561" s="2">
        <v>5843.94</v>
      </c>
      <c r="Z3561" s="2">
        <v>1189.73</v>
      </c>
      <c r="AA3561" s="14"/>
    </row>
    <row r="3562" spans="1:27" x14ac:dyDescent="0.3">
      <c r="A3562" t="s">
        <v>32</v>
      </c>
      <c r="B3562">
        <v>247.07</v>
      </c>
      <c r="C3562">
        <v>14</v>
      </c>
      <c r="D3562" t="s">
        <v>42</v>
      </c>
      <c r="E3562" s="1">
        <v>43695</v>
      </c>
      <c r="F3562">
        <v>2</v>
      </c>
      <c r="G3562" t="s">
        <v>68</v>
      </c>
      <c r="H3562" t="s">
        <v>71</v>
      </c>
      <c r="I3562">
        <v>746.47</v>
      </c>
      <c r="J3562">
        <v>95.24</v>
      </c>
      <c r="K3562">
        <v>71093.8</v>
      </c>
      <c r="L3562">
        <v>40</v>
      </c>
      <c r="M3562" t="s">
        <v>40</v>
      </c>
      <c r="N3562" s="1">
        <v>43653</v>
      </c>
      <c r="O3562" s="1">
        <v>43693</v>
      </c>
      <c r="P3562">
        <v>648</v>
      </c>
      <c r="Q3562">
        <v>93.61</v>
      </c>
      <c r="R3562">
        <v>60659.28</v>
      </c>
      <c r="S3562" t="s">
        <v>25</v>
      </c>
      <c r="T3562" t="s">
        <v>31</v>
      </c>
      <c r="U3562">
        <v>98</v>
      </c>
      <c r="V3562">
        <v>65.849999999999994</v>
      </c>
      <c r="W3562">
        <v>124.18</v>
      </c>
      <c r="X3562" s="2">
        <v>60659.28</v>
      </c>
      <c r="Y3562" s="2">
        <v>9333.52</v>
      </c>
      <c r="Z3562" s="2">
        <v>11826.9</v>
      </c>
      <c r="AA3562" s="14"/>
    </row>
    <row r="3563" spans="1:27" x14ac:dyDescent="0.3">
      <c r="A3563" t="s">
        <v>30</v>
      </c>
      <c r="B3563">
        <v>651.52</v>
      </c>
      <c r="C3563">
        <v>89</v>
      </c>
      <c r="D3563" t="s">
        <v>26</v>
      </c>
      <c r="E3563" s="1">
        <v>44287</v>
      </c>
      <c r="F3563">
        <v>4</v>
      </c>
      <c r="G3563" t="s">
        <v>39</v>
      </c>
      <c r="H3563" t="s">
        <v>48</v>
      </c>
      <c r="I3563">
        <v>462.1</v>
      </c>
      <c r="J3563">
        <v>95.72</v>
      </c>
      <c r="K3563">
        <v>44232.21</v>
      </c>
      <c r="L3563">
        <v>29</v>
      </c>
      <c r="M3563" t="s">
        <v>40</v>
      </c>
      <c r="N3563" s="1">
        <v>44242</v>
      </c>
      <c r="O3563" s="1">
        <v>44271</v>
      </c>
      <c r="P3563">
        <v>224</v>
      </c>
      <c r="Q3563">
        <v>94.93</v>
      </c>
      <c r="R3563">
        <v>21264.32</v>
      </c>
      <c r="S3563" t="s">
        <v>56</v>
      </c>
      <c r="T3563" t="s">
        <v>50</v>
      </c>
      <c r="U3563">
        <v>238</v>
      </c>
      <c r="V3563">
        <v>24.85</v>
      </c>
      <c r="W3563">
        <v>117.69</v>
      </c>
      <c r="X3563" s="2">
        <v>21264.32</v>
      </c>
      <c r="Y3563" s="2">
        <v>22781.360000000001</v>
      </c>
      <c r="Z3563" s="2">
        <v>11265.29</v>
      </c>
      <c r="AA3563" s="14"/>
    </row>
    <row r="3564" spans="1:27" x14ac:dyDescent="0.3">
      <c r="A3564" t="s">
        <v>38</v>
      </c>
      <c r="B3564">
        <v>755.44</v>
      </c>
      <c r="C3564">
        <v>76</v>
      </c>
      <c r="D3564" t="s">
        <v>26</v>
      </c>
      <c r="E3564" s="1">
        <v>44148</v>
      </c>
      <c r="F3564">
        <v>3</v>
      </c>
      <c r="G3564" t="s">
        <v>43</v>
      </c>
      <c r="H3564" t="s">
        <v>55</v>
      </c>
      <c r="I3564">
        <v>617.09</v>
      </c>
      <c r="J3564">
        <v>75.67</v>
      </c>
      <c r="K3564">
        <v>46695.200299999997</v>
      </c>
      <c r="L3564">
        <v>42</v>
      </c>
      <c r="M3564" t="s">
        <v>29</v>
      </c>
      <c r="N3564" s="1">
        <v>44143</v>
      </c>
      <c r="O3564" s="1">
        <v>44185</v>
      </c>
      <c r="P3564">
        <v>550</v>
      </c>
      <c r="Q3564">
        <v>75</v>
      </c>
      <c r="R3564">
        <v>41250</v>
      </c>
      <c r="S3564" t="s">
        <v>58</v>
      </c>
      <c r="T3564" t="s">
        <v>50</v>
      </c>
      <c r="U3564">
        <v>67</v>
      </c>
      <c r="V3564">
        <v>13.48</v>
      </c>
      <c r="W3564">
        <v>137.69999999999999</v>
      </c>
      <c r="X3564" s="2">
        <v>41250</v>
      </c>
      <c r="Y3564" s="2">
        <v>5069.8900000000003</v>
      </c>
      <c r="Z3564" s="2">
        <v>10419.76</v>
      </c>
      <c r="AA3564" s="14"/>
    </row>
    <row r="3565" spans="1:27" x14ac:dyDescent="0.3">
      <c r="A3565" t="s">
        <v>49</v>
      </c>
      <c r="B3565">
        <v>566.02</v>
      </c>
      <c r="C3565">
        <v>29</v>
      </c>
      <c r="D3565" t="s">
        <v>33</v>
      </c>
      <c r="E3565" s="1">
        <v>44775</v>
      </c>
      <c r="F3565">
        <v>5</v>
      </c>
      <c r="G3565" t="s">
        <v>27</v>
      </c>
      <c r="H3565" t="s">
        <v>35</v>
      </c>
      <c r="I3565">
        <v>568.46</v>
      </c>
      <c r="J3565">
        <v>33.58</v>
      </c>
      <c r="K3565">
        <v>19088.89</v>
      </c>
      <c r="L3565">
        <v>25</v>
      </c>
      <c r="M3565" t="s">
        <v>29</v>
      </c>
      <c r="N3565" s="1">
        <v>44725</v>
      </c>
      <c r="O3565" s="1">
        <v>44750</v>
      </c>
      <c r="P3565">
        <v>137</v>
      </c>
      <c r="Q3565">
        <v>33.72</v>
      </c>
      <c r="R3565">
        <v>4619.6400000000003</v>
      </c>
      <c r="S3565" t="s">
        <v>25</v>
      </c>
      <c r="T3565" t="s">
        <v>41</v>
      </c>
      <c r="U3565">
        <v>431</v>
      </c>
      <c r="V3565">
        <v>96.23</v>
      </c>
      <c r="W3565">
        <v>67.510000000000005</v>
      </c>
      <c r="X3565" s="2">
        <v>4619.6400000000003</v>
      </c>
      <c r="Y3565" s="2">
        <v>14472.98</v>
      </c>
      <c r="Z3565" s="2">
        <v>2266.9899999999998</v>
      </c>
      <c r="AA3565" s="14"/>
    </row>
    <row r="3566" spans="1:27" x14ac:dyDescent="0.3">
      <c r="A3566" t="s">
        <v>45</v>
      </c>
      <c r="B3566">
        <v>338.76</v>
      </c>
      <c r="C3566">
        <v>96</v>
      </c>
      <c r="D3566" t="s">
        <v>33</v>
      </c>
      <c r="E3566" s="1">
        <v>44774</v>
      </c>
      <c r="F3566">
        <v>5</v>
      </c>
      <c r="G3566" t="s">
        <v>27</v>
      </c>
      <c r="H3566" t="s">
        <v>35</v>
      </c>
      <c r="I3566">
        <v>597.85</v>
      </c>
      <c r="J3566">
        <v>18.98</v>
      </c>
      <c r="K3566">
        <v>11347.192999999999</v>
      </c>
      <c r="L3566">
        <v>23</v>
      </c>
      <c r="M3566" t="s">
        <v>29</v>
      </c>
      <c r="N3566" s="1">
        <v>44753</v>
      </c>
      <c r="O3566" s="1">
        <v>44776</v>
      </c>
      <c r="P3566">
        <v>293</v>
      </c>
      <c r="Q3566">
        <v>20.94</v>
      </c>
      <c r="R3566">
        <v>6135.42</v>
      </c>
      <c r="S3566" t="s">
        <v>37</v>
      </c>
      <c r="T3566" t="s">
        <v>41</v>
      </c>
      <c r="U3566">
        <v>304</v>
      </c>
      <c r="V3566">
        <v>95.2</v>
      </c>
      <c r="W3566">
        <v>100.43</v>
      </c>
      <c r="X3566" s="2">
        <v>6135.42</v>
      </c>
      <c r="Y3566" s="2">
        <v>5769.92</v>
      </c>
      <c r="Z3566" s="2">
        <v>1906.16</v>
      </c>
      <c r="AA3566" s="14"/>
    </row>
    <row r="3567" spans="1:27" x14ac:dyDescent="0.3">
      <c r="A3567" t="s">
        <v>45</v>
      </c>
      <c r="B3567">
        <v>695.68</v>
      </c>
      <c r="C3567">
        <v>69</v>
      </c>
      <c r="D3567" t="s">
        <v>42</v>
      </c>
      <c r="E3567" s="1">
        <v>44722</v>
      </c>
      <c r="F3567">
        <v>2</v>
      </c>
      <c r="G3567" t="s">
        <v>68</v>
      </c>
      <c r="H3567" t="s">
        <v>48</v>
      </c>
      <c r="I3567">
        <v>469.37</v>
      </c>
      <c r="J3567">
        <v>45.8</v>
      </c>
      <c r="K3567">
        <v>21497.15</v>
      </c>
      <c r="L3567">
        <v>33</v>
      </c>
      <c r="M3567" t="s">
        <v>40</v>
      </c>
      <c r="N3567" s="1">
        <v>44683</v>
      </c>
      <c r="O3567" s="1">
        <v>44716</v>
      </c>
      <c r="P3567">
        <v>234</v>
      </c>
      <c r="Q3567">
        <v>45.5</v>
      </c>
      <c r="R3567">
        <v>10647</v>
      </c>
      <c r="S3567" t="s">
        <v>37</v>
      </c>
      <c r="T3567" t="s">
        <v>31</v>
      </c>
      <c r="U3567">
        <v>235</v>
      </c>
      <c r="V3567">
        <v>55.39</v>
      </c>
      <c r="W3567">
        <v>76.31</v>
      </c>
      <c r="X3567" s="2">
        <v>10647</v>
      </c>
      <c r="Y3567" s="2">
        <v>10763</v>
      </c>
      <c r="Z3567" s="2">
        <v>3495</v>
      </c>
      <c r="AA3567" s="14"/>
    </row>
    <row r="3568" spans="1:27" x14ac:dyDescent="0.3">
      <c r="A3568" t="s">
        <v>59</v>
      </c>
      <c r="B3568">
        <v>128.56</v>
      </c>
      <c r="C3568">
        <v>69</v>
      </c>
      <c r="D3568" t="s">
        <v>42</v>
      </c>
      <c r="E3568" s="1">
        <v>44728</v>
      </c>
      <c r="F3568">
        <v>9</v>
      </c>
      <c r="G3568" t="s">
        <v>57</v>
      </c>
      <c r="H3568" t="s">
        <v>52</v>
      </c>
      <c r="I3568">
        <v>399.04</v>
      </c>
      <c r="J3568">
        <v>37.200000000000003</v>
      </c>
      <c r="K3568">
        <v>14844.288</v>
      </c>
      <c r="L3568">
        <v>8</v>
      </c>
      <c r="M3568" t="s">
        <v>40</v>
      </c>
      <c r="N3568" s="1">
        <v>44713</v>
      </c>
      <c r="O3568" s="1">
        <v>44721</v>
      </c>
      <c r="P3568">
        <v>205</v>
      </c>
      <c r="Q3568">
        <v>34.75</v>
      </c>
      <c r="R3568">
        <v>7123.75</v>
      </c>
      <c r="S3568" t="s">
        <v>56</v>
      </c>
      <c r="T3568" t="s">
        <v>31</v>
      </c>
      <c r="U3568">
        <v>194</v>
      </c>
      <c r="V3568">
        <v>28.57</v>
      </c>
      <c r="W3568">
        <v>138.91</v>
      </c>
      <c r="X3568" s="2">
        <v>7123.75</v>
      </c>
      <c r="Y3568" s="2">
        <v>7216.8</v>
      </c>
      <c r="Z3568" s="2">
        <v>5167.45</v>
      </c>
      <c r="AA3568" s="14"/>
    </row>
    <row r="3569" spans="1:27" x14ac:dyDescent="0.3">
      <c r="A3569" t="s">
        <v>38</v>
      </c>
      <c r="B3569">
        <v>578.48</v>
      </c>
      <c r="C3569">
        <v>54</v>
      </c>
      <c r="D3569" t="s">
        <v>42</v>
      </c>
      <c r="E3569" s="1">
        <v>44723</v>
      </c>
      <c r="F3569">
        <v>8</v>
      </c>
      <c r="G3569" t="s">
        <v>47</v>
      </c>
      <c r="H3569" t="s">
        <v>62</v>
      </c>
      <c r="I3569">
        <v>429.27</v>
      </c>
      <c r="J3569">
        <v>36.549999999999997</v>
      </c>
      <c r="K3569">
        <v>15689.818499999899</v>
      </c>
      <c r="L3569">
        <v>12</v>
      </c>
      <c r="M3569" t="s">
        <v>40</v>
      </c>
      <c r="N3569" s="1">
        <v>44710</v>
      </c>
      <c r="O3569" s="1">
        <v>44722</v>
      </c>
      <c r="P3569">
        <v>202</v>
      </c>
      <c r="Q3569">
        <v>36.15</v>
      </c>
      <c r="R3569">
        <v>7302.3</v>
      </c>
      <c r="S3569" t="s">
        <v>30</v>
      </c>
      <c r="T3569" t="s">
        <v>41</v>
      </c>
      <c r="U3569">
        <v>227</v>
      </c>
      <c r="V3569">
        <v>59.52</v>
      </c>
      <c r="W3569">
        <v>147.97</v>
      </c>
      <c r="X3569" s="2">
        <v>7302.3</v>
      </c>
      <c r="Y3569" s="2">
        <v>8296.85</v>
      </c>
      <c r="Z3569" s="2">
        <v>5408.3</v>
      </c>
      <c r="AA3569" s="14"/>
    </row>
    <row r="3570" spans="1:27" x14ac:dyDescent="0.3">
      <c r="A3570" t="s">
        <v>58</v>
      </c>
      <c r="B3570">
        <v>167.16</v>
      </c>
      <c r="C3570">
        <v>13</v>
      </c>
      <c r="D3570" t="s">
        <v>26</v>
      </c>
      <c r="E3570" s="1">
        <v>43683</v>
      </c>
      <c r="F3570">
        <v>8</v>
      </c>
      <c r="G3570" t="s">
        <v>47</v>
      </c>
      <c r="H3570" t="s">
        <v>48</v>
      </c>
      <c r="I3570">
        <v>329.66</v>
      </c>
      <c r="J3570">
        <v>68.59</v>
      </c>
      <c r="K3570">
        <v>22611.38</v>
      </c>
      <c r="L3570">
        <v>9</v>
      </c>
      <c r="M3570" t="s">
        <v>40</v>
      </c>
      <c r="N3570" s="1">
        <v>43670</v>
      </c>
      <c r="O3570" s="1">
        <v>43679</v>
      </c>
      <c r="P3570">
        <v>152</v>
      </c>
      <c r="Q3570">
        <v>66.33</v>
      </c>
      <c r="R3570">
        <v>10082.16</v>
      </c>
      <c r="S3570" t="s">
        <v>60</v>
      </c>
      <c r="T3570" t="s">
        <v>41</v>
      </c>
      <c r="U3570">
        <v>177</v>
      </c>
      <c r="V3570">
        <v>60.27</v>
      </c>
      <c r="W3570">
        <v>48.2</v>
      </c>
      <c r="X3570" s="2">
        <v>10082.16</v>
      </c>
      <c r="Y3570" s="2">
        <v>12140.43</v>
      </c>
      <c r="Z3570" s="2">
        <v>3306.04</v>
      </c>
      <c r="AA3570" s="14"/>
    </row>
    <row r="3571" spans="1:27" x14ac:dyDescent="0.3">
      <c r="A3571" t="s">
        <v>45</v>
      </c>
      <c r="B3571">
        <v>19.809999999999999</v>
      </c>
      <c r="C3571">
        <v>97</v>
      </c>
      <c r="D3571" t="s">
        <v>26</v>
      </c>
      <c r="E3571" s="1">
        <v>44098</v>
      </c>
      <c r="F3571">
        <v>3</v>
      </c>
      <c r="G3571" t="s">
        <v>43</v>
      </c>
      <c r="H3571" t="s">
        <v>55</v>
      </c>
      <c r="I3571">
        <v>705.08</v>
      </c>
      <c r="J3571">
        <v>57.27</v>
      </c>
      <c r="K3571">
        <v>40379.93</v>
      </c>
      <c r="L3571">
        <v>71</v>
      </c>
      <c r="M3571" t="s">
        <v>29</v>
      </c>
      <c r="N3571" s="1">
        <v>44067</v>
      </c>
      <c r="O3571" s="1">
        <v>44138</v>
      </c>
      <c r="P3571">
        <v>470</v>
      </c>
      <c r="Q3571">
        <v>60.2</v>
      </c>
      <c r="R3571">
        <v>28294</v>
      </c>
      <c r="S3571" t="s">
        <v>60</v>
      </c>
      <c r="T3571" t="s">
        <v>41</v>
      </c>
      <c r="U3571">
        <v>235</v>
      </c>
      <c r="V3571">
        <v>48.93</v>
      </c>
      <c r="W3571">
        <v>48.6</v>
      </c>
      <c r="X3571" s="2">
        <v>28294</v>
      </c>
      <c r="Y3571" s="2">
        <v>13458.45</v>
      </c>
      <c r="Z3571" s="2">
        <v>2783.32</v>
      </c>
      <c r="AA3571" s="14"/>
    </row>
    <row r="3572" spans="1:27" x14ac:dyDescent="0.3">
      <c r="A3572" t="s">
        <v>32</v>
      </c>
      <c r="B3572">
        <v>988.88</v>
      </c>
      <c r="C3572">
        <v>91</v>
      </c>
      <c r="D3572" t="s">
        <v>42</v>
      </c>
      <c r="E3572" s="1">
        <v>44066</v>
      </c>
      <c r="F3572">
        <v>4</v>
      </c>
      <c r="G3572" t="s">
        <v>39</v>
      </c>
      <c r="H3572" t="s">
        <v>35</v>
      </c>
      <c r="I3572">
        <v>198.24</v>
      </c>
      <c r="J3572">
        <v>58.35</v>
      </c>
      <c r="K3572">
        <v>11567.3</v>
      </c>
      <c r="L3572">
        <v>29</v>
      </c>
      <c r="M3572" t="s">
        <v>40</v>
      </c>
      <c r="N3572" s="1">
        <v>44037</v>
      </c>
      <c r="O3572" s="1">
        <v>44066</v>
      </c>
      <c r="P3572">
        <v>181</v>
      </c>
      <c r="Q3572">
        <v>56.23</v>
      </c>
      <c r="R3572">
        <v>10177.629999999999</v>
      </c>
      <c r="S3572" t="s">
        <v>46</v>
      </c>
      <c r="T3572" t="s">
        <v>50</v>
      </c>
      <c r="U3572">
        <v>17</v>
      </c>
      <c r="V3572">
        <v>58.6</v>
      </c>
      <c r="W3572">
        <v>67.34</v>
      </c>
      <c r="X3572" s="2">
        <v>10177.629999999999</v>
      </c>
      <c r="Y3572" s="2">
        <v>991.95</v>
      </c>
      <c r="Z3572" s="2">
        <v>3929.29</v>
      </c>
      <c r="AA3572" s="14"/>
    </row>
    <row r="3573" spans="1:27" x14ac:dyDescent="0.3">
      <c r="A3573" t="s">
        <v>59</v>
      </c>
      <c r="B3573">
        <v>459.77</v>
      </c>
      <c r="C3573">
        <v>56</v>
      </c>
      <c r="D3573" t="s">
        <v>26</v>
      </c>
      <c r="E3573" s="1">
        <v>44432</v>
      </c>
      <c r="F3573">
        <v>9</v>
      </c>
      <c r="G3573" t="s">
        <v>57</v>
      </c>
      <c r="H3573" t="s">
        <v>52</v>
      </c>
      <c r="I3573">
        <v>236.45</v>
      </c>
      <c r="J3573">
        <v>61.07</v>
      </c>
      <c r="K3573">
        <v>14440.0014999999</v>
      </c>
      <c r="L3573">
        <v>8</v>
      </c>
      <c r="M3573" t="s">
        <v>40</v>
      </c>
      <c r="N3573" s="1">
        <v>44387</v>
      </c>
      <c r="O3573" s="1">
        <v>44395</v>
      </c>
      <c r="P3573">
        <v>4</v>
      </c>
      <c r="Q3573">
        <v>64.239999999999995</v>
      </c>
      <c r="R3573">
        <v>256.95999999999998</v>
      </c>
      <c r="S3573" t="s">
        <v>60</v>
      </c>
      <c r="T3573" t="s">
        <v>31</v>
      </c>
      <c r="U3573">
        <v>232</v>
      </c>
      <c r="V3573">
        <v>28.06</v>
      </c>
      <c r="W3573">
        <v>112.51</v>
      </c>
      <c r="X3573" s="2">
        <v>256.95999999999998</v>
      </c>
      <c r="Y3573" s="2">
        <v>14168.24</v>
      </c>
      <c r="Z3573" s="2">
        <v>6870.99</v>
      </c>
      <c r="AA3573" s="14"/>
    </row>
    <row r="3574" spans="1:27" x14ac:dyDescent="0.3">
      <c r="A3574" t="s">
        <v>60</v>
      </c>
      <c r="B3574">
        <v>395.78</v>
      </c>
      <c r="C3574">
        <v>50</v>
      </c>
      <c r="D3574" t="s">
        <v>42</v>
      </c>
      <c r="E3574" s="1">
        <v>43480</v>
      </c>
      <c r="F3574">
        <v>2</v>
      </c>
      <c r="G3574" t="s">
        <v>68</v>
      </c>
      <c r="H3574" t="s">
        <v>69</v>
      </c>
      <c r="I3574">
        <v>929.13</v>
      </c>
      <c r="J3574">
        <v>52.15</v>
      </c>
      <c r="K3574">
        <v>48454.129499999901</v>
      </c>
      <c r="L3574">
        <v>40</v>
      </c>
      <c r="M3574" t="s">
        <v>40</v>
      </c>
      <c r="N3574" s="1">
        <v>43452</v>
      </c>
      <c r="O3574" s="1">
        <v>43492</v>
      </c>
      <c r="P3574">
        <v>600</v>
      </c>
      <c r="Q3574">
        <v>52.33</v>
      </c>
      <c r="R3574">
        <v>31398</v>
      </c>
      <c r="S3574" t="s">
        <v>54</v>
      </c>
      <c r="T3574" t="s">
        <v>41</v>
      </c>
      <c r="U3574">
        <v>329</v>
      </c>
      <c r="V3574">
        <v>99.53</v>
      </c>
      <c r="W3574">
        <v>65.430000000000007</v>
      </c>
      <c r="X3574" s="2">
        <v>31398</v>
      </c>
      <c r="Y3574" s="2">
        <v>17157.349999999999</v>
      </c>
      <c r="Z3574" s="2">
        <v>3412.17</v>
      </c>
      <c r="AA3574" s="14"/>
    </row>
    <row r="3575" spans="1:27" x14ac:dyDescent="0.3">
      <c r="A3575" t="s">
        <v>46</v>
      </c>
      <c r="B3575">
        <v>689.6</v>
      </c>
      <c r="C3575">
        <v>17</v>
      </c>
      <c r="D3575" t="s">
        <v>42</v>
      </c>
      <c r="E3575" s="1">
        <v>43905</v>
      </c>
      <c r="F3575">
        <v>7</v>
      </c>
      <c r="G3575" t="s">
        <v>61</v>
      </c>
      <c r="H3575" t="s">
        <v>52</v>
      </c>
      <c r="I3575">
        <v>815.32</v>
      </c>
      <c r="J3575">
        <v>26.27</v>
      </c>
      <c r="K3575">
        <v>21418.456399999999</v>
      </c>
      <c r="L3575">
        <v>16</v>
      </c>
      <c r="M3575" t="s">
        <v>40</v>
      </c>
      <c r="N3575" s="1">
        <v>43848</v>
      </c>
      <c r="O3575" s="1">
        <v>43864</v>
      </c>
      <c r="P3575">
        <v>653</v>
      </c>
      <c r="Q3575">
        <v>29.49</v>
      </c>
      <c r="R3575">
        <v>19256.97</v>
      </c>
      <c r="S3575" t="s">
        <v>45</v>
      </c>
      <c r="T3575" t="s">
        <v>31</v>
      </c>
      <c r="U3575">
        <v>162</v>
      </c>
      <c r="V3575">
        <v>94.48</v>
      </c>
      <c r="W3575">
        <v>117.21</v>
      </c>
      <c r="X3575" s="2">
        <v>19256.97</v>
      </c>
      <c r="Y3575" s="2">
        <v>4255.74</v>
      </c>
      <c r="Z3575" s="2">
        <v>3079.11</v>
      </c>
      <c r="AA3575" s="14"/>
    </row>
    <row r="3576" spans="1:27" x14ac:dyDescent="0.3">
      <c r="A3576" t="s">
        <v>49</v>
      </c>
      <c r="B3576">
        <v>222.69</v>
      </c>
      <c r="C3576">
        <v>98</v>
      </c>
      <c r="D3576" t="s">
        <v>33</v>
      </c>
      <c r="E3576" s="1">
        <v>43506</v>
      </c>
      <c r="F3576">
        <v>6</v>
      </c>
      <c r="G3576" t="s">
        <v>51</v>
      </c>
      <c r="H3576" t="s">
        <v>62</v>
      </c>
      <c r="I3576">
        <v>132.19</v>
      </c>
      <c r="J3576">
        <v>13.36</v>
      </c>
      <c r="K3576">
        <v>1766.06</v>
      </c>
      <c r="L3576">
        <v>5</v>
      </c>
      <c r="M3576" t="s">
        <v>40</v>
      </c>
      <c r="N3576" s="1">
        <v>43464</v>
      </c>
      <c r="O3576" s="1">
        <v>43469</v>
      </c>
      <c r="P3576">
        <v>18</v>
      </c>
      <c r="Q3576">
        <v>14.3</v>
      </c>
      <c r="R3576">
        <v>257.39999999999998</v>
      </c>
      <c r="S3576" t="s">
        <v>63</v>
      </c>
      <c r="T3576" t="s">
        <v>41</v>
      </c>
      <c r="U3576">
        <v>114</v>
      </c>
      <c r="V3576">
        <v>54.22</v>
      </c>
      <c r="W3576">
        <v>26.77</v>
      </c>
      <c r="X3576" s="2">
        <v>257.39999999999998</v>
      </c>
      <c r="Y3576" s="2">
        <v>1523.04</v>
      </c>
      <c r="Z3576" s="2">
        <v>357.65</v>
      </c>
      <c r="AA3576" s="14"/>
    </row>
    <row r="3577" spans="1:27" x14ac:dyDescent="0.3">
      <c r="A3577" t="s">
        <v>60</v>
      </c>
      <c r="B3577">
        <v>282.77</v>
      </c>
      <c r="C3577">
        <v>51</v>
      </c>
      <c r="D3577" t="s">
        <v>26</v>
      </c>
      <c r="E3577" s="1">
        <v>43868</v>
      </c>
      <c r="F3577">
        <v>9</v>
      </c>
      <c r="G3577" t="s">
        <v>57</v>
      </c>
      <c r="H3577" t="s">
        <v>52</v>
      </c>
      <c r="I3577">
        <v>225.59</v>
      </c>
      <c r="J3577">
        <v>34.93</v>
      </c>
      <c r="K3577">
        <v>7879.86</v>
      </c>
      <c r="L3577">
        <v>12</v>
      </c>
      <c r="M3577" t="s">
        <v>40</v>
      </c>
      <c r="N3577" s="1">
        <v>43834</v>
      </c>
      <c r="O3577" s="1">
        <v>43846</v>
      </c>
      <c r="P3577">
        <v>201</v>
      </c>
      <c r="Q3577">
        <v>39.01</v>
      </c>
      <c r="R3577">
        <v>7841.01</v>
      </c>
      <c r="S3577" t="s">
        <v>49</v>
      </c>
      <c r="T3577" t="s">
        <v>41</v>
      </c>
      <c r="U3577">
        <v>24</v>
      </c>
      <c r="V3577">
        <v>55.18</v>
      </c>
      <c r="W3577">
        <v>178.32</v>
      </c>
      <c r="X3577" s="2">
        <v>7841.01</v>
      </c>
      <c r="Y3577" s="2">
        <v>838.32</v>
      </c>
      <c r="Z3577" s="2">
        <v>6228.72</v>
      </c>
      <c r="AA3577" s="14"/>
    </row>
    <row r="3578" spans="1:27" x14ac:dyDescent="0.3">
      <c r="A3578" t="s">
        <v>59</v>
      </c>
      <c r="B3578">
        <v>491.53</v>
      </c>
      <c r="C3578">
        <v>36</v>
      </c>
      <c r="D3578" t="s">
        <v>33</v>
      </c>
      <c r="E3578" s="1">
        <v>43522</v>
      </c>
      <c r="F3578">
        <v>8</v>
      </c>
      <c r="G3578" t="s">
        <v>47</v>
      </c>
      <c r="H3578" t="s">
        <v>62</v>
      </c>
      <c r="I3578">
        <v>243.92</v>
      </c>
      <c r="J3578">
        <v>75.22</v>
      </c>
      <c r="K3578">
        <v>18347.662399999899</v>
      </c>
      <c r="L3578">
        <v>9</v>
      </c>
      <c r="M3578" t="s">
        <v>40</v>
      </c>
      <c r="N3578" s="1">
        <v>43488</v>
      </c>
      <c r="O3578" s="1">
        <v>43497</v>
      </c>
      <c r="P3578">
        <v>229</v>
      </c>
      <c r="Q3578">
        <v>79.760000000000005</v>
      </c>
      <c r="R3578">
        <v>18265.04</v>
      </c>
      <c r="S3578" t="s">
        <v>25</v>
      </c>
      <c r="T3578" t="s">
        <v>50</v>
      </c>
      <c r="U3578">
        <v>14</v>
      </c>
      <c r="V3578">
        <v>64.52</v>
      </c>
      <c r="W3578">
        <v>188.23</v>
      </c>
      <c r="X3578" s="2">
        <v>18265.04</v>
      </c>
      <c r="Y3578" s="2">
        <v>1053.08</v>
      </c>
      <c r="Z3578" s="2">
        <v>14158.66</v>
      </c>
      <c r="AA3578" s="14"/>
    </row>
    <row r="3579" spans="1:27" x14ac:dyDescent="0.3">
      <c r="A3579" t="s">
        <v>60</v>
      </c>
      <c r="B3579">
        <v>736.38</v>
      </c>
      <c r="C3579">
        <v>50</v>
      </c>
      <c r="D3579" t="s">
        <v>42</v>
      </c>
      <c r="E3579" s="1">
        <v>44397</v>
      </c>
      <c r="F3579">
        <v>3</v>
      </c>
      <c r="G3579" t="s">
        <v>43</v>
      </c>
      <c r="H3579" t="s">
        <v>44</v>
      </c>
      <c r="I3579">
        <v>576.21</v>
      </c>
      <c r="J3579">
        <v>18.32</v>
      </c>
      <c r="K3579">
        <v>10556.1672</v>
      </c>
      <c r="L3579">
        <v>77</v>
      </c>
      <c r="M3579" t="s">
        <v>40</v>
      </c>
      <c r="N3579" s="1">
        <v>44396</v>
      </c>
      <c r="O3579" s="1">
        <v>44473</v>
      </c>
      <c r="P3579">
        <v>451</v>
      </c>
      <c r="Q3579">
        <v>19.84</v>
      </c>
      <c r="R3579">
        <v>8947.84</v>
      </c>
      <c r="S3579" t="s">
        <v>58</v>
      </c>
      <c r="T3579" t="s">
        <v>50</v>
      </c>
      <c r="U3579">
        <v>125</v>
      </c>
      <c r="V3579">
        <v>98.33</v>
      </c>
      <c r="W3579">
        <v>192.46</v>
      </c>
      <c r="X3579" s="2">
        <v>8947.84</v>
      </c>
      <c r="Y3579" s="2">
        <v>2290</v>
      </c>
      <c r="Z3579" s="2">
        <v>3525.87</v>
      </c>
      <c r="AA3579" s="14"/>
    </row>
    <row r="3580" spans="1:27" x14ac:dyDescent="0.3">
      <c r="A3580" t="s">
        <v>54</v>
      </c>
      <c r="B3580">
        <v>19.25</v>
      </c>
      <c r="C3580">
        <v>71</v>
      </c>
      <c r="D3580" t="s">
        <v>26</v>
      </c>
      <c r="E3580" s="1">
        <v>43688</v>
      </c>
      <c r="F3580">
        <v>1</v>
      </c>
      <c r="G3580" t="s">
        <v>34</v>
      </c>
      <c r="H3580" t="s">
        <v>35</v>
      </c>
      <c r="I3580">
        <v>852.61</v>
      </c>
      <c r="J3580">
        <v>89.01</v>
      </c>
      <c r="K3580">
        <v>75890.816099999996</v>
      </c>
      <c r="L3580">
        <v>1</v>
      </c>
      <c r="M3580" t="s">
        <v>65</v>
      </c>
      <c r="N3580" s="1">
        <v>43686</v>
      </c>
      <c r="O3580" s="1">
        <v>43687</v>
      </c>
      <c r="P3580">
        <v>449</v>
      </c>
      <c r="Q3580">
        <v>93.48</v>
      </c>
      <c r="R3580">
        <v>41972.52</v>
      </c>
      <c r="S3580" t="s">
        <v>37</v>
      </c>
      <c r="T3580" t="s">
        <v>31</v>
      </c>
      <c r="U3580">
        <v>403</v>
      </c>
      <c r="V3580">
        <v>21.82</v>
      </c>
      <c r="W3580">
        <v>114.67</v>
      </c>
      <c r="X3580" s="2">
        <v>41972.52</v>
      </c>
      <c r="Y3580" s="2">
        <v>35871.03</v>
      </c>
      <c r="Z3580" s="2">
        <v>10206.780000000001</v>
      </c>
      <c r="AA3580" s="14"/>
    </row>
    <row r="3581" spans="1:27" x14ac:dyDescent="0.3">
      <c r="A3581" t="s">
        <v>46</v>
      </c>
      <c r="B3581">
        <v>362.12</v>
      </c>
      <c r="C3581">
        <v>30</v>
      </c>
      <c r="D3581" t="s">
        <v>42</v>
      </c>
      <c r="E3581" s="1">
        <v>44915</v>
      </c>
      <c r="F3581">
        <v>6</v>
      </c>
      <c r="G3581" t="s">
        <v>51</v>
      </c>
      <c r="H3581" t="s">
        <v>62</v>
      </c>
      <c r="I3581">
        <v>958.76</v>
      </c>
      <c r="J3581">
        <v>54.83</v>
      </c>
      <c r="K3581">
        <v>52568.81</v>
      </c>
      <c r="L3581">
        <v>7</v>
      </c>
      <c r="M3581" t="s">
        <v>40</v>
      </c>
      <c r="N3581" s="1">
        <v>44907</v>
      </c>
      <c r="O3581" s="1">
        <v>44914</v>
      </c>
      <c r="P3581">
        <v>676</v>
      </c>
      <c r="Q3581">
        <v>56.49</v>
      </c>
      <c r="R3581">
        <v>38187.24</v>
      </c>
      <c r="S3581" t="s">
        <v>25</v>
      </c>
      <c r="T3581" t="s">
        <v>31</v>
      </c>
      <c r="U3581">
        <v>282</v>
      </c>
      <c r="V3581">
        <v>14.1</v>
      </c>
      <c r="W3581">
        <v>95.55</v>
      </c>
      <c r="X3581" s="2">
        <v>38187.24</v>
      </c>
      <c r="Y3581" s="2">
        <v>15462.06</v>
      </c>
      <c r="Z3581" s="2">
        <v>5239.01</v>
      </c>
      <c r="AA3581" s="14"/>
    </row>
    <row r="3582" spans="1:27" x14ac:dyDescent="0.3">
      <c r="A3582" t="s">
        <v>56</v>
      </c>
      <c r="B3582">
        <v>652.17999999999995</v>
      </c>
      <c r="C3582">
        <v>65</v>
      </c>
      <c r="D3582" t="s">
        <v>33</v>
      </c>
      <c r="E3582" s="1">
        <v>43866</v>
      </c>
      <c r="F3582">
        <v>4</v>
      </c>
      <c r="G3582" t="s">
        <v>39</v>
      </c>
      <c r="H3582" t="s">
        <v>48</v>
      </c>
      <c r="I3582">
        <v>755.93</v>
      </c>
      <c r="J3582">
        <v>65.2</v>
      </c>
      <c r="K3582">
        <v>49286.64</v>
      </c>
      <c r="L3582">
        <v>23</v>
      </c>
      <c r="M3582" t="s">
        <v>40</v>
      </c>
      <c r="N3582" s="1">
        <v>43825</v>
      </c>
      <c r="O3582" s="1">
        <v>43848</v>
      </c>
      <c r="P3582">
        <v>507</v>
      </c>
      <c r="Q3582">
        <v>63.75</v>
      </c>
      <c r="R3582">
        <v>32321.25</v>
      </c>
      <c r="S3582" t="s">
        <v>30</v>
      </c>
      <c r="T3582" t="s">
        <v>41</v>
      </c>
      <c r="U3582">
        <v>248</v>
      </c>
      <c r="V3582">
        <v>82.49</v>
      </c>
      <c r="W3582">
        <v>151.69</v>
      </c>
      <c r="X3582" s="2">
        <v>32321.25</v>
      </c>
      <c r="Y3582" s="2">
        <v>16169.6</v>
      </c>
      <c r="Z3582" s="2">
        <v>9890.19</v>
      </c>
      <c r="AA3582" s="14"/>
    </row>
    <row r="3583" spans="1:27" x14ac:dyDescent="0.3">
      <c r="A3583" t="s">
        <v>58</v>
      </c>
      <c r="B3583">
        <v>16.16</v>
      </c>
      <c r="C3583">
        <v>34</v>
      </c>
      <c r="D3583" t="s">
        <v>26</v>
      </c>
      <c r="E3583" s="1">
        <v>44144</v>
      </c>
      <c r="F3583">
        <v>6</v>
      </c>
      <c r="G3583" t="s">
        <v>51</v>
      </c>
      <c r="H3583" t="s">
        <v>52</v>
      </c>
      <c r="I3583">
        <v>790.5</v>
      </c>
      <c r="J3583">
        <v>88.32</v>
      </c>
      <c r="K3583">
        <v>69816.959999999905</v>
      </c>
      <c r="L3583">
        <v>5</v>
      </c>
      <c r="M3583" t="s">
        <v>40</v>
      </c>
      <c r="N3583" s="1">
        <v>44109</v>
      </c>
      <c r="O3583" s="1">
        <v>44114</v>
      </c>
      <c r="P3583">
        <v>211</v>
      </c>
      <c r="Q3583">
        <v>92</v>
      </c>
      <c r="R3583">
        <v>19412</v>
      </c>
      <c r="S3583" t="s">
        <v>58</v>
      </c>
      <c r="T3583" t="s">
        <v>50</v>
      </c>
      <c r="U3583">
        <v>579</v>
      </c>
      <c r="V3583">
        <v>92.18</v>
      </c>
      <c r="W3583">
        <v>128.69999999999999</v>
      </c>
      <c r="X3583" s="2">
        <v>19412</v>
      </c>
      <c r="Y3583" s="2">
        <v>51137.279999999999</v>
      </c>
      <c r="Z3583" s="2">
        <v>11366.78</v>
      </c>
      <c r="AA3583" s="14"/>
    </row>
    <row r="3584" spans="1:27" x14ac:dyDescent="0.3">
      <c r="A3584" t="s">
        <v>63</v>
      </c>
      <c r="B3584">
        <v>136.03</v>
      </c>
      <c r="C3584">
        <v>100</v>
      </c>
      <c r="D3584" t="s">
        <v>33</v>
      </c>
      <c r="E3584" s="1">
        <v>44872</v>
      </c>
      <c r="F3584">
        <v>8</v>
      </c>
      <c r="G3584" t="s">
        <v>47</v>
      </c>
      <c r="H3584" t="s">
        <v>48</v>
      </c>
      <c r="I3584">
        <v>964.22</v>
      </c>
      <c r="J3584">
        <v>19.37</v>
      </c>
      <c r="K3584">
        <v>18676.939999999999</v>
      </c>
      <c r="L3584">
        <v>8</v>
      </c>
      <c r="M3584" t="s">
        <v>40</v>
      </c>
      <c r="N3584" s="1">
        <v>44860</v>
      </c>
      <c r="O3584" s="1">
        <v>44868</v>
      </c>
      <c r="P3584">
        <v>605</v>
      </c>
      <c r="Q3584">
        <v>15.01</v>
      </c>
      <c r="R3584">
        <v>9081.0499999999993</v>
      </c>
      <c r="S3584" t="s">
        <v>54</v>
      </c>
      <c r="T3584" t="s">
        <v>41</v>
      </c>
      <c r="U3584">
        <v>359</v>
      </c>
      <c r="V3584">
        <v>24.22</v>
      </c>
      <c r="W3584">
        <v>92.05</v>
      </c>
      <c r="X3584" s="2">
        <v>9081.0499999999993</v>
      </c>
      <c r="Y3584" s="2">
        <v>6953.83</v>
      </c>
      <c r="Z3584" s="2">
        <v>1783.01</v>
      </c>
      <c r="AA3584" s="14"/>
    </row>
    <row r="3585" spans="1:27" x14ac:dyDescent="0.3">
      <c r="A3585" t="s">
        <v>59</v>
      </c>
      <c r="B3585">
        <v>257.08999999999997</v>
      </c>
      <c r="C3585">
        <v>46</v>
      </c>
      <c r="D3585" t="s">
        <v>26</v>
      </c>
      <c r="E3585" s="1">
        <v>43633</v>
      </c>
      <c r="F3585">
        <v>9</v>
      </c>
      <c r="G3585" t="s">
        <v>57</v>
      </c>
      <c r="H3585" t="s">
        <v>35</v>
      </c>
      <c r="I3585">
        <v>49.81</v>
      </c>
      <c r="J3585">
        <v>37.659999999999997</v>
      </c>
      <c r="K3585">
        <v>1875.84</v>
      </c>
      <c r="L3585">
        <v>14</v>
      </c>
      <c r="M3585" t="s">
        <v>40</v>
      </c>
      <c r="N3585" s="1">
        <v>43581</v>
      </c>
      <c r="O3585" s="1">
        <v>43595</v>
      </c>
      <c r="P3585">
        <v>20</v>
      </c>
      <c r="Q3585">
        <v>42.02</v>
      </c>
      <c r="R3585">
        <v>840.4</v>
      </c>
      <c r="S3585" t="s">
        <v>45</v>
      </c>
      <c r="T3585" t="s">
        <v>50</v>
      </c>
      <c r="U3585">
        <v>29</v>
      </c>
      <c r="V3585">
        <v>68.13</v>
      </c>
      <c r="W3585">
        <v>38.42</v>
      </c>
      <c r="X3585" s="2">
        <v>840.4</v>
      </c>
      <c r="Y3585" s="2">
        <v>1092.1400000000001</v>
      </c>
      <c r="Z3585" s="2">
        <v>1446.9</v>
      </c>
      <c r="AA3585" s="14"/>
    </row>
    <row r="3586" spans="1:27" x14ac:dyDescent="0.3">
      <c r="A3586" t="s">
        <v>59</v>
      </c>
      <c r="B3586">
        <v>944.65</v>
      </c>
      <c r="C3586">
        <v>14</v>
      </c>
      <c r="D3586" t="s">
        <v>26</v>
      </c>
      <c r="E3586" s="1">
        <v>44509</v>
      </c>
      <c r="F3586">
        <v>3</v>
      </c>
      <c r="G3586" t="s">
        <v>43</v>
      </c>
      <c r="H3586" t="s">
        <v>55</v>
      </c>
      <c r="I3586">
        <v>604.41</v>
      </c>
      <c r="J3586">
        <v>83.22</v>
      </c>
      <c r="K3586">
        <v>50299.0001999999</v>
      </c>
      <c r="L3586">
        <v>37</v>
      </c>
      <c r="M3586" t="s">
        <v>40</v>
      </c>
      <c r="N3586" s="1">
        <v>44455</v>
      </c>
      <c r="O3586" s="1">
        <v>44492</v>
      </c>
      <c r="P3586">
        <v>43</v>
      </c>
      <c r="Q3586">
        <v>78.260000000000005</v>
      </c>
      <c r="R3586">
        <v>3365.18</v>
      </c>
      <c r="S3586" t="s">
        <v>32</v>
      </c>
      <c r="T3586" t="s">
        <v>41</v>
      </c>
      <c r="U3586">
        <v>561</v>
      </c>
      <c r="V3586">
        <v>60.38</v>
      </c>
      <c r="W3586">
        <v>147.79</v>
      </c>
      <c r="X3586" s="2">
        <v>3365.18</v>
      </c>
      <c r="Y3586" s="2">
        <v>46686.42</v>
      </c>
      <c r="Z3586" s="2">
        <v>12299.08</v>
      </c>
      <c r="AA3586" s="14"/>
    </row>
    <row r="3587" spans="1:27" x14ac:dyDescent="0.3">
      <c r="A3587" t="s">
        <v>60</v>
      </c>
      <c r="B3587">
        <v>557.24</v>
      </c>
      <c r="C3587">
        <v>65</v>
      </c>
      <c r="D3587" t="s">
        <v>33</v>
      </c>
      <c r="E3587" s="1">
        <v>43647</v>
      </c>
      <c r="F3587">
        <v>9</v>
      </c>
      <c r="G3587" t="s">
        <v>57</v>
      </c>
      <c r="H3587" t="s">
        <v>48</v>
      </c>
      <c r="I3587">
        <v>109.9</v>
      </c>
      <c r="J3587">
        <v>51.01</v>
      </c>
      <c r="K3587">
        <v>5606</v>
      </c>
      <c r="L3587">
        <v>14</v>
      </c>
      <c r="M3587" t="s">
        <v>40</v>
      </c>
      <c r="N3587" s="1">
        <v>43592</v>
      </c>
      <c r="O3587" s="1">
        <v>43606</v>
      </c>
      <c r="P3587">
        <v>43</v>
      </c>
      <c r="Q3587">
        <v>46.53</v>
      </c>
      <c r="R3587">
        <v>2000.79</v>
      </c>
      <c r="S3587" t="s">
        <v>58</v>
      </c>
      <c r="T3587" t="s">
        <v>41</v>
      </c>
      <c r="U3587">
        <v>66</v>
      </c>
      <c r="V3587">
        <v>39.28</v>
      </c>
      <c r="W3587">
        <v>156.71</v>
      </c>
      <c r="X3587" s="2">
        <v>2000.79</v>
      </c>
      <c r="Y3587" s="2">
        <v>3366.66</v>
      </c>
      <c r="Z3587" s="2">
        <v>7993.78</v>
      </c>
      <c r="AA3587" s="14"/>
    </row>
    <row r="3588" spans="1:27" x14ac:dyDescent="0.3">
      <c r="A3588" t="s">
        <v>49</v>
      </c>
      <c r="B3588">
        <v>376.43</v>
      </c>
      <c r="C3588">
        <v>82</v>
      </c>
      <c r="D3588" t="s">
        <v>26</v>
      </c>
      <c r="E3588" s="1">
        <v>43621</v>
      </c>
      <c r="F3588">
        <v>7</v>
      </c>
      <c r="G3588" t="s">
        <v>61</v>
      </c>
      <c r="H3588" t="s">
        <v>62</v>
      </c>
      <c r="I3588">
        <v>55.25</v>
      </c>
      <c r="J3588">
        <v>77.430000000000007</v>
      </c>
      <c r="K3588">
        <v>4278.0074999999997</v>
      </c>
      <c r="L3588">
        <v>16</v>
      </c>
      <c r="M3588" t="s">
        <v>40</v>
      </c>
      <c r="N3588" s="1">
        <v>43583</v>
      </c>
      <c r="O3588" s="1">
        <v>43599</v>
      </c>
      <c r="P3588">
        <v>31</v>
      </c>
      <c r="Q3588">
        <v>73.7</v>
      </c>
      <c r="R3588">
        <v>2284.6999999999998</v>
      </c>
      <c r="S3588" t="s">
        <v>45</v>
      </c>
      <c r="T3588" t="s">
        <v>41</v>
      </c>
      <c r="U3588">
        <v>24</v>
      </c>
      <c r="V3588">
        <v>46.11</v>
      </c>
      <c r="W3588">
        <v>82.97</v>
      </c>
      <c r="X3588" s="2">
        <v>2284.6999999999998</v>
      </c>
      <c r="Y3588" s="2">
        <v>1858.32</v>
      </c>
      <c r="Z3588" s="2">
        <v>6424.37</v>
      </c>
      <c r="AA3588" s="14"/>
    </row>
    <row r="3589" spans="1:27" x14ac:dyDescent="0.3">
      <c r="A3589" t="s">
        <v>63</v>
      </c>
      <c r="B3589">
        <v>783.71</v>
      </c>
      <c r="C3589">
        <v>95</v>
      </c>
      <c r="D3589" t="s">
        <v>42</v>
      </c>
      <c r="E3589" s="1">
        <v>44870</v>
      </c>
      <c r="F3589">
        <v>10</v>
      </c>
      <c r="G3589" t="s">
        <v>66</v>
      </c>
      <c r="H3589" t="s">
        <v>48</v>
      </c>
      <c r="I3589">
        <v>264.52</v>
      </c>
      <c r="J3589">
        <v>83.61</v>
      </c>
      <c r="K3589">
        <v>22116.52</v>
      </c>
      <c r="L3589">
        <v>70</v>
      </c>
      <c r="M3589" t="s">
        <v>67</v>
      </c>
      <c r="N3589" s="1">
        <v>44864</v>
      </c>
      <c r="O3589" s="1">
        <v>44934</v>
      </c>
      <c r="P3589">
        <v>225</v>
      </c>
      <c r="Q3589">
        <v>87.93</v>
      </c>
      <c r="R3589">
        <v>19784.25</v>
      </c>
      <c r="S3589" t="s">
        <v>46</v>
      </c>
      <c r="T3589" t="s">
        <v>41</v>
      </c>
      <c r="U3589">
        <v>39</v>
      </c>
      <c r="V3589">
        <v>89.32</v>
      </c>
      <c r="W3589">
        <v>60.54</v>
      </c>
      <c r="X3589" s="2">
        <v>19784.25</v>
      </c>
      <c r="Y3589" s="2">
        <v>3260.79</v>
      </c>
      <c r="Z3589" s="2">
        <v>5061.75</v>
      </c>
      <c r="AA3589" s="14"/>
    </row>
    <row r="3590" spans="1:27" x14ac:dyDescent="0.3">
      <c r="A3590" t="s">
        <v>37</v>
      </c>
      <c r="B3590">
        <v>837.22</v>
      </c>
      <c r="C3590">
        <v>75</v>
      </c>
      <c r="D3590" t="s">
        <v>33</v>
      </c>
      <c r="E3590" s="1">
        <v>43637</v>
      </c>
      <c r="F3590">
        <v>10</v>
      </c>
      <c r="G3590" t="s">
        <v>66</v>
      </c>
      <c r="H3590" t="s">
        <v>48</v>
      </c>
      <c r="I3590">
        <v>486.41</v>
      </c>
      <c r="J3590">
        <v>33.020000000000003</v>
      </c>
      <c r="K3590">
        <v>16061.2582</v>
      </c>
      <c r="L3590">
        <v>88</v>
      </c>
      <c r="M3590" t="s">
        <v>67</v>
      </c>
      <c r="N3590" s="1">
        <v>43629</v>
      </c>
      <c r="O3590" s="1">
        <v>43717</v>
      </c>
      <c r="P3590">
        <v>306</v>
      </c>
      <c r="Q3590">
        <v>36.06</v>
      </c>
      <c r="R3590">
        <v>11034.36</v>
      </c>
      <c r="S3590" t="s">
        <v>54</v>
      </c>
      <c r="T3590" t="s">
        <v>41</v>
      </c>
      <c r="U3590">
        <v>180</v>
      </c>
      <c r="V3590">
        <v>86.57</v>
      </c>
      <c r="W3590">
        <v>105.08</v>
      </c>
      <c r="X3590" s="2">
        <v>11034.36</v>
      </c>
      <c r="Y3590" s="2">
        <v>5943.6</v>
      </c>
      <c r="Z3590" s="2">
        <v>3469.74</v>
      </c>
      <c r="AA3590" s="14"/>
    </row>
    <row r="3591" spans="1:27" x14ac:dyDescent="0.3">
      <c r="A3591" t="s">
        <v>54</v>
      </c>
      <c r="B3591">
        <v>378.18</v>
      </c>
      <c r="C3591">
        <v>92</v>
      </c>
      <c r="D3591" t="s">
        <v>26</v>
      </c>
      <c r="E3591" s="1">
        <v>44670</v>
      </c>
      <c r="F3591">
        <v>7</v>
      </c>
      <c r="G3591" t="s">
        <v>61</v>
      </c>
      <c r="H3591" t="s">
        <v>62</v>
      </c>
      <c r="I3591">
        <v>787.84</v>
      </c>
      <c r="J3591">
        <v>53.68</v>
      </c>
      <c r="K3591">
        <v>42291.25</v>
      </c>
      <c r="L3591">
        <v>15</v>
      </c>
      <c r="M3591" t="s">
        <v>40</v>
      </c>
      <c r="N3591" s="1">
        <v>44643</v>
      </c>
      <c r="O3591" s="1">
        <v>44658</v>
      </c>
      <c r="P3591">
        <v>312</v>
      </c>
      <c r="Q3591">
        <v>56.98</v>
      </c>
      <c r="R3591">
        <v>17777.759999999998</v>
      </c>
      <c r="S3591" t="s">
        <v>59</v>
      </c>
      <c r="T3591" t="s">
        <v>41</v>
      </c>
      <c r="U3591">
        <v>475</v>
      </c>
      <c r="V3591">
        <v>76.25</v>
      </c>
      <c r="W3591">
        <v>114.81</v>
      </c>
      <c r="X3591" s="2">
        <v>17777.759999999998</v>
      </c>
      <c r="Y3591" s="2">
        <v>25498</v>
      </c>
      <c r="Z3591" s="2">
        <v>6163</v>
      </c>
      <c r="AA3591" s="14"/>
    </row>
    <row r="3592" spans="1:27" x14ac:dyDescent="0.3">
      <c r="A3592" t="s">
        <v>25</v>
      </c>
      <c r="B3592">
        <v>82.51</v>
      </c>
      <c r="C3592">
        <v>69</v>
      </c>
      <c r="D3592" t="s">
        <v>42</v>
      </c>
      <c r="E3592" s="1">
        <v>43497</v>
      </c>
      <c r="F3592">
        <v>1</v>
      </c>
      <c r="G3592" t="s">
        <v>34</v>
      </c>
      <c r="H3592" t="s">
        <v>48</v>
      </c>
      <c r="I3592">
        <v>791.35</v>
      </c>
      <c r="J3592">
        <v>95.89</v>
      </c>
      <c r="K3592">
        <v>75882.55</v>
      </c>
      <c r="L3592">
        <v>27</v>
      </c>
      <c r="M3592" t="s">
        <v>36</v>
      </c>
      <c r="N3592" s="1">
        <v>43465</v>
      </c>
      <c r="O3592" s="1">
        <v>43492</v>
      </c>
      <c r="P3592">
        <v>419</v>
      </c>
      <c r="Q3592">
        <v>99.87</v>
      </c>
      <c r="R3592">
        <v>41845.53</v>
      </c>
      <c r="S3592" t="s">
        <v>59</v>
      </c>
      <c r="T3592" t="s">
        <v>50</v>
      </c>
      <c r="U3592">
        <v>372</v>
      </c>
      <c r="V3592">
        <v>87.37</v>
      </c>
      <c r="W3592">
        <v>148.34</v>
      </c>
      <c r="X3592" s="2">
        <v>41845.53</v>
      </c>
      <c r="Y3592" s="2">
        <v>35671.08</v>
      </c>
      <c r="Z3592" s="2">
        <v>14224.32</v>
      </c>
      <c r="AA3592" s="14"/>
    </row>
    <row r="3593" spans="1:27" x14ac:dyDescent="0.3">
      <c r="A3593" t="s">
        <v>60</v>
      </c>
      <c r="B3593">
        <v>929.05</v>
      </c>
      <c r="C3593">
        <v>48</v>
      </c>
      <c r="D3593" t="s">
        <v>26</v>
      </c>
      <c r="E3593" s="1">
        <v>44192</v>
      </c>
      <c r="F3593">
        <v>8</v>
      </c>
      <c r="G3593" t="s">
        <v>47</v>
      </c>
      <c r="H3593" t="s">
        <v>62</v>
      </c>
      <c r="I3593">
        <v>437.47</v>
      </c>
      <c r="J3593">
        <v>33.97</v>
      </c>
      <c r="K3593">
        <v>14860.86</v>
      </c>
      <c r="L3593">
        <v>13</v>
      </c>
      <c r="M3593" t="s">
        <v>40</v>
      </c>
      <c r="N3593" s="1">
        <v>44189</v>
      </c>
      <c r="O3593" s="1">
        <v>44202</v>
      </c>
      <c r="P3593">
        <v>29</v>
      </c>
      <c r="Q3593">
        <v>33.299999999999997</v>
      </c>
      <c r="R3593">
        <v>965.7</v>
      </c>
      <c r="S3593" t="s">
        <v>38</v>
      </c>
      <c r="T3593" t="s">
        <v>50</v>
      </c>
      <c r="U3593">
        <v>408</v>
      </c>
      <c r="V3593">
        <v>42.03</v>
      </c>
      <c r="W3593">
        <v>129.26</v>
      </c>
      <c r="X3593" s="2">
        <v>965.7</v>
      </c>
      <c r="Y3593" s="2">
        <v>13859.76</v>
      </c>
      <c r="Z3593" s="2">
        <v>4390.96</v>
      </c>
      <c r="AA3593" s="14"/>
    </row>
    <row r="3594" spans="1:27" x14ac:dyDescent="0.3">
      <c r="A3594" t="s">
        <v>60</v>
      </c>
      <c r="B3594">
        <v>183.5</v>
      </c>
      <c r="C3594">
        <v>99</v>
      </c>
      <c r="D3594" t="s">
        <v>33</v>
      </c>
      <c r="E3594" s="1">
        <v>44568</v>
      </c>
      <c r="F3594">
        <v>8</v>
      </c>
      <c r="G3594" t="s">
        <v>47</v>
      </c>
      <c r="H3594" t="s">
        <v>48</v>
      </c>
      <c r="I3594">
        <v>734.57</v>
      </c>
      <c r="J3594">
        <v>82.54</v>
      </c>
      <c r="K3594">
        <v>60631.407800000001</v>
      </c>
      <c r="L3594">
        <v>9</v>
      </c>
      <c r="M3594" t="s">
        <v>40</v>
      </c>
      <c r="N3594" s="1">
        <v>44546</v>
      </c>
      <c r="O3594" s="1">
        <v>44555</v>
      </c>
      <c r="P3594">
        <v>133</v>
      </c>
      <c r="Q3594">
        <v>85.15</v>
      </c>
      <c r="R3594">
        <v>11324.95</v>
      </c>
      <c r="S3594" t="s">
        <v>25</v>
      </c>
      <c r="T3594" t="s">
        <v>31</v>
      </c>
      <c r="U3594">
        <v>601</v>
      </c>
      <c r="V3594">
        <v>79.13</v>
      </c>
      <c r="W3594">
        <v>168.31</v>
      </c>
      <c r="X3594" s="2">
        <v>11324.95</v>
      </c>
      <c r="Y3594" s="2">
        <v>49606.54</v>
      </c>
      <c r="Z3594" s="2">
        <v>13892.31</v>
      </c>
      <c r="AA3594" s="14"/>
    </row>
    <row r="3595" spans="1:27" x14ac:dyDescent="0.3">
      <c r="A3595" t="s">
        <v>49</v>
      </c>
      <c r="B3595">
        <v>131.86000000000001</v>
      </c>
      <c r="C3595">
        <v>38</v>
      </c>
      <c r="D3595" t="s">
        <v>26</v>
      </c>
      <c r="E3595" s="1">
        <v>44577</v>
      </c>
      <c r="F3595">
        <v>5</v>
      </c>
      <c r="G3595" t="s">
        <v>27</v>
      </c>
      <c r="H3595" t="s">
        <v>28</v>
      </c>
      <c r="I3595">
        <v>112.28</v>
      </c>
      <c r="J3595">
        <v>44.36</v>
      </c>
      <c r="K3595">
        <v>4980.74</v>
      </c>
      <c r="L3595">
        <v>26</v>
      </c>
      <c r="M3595" t="s">
        <v>29</v>
      </c>
      <c r="N3595" s="1">
        <v>44520</v>
      </c>
      <c r="O3595" s="1">
        <v>44546</v>
      </c>
      <c r="P3595">
        <v>5</v>
      </c>
      <c r="Q3595">
        <v>39.54</v>
      </c>
      <c r="R3595">
        <v>197.7</v>
      </c>
      <c r="S3595" t="s">
        <v>63</v>
      </c>
      <c r="T3595" t="s">
        <v>31</v>
      </c>
      <c r="U3595">
        <v>107</v>
      </c>
      <c r="V3595">
        <v>26.41</v>
      </c>
      <c r="W3595">
        <v>185.98</v>
      </c>
      <c r="X3595" s="2">
        <v>197.7</v>
      </c>
      <c r="Y3595" s="2">
        <v>4746.5200000000004</v>
      </c>
      <c r="Z3595" s="2">
        <v>8250.07</v>
      </c>
      <c r="AA3595" s="14"/>
    </row>
    <row r="3596" spans="1:27" x14ac:dyDescent="0.3">
      <c r="A3596" t="s">
        <v>49</v>
      </c>
      <c r="B3596">
        <v>589.35</v>
      </c>
      <c r="C3596">
        <v>28</v>
      </c>
      <c r="D3596" t="s">
        <v>33</v>
      </c>
      <c r="E3596" s="1">
        <v>44672</v>
      </c>
      <c r="F3596">
        <v>6</v>
      </c>
      <c r="G3596" t="s">
        <v>51</v>
      </c>
      <c r="H3596" t="s">
        <v>62</v>
      </c>
      <c r="I3596">
        <v>114.59</v>
      </c>
      <c r="J3596">
        <v>10.33</v>
      </c>
      <c r="K3596">
        <v>1183.71</v>
      </c>
      <c r="L3596">
        <v>5</v>
      </c>
      <c r="M3596" t="s">
        <v>40</v>
      </c>
      <c r="N3596" s="1">
        <v>44654</v>
      </c>
      <c r="O3596" s="1">
        <v>44659</v>
      </c>
      <c r="P3596">
        <v>23</v>
      </c>
      <c r="Q3596">
        <v>11.5</v>
      </c>
      <c r="R3596">
        <v>264.5</v>
      </c>
      <c r="S3596" t="s">
        <v>49</v>
      </c>
      <c r="T3596" t="s">
        <v>31</v>
      </c>
      <c r="U3596">
        <v>91</v>
      </c>
      <c r="V3596">
        <v>31.62</v>
      </c>
      <c r="W3596">
        <v>38.32</v>
      </c>
      <c r="X3596" s="2">
        <v>264.5</v>
      </c>
      <c r="Y3596" s="2">
        <v>940.03</v>
      </c>
      <c r="Z3596" s="2">
        <v>395.85</v>
      </c>
      <c r="AA3596" s="14"/>
    </row>
    <row r="3597" spans="1:27" x14ac:dyDescent="0.3">
      <c r="A3597" t="s">
        <v>60</v>
      </c>
      <c r="B3597">
        <v>67.209999999999994</v>
      </c>
      <c r="C3597">
        <v>97</v>
      </c>
      <c r="D3597" t="s">
        <v>26</v>
      </c>
      <c r="E3597" s="1">
        <v>44093</v>
      </c>
      <c r="F3597">
        <v>4</v>
      </c>
      <c r="G3597" t="s">
        <v>39</v>
      </c>
      <c r="H3597" t="s">
        <v>28</v>
      </c>
      <c r="I3597">
        <v>61.42</v>
      </c>
      <c r="J3597">
        <v>78.09</v>
      </c>
      <c r="K3597">
        <v>4796.29</v>
      </c>
      <c r="L3597">
        <v>28</v>
      </c>
      <c r="M3597" t="s">
        <v>29</v>
      </c>
      <c r="N3597" s="1">
        <v>44077</v>
      </c>
      <c r="O3597" s="1">
        <v>44105</v>
      </c>
      <c r="P3597">
        <v>58</v>
      </c>
      <c r="Q3597">
        <v>81.73</v>
      </c>
      <c r="R3597">
        <v>4740.34</v>
      </c>
      <c r="S3597" t="s">
        <v>60</v>
      </c>
      <c r="T3597" t="s">
        <v>31</v>
      </c>
      <c r="U3597">
        <v>3</v>
      </c>
      <c r="V3597">
        <v>16.41</v>
      </c>
      <c r="W3597">
        <v>124.48</v>
      </c>
      <c r="X3597" s="2">
        <v>4740.34</v>
      </c>
      <c r="Y3597" s="2">
        <v>234.27</v>
      </c>
      <c r="Z3597" s="2">
        <v>9720.64</v>
      </c>
      <c r="AA3597" s="14"/>
    </row>
    <row r="3598" spans="1:27" x14ac:dyDescent="0.3">
      <c r="A3598" t="s">
        <v>37</v>
      </c>
      <c r="B3598">
        <v>632.44000000000005</v>
      </c>
      <c r="C3598">
        <v>27</v>
      </c>
      <c r="D3598" t="s">
        <v>33</v>
      </c>
      <c r="E3598" s="1">
        <v>44585</v>
      </c>
      <c r="F3598">
        <v>4</v>
      </c>
      <c r="G3598" t="s">
        <v>39</v>
      </c>
      <c r="H3598" t="s">
        <v>28</v>
      </c>
      <c r="I3598">
        <v>809.23</v>
      </c>
      <c r="J3598">
        <v>26.84</v>
      </c>
      <c r="K3598">
        <v>21719.73</v>
      </c>
      <c r="L3598">
        <v>23</v>
      </c>
      <c r="M3598" t="s">
        <v>40</v>
      </c>
      <c r="N3598" s="1">
        <v>44569</v>
      </c>
      <c r="O3598" s="1">
        <v>44592</v>
      </c>
      <c r="P3598">
        <v>753</v>
      </c>
      <c r="Q3598">
        <v>25.78</v>
      </c>
      <c r="R3598">
        <v>19412.34</v>
      </c>
      <c r="S3598" t="s">
        <v>56</v>
      </c>
      <c r="T3598" t="s">
        <v>50</v>
      </c>
      <c r="U3598">
        <v>56</v>
      </c>
      <c r="V3598">
        <v>29.7</v>
      </c>
      <c r="W3598">
        <v>124.78</v>
      </c>
      <c r="X3598" s="2">
        <v>19412.34</v>
      </c>
      <c r="Y3598" s="2">
        <v>1503.04</v>
      </c>
      <c r="Z3598" s="2">
        <v>3349.1</v>
      </c>
      <c r="AA3598" s="14"/>
    </row>
    <row r="3599" spans="1:27" x14ac:dyDescent="0.3">
      <c r="A3599" t="s">
        <v>63</v>
      </c>
      <c r="B3599">
        <v>737.58</v>
      </c>
      <c r="C3599">
        <v>87</v>
      </c>
      <c r="D3599" t="s">
        <v>42</v>
      </c>
      <c r="E3599" s="1">
        <v>43809</v>
      </c>
      <c r="F3599">
        <v>2</v>
      </c>
      <c r="G3599" t="s">
        <v>68</v>
      </c>
      <c r="H3599" t="s">
        <v>35</v>
      </c>
      <c r="I3599">
        <v>488.28</v>
      </c>
      <c r="J3599">
        <v>37.07</v>
      </c>
      <c r="K3599">
        <v>18100.54</v>
      </c>
      <c r="L3599">
        <v>27</v>
      </c>
      <c r="M3599" t="s">
        <v>29</v>
      </c>
      <c r="N3599" s="1">
        <v>43775</v>
      </c>
      <c r="O3599" s="1">
        <v>43802</v>
      </c>
      <c r="P3599">
        <v>353</v>
      </c>
      <c r="Q3599">
        <v>39.54</v>
      </c>
      <c r="R3599">
        <v>13957.62</v>
      </c>
      <c r="S3599" t="s">
        <v>63</v>
      </c>
      <c r="T3599" t="s">
        <v>41</v>
      </c>
      <c r="U3599">
        <v>135</v>
      </c>
      <c r="V3599">
        <v>32.31</v>
      </c>
      <c r="W3599">
        <v>91.18</v>
      </c>
      <c r="X3599" s="2">
        <v>13957.62</v>
      </c>
      <c r="Y3599" s="2">
        <v>5004.45</v>
      </c>
      <c r="Z3599" s="2">
        <v>3380.04</v>
      </c>
      <c r="AA3599" s="14"/>
    </row>
    <row r="3600" spans="1:27" x14ac:dyDescent="0.3">
      <c r="A3600" t="s">
        <v>59</v>
      </c>
      <c r="B3600">
        <v>79.599999999999994</v>
      </c>
      <c r="C3600">
        <v>80</v>
      </c>
      <c r="D3600" t="s">
        <v>42</v>
      </c>
      <c r="E3600" s="1">
        <v>44919</v>
      </c>
      <c r="F3600">
        <v>2</v>
      </c>
      <c r="G3600" t="s">
        <v>68</v>
      </c>
      <c r="H3600" t="s">
        <v>35</v>
      </c>
      <c r="I3600">
        <v>360.98</v>
      </c>
      <c r="J3600">
        <v>25.11</v>
      </c>
      <c r="K3600">
        <v>9064.2099999999991</v>
      </c>
      <c r="L3600">
        <v>30</v>
      </c>
      <c r="M3600" t="s">
        <v>40</v>
      </c>
      <c r="N3600" s="1">
        <v>44915</v>
      </c>
      <c r="O3600" s="1">
        <v>44945</v>
      </c>
      <c r="P3600">
        <v>332</v>
      </c>
      <c r="Q3600">
        <v>24.38</v>
      </c>
      <c r="R3600">
        <v>8094.16</v>
      </c>
      <c r="S3600" t="s">
        <v>32</v>
      </c>
      <c r="T3600" t="s">
        <v>31</v>
      </c>
      <c r="U3600">
        <v>28</v>
      </c>
      <c r="V3600">
        <v>26.24</v>
      </c>
      <c r="W3600">
        <v>162.51</v>
      </c>
      <c r="X3600" s="2">
        <v>8094.16</v>
      </c>
      <c r="Y3600" s="2">
        <v>703.08</v>
      </c>
      <c r="Z3600" s="2">
        <v>4080.63</v>
      </c>
      <c r="AA3600" s="14"/>
    </row>
    <row r="3601" spans="1:27" x14ac:dyDescent="0.3">
      <c r="A3601" t="s">
        <v>63</v>
      </c>
      <c r="B3601">
        <v>654.5</v>
      </c>
      <c r="C3601">
        <v>38</v>
      </c>
      <c r="D3601" t="s">
        <v>33</v>
      </c>
      <c r="E3601" s="1">
        <v>43635</v>
      </c>
      <c r="F3601">
        <v>6</v>
      </c>
      <c r="G3601" t="s">
        <v>51</v>
      </c>
      <c r="H3601" t="s">
        <v>62</v>
      </c>
      <c r="I3601">
        <v>212.54</v>
      </c>
      <c r="J3601">
        <v>68.069999999999993</v>
      </c>
      <c r="K3601">
        <v>14467.5977999999</v>
      </c>
      <c r="L3601">
        <v>7</v>
      </c>
      <c r="M3601" t="s">
        <v>40</v>
      </c>
      <c r="N3601" s="1">
        <v>43616</v>
      </c>
      <c r="O3601" s="1">
        <v>43623</v>
      </c>
      <c r="P3601">
        <v>91</v>
      </c>
      <c r="Q3601">
        <v>69.98</v>
      </c>
      <c r="R3601">
        <v>6368.18</v>
      </c>
      <c r="S3601" t="s">
        <v>38</v>
      </c>
      <c r="T3601" t="s">
        <v>31</v>
      </c>
      <c r="U3601">
        <v>121</v>
      </c>
      <c r="V3601">
        <v>16.61</v>
      </c>
      <c r="W3601">
        <v>47.61</v>
      </c>
      <c r="X3601" s="2">
        <v>6368.18</v>
      </c>
      <c r="Y3601" s="2">
        <v>8236.4699999999993</v>
      </c>
      <c r="Z3601" s="2">
        <v>3240.81</v>
      </c>
      <c r="AA3601" s="14"/>
    </row>
    <row r="3602" spans="1:27" x14ac:dyDescent="0.3">
      <c r="A3602" t="s">
        <v>59</v>
      </c>
      <c r="B3602">
        <v>275.64</v>
      </c>
      <c r="C3602">
        <v>94</v>
      </c>
      <c r="D3602" t="s">
        <v>33</v>
      </c>
      <c r="E3602" s="1">
        <v>44312</v>
      </c>
      <c r="F3602">
        <v>5</v>
      </c>
      <c r="G3602" t="s">
        <v>27</v>
      </c>
      <c r="H3602" t="s">
        <v>70</v>
      </c>
      <c r="I3602">
        <v>473.17</v>
      </c>
      <c r="J3602">
        <v>16.41</v>
      </c>
      <c r="K3602">
        <v>7764.7196999999996</v>
      </c>
      <c r="L3602">
        <v>23</v>
      </c>
      <c r="M3602" t="s">
        <v>29</v>
      </c>
      <c r="N3602" s="1">
        <v>44253</v>
      </c>
      <c r="O3602" s="1">
        <v>44276</v>
      </c>
      <c r="P3602">
        <v>329</v>
      </c>
      <c r="Q3602">
        <v>19.7</v>
      </c>
      <c r="R3602">
        <v>6481.3</v>
      </c>
      <c r="S3602" t="s">
        <v>45</v>
      </c>
      <c r="T3602" t="s">
        <v>41</v>
      </c>
      <c r="U3602">
        <v>144</v>
      </c>
      <c r="V3602">
        <v>74.88</v>
      </c>
      <c r="W3602">
        <v>118.71</v>
      </c>
      <c r="X3602" s="2">
        <v>6481.3</v>
      </c>
      <c r="Y3602" s="2">
        <v>2363.04</v>
      </c>
      <c r="Z3602" s="2">
        <v>1948.03</v>
      </c>
      <c r="AA3602" s="14"/>
    </row>
    <row r="3603" spans="1:27" x14ac:dyDescent="0.3">
      <c r="A3603" t="s">
        <v>49</v>
      </c>
      <c r="B3603">
        <v>973.78</v>
      </c>
      <c r="C3603">
        <v>81</v>
      </c>
      <c r="D3603" t="s">
        <v>26</v>
      </c>
      <c r="E3603" s="1">
        <v>43819</v>
      </c>
      <c r="F3603">
        <v>8</v>
      </c>
      <c r="G3603" t="s">
        <v>47</v>
      </c>
      <c r="H3603" t="s">
        <v>62</v>
      </c>
      <c r="I3603">
        <v>814.54</v>
      </c>
      <c r="J3603">
        <v>72.7</v>
      </c>
      <c r="K3603">
        <v>59217.06</v>
      </c>
      <c r="L3603">
        <v>12</v>
      </c>
      <c r="M3603" t="s">
        <v>40</v>
      </c>
      <c r="N3603" s="1">
        <v>43789</v>
      </c>
      <c r="O3603" s="1">
        <v>43801</v>
      </c>
      <c r="P3603">
        <v>443</v>
      </c>
      <c r="Q3603">
        <v>74.56</v>
      </c>
      <c r="R3603">
        <v>33030.080000000002</v>
      </c>
      <c r="S3603" t="s">
        <v>59</v>
      </c>
      <c r="T3603" t="s">
        <v>50</v>
      </c>
      <c r="U3603">
        <v>371</v>
      </c>
      <c r="V3603">
        <v>88.18</v>
      </c>
      <c r="W3603">
        <v>149.4</v>
      </c>
      <c r="X3603" s="2">
        <v>33030.080000000002</v>
      </c>
      <c r="Y3603" s="2">
        <v>26971.7</v>
      </c>
      <c r="Z3603" s="2">
        <v>10861.38</v>
      </c>
      <c r="AA3603" s="14"/>
    </row>
    <row r="3604" spans="1:27" x14ac:dyDescent="0.3">
      <c r="A3604" t="s">
        <v>56</v>
      </c>
      <c r="B3604">
        <v>617.91999999999996</v>
      </c>
      <c r="C3604">
        <v>55</v>
      </c>
      <c r="D3604" t="s">
        <v>33</v>
      </c>
      <c r="E3604" s="1">
        <v>43929</v>
      </c>
      <c r="F3604">
        <v>1</v>
      </c>
      <c r="G3604" t="s">
        <v>34</v>
      </c>
      <c r="H3604" t="s">
        <v>48</v>
      </c>
      <c r="I3604">
        <v>919.38</v>
      </c>
      <c r="J3604">
        <v>39.700000000000003</v>
      </c>
      <c r="K3604">
        <v>36499.385999999999</v>
      </c>
      <c r="L3604">
        <v>2</v>
      </c>
      <c r="M3604" t="s">
        <v>65</v>
      </c>
      <c r="N3604" s="1">
        <v>43900</v>
      </c>
      <c r="O3604" s="1">
        <v>43902</v>
      </c>
      <c r="P3604">
        <v>652</v>
      </c>
      <c r="Q3604">
        <v>41.14</v>
      </c>
      <c r="R3604">
        <v>26823.279999999999</v>
      </c>
      <c r="S3604" t="s">
        <v>56</v>
      </c>
      <c r="T3604" t="s">
        <v>41</v>
      </c>
      <c r="U3604">
        <v>267</v>
      </c>
      <c r="V3604">
        <v>58.25</v>
      </c>
      <c r="W3604">
        <v>42.27</v>
      </c>
      <c r="X3604" s="2">
        <v>26823.279999999999</v>
      </c>
      <c r="Y3604" s="2">
        <v>10599.9</v>
      </c>
      <c r="Z3604" s="2">
        <v>1678.12</v>
      </c>
      <c r="AA3604" s="14"/>
    </row>
    <row r="3605" spans="1:27" x14ac:dyDescent="0.3">
      <c r="A3605" t="s">
        <v>60</v>
      </c>
      <c r="B3605">
        <v>522.07000000000005</v>
      </c>
      <c r="C3605">
        <v>33</v>
      </c>
      <c r="D3605" t="s">
        <v>33</v>
      </c>
      <c r="E3605" s="1">
        <v>44424</v>
      </c>
      <c r="F3605">
        <v>7</v>
      </c>
      <c r="G3605" t="s">
        <v>61</v>
      </c>
      <c r="H3605" t="s">
        <v>52</v>
      </c>
      <c r="I3605">
        <v>305.86</v>
      </c>
      <c r="J3605">
        <v>76.97</v>
      </c>
      <c r="K3605">
        <v>23542.04</v>
      </c>
      <c r="L3605">
        <v>17</v>
      </c>
      <c r="M3605" t="s">
        <v>40</v>
      </c>
      <c r="N3605" s="1">
        <v>44395</v>
      </c>
      <c r="O3605" s="1">
        <v>44412</v>
      </c>
      <c r="P3605">
        <v>253</v>
      </c>
      <c r="Q3605">
        <v>81.38</v>
      </c>
      <c r="R3605">
        <v>20589.14</v>
      </c>
      <c r="S3605" t="s">
        <v>63</v>
      </c>
      <c r="T3605" t="s">
        <v>50</v>
      </c>
      <c r="U3605">
        <v>52</v>
      </c>
      <c r="V3605">
        <v>21.87</v>
      </c>
      <c r="W3605">
        <v>105.11</v>
      </c>
      <c r="X3605" s="2">
        <v>20589.14</v>
      </c>
      <c r="Y3605" s="2">
        <v>4002.44</v>
      </c>
      <c r="Z3605" s="2">
        <v>8090.32</v>
      </c>
      <c r="AA3605" s="14"/>
    </row>
    <row r="3606" spans="1:27" x14ac:dyDescent="0.3">
      <c r="A3606" t="s">
        <v>56</v>
      </c>
      <c r="B3606">
        <v>962.98</v>
      </c>
      <c r="C3606">
        <v>74</v>
      </c>
      <c r="D3606" t="s">
        <v>42</v>
      </c>
      <c r="E3606" s="1">
        <v>43864</v>
      </c>
      <c r="F3606">
        <v>3</v>
      </c>
      <c r="G3606" t="s">
        <v>43</v>
      </c>
      <c r="H3606" t="s">
        <v>64</v>
      </c>
      <c r="I3606">
        <v>808.24</v>
      </c>
      <c r="J3606">
        <v>77.680000000000007</v>
      </c>
      <c r="K3606">
        <v>62784.083200000001</v>
      </c>
      <c r="L3606">
        <v>40</v>
      </c>
      <c r="M3606" t="s">
        <v>29</v>
      </c>
      <c r="N3606" s="1">
        <v>43849</v>
      </c>
      <c r="O3606" s="1">
        <v>43889</v>
      </c>
      <c r="P3606">
        <v>629</v>
      </c>
      <c r="Q3606">
        <v>77.33</v>
      </c>
      <c r="R3606">
        <v>48640.57</v>
      </c>
      <c r="S3606" t="s">
        <v>63</v>
      </c>
      <c r="T3606" t="s">
        <v>41</v>
      </c>
      <c r="U3606">
        <v>179</v>
      </c>
      <c r="V3606">
        <v>46.62</v>
      </c>
      <c r="W3606">
        <v>32.49</v>
      </c>
      <c r="X3606" s="2">
        <v>48640.57</v>
      </c>
      <c r="Y3606" s="2">
        <v>13904.72</v>
      </c>
      <c r="Z3606" s="2">
        <v>2523.8200000000002</v>
      </c>
      <c r="AA3606" s="14"/>
    </row>
    <row r="3607" spans="1:27" x14ac:dyDescent="0.3">
      <c r="A3607" t="s">
        <v>59</v>
      </c>
      <c r="B3607">
        <v>827.56</v>
      </c>
      <c r="C3607">
        <v>87</v>
      </c>
      <c r="D3607" t="s">
        <v>26</v>
      </c>
      <c r="E3607" s="1">
        <v>43643</v>
      </c>
      <c r="F3607">
        <v>6</v>
      </c>
      <c r="G3607" t="s">
        <v>51</v>
      </c>
      <c r="H3607" t="s">
        <v>48</v>
      </c>
      <c r="I3607">
        <v>438.76</v>
      </c>
      <c r="J3607">
        <v>66.239999999999995</v>
      </c>
      <c r="K3607">
        <v>29063.462399999898</v>
      </c>
      <c r="L3607">
        <v>6</v>
      </c>
      <c r="M3607" t="s">
        <v>40</v>
      </c>
      <c r="N3607" s="1">
        <v>43630</v>
      </c>
      <c r="O3607" s="1">
        <v>43636</v>
      </c>
      <c r="P3607">
        <v>251</v>
      </c>
      <c r="Q3607">
        <v>62.63</v>
      </c>
      <c r="R3607">
        <v>15720.13</v>
      </c>
      <c r="S3607" t="s">
        <v>53</v>
      </c>
      <c r="T3607" t="s">
        <v>31</v>
      </c>
      <c r="U3607">
        <v>187</v>
      </c>
      <c r="V3607">
        <v>15.13</v>
      </c>
      <c r="W3607">
        <v>198.64</v>
      </c>
      <c r="X3607" s="2">
        <v>15720.13</v>
      </c>
      <c r="Y3607" s="2">
        <v>12386.88</v>
      </c>
      <c r="Z3607" s="2">
        <v>13157.91</v>
      </c>
      <c r="AA3607" s="14"/>
    </row>
    <row r="3608" spans="1:27" x14ac:dyDescent="0.3">
      <c r="A3608" t="s">
        <v>38</v>
      </c>
      <c r="B3608">
        <v>901.85</v>
      </c>
      <c r="C3608">
        <v>23</v>
      </c>
      <c r="D3608" t="s">
        <v>42</v>
      </c>
      <c r="E3608" s="1">
        <v>44336</v>
      </c>
      <c r="F3608">
        <v>5</v>
      </c>
      <c r="G3608" t="s">
        <v>27</v>
      </c>
      <c r="H3608" t="s">
        <v>35</v>
      </c>
      <c r="I3608">
        <v>437.31</v>
      </c>
      <c r="J3608">
        <v>53.62</v>
      </c>
      <c r="K3608">
        <v>23448.560000000001</v>
      </c>
      <c r="L3608">
        <v>24</v>
      </c>
      <c r="M3608" t="s">
        <v>29</v>
      </c>
      <c r="N3608" s="1">
        <v>44290</v>
      </c>
      <c r="O3608" s="1">
        <v>44314</v>
      </c>
      <c r="P3608">
        <v>267</v>
      </c>
      <c r="Q3608">
        <v>53.64</v>
      </c>
      <c r="R3608">
        <v>14321.88</v>
      </c>
      <c r="S3608" t="s">
        <v>38</v>
      </c>
      <c r="T3608" t="s">
        <v>50</v>
      </c>
      <c r="U3608">
        <v>170</v>
      </c>
      <c r="V3608">
        <v>37.520000000000003</v>
      </c>
      <c r="W3608">
        <v>114.09</v>
      </c>
      <c r="X3608" s="2">
        <v>14321.88</v>
      </c>
      <c r="Y3608" s="2">
        <v>9115.4</v>
      </c>
      <c r="Z3608" s="2">
        <v>6117.51</v>
      </c>
      <c r="AA3608" s="14"/>
    </row>
    <row r="3609" spans="1:27" x14ac:dyDescent="0.3">
      <c r="A3609" t="s">
        <v>32</v>
      </c>
      <c r="B3609">
        <v>363.66</v>
      </c>
      <c r="C3609">
        <v>21</v>
      </c>
      <c r="D3609" t="s">
        <v>26</v>
      </c>
      <c r="E3609" s="1">
        <v>44219</v>
      </c>
      <c r="F3609">
        <v>4</v>
      </c>
      <c r="G3609" t="s">
        <v>39</v>
      </c>
      <c r="H3609" t="s">
        <v>35</v>
      </c>
      <c r="I3609">
        <v>228.11</v>
      </c>
      <c r="J3609">
        <v>46.01</v>
      </c>
      <c r="K3609">
        <v>10495.34</v>
      </c>
      <c r="L3609">
        <v>27</v>
      </c>
      <c r="M3609" t="s">
        <v>40</v>
      </c>
      <c r="N3609" s="1">
        <v>44214</v>
      </c>
      <c r="O3609" s="1">
        <v>44241</v>
      </c>
      <c r="P3609">
        <v>181</v>
      </c>
      <c r="Q3609">
        <v>44.87</v>
      </c>
      <c r="R3609">
        <v>8121.47</v>
      </c>
      <c r="S3609" t="s">
        <v>56</v>
      </c>
      <c r="T3609" t="s">
        <v>31</v>
      </c>
      <c r="U3609">
        <v>47</v>
      </c>
      <c r="V3609">
        <v>97.5</v>
      </c>
      <c r="W3609">
        <v>99.18</v>
      </c>
      <c r="X3609" s="2">
        <v>8121.47</v>
      </c>
      <c r="Y3609" s="2">
        <v>2162.4699999999998</v>
      </c>
      <c r="Z3609" s="2">
        <v>4563.2700000000004</v>
      </c>
      <c r="AA3609" s="14"/>
    </row>
    <row r="3610" spans="1:27" x14ac:dyDescent="0.3">
      <c r="A3610" t="s">
        <v>54</v>
      </c>
      <c r="B3610">
        <v>84.35</v>
      </c>
      <c r="C3610">
        <v>17</v>
      </c>
      <c r="D3610" t="s">
        <v>42</v>
      </c>
      <c r="E3610" s="1">
        <v>43691</v>
      </c>
      <c r="F3610">
        <v>7</v>
      </c>
      <c r="G3610" t="s">
        <v>61</v>
      </c>
      <c r="H3610" t="s">
        <v>35</v>
      </c>
      <c r="I3610">
        <v>867.48</v>
      </c>
      <c r="J3610">
        <v>44.82</v>
      </c>
      <c r="K3610">
        <v>38880.449999999997</v>
      </c>
      <c r="L3610">
        <v>13</v>
      </c>
      <c r="M3610" t="s">
        <v>40</v>
      </c>
      <c r="N3610" s="1">
        <v>43690</v>
      </c>
      <c r="O3610" s="1">
        <v>43703</v>
      </c>
      <c r="P3610">
        <v>374</v>
      </c>
      <c r="Q3610">
        <v>48.92</v>
      </c>
      <c r="R3610">
        <v>18296.080000000002</v>
      </c>
      <c r="S3610" t="s">
        <v>38</v>
      </c>
      <c r="T3610" t="s">
        <v>31</v>
      </c>
      <c r="U3610">
        <v>493</v>
      </c>
      <c r="V3610">
        <v>56.91</v>
      </c>
      <c r="W3610">
        <v>172.39</v>
      </c>
      <c r="X3610" s="2">
        <v>18296.080000000002</v>
      </c>
      <c r="Y3610" s="2">
        <v>22096.26</v>
      </c>
      <c r="Z3610" s="2">
        <v>7726.52</v>
      </c>
      <c r="AA3610" s="14"/>
    </row>
    <row r="3611" spans="1:27" x14ac:dyDescent="0.3">
      <c r="A3611" t="s">
        <v>60</v>
      </c>
      <c r="B3611">
        <v>165.21</v>
      </c>
      <c r="C3611">
        <v>66</v>
      </c>
      <c r="D3611" t="s">
        <v>26</v>
      </c>
      <c r="E3611" s="1">
        <v>44721</v>
      </c>
      <c r="F3611">
        <v>1</v>
      </c>
      <c r="G3611" t="s">
        <v>34</v>
      </c>
      <c r="H3611" t="s">
        <v>62</v>
      </c>
      <c r="I3611">
        <v>765.31</v>
      </c>
      <c r="J3611">
        <v>94.71</v>
      </c>
      <c r="K3611">
        <v>72482.510099999898</v>
      </c>
      <c r="L3611">
        <v>27</v>
      </c>
      <c r="M3611" t="s">
        <v>36</v>
      </c>
      <c r="N3611" s="1">
        <v>44719</v>
      </c>
      <c r="O3611" s="1">
        <v>44746</v>
      </c>
      <c r="P3611">
        <v>444</v>
      </c>
      <c r="Q3611">
        <v>98.1</v>
      </c>
      <c r="R3611">
        <v>43556.4</v>
      </c>
      <c r="S3611" t="s">
        <v>56</v>
      </c>
      <c r="T3611" t="s">
        <v>41</v>
      </c>
      <c r="U3611">
        <v>321</v>
      </c>
      <c r="V3611">
        <v>47.54</v>
      </c>
      <c r="W3611">
        <v>53.42</v>
      </c>
      <c r="X3611" s="2">
        <v>43556.4</v>
      </c>
      <c r="Y3611" s="2">
        <v>30401.91</v>
      </c>
      <c r="Z3611" s="2">
        <v>5059.41</v>
      </c>
      <c r="AA3611" s="14"/>
    </row>
    <row r="3612" spans="1:27" x14ac:dyDescent="0.3">
      <c r="A3612" t="s">
        <v>60</v>
      </c>
      <c r="B3612">
        <v>916.26</v>
      </c>
      <c r="C3612">
        <v>52</v>
      </c>
      <c r="D3612" t="s">
        <v>42</v>
      </c>
      <c r="E3612" s="1">
        <v>43624</v>
      </c>
      <c r="F3612">
        <v>3</v>
      </c>
      <c r="G3612" t="s">
        <v>43</v>
      </c>
      <c r="H3612" t="s">
        <v>35</v>
      </c>
      <c r="I3612">
        <v>964.92</v>
      </c>
      <c r="J3612">
        <v>37.08</v>
      </c>
      <c r="K3612">
        <v>35779.230000000003</v>
      </c>
      <c r="L3612">
        <v>45</v>
      </c>
      <c r="M3612" t="s">
        <v>40</v>
      </c>
      <c r="N3612" s="1">
        <v>43611</v>
      </c>
      <c r="O3612" s="1">
        <v>43656</v>
      </c>
      <c r="P3612">
        <v>872</v>
      </c>
      <c r="Q3612">
        <v>41.32</v>
      </c>
      <c r="R3612">
        <v>36031.040000000001</v>
      </c>
      <c r="S3612" t="s">
        <v>59</v>
      </c>
      <c r="T3612" t="s">
        <v>50</v>
      </c>
      <c r="U3612">
        <v>92</v>
      </c>
      <c r="V3612">
        <v>52.43</v>
      </c>
      <c r="W3612">
        <v>157.56</v>
      </c>
      <c r="X3612" s="2">
        <v>36031.040000000001</v>
      </c>
      <c r="Y3612" s="2">
        <v>3411.36</v>
      </c>
      <c r="Z3612" s="2">
        <v>5842.32</v>
      </c>
      <c r="AA3612" s="14"/>
    </row>
    <row r="3613" spans="1:27" x14ac:dyDescent="0.3">
      <c r="A3613" t="s">
        <v>60</v>
      </c>
      <c r="B3613">
        <v>111.31</v>
      </c>
      <c r="C3613">
        <v>77</v>
      </c>
      <c r="D3613" t="s">
        <v>26</v>
      </c>
      <c r="E3613" s="1">
        <v>43627</v>
      </c>
      <c r="F3613">
        <v>10</v>
      </c>
      <c r="G3613" t="s">
        <v>66</v>
      </c>
      <c r="H3613" t="s">
        <v>48</v>
      </c>
      <c r="I3613">
        <v>486.19</v>
      </c>
      <c r="J3613">
        <v>12.13</v>
      </c>
      <c r="K3613">
        <v>5897.48</v>
      </c>
      <c r="L3613">
        <v>82</v>
      </c>
      <c r="M3613" t="s">
        <v>67</v>
      </c>
      <c r="N3613" s="1">
        <v>43615</v>
      </c>
      <c r="O3613" s="1">
        <v>43697</v>
      </c>
      <c r="P3613">
        <v>224</v>
      </c>
      <c r="Q3613">
        <v>13.31</v>
      </c>
      <c r="R3613">
        <v>2981.44</v>
      </c>
      <c r="S3613" t="s">
        <v>49</v>
      </c>
      <c r="T3613" t="s">
        <v>50</v>
      </c>
      <c r="U3613">
        <v>262</v>
      </c>
      <c r="V3613">
        <v>20.54</v>
      </c>
      <c r="W3613">
        <v>193.57</v>
      </c>
      <c r="X3613" s="2">
        <v>2981.44</v>
      </c>
      <c r="Y3613" s="2">
        <v>3178.06</v>
      </c>
      <c r="Z3613" s="2">
        <v>2348</v>
      </c>
      <c r="AA3613" s="14"/>
    </row>
    <row r="3614" spans="1:27" x14ac:dyDescent="0.3">
      <c r="A3614" t="s">
        <v>37</v>
      </c>
      <c r="B3614">
        <v>537.38</v>
      </c>
      <c r="C3614">
        <v>21</v>
      </c>
      <c r="D3614" t="s">
        <v>26</v>
      </c>
      <c r="E3614" s="1">
        <v>43466</v>
      </c>
      <c r="F3614">
        <v>5</v>
      </c>
      <c r="G3614" t="s">
        <v>27</v>
      </c>
      <c r="H3614" t="s">
        <v>35</v>
      </c>
      <c r="I3614">
        <v>404.93</v>
      </c>
      <c r="J3614">
        <v>79.28</v>
      </c>
      <c r="K3614">
        <v>32102.85</v>
      </c>
      <c r="L3614">
        <v>22</v>
      </c>
      <c r="M3614" t="s">
        <v>29</v>
      </c>
      <c r="N3614" s="1">
        <v>43406</v>
      </c>
      <c r="O3614" s="1">
        <v>43428</v>
      </c>
      <c r="P3614">
        <v>309</v>
      </c>
      <c r="Q3614">
        <v>80.72</v>
      </c>
      <c r="R3614">
        <v>24942.48</v>
      </c>
      <c r="S3614" t="s">
        <v>25</v>
      </c>
      <c r="T3614" t="s">
        <v>31</v>
      </c>
      <c r="U3614">
        <v>95</v>
      </c>
      <c r="V3614">
        <v>56.64</v>
      </c>
      <c r="W3614">
        <v>67.709999999999994</v>
      </c>
      <c r="X3614" s="2">
        <v>24942.48</v>
      </c>
      <c r="Y3614" s="2">
        <v>7531.6</v>
      </c>
      <c r="Z3614" s="2">
        <v>5368.05</v>
      </c>
      <c r="AA3614" s="14"/>
    </row>
    <row r="3615" spans="1:27" x14ac:dyDescent="0.3">
      <c r="A3615" t="s">
        <v>45</v>
      </c>
      <c r="B3615">
        <v>738.06</v>
      </c>
      <c r="C3615">
        <v>93</v>
      </c>
      <c r="D3615" t="s">
        <v>42</v>
      </c>
      <c r="E3615" s="1">
        <v>44579</v>
      </c>
      <c r="F3615">
        <v>4</v>
      </c>
      <c r="G3615" t="s">
        <v>39</v>
      </c>
      <c r="H3615" t="s">
        <v>35</v>
      </c>
      <c r="I3615">
        <v>58.78</v>
      </c>
      <c r="J3615">
        <v>58.58</v>
      </c>
      <c r="K3615">
        <v>3443.33</v>
      </c>
      <c r="L3615">
        <v>26</v>
      </c>
      <c r="M3615" t="s">
        <v>29</v>
      </c>
      <c r="N3615" s="1">
        <v>44528</v>
      </c>
      <c r="O3615" s="1">
        <v>44554</v>
      </c>
      <c r="P3615">
        <v>55</v>
      </c>
      <c r="Q3615">
        <v>54.33</v>
      </c>
      <c r="R3615">
        <v>2988.15</v>
      </c>
      <c r="S3615" t="s">
        <v>38</v>
      </c>
      <c r="T3615" t="s">
        <v>41</v>
      </c>
      <c r="U3615">
        <v>3</v>
      </c>
      <c r="V3615">
        <v>94.2</v>
      </c>
      <c r="W3615">
        <v>164.51</v>
      </c>
      <c r="X3615" s="2">
        <v>2988.15</v>
      </c>
      <c r="Y3615" s="2">
        <v>175.74</v>
      </c>
      <c r="Z3615" s="2">
        <v>9637</v>
      </c>
      <c r="AA3615" s="14"/>
    </row>
    <row r="3616" spans="1:27" x14ac:dyDescent="0.3">
      <c r="A3616" t="s">
        <v>32</v>
      </c>
      <c r="B3616">
        <v>331.18</v>
      </c>
      <c r="C3616">
        <v>31</v>
      </c>
      <c r="D3616" t="s">
        <v>42</v>
      </c>
      <c r="E3616" s="1">
        <v>44265</v>
      </c>
      <c r="F3616">
        <v>9</v>
      </c>
      <c r="G3616" t="s">
        <v>57</v>
      </c>
      <c r="H3616" t="s">
        <v>35</v>
      </c>
      <c r="I3616">
        <v>336.66</v>
      </c>
      <c r="J3616">
        <v>50.63</v>
      </c>
      <c r="K3616">
        <v>17045.095799999999</v>
      </c>
      <c r="L3616">
        <v>13</v>
      </c>
      <c r="M3616" t="s">
        <v>40</v>
      </c>
      <c r="N3616" s="1">
        <v>44234</v>
      </c>
      <c r="O3616" s="1">
        <v>44247</v>
      </c>
      <c r="P3616">
        <v>105</v>
      </c>
      <c r="Q3616">
        <v>47.07</v>
      </c>
      <c r="R3616">
        <v>4942.3500000000004</v>
      </c>
      <c r="S3616" t="s">
        <v>59</v>
      </c>
      <c r="T3616" t="s">
        <v>31</v>
      </c>
      <c r="U3616">
        <v>231</v>
      </c>
      <c r="V3616">
        <v>26.48</v>
      </c>
      <c r="W3616">
        <v>42.05</v>
      </c>
      <c r="X3616" s="2">
        <v>4942.3500000000004</v>
      </c>
      <c r="Y3616" s="2">
        <v>11695.53</v>
      </c>
      <c r="Z3616" s="2">
        <v>2128.9899999999998</v>
      </c>
      <c r="AA3616" s="14"/>
    </row>
    <row r="3617" spans="1:27" x14ac:dyDescent="0.3">
      <c r="A3617" t="s">
        <v>25</v>
      </c>
      <c r="B3617">
        <v>415.77</v>
      </c>
      <c r="C3617">
        <v>72</v>
      </c>
      <c r="D3617" t="s">
        <v>33</v>
      </c>
      <c r="E3617" s="1">
        <v>44358</v>
      </c>
      <c r="F3617">
        <v>2</v>
      </c>
      <c r="G3617" t="s">
        <v>68</v>
      </c>
      <c r="H3617" t="s">
        <v>35</v>
      </c>
      <c r="I3617">
        <v>182.92</v>
      </c>
      <c r="J3617">
        <v>40.479999999999997</v>
      </c>
      <c r="K3617">
        <v>7404.60159999999</v>
      </c>
      <c r="L3617">
        <v>36</v>
      </c>
      <c r="M3617" t="s">
        <v>29</v>
      </c>
      <c r="N3617" s="1">
        <v>44356</v>
      </c>
      <c r="O3617" s="1">
        <v>44392</v>
      </c>
      <c r="P3617">
        <v>44</v>
      </c>
      <c r="Q3617">
        <v>39.46</v>
      </c>
      <c r="R3617">
        <v>1736.24</v>
      </c>
      <c r="S3617" t="s">
        <v>54</v>
      </c>
      <c r="T3617" t="s">
        <v>41</v>
      </c>
      <c r="U3617">
        <v>138</v>
      </c>
      <c r="V3617">
        <v>17.46</v>
      </c>
      <c r="W3617">
        <v>167.21</v>
      </c>
      <c r="X3617" s="2">
        <v>1736.24</v>
      </c>
      <c r="Y3617" s="2">
        <v>5586.24</v>
      </c>
      <c r="Z3617" s="2">
        <v>6768.66</v>
      </c>
      <c r="AA3617" s="14"/>
    </row>
    <row r="3618" spans="1:27" x14ac:dyDescent="0.3">
      <c r="A3618" t="s">
        <v>46</v>
      </c>
      <c r="B3618">
        <v>857.24</v>
      </c>
      <c r="C3618">
        <v>22</v>
      </c>
      <c r="D3618" t="s">
        <v>33</v>
      </c>
      <c r="E3618" s="1">
        <v>44544</v>
      </c>
      <c r="F3618">
        <v>9</v>
      </c>
      <c r="G3618" t="s">
        <v>57</v>
      </c>
      <c r="H3618" t="s">
        <v>52</v>
      </c>
      <c r="I3618">
        <v>304.07</v>
      </c>
      <c r="J3618">
        <v>23.07</v>
      </c>
      <c r="K3618">
        <v>7014.89</v>
      </c>
      <c r="L3618">
        <v>12</v>
      </c>
      <c r="M3618" t="s">
        <v>40</v>
      </c>
      <c r="N3618" s="1">
        <v>44508</v>
      </c>
      <c r="O3618" s="1">
        <v>44520</v>
      </c>
      <c r="P3618">
        <v>137</v>
      </c>
      <c r="Q3618">
        <v>21.25</v>
      </c>
      <c r="R3618">
        <v>2911.25</v>
      </c>
      <c r="S3618" t="s">
        <v>63</v>
      </c>
      <c r="T3618" t="s">
        <v>50</v>
      </c>
      <c r="U3618">
        <v>167</v>
      </c>
      <c r="V3618">
        <v>25.79</v>
      </c>
      <c r="W3618">
        <v>42.86</v>
      </c>
      <c r="X3618" s="2">
        <v>2911.25</v>
      </c>
      <c r="Y3618" s="2">
        <v>3852.69</v>
      </c>
      <c r="Z3618" s="2">
        <v>988.78</v>
      </c>
      <c r="AA3618" s="14"/>
    </row>
    <row r="3619" spans="1:27" x14ac:dyDescent="0.3">
      <c r="A3619" t="s">
        <v>59</v>
      </c>
      <c r="B3619">
        <v>540.82000000000005</v>
      </c>
      <c r="C3619">
        <v>72</v>
      </c>
      <c r="D3619" t="s">
        <v>33</v>
      </c>
      <c r="E3619" s="1">
        <v>44885</v>
      </c>
      <c r="F3619">
        <v>3</v>
      </c>
      <c r="G3619" t="s">
        <v>43</v>
      </c>
      <c r="H3619" t="s">
        <v>44</v>
      </c>
      <c r="I3619">
        <v>577.95000000000005</v>
      </c>
      <c r="J3619">
        <v>13.65</v>
      </c>
      <c r="K3619">
        <v>7889.0174999999999</v>
      </c>
      <c r="L3619">
        <v>59</v>
      </c>
      <c r="M3619" t="s">
        <v>29</v>
      </c>
      <c r="N3619" s="1">
        <v>44827</v>
      </c>
      <c r="O3619" s="1">
        <v>44886</v>
      </c>
      <c r="P3619">
        <v>508</v>
      </c>
      <c r="Q3619">
        <v>17.28</v>
      </c>
      <c r="R3619">
        <v>8778.24</v>
      </c>
      <c r="S3619" t="s">
        <v>38</v>
      </c>
      <c r="T3619" t="s">
        <v>50</v>
      </c>
      <c r="U3619">
        <v>69</v>
      </c>
      <c r="V3619">
        <v>57.65</v>
      </c>
      <c r="W3619">
        <v>161.02000000000001</v>
      </c>
      <c r="X3619" s="2">
        <v>8778.24</v>
      </c>
      <c r="Y3619" s="2">
        <v>941.85</v>
      </c>
      <c r="Z3619" s="2">
        <v>2197.92</v>
      </c>
      <c r="AA3619" s="14"/>
    </row>
    <row r="3620" spans="1:27" x14ac:dyDescent="0.3">
      <c r="A3620" t="s">
        <v>58</v>
      </c>
      <c r="B3620">
        <v>664.83</v>
      </c>
      <c r="C3620">
        <v>29</v>
      </c>
      <c r="D3620" t="s">
        <v>42</v>
      </c>
      <c r="E3620" s="1">
        <v>44632</v>
      </c>
      <c r="F3620">
        <v>6</v>
      </c>
      <c r="G3620" t="s">
        <v>51</v>
      </c>
      <c r="H3620" t="s">
        <v>35</v>
      </c>
      <c r="I3620">
        <v>107.48</v>
      </c>
      <c r="J3620">
        <v>50.8</v>
      </c>
      <c r="K3620">
        <v>5459.9839999999904</v>
      </c>
      <c r="L3620">
        <v>6</v>
      </c>
      <c r="M3620" t="s">
        <v>40</v>
      </c>
      <c r="N3620" s="1">
        <v>44620</v>
      </c>
      <c r="O3620" s="1">
        <v>44626</v>
      </c>
      <c r="P3620">
        <v>29</v>
      </c>
      <c r="Q3620">
        <v>50.69</v>
      </c>
      <c r="R3620">
        <v>1470.01</v>
      </c>
      <c r="S3620" t="s">
        <v>30</v>
      </c>
      <c r="T3620" t="s">
        <v>31</v>
      </c>
      <c r="U3620">
        <v>78</v>
      </c>
      <c r="V3620">
        <v>87.42</v>
      </c>
      <c r="W3620">
        <v>196.17</v>
      </c>
      <c r="X3620" s="2">
        <v>1470.01</v>
      </c>
      <c r="Y3620" s="2">
        <v>3962.4</v>
      </c>
      <c r="Z3620" s="2">
        <v>9965.44</v>
      </c>
      <c r="AA3620" s="14"/>
    </row>
    <row r="3621" spans="1:27" x14ac:dyDescent="0.3">
      <c r="A3621" t="s">
        <v>63</v>
      </c>
      <c r="B3621">
        <v>322.16000000000003</v>
      </c>
      <c r="C3621">
        <v>70</v>
      </c>
      <c r="D3621" t="s">
        <v>42</v>
      </c>
      <c r="E3621" s="1">
        <v>44270</v>
      </c>
      <c r="F3621">
        <v>3</v>
      </c>
      <c r="G3621" t="s">
        <v>43</v>
      </c>
      <c r="H3621" t="s">
        <v>55</v>
      </c>
      <c r="I3621">
        <v>267.72000000000003</v>
      </c>
      <c r="J3621">
        <v>55.49</v>
      </c>
      <c r="K3621">
        <v>14855.782800000001</v>
      </c>
      <c r="L3621">
        <v>42</v>
      </c>
      <c r="M3621" t="s">
        <v>40</v>
      </c>
      <c r="N3621" s="1">
        <v>44210</v>
      </c>
      <c r="O3621" s="1">
        <v>44252</v>
      </c>
      <c r="P3621">
        <v>246</v>
      </c>
      <c r="Q3621">
        <v>53.29</v>
      </c>
      <c r="R3621">
        <v>13109.34</v>
      </c>
      <c r="S3621" t="s">
        <v>46</v>
      </c>
      <c r="T3621" t="s">
        <v>41</v>
      </c>
      <c r="U3621">
        <v>21</v>
      </c>
      <c r="V3621">
        <v>83.41</v>
      </c>
      <c r="W3621">
        <v>152.82</v>
      </c>
      <c r="X3621" s="2">
        <v>13109.34</v>
      </c>
      <c r="Y3621" s="2">
        <v>1165.29</v>
      </c>
      <c r="Z3621" s="2">
        <v>8479.98</v>
      </c>
      <c r="AA3621" s="14"/>
    </row>
    <row r="3622" spans="1:27" x14ac:dyDescent="0.3">
      <c r="A3622" t="s">
        <v>63</v>
      </c>
      <c r="B3622">
        <v>83.74</v>
      </c>
      <c r="C3622">
        <v>65</v>
      </c>
      <c r="D3622" t="s">
        <v>33</v>
      </c>
      <c r="E3622" s="1">
        <v>44784</v>
      </c>
      <c r="F3622">
        <v>4</v>
      </c>
      <c r="G3622" t="s">
        <v>39</v>
      </c>
      <c r="H3622" t="s">
        <v>28</v>
      </c>
      <c r="I3622">
        <v>532.02</v>
      </c>
      <c r="J3622">
        <v>29.72</v>
      </c>
      <c r="K3622">
        <v>15811.634399999901</v>
      </c>
      <c r="L3622">
        <v>26</v>
      </c>
      <c r="M3622" t="s">
        <v>29</v>
      </c>
      <c r="N3622" s="1">
        <v>44771</v>
      </c>
      <c r="O3622" s="1">
        <v>44797</v>
      </c>
      <c r="P3622">
        <v>97</v>
      </c>
      <c r="Q3622">
        <v>31.26</v>
      </c>
      <c r="R3622">
        <v>3032.22</v>
      </c>
      <c r="S3622" t="s">
        <v>59</v>
      </c>
      <c r="T3622" t="s">
        <v>31</v>
      </c>
      <c r="U3622">
        <v>435</v>
      </c>
      <c r="V3622">
        <v>91.33</v>
      </c>
      <c r="W3622">
        <v>112.6</v>
      </c>
      <c r="X3622" s="2">
        <v>3032.22</v>
      </c>
      <c r="Y3622" s="2">
        <v>12928.2</v>
      </c>
      <c r="Z3622" s="2">
        <v>3346.47</v>
      </c>
      <c r="AA3622" s="14"/>
    </row>
    <row r="3623" spans="1:27" x14ac:dyDescent="0.3">
      <c r="A3623" t="s">
        <v>37</v>
      </c>
      <c r="B3623">
        <v>937.95</v>
      </c>
      <c r="C3623">
        <v>31</v>
      </c>
      <c r="D3623" t="s">
        <v>33</v>
      </c>
      <c r="E3623" s="1">
        <v>44740</v>
      </c>
      <c r="F3623">
        <v>4</v>
      </c>
      <c r="G3623" t="s">
        <v>39</v>
      </c>
      <c r="H3623" t="s">
        <v>70</v>
      </c>
      <c r="I3623">
        <v>886.1</v>
      </c>
      <c r="J3623">
        <v>56.71</v>
      </c>
      <c r="K3623">
        <v>50250.73</v>
      </c>
      <c r="L3623">
        <v>25</v>
      </c>
      <c r="M3623" t="s">
        <v>40</v>
      </c>
      <c r="N3623" s="1">
        <v>44680</v>
      </c>
      <c r="O3623" s="1">
        <v>44705</v>
      </c>
      <c r="P3623">
        <v>591</v>
      </c>
      <c r="Q3623">
        <v>57.83</v>
      </c>
      <c r="R3623">
        <v>34177.53</v>
      </c>
      <c r="S3623" t="s">
        <v>37</v>
      </c>
      <c r="T3623" t="s">
        <v>31</v>
      </c>
      <c r="U3623">
        <v>295</v>
      </c>
      <c r="V3623">
        <v>66.05</v>
      </c>
      <c r="W3623">
        <v>95.35</v>
      </c>
      <c r="X3623" s="2">
        <v>34177.53</v>
      </c>
      <c r="Y3623" s="2">
        <v>16729.45</v>
      </c>
      <c r="Z3623" s="2">
        <v>5407.3</v>
      </c>
      <c r="AA3623" s="14"/>
    </row>
    <row r="3624" spans="1:27" x14ac:dyDescent="0.3">
      <c r="A3624" t="s">
        <v>59</v>
      </c>
      <c r="B3624">
        <v>104.2</v>
      </c>
      <c r="C3624">
        <v>85</v>
      </c>
      <c r="D3624" t="s">
        <v>26</v>
      </c>
      <c r="E3624" s="1">
        <v>44549</v>
      </c>
      <c r="F3624">
        <v>4</v>
      </c>
      <c r="G3624" t="s">
        <v>39</v>
      </c>
      <c r="H3624" t="s">
        <v>28</v>
      </c>
      <c r="I3624">
        <v>281.54000000000002</v>
      </c>
      <c r="J3624">
        <v>10.86</v>
      </c>
      <c r="K3624">
        <v>3057.5243999999998</v>
      </c>
      <c r="L3624">
        <v>27</v>
      </c>
      <c r="M3624" t="s">
        <v>29</v>
      </c>
      <c r="N3624" s="1">
        <v>44509</v>
      </c>
      <c r="O3624" s="1">
        <v>44536</v>
      </c>
      <c r="P3624">
        <v>122</v>
      </c>
      <c r="Q3624">
        <v>9.26</v>
      </c>
      <c r="R3624">
        <v>1129.72</v>
      </c>
      <c r="S3624" t="s">
        <v>37</v>
      </c>
      <c r="T3624" t="s">
        <v>31</v>
      </c>
      <c r="U3624">
        <v>159</v>
      </c>
      <c r="V3624">
        <v>33.29</v>
      </c>
      <c r="W3624">
        <v>107.72</v>
      </c>
      <c r="X3624" s="2">
        <v>1129.72</v>
      </c>
      <c r="Y3624" s="2">
        <v>1726.74</v>
      </c>
      <c r="Z3624" s="2">
        <v>1169.8399999999999</v>
      </c>
      <c r="AA3624" s="14"/>
    </row>
    <row r="3625" spans="1:27" x14ac:dyDescent="0.3">
      <c r="A3625" t="s">
        <v>38</v>
      </c>
      <c r="B3625">
        <v>856.34</v>
      </c>
      <c r="C3625">
        <v>48</v>
      </c>
      <c r="D3625" t="s">
        <v>33</v>
      </c>
      <c r="E3625" s="1">
        <v>44881</v>
      </c>
      <c r="F3625">
        <v>6</v>
      </c>
      <c r="G3625" t="s">
        <v>51</v>
      </c>
      <c r="H3625" t="s">
        <v>35</v>
      </c>
      <c r="I3625">
        <v>580.35</v>
      </c>
      <c r="J3625">
        <v>74.14</v>
      </c>
      <c r="K3625">
        <v>43027.148999999998</v>
      </c>
      <c r="L3625">
        <v>5</v>
      </c>
      <c r="M3625" t="s">
        <v>40</v>
      </c>
      <c r="N3625" s="1">
        <v>44829</v>
      </c>
      <c r="O3625" s="1">
        <v>44834</v>
      </c>
      <c r="P3625">
        <v>96</v>
      </c>
      <c r="Q3625">
        <v>70.75</v>
      </c>
      <c r="R3625">
        <v>6792</v>
      </c>
      <c r="S3625" t="s">
        <v>49</v>
      </c>
      <c r="T3625" t="s">
        <v>31</v>
      </c>
      <c r="U3625">
        <v>484</v>
      </c>
      <c r="V3625">
        <v>10.1</v>
      </c>
      <c r="W3625">
        <v>188.64</v>
      </c>
      <c r="X3625" s="2">
        <v>6792</v>
      </c>
      <c r="Y3625" s="2">
        <v>35883.760000000002</v>
      </c>
      <c r="Z3625" s="2">
        <v>13985.77</v>
      </c>
      <c r="AA3625" s="14"/>
    </row>
    <row r="3626" spans="1:27" x14ac:dyDescent="0.3">
      <c r="A3626" t="s">
        <v>25</v>
      </c>
      <c r="B3626">
        <v>841</v>
      </c>
      <c r="C3626">
        <v>10</v>
      </c>
      <c r="D3626" t="s">
        <v>42</v>
      </c>
      <c r="E3626" s="1">
        <v>44494</v>
      </c>
      <c r="F3626">
        <v>5</v>
      </c>
      <c r="G3626" t="s">
        <v>27</v>
      </c>
      <c r="H3626" t="s">
        <v>48</v>
      </c>
      <c r="I3626">
        <v>36.21</v>
      </c>
      <c r="J3626">
        <v>52.82</v>
      </c>
      <c r="K3626">
        <v>1912.61</v>
      </c>
      <c r="L3626">
        <v>28</v>
      </c>
      <c r="M3626" t="s">
        <v>29</v>
      </c>
      <c r="N3626" s="1">
        <v>44489</v>
      </c>
      <c r="O3626" s="1">
        <v>44517</v>
      </c>
      <c r="P3626">
        <v>31</v>
      </c>
      <c r="Q3626">
        <v>54.59</v>
      </c>
      <c r="R3626">
        <v>1692.29</v>
      </c>
      <c r="S3626" t="s">
        <v>54</v>
      </c>
      <c r="T3626" t="s">
        <v>31</v>
      </c>
      <c r="U3626">
        <v>5</v>
      </c>
      <c r="V3626">
        <v>74.06</v>
      </c>
      <c r="W3626">
        <v>59.42</v>
      </c>
      <c r="X3626" s="2">
        <v>1692.29</v>
      </c>
      <c r="Y3626" s="2">
        <v>264.10000000000002</v>
      </c>
      <c r="Z3626" s="2">
        <v>3138.56</v>
      </c>
      <c r="AA3626" s="14"/>
    </row>
    <row r="3627" spans="1:27" x14ac:dyDescent="0.3">
      <c r="A3627" t="s">
        <v>32</v>
      </c>
      <c r="B3627">
        <v>288.83999999999997</v>
      </c>
      <c r="C3627">
        <v>98</v>
      </c>
      <c r="D3627" t="s">
        <v>42</v>
      </c>
      <c r="E3627" s="1">
        <v>43796</v>
      </c>
      <c r="F3627">
        <v>7</v>
      </c>
      <c r="G3627" t="s">
        <v>61</v>
      </c>
      <c r="H3627" t="s">
        <v>52</v>
      </c>
      <c r="I3627">
        <v>326.58999999999997</v>
      </c>
      <c r="J3627">
        <v>57.43</v>
      </c>
      <c r="K3627">
        <v>18756.060000000001</v>
      </c>
      <c r="L3627">
        <v>17</v>
      </c>
      <c r="M3627" t="s">
        <v>40</v>
      </c>
      <c r="N3627" s="1">
        <v>43754</v>
      </c>
      <c r="O3627" s="1">
        <v>43771</v>
      </c>
      <c r="P3627">
        <v>27</v>
      </c>
      <c r="Q3627">
        <v>57.25</v>
      </c>
      <c r="R3627">
        <v>1545.75</v>
      </c>
      <c r="S3627" t="s">
        <v>30</v>
      </c>
      <c r="T3627" t="s">
        <v>50</v>
      </c>
      <c r="U3627">
        <v>299</v>
      </c>
      <c r="V3627">
        <v>77.36</v>
      </c>
      <c r="W3627">
        <v>82.02</v>
      </c>
      <c r="X3627" s="2">
        <v>1545.75</v>
      </c>
      <c r="Y3627" s="2">
        <v>17171.57</v>
      </c>
      <c r="Z3627" s="2">
        <v>4710.41</v>
      </c>
      <c r="AA3627" s="14"/>
    </row>
    <row r="3628" spans="1:27" x14ac:dyDescent="0.3">
      <c r="A3628" t="s">
        <v>38</v>
      </c>
      <c r="B3628">
        <v>633.91999999999996</v>
      </c>
      <c r="C3628">
        <v>78</v>
      </c>
      <c r="D3628" t="s">
        <v>33</v>
      </c>
      <c r="E3628" s="1">
        <v>44090</v>
      </c>
      <c r="F3628">
        <v>1</v>
      </c>
      <c r="G3628" t="s">
        <v>34</v>
      </c>
      <c r="H3628" t="s">
        <v>35</v>
      </c>
      <c r="I3628">
        <v>98.65</v>
      </c>
      <c r="J3628">
        <v>11.42</v>
      </c>
      <c r="K3628">
        <v>1126.58</v>
      </c>
      <c r="L3628">
        <v>28</v>
      </c>
      <c r="M3628" t="s">
        <v>36</v>
      </c>
      <c r="N3628" s="1">
        <v>44049</v>
      </c>
      <c r="O3628" s="1">
        <v>44077</v>
      </c>
      <c r="P3628">
        <v>53</v>
      </c>
      <c r="Q3628">
        <v>6.78</v>
      </c>
      <c r="R3628">
        <v>359.34</v>
      </c>
      <c r="S3628" t="s">
        <v>32</v>
      </c>
      <c r="T3628" t="s">
        <v>50</v>
      </c>
      <c r="U3628">
        <v>45</v>
      </c>
      <c r="V3628">
        <v>31.03</v>
      </c>
      <c r="W3628">
        <v>37.880000000000003</v>
      </c>
      <c r="X3628" s="2">
        <v>359.34</v>
      </c>
      <c r="Y3628" s="2">
        <v>513.9</v>
      </c>
      <c r="Z3628" s="2">
        <v>432.59</v>
      </c>
      <c r="AA3628" s="14"/>
    </row>
    <row r="3629" spans="1:27" x14ac:dyDescent="0.3">
      <c r="A3629" t="s">
        <v>53</v>
      </c>
      <c r="B3629">
        <v>195.49</v>
      </c>
      <c r="C3629">
        <v>55</v>
      </c>
      <c r="D3629" t="s">
        <v>42</v>
      </c>
      <c r="E3629" s="1">
        <v>44568</v>
      </c>
      <c r="F3629">
        <v>2</v>
      </c>
      <c r="G3629" t="s">
        <v>68</v>
      </c>
      <c r="H3629" t="s">
        <v>48</v>
      </c>
      <c r="I3629">
        <v>312.97000000000003</v>
      </c>
      <c r="J3629">
        <v>63.49</v>
      </c>
      <c r="K3629">
        <v>19870.4653</v>
      </c>
      <c r="L3629">
        <v>40</v>
      </c>
      <c r="M3629" t="s">
        <v>40</v>
      </c>
      <c r="N3629" s="1">
        <v>44527</v>
      </c>
      <c r="O3629" s="1">
        <v>44567</v>
      </c>
      <c r="P3629">
        <v>236</v>
      </c>
      <c r="Q3629">
        <v>59.83</v>
      </c>
      <c r="R3629">
        <v>14119.88</v>
      </c>
      <c r="S3629" t="s">
        <v>60</v>
      </c>
      <c r="T3629" t="s">
        <v>50</v>
      </c>
      <c r="U3629">
        <v>76</v>
      </c>
      <c r="V3629">
        <v>35.479999999999997</v>
      </c>
      <c r="W3629">
        <v>60.32</v>
      </c>
      <c r="X3629" s="2">
        <v>14119.88</v>
      </c>
      <c r="Y3629" s="2">
        <v>4825.24</v>
      </c>
      <c r="Z3629" s="2">
        <v>3829.72</v>
      </c>
      <c r="AA3629" s="14"/>
    </row>
    <row r="3630" spans="1:27" x14ac:dyDescent="0.3">
      <c r="A3630" t="s">
        <v>38</v>
      </c>
      <c r="B3630">
        <v>92.68</v>
      </c>
      <c r="C3630">
        <v>57</v>
      </c>
      <c r="D3630" t="s">
        <v>26</v>
      </c>
      <c r="E3630" s="1">
        <v>44292</v>
      </c>
      <c r="F3630">
        <v>3</v>
      </c>
      <c r="G3630" t="s">
        <v>43</v>
      </c>
      <c r="H3630" t="s">
        <v>64</v>
      </c>
      <c r="I3630">
        <v>283.63</v>
      </c>
      <c r="J3630">
        <v>85.5</v>
      </c>
      <c r="K3630">
        <v>24250.3649999999</v>
      </c>
      <c r="L3630">
        <v>80</v>
      </c>
      <c r="M3630" t="s">
        <v>29</v>
      </c>
      <c r="N3630" s="1">
        <v>44258</v>
      </c>
      <c r="O3630" s="1">
        <v>44338</v>
      </c>
      <c r="P3630">
        <v>262</v>
      </c>
      <c r="Q3630">
        <v>80.739999999999995</v>
      </c>
      <c r="R3630">
        <v>21153.88</v>
      </c>
      <c r="S3630" t="s">
        <v>38</v>
      </c>
      <c r="T3630" t="s">
        <v>31</v>
      </c>
      <c r="U3630">
        <v>21</v>
      </c>
      <c r="V3630">
        <v>50.8</v>
      </c>
      <c r="W3630">
        <v>122.69</v>
      </c>
      <c r="X3630" s="2">
        <v>21153.88</v>
      </c>
      <c r="Y3630" s="2">
        <v>1795.5</v>
      </c>
      <c r="Z3630" s="2">
        <v>10490</v>
      </c>
      <c r="AA3630" s="14"/>
    </row>
    <row r="3631" spans="1:27" x14ac:dyDescent="0.3">
      <c r="A3631" t="s">
        <v>32</v>
      </c>
      <c r="B3631">
        <v>830.88</v>
      </c>
      <c r="C3631">
        <v>85</v>
      </c>
      <c r="D3631" t="s">
        <v>33</v>
      </c>
      <c r="E3631" s="1">
        <v>43801</v>
      </c>
      <c r="F3631">
        <v>4</v>
      </c>
      <c r="G3631" t="s">
        <v>39</v>
      </c>
      <c r="H3631" t="s">
        <v>70</v>
      </c>
      <c r="I3631">
        <v>379.57</v>
      </c>
      <c r="J3631">
        <v>10.16</v>
      </c>
      <c r="K3631">
        <v>3856.43</v>
      </c>
      <c r="L3631">
        <v>24</v>
      </c>
      <c r="M3631" t="s">
        <v>40</v>
      </c>
      <c r="N3631" s="1">
        <v>43794</v>
      </c>
      <c r="O3631" s="1">
        <v>43818</v>
      </c>
      <c r="P3631">
        <v>25</v>
      </c>
      <c r="Q3631">
        <v>14.56</v>
      </c>
      <c r="R3631">
        <v>364</v>
      </c>
      <c r="S3631" t="s">
        <v>59</v>
      </c>
      <c r="T3631" t="s">
        <v>31</v>
      </c>
      <c r="U3631">
        <v>354</v>
      </c>
      <c r="V3631">
        <v>71.55</v>
      </c>
      <c r="W3631">
        <v>151.68</v>
      </c>
      <c r="X3631" s="2">
        <v>364</v>
      </c>
      <c r="Y3631" s="2">
        <v>3596.64</v>
      </c>
      <c r="Z3631" s="2">
        <v>1541.07</v>
      </c>
      <c r="AA3631" s="14"/>
    </row>
    <row r="3632" spans="1:27" x14ac:dyDescent="0.3">
      <c r="A3632" t="s">
        <v>49</v>
      </c>
      <c r="B3632">
        <v>304.17</v>
      </c>
      <c r="C3632">
        <v>42</v>
      </c>
      <c r="D3632" t="s">
        <v>26</v>
      </c>
      <c r="E3632" s="1">
        <v>44387</v>
      </c>
      <c r="F3632">
        <v>5</v>
      </c>
      <c r="G3632" t="s">
        <v>27</v>
      </c>
      <c r="H3632" t="s">
        <v>70</v>
      </c>
      <c r="I3632">
        <v>740.5</v>
      </c>
      <c r="J3632">
        <v>48.4</v>
      </c>
      <c r="K3632">
        <v>35840.199999999997</v>
      </c>
      <c r="L3632">
        <v>23</v>
      </c>
      <c r="M3632" t="s">
        <v>29</v>
      </c>
      <c r="N3632" s="1">
        <v>44374</v>
      </c>
      <c r="O3632" s="1">
        <v>44397</v>
      </c>
      <c r="P3632">
        <v>87</v>
      </c>
      <c r="Q3632">
        <v>51.9</v>
      </c>
      <c r="R3632">
        <v>4515.3</v>
      </c>
      <c r="S3632" t="s">
        <v>63</v>
      </c>
      <c r="T3632" t="s">
        <v>50</v>
      </c>
      <c r="U3632">
        <v>653</v>
      </c>
      <c r="V3632">
        <v>92.97</v>
      </c>
      <c r="W3632">
        <v>78.08</v>
      </c>
      <c r="X3632" s="2">
        <v>4515.3</v>
      </c>
      <c r="Y3632" s="2">
        <v>31605.200000000001</v>
      </c>
      <c r="Z3632" s="2">
        <v>3779.07</v>
      </c>
      <c r="AA3632" s="14"/>
    </row>
    <row r="3633" spans="1:27" x14ac:dyDescent="0.3">
      <c r="A3633" t="s">
        <v>37</v>
      </c>
      <c r="B3633">
        <v>985.12</v>
      </c>
      <c r="C3633">
        <v>62</v>
      </c>
      <c r="D3633" t="s">
        <v>26</v>
      </c>
      <c r="E3633" s="1">
        <v>44163</v>
      </c>
      <c r="F3633">
        <v>10</v>
      </c>
      <c r="G3633" t="s">
        <v>66</v>
      </c>
      <c r="H3633" t="s">
        <v>35</v>
      </c>
      <c r="I3633">
        <v>111.61</v>
      </c>
      <c r="J3633">
        <v>26.19</v>
      </c>
      <c r="K3633">
        <v>2923.07</v>
      </c>
      <c r="L3633">
        <v>67</v>
      </c>
      <c r="M3633" t="s">
        <v>67</v>
      </c>
      <c r="N3633" s="1">
        <v>44118</v>
      </c>
      <c r="O3633" s="1">
        <v>44185</v>
      </c>
      <c r="P3633">
        <v>81</v>
      </c>
      <c r="Q3633">
        <v>22.38</v>
      </c>
      <c r="R3633">
        <v>1812.78</v>
      </c>
      <c r="S3633" t="s">
        <v>49</v>
      </c>
      <c r="T3633" t="s">
        <v>31</v>
      </c>
      <c r="U3633">
        <v>30</v>
      </c>
      <c r="V3633">
        <v>83.59</v>
      </c>
      <c r="W3633">
        <v>45.03</v>
      </c>
      <c r="X3633" s="2">
        <v>1812.78</v>
      </c>
      <c r="Y3633" s="2">
        <v>785.7</v>
      </c>
      <c r="Z3633" s="2">
        <v>1179.3399999999999</v>
      </c>
      <c r="AA3633" s="14"/>
    </row>
    <row r="3634" spans="1:27" x14ac:dyDescent="0.3">
      <c r="A3634" t="s">
        <v>60</v>
      </c>
      <c r="B3634">
        <v>872.06</v>
      </c>
      <c r="C3634">
        <v>45</v>
      </c>
      <c r="D3634" t="s">
        <v>42</v>
      </c>
      <c r="E3634" s="1">
        <v>43808</v>
      </c>
      <c r="F3634">
        <v>7</v>
      </c>
      <c r="G3634" t="s">
        <v>61</v>
      </c>
      <c r="H3634" t="s">
        <v>35</v>
      </c>
      <c r="I3634">
        <v>216.12</v>
      </c>
      <c r="J3634">
        <v>62.3</v>
      </c>
      <c r="K3634">
        <v>13464.28</v>
      </c>
      <c r="L3634">
        <v>18</v>
      </c>
      <c r="M3634" t="s">
        <v>40</v>
      </c>
      <c r="N3634" s="1">
        <v>43795</v>
      </c>
      <c r="O3634" s="1">
        <v>43813</v>
      </c>
      <c r="P3634">
        <v>192</v>
      </c>
      <c r="Q3634">
        <v>64.540000000000006</v>
      </c>
      <c r="R3634">
        <v>12391.68</v>
      </c>
      <c r="S3634" t="s">
        <v>56</v>
      </c>
      <c r="T3634" t="s">
        <v>31</v>
      </c>
      <c r="U3634">
        <v>24</v>
      </c>
      <c r="V3634">
        <v>82.72</v>
      </c>
      <c r="W3634">
        <v>131.30000000000001</v>
      </c>
      <c r="X3634" s="2">
        <v>12391.68</v>
      </c>
      <c r="Y3634" s="2">
        <v>1495.2</v>
      </c>
      <c r="Z3634" s="2">
        <v>8179.99</v>
      </c>
      <c r="AA3634" s="14"/>
    </row>
    <row r="3635" spans="1:27" x14ac:dyDescent="0.3">
      <c r="A3635" t="s">
        <v>60</v>
      </c>
      <c r="B3635">
        <v>566.13</v>
      </c>
      <c r="C3635">
        <v>53</v>
      </c>
      <c r="D3635" t="s">
        <v>33</v>
      </c>
      <c r="E3635" s="1">
        <v>44127</v>
      </c>
      <c r="F3635">
        <v>2</v>
      </c>
      <c r="G3635" t="s">
        <v>68</v>
      </c>
      <c r="H3635" t="s">
        <v>71</v>
      </c>
      <c r="I3635">
        <v>878.28</v>
      </c>
      <c r="J3635">
        <v>89.5</v>
      </c>
      <c r="K3635">
        <v>78606.06</v>
      </c>
      <c r="L3635">
        <v>27</v>
      </c>
      <c r="M3635" t="s">
        <v>29</v>
      </c>
      <c r="N3635" s="1">
        <v>44077</v>
      </c>
      <c r="O3635" s="1">
        <v>44104</v>
      </c>
      <c r="P3635">
        <v>272</v>
      </c>
      <c r="Q3635">
        <v>92.79</v>
      </c>
      <c r="R3635">
        <v>25238.880000000001</v>
      </c>
      <c r="S3635" t="s">
        <v>60</v>
      </c>
      <c r="T3635" t="s">
        <v>50</v>
      </c>
      <c r="U3635">
        <v>606</v>
      </c>
      <c r="V3635">
        <v>71.489999999999995</v>
      </c>
      <c r="W3635">
        <v>155.38999999999999</v>
      </c>
      <c r="X3635" s="2">
        <v>25238.880000000001</v>
      </c>
      <c r="Y3635" s="2">
        <v>54237</v>
      </c>
      <c r="Z3635" s="2">
        <v>13907.41</v>
      </c>
      <c r="AA3635" s="14"/>
    </row>
    <row r="3636" spans="1:27" x14ac:dyDescent="0.3">
      <c r="A3636" t="s">
        <v>63</v>
      </c>
      <c r="B3636">
        <v>277.62</v>
      </c>
      <c r="C3636">
        <v>52</v>
      </c>
      <c r="D3636" t="s">
        <v>33</v>
      </c>
      <c r="E3636" s="1">
        <v>43876</v>
      </c>
      <c r="F3636">
        <v>2</v>
      </c>
      <c r="G3636" t="s">
        <v>68</v>
      </c>
      <c r="H3636" t="s">
        <v>71</v>
      </c>
      <c r="I3636">
        <v>979.51</v>
      </c>
      <c r="J3636">
        <v>62.15</v>
      </c>
      <c r="K3636">
        <v>60876.55</v>
      </c>
      <c r="L3636">
        <v>27</v>
      </c>
      <c r="M3636" t="s">
        <v>40</v>
      </c>
      <c r="N3636" s="1">
        <v>43842</v>
      </c>
      <c r="O3636" s="1">
        <v>43869</v>
      </c>
      <c r="P3636">
        <v>591</v>
      </c>
      <c r="Q3636">
        <v>66</v>
      </c>
      <c r="R3636">
        <v>39006</v>
      </c>
      <c r="S3636" t="s">
        <v>53</v>
      </c>
      <c r="T3636" t="s">
        <v>31</v>
      </c>
      <c r="U3636">
        <v>388</v>
      </c>
      <c r="V3636">
        <v>79.86</v>
      </c>
      <c r="W3636">
        <v>117.6</v>
      </c>
      <c r="X3636" s="2">
        <v>39006</v>
      </c>
      <c r="Y3636" s="2">
        <v>24114.2</v>
      </c>
      <c r="Z3636" s="2">
        <v>7308.84</v>
      </c>
      <c r="AA3636" s="14"/>
    </row>
    <row r="3637" spans="1:27" x14ac:dyDescent="0.3">
      <c r="A3637" t="s">
        <v>32</v>
      </c>
      <c r="B3637">
        <v>441.14</v>
      </c>
      <c r="C3637">
        <v>25</v>
      </c>
      <c r="D3637" t="s">
        <v>42</v>
      </c>
      <c r="E3637" s="1">
        <v>44075</v>
      </c>
      <c r="F3637">
        <v>1</v>
      </c>
      <c r="G3637" t="s">
        <v>34</v>
      </c>
      <c r="H3637" t="s">
        <v>35</v>
      </c>
      <c r="I3637">
        <v>678.02</v>
      </c>
      <c r="J3637">
        <v>50</v>
      </c>
      <c r="K3637">
        <v>33901</v>
      </c>
      <c r="L3637">
        <v>1</v>
      </c>
      <c r="M3637" t="s">
        <v>65</v>
      </c>
      <c r="N3637" s="1">
        <v>44026</v>
      </c>
      <c r="O3637" s="1">
        <v>44027</v>
      </c>
      <c r="P3637">
        <v>518</v>
      </c>
      <c r="Q3637">
        <v>46.26</v>
      </c>
      <c r="R3637">
        <v>23962.68</v>
      </c>
      <c r="S3637" t="s">
        <v>37</v>
      </c>
      <c r="T3637" t="s">
        <v>50</v>
      </c>
      <c r="U3637">
        <v>160</v>
      </c>
      <c r="V3637">
        <v>93.87</v>
      </c>
      <c r="W3637">
        <v>154.84</v>
      </c>
      <c r="X3637" s="2">
        <v>23962.68</v>
      </c>
      <c r="Y3637" s="2">
        <v>8000</v>
      </c>
      <c r="Z3637" s="2">
        <v>7742</v>
      </c>
      <c r="AA3637" s="14"/>
    </row>
    <row r="3638" spans="1:27" x14ac:dyDescent="0.3">
      <c r="A3638" t="s">
        <v>60</v>
      </c>
      <c r="B3638">
        <v>863.7</v>
      </c>
      <c r="C3638">
        <v>46</v>
      </c>
      <c r="D3638" t="s">
        <v>26</v>
      </c>
      <c r="E3638" s="1">
        <v>43559</v>
      </c>
      <c r="F3638">
        <v>7</v>
      </c>
      <c r="G3638" t="s">
        <v>61</v>
      </c>
      <c r="H3638" t="s">
        <v>35</v>
      </c>
      <c r="I3638">
        <v>365.99</v>
      </c>
      <c r="J3638">
        <v>27.73</v>
      </c>
      <c r="K3638">
        <v>10148.9</v>
      </c>
      <c r="L3638">
        <v>14</v>
      </c>
      <c r="M3638" t="s">
        <v>40</v>
      </c>
      <c r="N3638" s="1">
        <v>43558</v>
      </c>
      <c r="O3638" s="1">
        <v>43572</v>
      </c>
      <c r="P3638">
        <v>181</v>
      </c>
      <c r="Q3638">
        <v>30.55</v>
      </c>
      <c r="R3638">
        <v>5529.55</v>
      </c>
      <c r="S3638" t="s">
        <v>46</v>
      </c>
      <c r="T3638" t="s">
        <v>41</v>
      </c>
      <c r="U3638">
        <v>184</v>
      </c>
      <c r="V3638">
        <v>32.880000000000003</v>
      </c>
      <c r="W3638">
        <v>117.33</v>
      </c>
      <c r="X3638" s="2">
        <v>5529.55</v>
      </c>
      <c r="Y3638" s="2">
        <v>5102.32</v>
      </c>
      <c r="Z3638" s="2">
        <v>3253.56</v>
      </c>
      <c r="AA3638" s="14"/>
    </row>
    <row r="3639" spans="1:27" x14ac:dyDescent="0.3">
      <c r="A3639" t="s">
        <v>45</v>
      </c>
      <c r="B3639">
        <v>368.54</v>
      </c>
      <c r="C3639">
        <v>100</v>
      </c>
      <c r="D3639" t="s">
        <v>26</v>
      </c>
      <c r="E3639" s="1">
        <v>44850</v>
      </c>
      <c r="F3639">
        <v>8</v>
      </c>
      <c r="G3639" t="s">
        <v>47</v>
      </c>
      <c r="H3639" t="s">
        <v>35</v>
      </c>
      <c r="I3639">
        <v>599.73</v>
      </c>
      <c r="J3639">
        <v>97.03</v>
      </c>
      <c r="K3639">
        <v>58191.801899999999</v>
      </c>
      <c r="L3639">
        <v>12</v>
      </c>
      <c r="M3639" t="s">
        <v>40</v>
      </c>
      <c r="N3639" s="1">
        <v>44844</v>
      </c>
      <c r="O3639" s="1">
        <v>44856</v>
      </c>
      <c r="P3639">
        <v>291</v>
      </c>
      <c r="Q3639">
        <v>96.88</v>
      </c>
      <c r="R3639">
        <v>28192.080000000002</v>
      </c>
      <c r="S3639" t="s">
        <v>63</v>
      </c>
      <c r="T3639" t="s">
        <v>41</v>
      </c>
      <c r="U3639">
        <v>308</v>
      </c>
      <c r="V3639">
        <v>59.57</v>
      </c>
      <c r="W3639">
        <v>169.07</v>
      </c>
      <c r="X3639" s="2">
        <v>28192.080000000002</v>
      </c>
      <c r="Y3639" s="2">
        <v>29885.24</v>
      </c>
      <c r="Z3639" s="2">
        <v>16404.86</v>
      </c>
      <c r="AA3639" s="14"/>
    </row>
    <row r="3640" spans="1:27" x14ac:dyDescent="0.3">
      <c r="A3640" t="s">
        <v>30</v>
      </c>
      <c r="B3640">
        <v>228.79</v>
      </c>
      <c r="C3640">
        <v>96</v>
      </c>
      <c r="D3640" t="s">
        <v>26</v>
      </c>
      <c r="E3640" s="1">
        <v>44914</v>
      </c>
      <c r="F3640">
        <v>5</v>
      </c>
      <c r="G3640" t="s">
        <v>27</v>
      </c>
      <c r="H3640" t="s">
        <v>70</v>
      </c>
      <c r="I3640">
        <v>247.21</v>
      </c>
      <c r="J3640">
        <v>44.42</v>
      </c>
      <c r="K3640">
        <v>10981.0682</v>
      </c>
      <c r="L3640">
        <v>23</v>
      </c>
      <c r="M3640" t="s">
        <v>29</v>
      </c>
      <c r="N3640" s="1">
        <v>44893</v>
      </c>
      <c r="O3640" s="1">
        <v>44916</v>
      </c>
      <c r="P3640">
        <v>61</v>
      </c>
      <c r="Q3640">
        <v>40.700000000000003</v>
      </c>
      <c r="R3640">
        <v>2482.6999999999998</v>
      </c>
      <c r="S3640" t="s">
        <v>58</v>
      </c>
      <c r="T3640" t="s">
        <v>31</v>
      </c>
      <c r="U3640">
        <v>186</v>
      </c>
      <c r="V3640">
        <v>79.58</v>
      </c>
      <c r="W3640">
        <v>93.44</v>
      </c>
      <c r="X3640" s="2">
        <v>2482.6999999999998</v>
      </c>
      <c r="Y3640" s="2">
        <v>8262.1200000000008</v>
      </c>
      <c r="Z3640" s="2">
        <v>4150.6000000000004</v>
      </c>
      <c r="AA3640" s="14"/>
    </row>
    <row r="3641" spans="1:27" x14ac:dyDescent="0.3">
      <c r="A3641" t="s">
        <v>56</v>
      </c>
      <c r="B3641">
        <v>679.06</v>
      </c>
      <c r="C3641">
        <v>55</v>
      </c>
      <c r="D3641" t="s">
        <v>33</v>
      </c>
      <c r="E3641" s="1">
        <v>44451</v>
      </c>
      <c r="F3641">
        <v>5</v>
      </c>
      <c r="G3641" t="s">
        <v>27</v>
      </c>
      <c r="H3641" t="s">
        <v>28</v>
      </c>
      <c r="I3641">
        <v>746.77</v>
      </c>
      <c r="J3641">
        <v>26.74</v>
      </c>
      <c r="K3641">
        <v>19968.63</v>
      </c>
      <c r="L3641">
        <v>28</v>
      </c>
      <c r="M3641" t="s">
        <v>29</v>
      </c>
      <c r="N3641" s="1">
        <v>44434</v>
      </c>
      <c r="O3641" s="1">
        <v>44462</v>
      </c>
      <c r="P3641">
        <v>493</v>
      </c>
      <c r="Q3641">
        <v>27.73</v>
      </c>
      <c r="R3641">
        <v>13670.89</v>
      </c>
      <c r="S3641" t="s">
        <v>32</v>
      </c>
      <c r="T3641" t="s">
        <v>50</v>
      </c>
      <c r="U3641">
        <v>253</v>
      </c>
      <c r="V3641">
        <v>25.89</v>
      </c>
      <c r="W3641">
        <v>54.57</v>
      </c>
      <c r="X3641" s="2">
        <v>13670.89</v>
      </c>
      <c r="Y3641" s="2">
        <v>6765.22</v>
      </c>
      <c r="Z3641" s="2">
        <v>1459.2</v>
      </c>
      <c r="AA3641" s="14"/>
    </row>
    <row r="3642" spans="1:27" x14ac:dyDescent="0.3">
      <c r="A3642" t="s">
        <v>56</v>
      </c>
      <c r="B3642">
        <v>368.22</v>
      </c>
      <c r="C3642">
        <v>88</v>
      </c>
      <c r="D3642" t="s">
        <v>42</v>
      </c>
      <c r="E3642" s="1">
        <v>44896</v>
      </c>
      <c r="F3642">
        <v>9</v>
      </c>
      <c r="G3642" t="s">
        <v>57</v>
      </c>
      <c r="H3642" t="s">
        <v>48</v>
      </c>
      <c r="I3642">
        <v>140.44999999999999</v>
      </c>
      <c r="J3642">
        <v>11.63</v>
      </c>
      <c r="K3642">
        <v>1633.4334999999901</v>
      </c>
      <c r="L3642">
        <v>8</v>
      </c>
      <c r="M3642" t="s">
        <v>40</v>
      </c>
      <c r="N3642" s="1">
        <v>44845</v>
      </c>
      <c r="O3642" s="1">
        <v>44853</v>
      </c>
      <c r="P3642">
        <v>47</v>
      </c>
      <c r="Q3642">
        <v>10.46</v>
      </c>
      <c r="R3642">
        <v>491.62</v>
      </c>
      <c r="S3642" t="s">
        <v>63</v>
      </c>
      <c r="T3642" t="s">
        <v>41</v>
      </c>
      <c r="U3642">
        <v>93</v>
      </c>
      <c r="V3642">
        <v>74.3</v>
      </c>
      <c r="W3642">
        <v>129.28</v>
      </c>
      <c r="X3642" s="2">
        <v>491.62</v>
      </c>
      <c r="Y3642" s="2">
        <v>1081.5899999999999</v>
      </c>
      <c r="Z3642" s="2">
        <v>1503.53</v>
      </c>
      <c r="AA3642" s="14"/>
    </row>
    <row r="3643" spans="1:27" x14ac:dyDescent="0.3">
      <c r="A3643" t="s">
        <v>49</v>
      </c>
      <c r="B3643">
        <v>97.07</v>
      </c>
      <c r="C3643">
        <v>27</v>
      </c>
      <c r="D3643" t="s">
        <v>26</v>
      </c>
      <c r="E3643" s="1">
        <v>44793</v>
      </c>
      <c r="F3643">
        <v>1</v>
      </c>
      <c r="G3643" t="s">
        <v>34</v>
      </c>
      <c r="H3643" t="s">
        <v>35</v>
      </c>
      <c r="I3643">
        <v>822.86</v>
      </c>
      <c r="J3643">
        <v>36.01</v>
      </c>
      <c r="K3643">
        <v>29631.188599999899</v>
      </c>
      <c r="L3643">
        <v>2</v>
      </c>
      <c r="M3643" t="s">
        <v>65</v>
      </c>
      <c r="N3643" s="1">
        <v>44770</v>
      </c>
      <c r="O3643" s="1">
        <v>44772</v>
      </c>
      <c r="P3643">
        <v>575</v>
      </c>
      <c r="Q3643">
        <v>33.76</v>
      </c>
      <c r="R3643">
        <v>19412</v>
      </c>
      <c r="S3643" t="s">
        <v>53</v>
      </c>
      <c r="T3643" t="s">
        <v>41</v>
      </c>
      <c r="U3643">
        <v>247</v>
      </c>
      <c r="V3643">
        <v>67.09</v>
      </c>
      <c r="W3643">
        <v>45.85</v>
      </c>
      <c r="X3643" s="2">
        <v>19412</v>
      </c>
      <c r="Y3643" s="2">
        <v>8894.4699999999993</v>
      </c>
      <c r="Z3643" s="2">
        <v>1651.06</v>
      </c>
      <c r="AA3643" s="14"/>
    </row>
    <row r="3644" spans="1:27" x14ac:dyDescent="0.3">
      <c r="A3644" t="s">
        <v>56</v>
      </c>
      <c r="B3644">
        <v>38.74</v>
      </c>
      <c r="C3644">
        <v>27</v>
      </c>
      <c r="D3644" t="s">
        <v>33</v>
      </c>
      <c r="E3644" s="1">
        <v>43499</v>
      </c>
      <c r="F3644">
        <v>1</v>
      </c>
      <c r="G3644" t="s">
        <v>34</v>
      </c>
      <c r="H3644" t="s">
        <v>52</v>
      </c>
      <c r="I3644">
        <v>459.12</v>
      </c>
      <c r="J3644">
        <v>55.6</v>
      </c>
      <c r="K3644">
        <v>25527.07</v>
      </c>
      <c r="L3644">
        <v>21</v>
      </c>
      <c r="M3644" t="s">
        <v>36</v>
      </c>
      <c r="N3644" s="1">
        <v>43488</v>
      </c>
      <c r="O3644" s="1">
        <v>43509</v>
      </c>
      <c r="P3644">
        <v>409</v>
      </c>
      <c r="Q3644">
        <v>53.42</v>
      </c>
      <c r="R3644">
        <v>21848.78</v>
      </c>
      <c r="S3644" t="s">
        <v>30</v>
      </c>
      <c r="T3644" t="s">
        <v>50</v>
      </c>
      <c r="U3644">
        <v>50</v>
      </c>
      <c r="V3644">
        <v>92.41</v>
      </c>
      <c r="W3644">
        <v>79.05</v>
      </c>
      <c r="X3644" s="2">
        <v>21848.78</v>
      </c>
      <c r="Y3644" s="2">
        <v>2780</v>
      </c>
      <c r="Z3644" s="2">
        <v>4395.18</v>
      </c>
      <c r="AA3644" s="14"/>
    </row>
    <row r="3645" spans="1:27" x14ac:dyDescent="0.3">
      <c r="A3645" t="s">
        <v>49</v>
      </c>
      <c r="B3645">
        <v>322.02999999999997</v>
      </c>
      <c r="C3645">
        <v>53</v>
      </c>
      <c r="D3645" t="s">
        <v>33</v>
      </c>
      <c r="E3645" s="1">
        <v>44534</v>
      </c>
      <c r="F3645">
        <v>2</v>
      </c>
      <c r="G3645" t="s">
        <v>68</v>
      </c>
      <c r="H3645" t="s">
        <v>35</v>
      </c>
      <c r="I3645">
        <v>569.23</v>
      </c>
      <c r="J3645">
        <v>57.95</v>
      </c>
      <c r="K3645">
        <v>32986.878499999999</v>
      </c>
      <c r="L3645">
        <v>25</v>
      </c>
      <c r="M3645" t="s">
        <v>40</v>
      </c>
      <c r="N3645" s="1">
        <v>44498</v>
      </c>
      <c r="O3645" s="1">
        <v>44523</v>
      </c>
      <c r="P3645">
        <v>318</v>
      </c>
      <c r="Q3645">
        <v>62.6</v>
      </c>
      <c r="R3645">
        <v>19906.8</v>
      </c>
      <c r="S3645" t="s">
        <v>60</v>
      </c>
      <c r="T3645" t="s">
        <v>41</v>
      </c>
      <c r="U3645">
        <v>251</v>
      </c>
      <c r="V3645">
        <v>87.79</v>
      </c>
      <c r="W3645">
        <v>187.27</v>
      </c>
      <c r="X3645" s="2">
        <v>19906.8</v>
      </c>
      <c r="Y3645" s="2">
        <v>14545.45</v>
      </c>
      <c r="Z3645" s="2">
        <v>10852.3</v>
      </c>
      <c r="AA3645" s="14"/>
    </row>
    <row r="3646" spans="1:27" x14ac:dyDescent="0.3">
      <c r="A3646" t="s">
        <v>25</v>
      </c>
      <c r="B3646">
        <v>758.72</v>
      </c>
      <c r="C3646">
        <v>74</v>
      </c>
      <c r="D3646" t="s">
        <v>42</v>
      </c>
      <c r="E3646" s="1">
        <v>44428</v>
      </c>
      <c r="F3646">
        <v>5</v>
      </c>
      <c r="G3646" t="s">
        <v>27</v>
      </c>
      <c r="H3646" t="s">
        <v>35</v>
      </c>
      <c r="I3646">
        <v>787.46</v>
      </c>
      <c r="J3646">
        <v>50.55</v>
      </c>
      <c r="K3646">
        <v>39806.1</v>
      </c>
      <c r="L3646">
        <v>21</v>
      </c>
      <c r="M3646" t="s">
        <v>29</v>
      </c>
      <c r="N3646" s="1">
        <v>44390</v>
      </c>
      <c r="O3646" s="1">
        <v>44411</v>
      </c>
      <c r="P3646">
        <v>547</v>
      </c>
      <c r="Q3646">
        <v>51.2</v>
      </c>
      <c r="R3646">
        <v>28006.400000000001</v>
      </c>
      <c r="S3646" t="s">
        <v>46</v>
      </c>
      <c r="T3646" t="s">
        <v>50</v>
      </c>
      <c r="U3646">
        <v>240</v>
      </c>
      <c r="V3646">
        <v>11.8</v>
      </c>
      <c r="W3646">
        <v>23.66</v>
      </c>
      <c r="X3646" s="2">
        <v>28006.400000000001</v>
      </c>
      <c r="Y3646" s="2">
        <v>12132</v>
      </c>
      <c r="Z3646" s="2">
        <v>1196.01</v>
      </c>
      <c r="AA3646" s="14"/>
    </row>
    <row r="3647" spans="1:27" x14ac:dyDescent="0.3">
      <c r="A3647" t="s">
        <v>46</v>
      </c>
      <c r="B3647">
        <v>903.98</v>
      </c>
      <c r="C3647">
        <v>63</v>
      </c>
      <c r="D3647" t="s">
        <v>42</v>
      </c>
      <c r="E3647" s="1">
        <v>44790</v>
      </c>
      <c r="F3647">
        <v>4</v>
      </c>
      <c r="G3647" t="s">
        <v>39</v>
      </c>
      <c r="H3647" t="s">
        <v>70</v>
      </c>
      <c r="I3647">
        <v>460.26</v>
      </c>
      <c r="J3647">
        <v>69.569999999999993</v>
      </c>
      <c r="K3647">
        <v>32020.288199999901</v>
      </c>
      <c r="L3647">
        <v>30</v>
      </c>
      <c r="M3647" t="s">
        <v>40</v>
      </c>
      <c r="N3647" s="1">
        <v>44732</v>
      </c>
      <c r="O3647" s="1">
        <v>44762</v>
      </c>
      <c r="P3647">
        <v>45</v>
      </c>
      <c r="Q3647">
        <v>73.22</v>
      </c>
      <c r="R3647">
        <v>3294.9</v>
      </c>
      <c r="S3647" t="s">
        <v>38</v>
      </c>
      <c r="T3647" t="s">
        <v>31</v>
      </c>
      <c r="U3647">
        <v>415</v>
      </c>
      <c r="V3647">
        <v>93.49</v>
      </c>
      <c r="W3647">
        <v>181.68</v>
      </c>
      <c r="X3647" s="2">
        <v>3294.9</v>
      </c>
      <c r="Y3647" s="2">
        <v>28871.55</v>
      </c>
      <c r="Z3647" s="2">
        <v>12639.48</v>
      </c>
      <c r="AA3647" s="14"/>
    </row>
    <row r="3648" spans="1:27" x14ac:dyDescent="0.3">
      <c r="A3648" t="s">
        <v>58</v>
      </c>
      <c r="B3648">
        <v>647.61</v>
      </c>
      <c r="C3648">
        <v>76</v>
      </c>
      <c r="D3648" t="s">
        <v>26</v>
      </c>
      <c r="E3648" s="1">
        <v>43620</v>
      </c>
      <c r="F3648">
        <v>8</v>
      </c>
      <c r="G3648" t="s">
        <v>47</v>
      </c>
      <c r="H3648" t="s">
        <v>35</v>
      </c>
      <c r="I3648">
        <v>88.29</v>
      </c>
      <c r="J3648">
        <v>18.059999999999999</v>
      </c>
      <c r="K3648">
        <v>1594.52</v>
      </c>
      <c r="L3648">
        <v>12</v>
      </c>
      <c r="M3648" t="s">
        <v>40</v>
      </c>
      <c r="N3648" s="1">
        <v>43563</v>
      </c>
      <c r="O3648" s="1">
        <v>43575</v>
      </c>
      <c r="P3648">
        <v>3</v>
      </c>
      <c r="Q3648">
        <v>18.559999999999999</v>
      </c>
      <c r="R3648">
        <v>55.68</v>
      </c>
      <c r="S3648" t="s">
        <v>60</v>
      </c>
      <c r="T3648" t="s">
        <v>41</v>
      </c>
      <c r="U3648">
        <v>85</v>
      </c>
      <c r="V3648">
        <v>95.12</v>
      </c>
      <c r="W3648">
        <v>36</v>
      </c>
      <c r="X3648" s="2">
        <v>55.68</v>
      </c>
      <c r="Y3648" s="2">
        <v>1535.1</v>
      </c>
      <c r="Z3648" s="2">
        <v>650.16</v>
      </c>
      <c r="AA3648" s="14"/>
    </row>
    <row r="3649" spans="1:27" x14ac:dyDescent="0.3">
      <c r="A3649" t="s">
        <v>37</v>
      </c>
      <c r="B3649">
        <v>696.29</v>
      </c>
      <c r="C3649">
        <v>61</v>
      </c>
      <c r="D3649" t="s">
        <v>42</v>
      </c>
      <c r="E3649" s="1">
        <v>44564</v>
      </c>
      <c r="F3649">
        <v>6</v>
      </c>
      <c r="G3649" t="s">
        <v>51</v>
      </c>
      <c r="H3649" t="s">
        <v>35</v>
      </c>
      <c r="I3649">
        <v>894.4</v>
      </c>
      <c r="J3649">
        <v>89.67</v>
      </c>
      <c r="K3649">
        <v>80200.850000000006</v>
      </c>
      <c r="L3649">
        <v>5</v>
      </c>
      <c r="M3649" t="s">
        <v>40</v>
      </c>
      <c r="N3649" s="1">
        <v>44529</v>
      </c>
      <c r="O3649" s="1">
        <v>44534</v>
      </c>
      <c r="P3649">
        <v>501</v>
      </c>
      <c r="Q3649">
        <v>90.14</v>
      </c>
      <c r="R3649">
        <v>45160.14</v>
      </c>
      <c r="S3649" t="s">
        <v>58</v>
      </c>
      <c r="T3649" t="s">
        <v>50</v>
      </c>
      <c r="U3649">
        <v>393</v>
      </c>
      <c r="V3649">
        <v>89.4</v>
      </c>
      <c r="W3649">
        <v>152.72</v>
      </c>
      <c r="X3649" s="2">
        <v>45160.14</v>
      </c>
      <c r="Y3649" s="2">
        <v>35240.31</v>
      </c>
      <c r="Z3649" s="2">
        <v>13694.4</v>
      </c>
      <c r="AA3649" s="14"/>
    </row>
    <row r="3650" spans="1:27" x14ac:dyDescent="0.3">
      <c r="A3650" t="s">
        <v>49</v>
      </c>
      <c r="B3650">
        <v>865.37</v>
      </c>
      <c r="C3650">
        <v>12</v>
      </c>
      <c r="D3650" t="s">
        <v>42</v>
      </c>
      <c r="E3650" s="1">
        <v>44923</v>
      </c>
      <c r="F3650">
        <v>2</v>
      </c>
      <c r="G3650" t="s">
        <v>68</v>
      </c>
      <c r="H3650" t="s">
        <v>48</v>
      </c>
      <c r="I3650">
        <v>242.49</v>
      </c>
      <c r="J3650">
        <v>79.64</v>
      </c>
      <c r="K3650">
        <v>19311.900000000001</v>
      </c>
      <c r="L3650">
        <v>31</v>
      </c>
      <c r="M3650" t="s">
        <v>40</v>
      </c>
      <c r="N3650" s="1">
        <v>44892</v>
      </c>
      <c r="O3650" s="1">
        <v>44923</v>
      </c>
      <c r="P3650">
        <v>197</v>
      </c>
      <c r="Q3650">
        <v>75.819999999999993</v>
      </c>
      <c r="R3650">
        <v>14936.54</v>
      </c>
      <c r="S3650" t="s">
        <v>49</v>
      </c>
      <c r="T3650" t="s">
        <v>31</v>
      </c>
      <c r="U3650">
        <v>45</v>
      </c>
      <c r="V3650">
        <v>75.459999999999994</v>
      </c>
      <c r="W3650">
        <v>42.15</v>
      </c>
      <c r="X3650" s="2">
        <v>14936.54</v>
      </c>
      <c r="Y3650" s="2">
        <v>3583.8</v>
      </c>
      <c r="Z3650" s="2">
        <v>3356.83</v>
      </c>
      <c r="AA3650" s="14"/>
    </row>
    <row r="3651" spans="1:27" x14ac:dyDescent="0.3">
      <c r="A3651" t="s">
        <v>59</v>
      </c>
      <c r="B3651">
        <v>424.09</v>
      </c>
      <c r="C3651">
        <v>55</v>
      </c>
      <c r="D3651" t="s">
        <v>33</v>
      </c>
      <c r="E3651" s="1">
        <v>44188</v>
      </c>
      <c r="F3651">
        <v>9</v>
      </c>
      <c r="G3651" t="s">
        <v>57</v>
      </c>
      <c r="H3651" t="s">
        <v>35</v>
      </c>
      <c r="I3651">
        <v>545.27</v>
      </c>
      <c r="J3651">
        <v>98.79</v>
      </c>
      <c r="K3651">
        <v>53867.223299999998</v>
      </c>
      <c r="L3651">
        <v>11</v>
      </c>
      <c r="M3651" t="s">
        <v>40</v>
      </c>
      <c r="N3651" s="1">
        <v>44156</v>
      </c>
      <c r="O3651" s="1">
        <v>44167</v>
      </c>
      <c r="P3651">
        <v>535</v>
      </c>
      <c r="Q3651">
        <v>103.57</v>
      </c>
      <c r="R3651">
        <v>55409.95</v>
      </c>
      <c r="S3651" t="s">
        <v>60</v>
      </c>
      <c r="T3651" t="s">
        <v>31</v>
      </c>
      <c r="U3651">
        <v>10</v>
      </c>
      <c r="V3651">
        <v>21.09</v>
      </c>
      <c r="W3651">
        <v>154.9</v>
      </c>
      <c r="X3651" s="2">
        <v>55409.95</v>
      </c>
      <c r="Y3651" s="2">
        <v>987.9</v>
      </c>
      <c r="Z3651" s="2">
        <v>15302.57</v>
      </c>
      <c r="AA3651" s="14"/>
    </row>
    <row r="3652" spans="1:27" x14ac:dyDescent="0.3">
      <c r="A3652" t="s">
        <v>30</v>
      </c>
      <c r="B3652">
        <v>400.38</v>
      </c>
      <c r="C3652">
        <v>42</v>
      </c>
      <c r="D3652" t="s">
        <v>33</v>
      </c>
      <c r="E3652" s="1">
        <v>43709</v>
      </c>
      <c r="F3652">
        <v>6</v>
      </c>
      <c r="G3652" t="s">
        <v>51</v>
      </c>
      <c r="H3652" t="s">
        <v>62</v>
      </c>
      <c r="I3652">
        <v>213.49</v>
      </c>
      <c r="J3652">
        <v>12.06</v>
      </c>
      <c r="K3652">
        <v>2574.69</v>
      </c>
      <c r="L3652">
        <v>5</v>
      </c>
      <c r="M3652" t="s">
        <v>40</v>
      </c>
      <c r="N3652" s="1">
        <v>43703</v>
      </c>
      <c r="O3652" s="1">
        <v>43708</v>
      </c>
      <c r="P3652">
        <v>185</v>
      </c>
      <c r="Q3652">
        <v>11.48</v>
      </c>
      <c r="R3652">
        <v>2123.8000000000002</v>
      </c>
      <c r="S3652" t="s">
        <v>46</v>
      </c>
      <c r="T3652" t="s">
        <v>41</v>
      </c>
      <c r="U3652">
        <v>28</v>
      </c>
      <c r="V3652">
        <v>53</v>
      </c>
      <c r="W3652">
        <v>55.99</v>
      </c>
      <c r="X3652" s="2">
        <v>2123.8000000000002</v>
      </c>
      <c r="Y3652" s="2">
        <v>337.68</v>
      </c>
      <c r="Z3652" s="2">
        <v>675.24</v>
      </c>
      <c r="AA3652" s="14"/>
    </row>
    <row r="3653" spans="1:27" x14ac:dyDescent="0.3">
      <c r="A3653" t="s">
        <v>25</v>
      </c>
      <c r="B3653">
        <v>659.41</v>
      </c>
      <c r="C3653">
        <v>48</v>
      </c>
      <c r="D3653" t="s">
        <v>33</v>
      </c>
      <c r="E3653" s="1">
        <v>43636</v>
      </c>
      <c r="F3653">
        <v>9</v>
      </c>
      <c r="G3653" t="s">
        <v>57</v>
      </c>
      <c r="H3653" t="s">
        <v>35</v>
      </c>
      <c r="I3653">
        <v>23.02</v>
      </c>
      <c r="J3653">
        <v>38.67</v>
      </c>
      <c r="K3653">
        <v>890.18</v>
      </c>
      <c r="L3653">
        <v>7</v>
      </c>
      <c r="M3653" t="s">
        <v>40</v>
      </c>
      <c r="N3653" s="1">
        <v>43581</v>
      </c>
      <c r="O3653" s="1">
        <v>43588</v>
      </c>
      <c r="P3653">
        <v>14</v>
      </c>
      <c r="Q3653">
        <v>41.24</v>
      </c>
      <c r="R3653">
        <v>577.36</v>
      </c>
      <c r="S3653" t="s">
        <v>58</v>
      </c>
      <c r="T3653" t="s">
        <v>31</v>
      </c>
      <c r="U3653">
        <v>9</v>
      </c>
      <c r="V3653">
        <v>64.09</v>
      </c>
      <c r="W3653">
        <v>97.33</v>
      </c>
      <c r="X3653" s="2">
        <v>577.36</v>
      </c>
      <c r="Y3653" s="2">
        <v>348.03</v>
      </c>
      <c r="Z3653" s="2">
        <v>3763.75</v>
      </c>
      <c r="AA3653" s="14"/>
    </row>
    <row r="3654" spans="1:27" x14ac:dyDescent="0.3">
      <c r="A3654" t="s">
        <v>32</v>
      </c>
      <c r="B3654">
        <v>413.04</v>
      </c>
      <c r="C3654">
        <v>13</v>
      </c>
      <c r="D3654" t="s">
        <v>42</v>
      </c>
      <c r="E3654" s="1">
        <v>44051</v>
      </c>
      <c r="F3654">
        <v>2</v>
      </c>
      <c r="G3654" t="s">
        <v>68</v>
      </c>
      <c r="H3654" t="s">
        <v>48</v>
      </c>
      <c r="I3654">
        <v>601.27</v>
      </c>
      <c r="J3654">
        <v>20.58</v>
      </c>
      <c r="K3654">
        <v>12374.1365999999</v>
      </c>
      <c r="L3654">
        <v>26</v>
      </c>
      <c r="M3654" t="s">
        <v>40</v>
      </c>
      <c r="N3654" s="1">
        <v>44003</v>
      </c>
      <c r="O3654" s="1">
        <v>44029</v>
      </c>
      <c r="P3654">
        <v>513</v>
      </c>
      <c r="Q3654">
        <v>15.86</v>
      </c>
      <c r="R3654">
        <v>8136.18</v>
      </c>
      <c r="S3654" t="s">
        <v>45</v>
      </c>
      <c r="T3654" t="s">
        <v>31</v>
      </c>
      <c r="U3654">
        <v>88</v>
      </c>
      <c r="V3654">
        <v>43.94</v>
      </c>
      <c r="W3654">
        <v>35.090000000000003</v>
      </c>
      <c r="X3654" s="2">
        <v>8136.18</v>
      </c>
      <c r="Y3654" s="2">
        <v>1811.04</v>
      </c>
      <c r="Z3654" s="2">
        <v>722.15</v>
      </c>
      <c r="AA3654" s="14"/>
    </row>
    <row r="3655" spans="1:27" x14ac:dyDescent="0.3">
      <c r="A3655" t="s">
        <v>30</v>
      </c>
      <c r="B3655">
        <v>750.33</v>
      </c>
      <c r="C3655">
        <v>89</v>
      </c>
      <c r="D3655" t="s">
        <v>33</v>
      </c>
      <c r="E3655" s="1">
        <v>43622</v>
      </c>
      <c r="F3655">
        <v>6</v>
      </c>
      <c r="G3655" t="s">
        <v>51</v>
      </c>
      <c r="H3655" t="s">
        <v>62</v>
      </c>
      <c r="I3655">
        <v>725.99</v>
      </c>
      <c r="J3655">
        <v>14.12</v>
      </c>
      <c r="K3655">
        <v>10250.978799999901</v>
      </c>
      <c r="L3655">
        <v>6</v>
      </c>
      <c r="M3655" t="s">
        <v>40</v>
      </c>
      <c r="N3655" s="1">
        <v>43590</v>
      </c>
      <c r="O3655" s="1">
        <v>43596</v>
      </c>
      <c r="P3655">
        <v>356</v>
      </c>
      <c r="Q3655">
        <v>12.58</v>
      </c>
      <c r="R3655">
        <v>4478.4799999999996</v>
      </c>
      <c r="S3655" t="s">
        <v>49</v>
      </c>
      <c r="T3655" t="s">
        <v>41</v>
      </c>
      <c r="U3655">
        <v>369</v>
      </c>
      <c r="V3655">
        <v>90.91</v>
      </c>
      <c r="W3655">
        <v>73.34</v>
      </c>
      <c r="X3655" s="2">
        <v>4478.4799999999996</v>
      </c>
      <c r="Y3655" s="2">
        <v>5210.28</v>
      </c>
      <c r="Z3655" s="2">
        <v>1035.56</v>
      </c>
      <c r="AA3655" s="14"/>
    </row>
    <row r="3656" spans="1:27" x14ac:dyDescent="0.3">
      <c r="A3656" t="s">
        <v>63</v>
      </c>
      <c r="B3656">
        <v>338.79</v>
      </c>
      <c r="C3656">
        <v>44</v>
      </c>
      <c r="D3656" t="s">
        <v>26</v>
      </c>
      <c r="E3656" s="1">
        <v>44314</v>
      </c>
      <c r="F3656">
        <v>4</v>
      </c>
      <c r="G3656" t="s">
        <v>39</v>
      </c>
      <c r="H3656" t="s">
        <v>70</v>
      </c>
      <c r="I3656">
        <v>342.54</v>
      </c>
      <c r="J3656">
        <v>36.590000000000003</v>
      </c>
      <c r="K3656">
        <v>12533.5386</v>
      </c>
      <c r="L3656">
        <v>23</v>
      </c>
      <c r="M3656" t="s">
        <v>40</v>
      </c>
      <c r="N3656" s="1">
        <v>44306</v>
      </c>
      <c r="O3656" s="1">
        <v>44329</v>
      </c>
      <c r="P3656">
        <v>279</v>
      </c>
      <c r="Q3656">
        <v>31.65</v>
      </c>
      <c r="R3656">
        <v>8830.35</v>
      </c>
      <c r="S3656" t="s">
        <v>63</v>
      </c>
      <c r="T3656" t="s">
        <v>31</v>
      </c>
      <c r="U3656">
        <v>63</v>
      </c>
      <c r="V3656">
        <v>92.93</v>
      </c>
      <c r="W3656">
        <v>111.86</v>
      </c>
      <c r="X3656" s="2">
        <v>8830.35</v>
      </c>
      <c r="Y3656" s="2">
        <v>2305.17</v>
      </c>
      <c r="Z3656" s="2">
        <v>4092.96</v>
      </c>
      <c r="AA3656" s="14"/>
    </row>
    <row r="3657" spans="1:27" x14ac:dyDescent="0.3">
      <c r="A3657" t="s">
        <v>45</v>
      </c>
      <c r="B3657">
        <v>886.01</v>
      </c>
      <c r="C3657">
        <v>67</v>
      </c>
      <c r="D3657" t="s">
        <v>42</v>
      </c>
      <c r="E3657" s="1">
        <v>43996</v>
      </c>
      <c r="F3657">
        <v>8</v>
      </c>
      <c r="G3657" t="s">
        <v>47</v>
      </c>
      <c r="H3657" t="s">
        <v>35</v>
      </c>
      <c r="I3657">
        <v>172.97</v>
      </c>
      <c r="J3657">
        <v>55.76</v>
      </c>
      <c r="K3657">
        <v>9644.81</v>
      </c>
      <c r="L3657">
        <v>10</v>
      </c>
      <c r="M3657" t="s">
        <v>40</v>
      </c>
      <c r="N3657" s="1">
        <v>43947</v>
      </c>
      <c r="O3657" s="1">
        <v>43957</v>
      </c>
      <c r="P3657">
        <v>135</v>
      </c>
      <c r="Q3657">
        <v>53.77</v>
      </c>
      <c r="R3657">
        <v>7258.95</v>
      </c>
      <c r="S3657" t="s">
        <v>59</v>
      </c>
      <c r="T3657" t="s">
        <v>31</v>
      </c>
      <c r="U3657">
        <v>37</v>
      </c>
      <c r="V3657">
        <v>33.770000000000003</v>
      </c>
      <c r="W3657">
        <v>165.62</v>
      </c>
      <c r="X3657" s="2">
        <v>7258.95</v>
      </c>
      <c r="Y3657" s="2">
        <v>2063.12</v>
      </c>
      <c r="Z3657" s="2">
        <v>9234.9699999999993</v>
      </c>
      <c r="AA3657" s="14"/>
    </row>
    <row r="3658" spans="1:27" x14ac:dyDescent="0.3">
      <c r="A3658" t="s">
        <v>60</v>
      </c>
      <c r="B3658">
        <v>738.31</v>
      </c>
      <c r="C3658">
        <v>39</v>
      </c>
      <c r="D3658" t="s">
        <v>33</v>
      </c>
      <c r="E3658" s="1">
        <v>43601</v>
      </c>
      <c r="F3658">
        <v>5</v>
      </c>
      <c r="G3658" t="s">
        <v>27</v>
      </c>
      <c r="H3658" t="s">
        <v>28</v>
      </c>
      <c r="I3658">
        <v>201.39</v>
      </c>
      <c r="J3658">
        <v>65.09</v>
      </c>
      <c r="K3658">
        <v>13108.48</v>
      </c>
      <c r="L3658">
        <v>25</v>
      </c>
      <c r="M3658" t="s">
        <v>29</v>
      </c>
      <c r="N3658" s="1">
        <v>43567</v>
      </c>
      <c r="O3658" s="1">
        <v>43592</v>
      </c>
      <c r="P3658">
        <v>20</v>
      </c>
      <c r="Q3658">
        <v>60.37</v>
      </c>
      <c r="R3658">
        <v>1207.4000000000001</v>
      </c>
      <c r="S3658" t="s">
        <v>56</v>
      </c>
      <c r="T3658" t="s">
        <v>50</v>
      </c>
      <c r="U3658">
        <v>181</v>
      </c>
      <c r="V3658">
        <v>39.71</v>
      </c>
      <c r="W3658">
        <v>160.96</v>
      </c>
      <c r="X3658" s="2">
        <v>1207.4000000000001</v>
      </c>
      <c r="Y3658" s="2">
        <v>11781.29</v>
      </c>
      <c r="Z3658" s="2">
        <v>10476.89</v>
      </c>
      <c r="AA3658" s="14"/>
    </row>
    <row r="3659" spans="1:27" x14ac:dyDescent="0.3">
      <c r="A3659" t="s">
        <v>60</v>
      </c>
      <c r="B3659">
        <v>446.34</v>
      </c>
      <c r="C3659">
        <v>62</v>
      </c>
      <c r="D3659" t="s">
        <v>26</v>
      </c>
      <c r="E3659" s="1">
        <v>44370</v>
      </c>
      <c r="F3659">
        <v>10</v>
      </c>
      <c r="G3659" t="s">
        <v>66</v>
      </c>
      <c r="H3659" t="s">
        <v>62</v>
      </c>
      <c r="I3659">
        <v>341.02</v>
      </c>
      <c r="J3659">
        <v>47.42</v>
      </c>
      <c r="K3659">
        <v>16171.17</v>
      </c>
      <c r="L3659">
        <v>149</v>
      </c>
      <c r="M3659" t="s">
        <v>67</v>
      </c>
      <c r="N3659" s="1">
        <v>44316</v>
      </c>
      <c r="O3659" s="1">
        <v>44465</v>
      </c>
      <c r="P3659">
        <v>264</v>
      </c>
      <c r="Q3659">
        <v>50.18</v>
      </c>
      <c r="R3659">
        <v>13247.52</v>
      </c>
      <c r="S3659" t="s">
        <v>25</v>
      </c>
      <c r="T3659" t="s">
        <v>50</v>
      </c>
      <c r="U3659">
        <v>77</v>
      </c>
      <c r="V3659">
        <v>52.34</v>
      </c>
      <c r="W3659">
        <v>182.15</v>
      </c>
      <c r="X3659" s="2">
        <v>13247.52</v>
      </c>
      <c r="Y3659" s="2">
        <v>3651.34</v>
      </c>
      <c r="Z3659" s="2">
        <v>8637.5499999999993</v>
      </c>
      <c r="AA3659" s="14"/>
    </row>
    <row r="3660" spans="1:27" x14ac:dyDescent="0.3">
      <c r="A3660" t="s">
        <v>30</v>
      </c>
      <c r="B3660">
        <v>976.07</v>
      </c>
      <c r="C3660">
        <v>19</v>
      </c>
      <c r="D3660" t="s">
        <v>33</v>
      </c>
      <c r="E3660" s="1">
        <v>44557</v>
      </c>
      <c r="F3660">
        <v>6</v>
      </c>
      <c r="G3660" t="s">
        <v>51</v>
      </c>
      <c r="H3660" t="s">
        <v>35</v>
      </c>
      <c r="I3660">
        <v>313.13</v>
      </c>
      <c r="J3660">
        <v>90.14</v>
      </c>
      <c r="K3660">
        <v>28225.54</v>
      </c>
      <c r="L3660">
        <v>5</v>
      </c>
      <c r="M3660" t="s">
        <v>40</v>
      </c>
      <c r="N3660" s="1">
        <v>44513</v>
      </c>
      <c r="O3660" s="1">
        <v>44518</v>
      </c>
      <c r="P3660">
        <v>210</v>
      </c>
      <c r="Q3660">
        <v>90.94</v>
      </c>
      <c r="R3660">
        <v>19097.400000000001</v>
      </c>
      <c r="S3660" t="s">
        <v>46</v>
      </c>
      <c r="T3660" t="s">
        <v>31</v>
      </c>
      <c r="U3660">
        <v>103</v>
      </c>
      <c r="V3660">
        <v>66.819999999999993</v>
      </c>
      <c r="W3660">
        <v>52.29</v>
      </c>
      <c r="X3660" s="2">
        <v>19097.400000000001</v>
      </c>
      <c r="Y3660" s="2">
        <v>9284.42</v>
      </c>
      <c r="Z3660" s="2">
        <v>4713.42</v>
      </c>
      <c r="AA3660" s="14"/>
    </row>
    <row r="3661" spans="1:27" x14ac:dyDescent="0.3">
      <c r="A3661" t="s">
        <v>25</v>
      </c>
      <c r="B3661">
        <v>281.8</v>
      </c>
      <c r="C3661">
        <v>18</v>
      </c>
      <c r="D3661" t="s">
        <v>33</v>
      </c>
      <c r="E3661" s="1">
        <v>44658</v>
      </c>
      <c r="F3661">
        <v>4</v>
      </c>
      <c r="G3661" t="s">
        <v>39</v>
      </c>
      <c r="H3661" t="s">
        <v>35</v>
      </c>
      <c r="I3661">
        <v>876.16</v>
      </c>
      <c r="J3661">
        <v>81.66</v>
      </c>
      <c r="K3661">
        <v>71547.225599999903</v>
      </c>
      <c r="L3661">
        <v>25</v>
      </c>
      <c r="M3661" t="s">
        <v>40</v>
      </c>
      <c r="N3661" s="1">
        <v>44602</v>
      </c>
      <c r="O3661" s="1">
        <v>44627</v>
      </c>
      <c r="P3661">
        <v>478</v>
      </c>
      <c r="Q3661">
        <v>76.78</v>
      </c>
      <c r="R3661">
        <v>36700.839999999997</v>
      </c>
      <c r="S3661" t="s">
        <v>45</v>
      </c>
      <c r="T3661" t="s">
        <v>50</v>
      </c>
      <c r="U3661">
        <v>398</v>
      </c>
      <c r="V3661">
        <v>96.94</v>
      </c>
      <c r="W3661">
        <v>156.65</v>
      </c>
      <c r="X3661" s="2">
        <v>36700.839999999997</v>
      </c>
      <c r="Y3661" s="2">
        <v>32500.68</v>
      </c>
      <c r="Z3661" s="2">
        <v>12792.04</v>
      </c>
      <c r="AA3661" s="14"/>
    </row>
    <row r="3662" spans="1:27" x14ac:dyDescent="0.3">
      <c r="A3662" t="s">
        <v>49</v>
      </c>
      <c r="B3662">
        <v>592.36</v>
      </c>
      <c r="C3662">
        <v>74</v>
      </c>
      <c r="D3662" t="s">
        <v>26</v>
      </c>
      <c r="E3662" s="1">
        <v>43608</v>
      </c>
      <c r="F3662">
        <v>9</v>
      </c>
      <c r="G3662" t="s">
        <v>57</v>
      </c>
      <c r="H3662" t="s">
        <v>52</v>
      </c>
      <c r="I3662">
        <v>960.56</v>
      </c>
      <c r="J3662">
        <v>41.89</v>
      </c>
      <c r="K3662">
        <v>40237.86</v>
      </c>
      <c r="L3662">
        <v>13</v>
      </c>
      <c r="M3662" t="s">
        <v>40</v>
      </c>
      <c r="N3662" s="1">
        <v>43553</v>
      </c>
      <c r="O3662" s="1">
        <v>43566</v>
      </c>
      <c r="P3662">
        <v>40</v>
      </c>
      <c r="Q3662">
        <v>37.979999999999997</v>
      </c>
      <c r="R3662">
        <v>1519.2</v>
      </c>
      <c r="S3662" t="s">
        <v>60</v>
      </c>
      <c r="T3662" t="s">
        <v>50</v>
      </c>
      <c r="U3662">
        <v>920</v>
      </c>
      <c r="V3662">
        <v>41.41</v>
      </c>
      <c r="W3662">
        <v>176.53</v>
      </c>
      <c r="X3662" s="2">
        <v>1519.2</v>
      </c>
      <c r="Y3662" s="2">
        <v>38538.800000000003</v>
      </c>
      <c r="Z3662" s="2">
        <v>7394.84</v>
      </c>
      <c r="AA3662" s="14"/>
    </row>
    <row r="3663" spans="1:27" x14ac:dyDescent="0.3">
      <c r="A3663" t="s">
        <v>63</v>
      </c>
      <c r="B3663">
        <v>613.72</v>
      </c>
      <c r="C3663">
        <v>53</v>
      </c>
      <c r="D3663" t="s">
        <v>33</v>
      </c>
      <c r="E3663" s="1">
        <v>44391</v>
      </c>
      <c r="F3663">
        <v>10</v>
      </c>
      <c r="G3663" t="s">
        <v>66</v>
      </c>
      <c r="H3663" t="s">
        <v>52</v>
      </c>
      <c r="I3663">
        <v>993.38</v>
      </c>
      <c r="J3663">
        <v>46.25</v>
      </c>
      <c r="K3663">
        <v>45943.83</v>
      </c>
      <c r="L3663">
        <v>148</v>
      </c>
      <c r="M3663" t="s">
        <v>67</v>
      </c>
      <c r="N3663" s="1">
        <v>44383</v>
      </c>
      <c r="O3663" s="1">
        <v>44531</v>
      </c>
      <c r="P3663">
        <v>416</v>
      </c>
      <c r="Q3663">
        <v>45.14</v>
      </c>
      <c r="R3663">
        <v>18778.240000000002</v>
      </c>
      <c r="S3663" t="s">
        <v>56</v>
      </c>
      <c r="T3663" t="s">
        <v>50</v>
      </c>
      <c r="U3663">
        <v>577</v>
      </c>
      <c r="V3663">
        <v>30.43</v>
      </c>
      <c r="W3663">
        <v>175.49</v>
      </c>
      <c r="X3663" s="2">
        <v>18778.240000000002</v>
      </c>
      <c r="Y3663" s="2">
        <v>26686.25</v>
      </c>
      <c r="Z3663" s="2">
        <v>8116.41</v>
      </c>
      <c r="AA3663" s="14"/>
    </row>
    <row r="3664" spans="1:27" x14ac:dyDescent="0.3">
      <c r="A3664" t="s">
        <v>32</v>
      </c>
      <c r="B3664">
        <v>394.61</v>
      </c>
      <c r="C3664">
        <v>89</v>
      </c>
      <c r="D3664" t="s">
        <v>33</v>
      </c>
      <c r="E3664" s="1">
        <v>43889</v>
      </c>
      <c r="F3664">
        <v>1</v>
      </c>
      <c r="G3664" t="s">
        <v>34</v>
      </c>
      <c r="H3664" t="s">
        <v>48</v>
      </c>
      <c r="I3664">
        <v>355.32</v>
      </c>
      <c r="J3664">
        <v>64.34</v>
      </c>
      <c r="K3664">
        <v>22861.288799999998</v>
      </c>
      <c r="L3664">
        <v>25</v>
      </c>
      <c r="M3664" t="s">
        <v>36</v>
      </c>
      <c r="N3664" s="1">
        <v>43845</v>
      </c>
      <c r="O3664" s="1">
        <v>43870</v>
      </c>
      <c r="P3664">
        <v>137</v>
      </c>
      <c r="Q3664">
        <v>65.930000000000007</v>
      </c>
      <c r="R3664">
        <v>9032.41</v>
      </c>
      <c r="S3664" t="s">
        <v>54</v>
      </c>
      <c r="T3664" t="s">
        <v>50</v>
      </c>
      <c r="U3664">
        <v>218</v>
      </c>
      <c r="V3664">
        <v>15.99</v>
      </c>
      <c r="W3664">
        <v>31.21</v>
      </c>
      <c r="X3664" s="2">
        <v>9032.41</v>
      </c>
      <c r="Y3664" s="2">
        <v>14026.12</v>
      </c>
      <c r="Z3664" s="2">
        <v>2008.05</v>
      </c>
      <c r="AA3664" s="14"/>
    </row>
    <row r="3665" spans="1:27" x14ac:dyDescent="0.3">
      <c r="A3665" t="s">
        <v>63</v>
      </c>
      <c r="B3665">
        <v>820.09</v>
      </c>
      <c r="C3665">
        <v>69</v>
      </c>
      <c r="D3665" t="s">
        <v>26</v>
      </c>
      <c r="E3665" s="1">
        <v>43873</v>
      </c>
      <c r="F3665">
        <v>6</v>
      </c>
      <c r="G3665" t="s">
        <v>51</v>
      </c>
      <c r="H3665" t="s">
        <v>35</v>
      </c>
      <c r="I3665">
        <v>81.260000000000005</v>
      </c>
      <c r="J3665">
        <v>16.920000000000002</v>
      </c>
      <c r="K3665">
        <v>1374.9192</v>
      </c>
      <c r="L3665">
        <v>6</v>
      </c>
      <c r="M3665" t="s">
        <v>40</v>
      </c>
      <c r="N3665" s="1">
        <v>43835</v>
      </c>
      <c r="O3665" s="1">
        <v>43841</v>
      </c>
      <c r="P3665">
        <v>66</v>
      </c>
      <c r="Q3665">
        <v>13.76</v>
      </c>
      <c r="R3665">
        <v>908.16</v>
      </c>
      <c r="S3665" t="s">
        <v>60</v>
      </c>
      <c r="T3665" t="s">
        <v>31</v>
      </c>
      <c r="U3665">
        <v>15</v>
      </c>
      <c r="V3665">
        <v>77.73</v>
      </c>
      <c r="W3665">
        <v>66.62</v>
      </c>
      <c r="X3665" s="2">
        <v>908.16</v>
      </c>
      <c r="Y3665" s="2">
        <v>253.8</v>
      </c>
      <c r="Z3665" s="2">
        <v>1127.21</v>
      </c>
      <c r="AA3665" s="14"/>
    </row>
    <row r="3666" spans="1:27" x14ac:dyDescent="0.3">
      <c r="A3666" t="s">
        <v>30</v>
      </c>
      <c r="B3666">
        <v>270.36</v>
      </c>
      <c r="C3666">
        <v>31</v>
      </c>
      <c r="D3666" t="s">
        <v>26</v>
      </c>
      <c r="E3666" s="1">
        <v>44378</v>
      </c>
      <c r="F3666">
        <v>1</v>
      </c>
      <c r="G3666" t="s">
        <v>34</v>
      </c>
      <c r="H3666" t="s">
        <v>48</v>
      </c>
      <c r="I3666">
        <v>486.51</v>
      </c>
      <c r="J3666">
        <v>28.4</v>
      </c>
      <c r="K3666">
        <v>13816.8839999999</v>
      </c>
      <c r="L3666">
        <v>1</v>
      </c>
      <c r="M3666" t="s">
        <v>65</v>
      </c>
      <c r="N3666" s="1">
        <v>44328</v>
      </c>
      <c r="O3666" s="1">
        <v>44329</v>
      </c>
      <c r="P3666">
        <v>26</v>
      </c>
      <c r="Q3666">
        <v>25.07</v>
      </c>
      <c r="R3666">
        <v>651.82000000000005</v>
      </c>
      <c r="S3666" t="s">
        <v>60</v>
      </c>
      <c r="T3666" t="s">
        <v>41</v>
      </c>
      <c r="U3666">
        <v>460</v>
      </c>
      <c r="V3666">
        <v>97.01</v>
      </c>
      <c r="W3666">
        <v>147.97</v>
      </c>
      <c r="X3666" s="2">
        <v>651.82000000000005</v>
      </c>
      <c r="Y3666" s="2">
        <v>13064</v>
      </c>
      <c r="Z3666" s="2">
        <v>4202.3500000000004</v>
      </c>
      <c r="AA3666" s="14"/>
    </row>
    <row r="3667" spans="1:27" x14ac:dyDescent="0.3">
      <c r="A3667" t="s">
        <v>45</v>
      </c>
      <c r="B3667">
        <v>285.23</v>
      </c>
      <c r="C3667">
        <v>99</v>
      </c>
      <c r="D3667" t="s">
        <v>33</v>
      </c>
      <c r="E3667" s="1">
        <v>44901</v>
      </c>
      <c r="F3667">
        <v>7</v>
      </c>
      <c r="G3667" t="s">
        <v>61</v>
      </c>
      <c r="H3667" t="s">
        <v>48</v>
      </c>
      <c r="I3667">
        <v>640.75</v>
      </c>
      <c r="J3667">
        <v>77.75</v>
      </c>
      <c r="K3667">
        <v>49818.31</v>
      </c>
      <c r="L3667">
        <v>16</v>
      </c>
      <c r="M3667" t="s">
        <v>40</v>
      </c>
      <c r="N3667" s="1">
        <v>44850</v>
      </c>
      <c r="O3667" s="1">
        <v>44866</v>
      </c>
      <c r="P3667">
        <v>390</v>
      </c>
      <c r="Q3667">
        <v>78.569999999999993</v>
      </c>
      <c r="R3667">
        <v>30642.3</v>
      </c>
      <c r="S3667" t="s">
        <v>46</v>
      </c>
      <c r="T3667" t="s">
        <v>41</v>
      </c>
      <c r="U3667">
        <v>250</v>
      </c>
      <c r="V3667">
        <v>83.6</v>
      </c>
      <c r="W3667">
        <v>153.05000000000001</v>
      </c>
      <c r="X3667" s="2">
        <v>30642.3</v>
      </c>
      <c r="Y3667" s="2">
        <v>19437.5</v>
      </c>
      <c r="Z3667" s="2">
        <v>11899.64</v>
      </c>
      <c r="AA3667" s="14"/>
    </row>
    <row r="3668" spans="1:27" x14ac:dyDescent="0.3">
      <c r="A3668" t="s">
        <v>45</v>
      </c>
      <c r="B3668">
        <v>157.37</v>
      </c>
      <c r="C3668">
        <v>42</v>
      </c>
      <c r="D3668" t="s">
        <v>42</v>
      </c>
      <c r="E3668" s="1">
        <v>44368</v>
      </c>
      <c r="F3668">
        <v>9</v>
      </c>
      <c r="G3668" t="s">
        <v>57</v>
      </c>
      <c r="H3668" t="s">
        <v>62</v>
      </c>
      <c r="I3668">
        <v>139.05000000000001</v>
      </c>
      <c r="J3668">
        <v>75.45</v>
      </c>
      <c r="K3668">
        <v>10491.3225</v>
      </c>
      <c r="L3668">
        <v>9</v>
      </c>
      <c r="M3668" t="s">
        <v>40</v>
      </c>
      <c r="N3668" s="1">
        <v>44365</v>
      </c>
      <c r="O3668" s="1">
        <v>44374</v>
      </c>
      <c r="P3668">
        <v>4</v>
      </c>
      <c r="Q3668">
        <v>73.94</v>
      </c>
      <c r="R3668">
        <v>295.76</v>
      </c>
      <c r="S3668" t="s">
        <v>53</v>
      </c>
      <c r="T3668" t="s">
        <v>50</v>
      </c>
      <c r="U3668">
        <v>135</v>
      </c>
      <c r="V3668">
        <v>36.979999999999997</v>
      </c>
      <c r="W3668">
        <v>28.49</v>
      </c>
      <c r="X3668" s="2">
        <v>295.76</v>
      </c>
      <c r="Y3668" s="2">
        <v>10185.75</v>
      </c>
      <c r="Z3668" s="2">
        <v>2149.5700000000002</v>
      </c>
      <c r="AA3668" s="14"/>
    </row>
    <row r="3669" spans="1:27" x14ac:dyDescent="0.3">
      <c r="A3669" t="s">
        <v>63</v>
      </c>
      <c r="B3669">
        <v>230.29</v>
      </c>
      <c r="C3669">
        <v>34</v>
      </c>
      <c r="D3669" t="s">
        <v>33</v>
      </c>
      <c r="E3669" s="1">
        <v>43889</v>
      </c>
      <c r="F3669">
        <v>7</v>
      </c>
      <c r="G3669" t="s">
        <v>61</v>
      </c>
      <c r="H3669" t="s">
        <v>48</v>
      </c>
      <c r="I3669">
        <v>980.84</v>
      </c>
      <c r="J3669">
        <v>31.06</v>
      </c>
      <c r="K3669">
        <v>30464.89</v>
      </c>
      <c r="L3669">
        <v>14</v>
      </c>
      <c r="M3669" t="s">
        <v>40</v>
      </c>
      <c r="N3669" s="1">
        <v>43884</v>
      </c>
      <c r="O3669" s="1">
        <v>43898</v>
      </c>
      <c r="P3669">
        <v>269</v>
      </c>
      <c r="Q3669">
        <v>30.7</v>
      </c>
      <c r="R3669">
        <v>8258.2999999999993</v>
      </c>
      <c r="S3669" t="s">
        <v>32</v>
      </c>
      <c r="T3669" t="s">
        <v>41</v>
      </c>
      <c r="U3669">
        <v>711</v>
      </c>
      <c r="V3669">
        <v>24.02</v>
      </c>
      <c r="W3669">
        <v>129.66</v>
      </c>
      <c r="X3669" s="2">
        <v>8258.2999999999993</v>
      </c>
      <c r="Y3669" s="2">
        <v>22083.66</v>
      </c>
      <c r="Z3669" s="2">
        <v>4027.24</v>
      </c>
      <c r="AA3669" s="14"/>
    </row>
    <row r="3670" spans="1:27" x14ac:dyDescent="0.3">
      <c r="A3670" t="s">
        <v>53</v>
      </c>
      <c r="B3670">
        <v>730.84</v>
      </c>
      <c r="C3670">
        <v>46</v>
      </c>
      <c r="D3670" t="s">
        <v>42</v>
      </c>
      <c r="E3670" s="1">
        <v>43609</v>
      </c>
      <c r="F3670">
        <v>10</v>
      </c>
      <c r="G3670" t="s">
        <v>66</v>
      </c>
      <c r="H3670" t="s">
        <v>35</v>
      </c>
      <c r="I3670">
        <v>685.27</v>
      </c>
      <c r="J3670">
        <v>24.45</v>
      </c>
      <c r="K3670">
        <v>16754.849999999999</v>
      </c>
      <c r="L3670">
        <v>93</v>
      </c>
      <c r="M3670" t="s">
        <v>67</v>
      </c>
      <c r="N3670" s="1">
        <v>43561</v>
      </c>
      <c r="O3670" s="1">
        <v>43654</v>
      </c>
      <c r="P3670">
        <v>572</v>
      </c>
      <c r="Q3670">
        <v>21.67</v>
      </c>
      <c r="R3670">
        <v>12395.24</v>
      </c>
      <c r="S3670" t="s">
        <v>25</v>
      </c>
      <c r="T3670" t="s">
        <v>41</v>
      </c>
      <c r="U3670">
        <v>113</v>
      </c>
      <c r="V3670">
        <v>98.99</v>
      </c>
      <c r="W3670">
        <v>176.13</v>
      </c>
      <c r="X3670" s="2">
        <v>12395.24</v>
      </c>
      <c r="Y3670" s="2">
        <v>2762.85</v>
      </c>
      <c r="Z3670" s="2">
        <v>4306.38</v>
      </c>
      <c r="AA3670" s="14"/>
    </row>
    <row r="3671" spans="1:27" x14ac:dyDescent="0.3">
      <c r="A3671" t="s">
        <v>59</v>
      </c>
      <c r="B3671">
        <v>915.01</v>
      </c>
      <c r="C3671">
        <v>42</v>
      </c>
      <c r="D3671" t="s">
        <v>33</v>
      </c>
      <c r="E3671" s="1">
        <v>43612</v>
      </c>
      <c r="F3671">
        <v>3</v>
      </c>
      <c r="G3671" t="s">
        <v>43</v>
      </c>
      <c r="H3671" t="s">
        <v>64</v>
      </c>
      <c r="I3671">
        <v>732.5</v>
      </c>
      <c r="J3671">
        <v>66.209999999999994</v>
      </c>
      <c r="K3671">
        <v>48498.83</v>
      </c>
      <c r="L3671">
        <v>46</v>
      </c>
      <c r="M3671" t="s">
        <v>40</v>
      </c>
      <c r="N3671" s="1">
        <v>43552</v>
      </c>
      <c r="O3671" s="1">
        <v>43598</v>
      </c>
      <c r="P3671">
        <v>635</v>
      </c>
      <c r="Q3671">
        <v>61.7</v>
      </c>
      <c r="R3671">
        <v>39179.5</v>
      </c>
      <c r="S3671" t="s">
        <v>38</v>
      </c>
      <c r="T3671" t="s">
        <v>50</v>
      </c>
      <c r="U3671">
        <v>97</v>
      </c>
      <c r="V3671">
        <v>87.15</v>
      </c>
      <c r="W3671">
        <v>31.39</v>
      </c>
      <c r="X3671" s="2">
        <v>39179.5</v>
      </c>
      <c r="Y3671" s="2">
        <v>6422.37</v>
      </c>
      <c r="Z3671" s="2">
        <v>2078.33</v>
      </c>
      <c r="AA3671" s="14"/>
    </row>
    <row r="3672" spans="1:27" x14ac:dyDescent="0.3">
      <c r="A3672" t="s">
        <v>60</v>
      </c>
      <c r="B3672">
        <v>291.07</v>
      </c>
      <c r="C3672">
        <v>50</v>
      </c>
      <c r="D3672" t="s">
        <v>33</v>
      </c>
      <c r="E3672" s="1">
        <v>44460</v>
      </c>
      <c r="F3672">
        <v>7</v>
      </c>
      <c r="G3672" t="s">
        <v>61</v>
      </c>
      <c r="H3672" t="s">
        <v>52</v>
      </c>
      <c r="I3672">
        <v>870.87</v>
      </c>
      <c r="J3672">
        <v>70.53</v>
      </c>
      <c r="K3672">
        <v>61422.46</v>
      </c>
      <c r="L3672">
        <v>14</v>
      </c>
      <c r="M3672" t="s">
        <v>40</v>
      </c>
      <c r="N3672" s="1">
        <v>44426</v>
      </c>
      <c r="O3672" s="1">
        <v>44440</v>
      </c>
      <c r="P3672">
        <v>559</v>
      </c>
      <c r="Q3672">
        <v>68.38</v>
      </c>
      <c r="R3672">
        <v>38224.42</v>
      </c>
      <c r="S3672" t="s">
        <v>60</v>
      </c>
      <c r="T3672" t="s">
        <v>31</v>
      </c>
      <c r="U3672">
        <v>311</v>
      </c>
      <c r="V3672">
        <v>82.19</v>
      </c>
      <c r="W3672">
        <v>78.400000000000006</v>
      </c>
      <c r="X3672" s="2">
        <v>38224.42</v>
      </c>
      <c r="Y3672" s="2">
        <v>21934.83</v>
      </c>
      <c r="Z3672" s="2">
        <v>5529.55</v>
      </c>
      <c r="AA3672" s="14"/>
    </row>
    <row r="3673" spans="1:27" x14ac:dyDescent="0.3">
      <c r="A3673" t="s">
        <v>63</v>
      </c>
      <c r="B3673">
        <v>738.15</v>
      </c>
      <c r="C3673">
        <v>33</v>
      </c>
      <c r="D3673" t="s">
        <v>33</v>
      </c>
      <c r="E3673" s="1">
        <v>44123</v>
      </c>
      <c r="F3673">
        <v>2</v>
      </c>
      <c r="G3673" t="s">
        <v>68</v>
      </c>
      <c r="H3673" t="s">
        <v>71</v>
      </c>
      <c r="I3673">
        <v>720.82</v>
      </c>
      <c r="J3673">
        <v>75.260000000000005</v>
      </c>
      <c r="K3673">
        <v>54248.913200000003</v>
      </c>
      <c r="L3673">
        <v>26</v>
      </c>
      <c r="M3673" t="s">
        <v>29</v>
      </c>
      <c r="N3673" s="1">
        <v>44107</v>
      </c>
      <c r="O3673" s="1">
        <v>44133</v>
      </c>
      <c r="P3673">
        <v>181</v>
      </c>
      <c r="Q3673">
        <v>79.260000000000005</v>
      </c>
      <c r="R3673">
        <v>14346.06</v>
      </c>
      <c r="S3673" t="s">
        <v>59</v>
      </c>
      <c r="T3673" t="s">
        <v>31</v>
      </c>
      <c r="U3673">
        <v>539</v>
      </c>
      <c r="V3673">
        <v>58.65</v>
      </c>
      <c r="W3673">
        <v>107.2</v>
      </c>
      <c r="X3673" s="2">
        <v>14346.06</v>
      </c>
      <c r="Y3673" s="2">
        <v>40565.14</v>
      </c>
      <c r="Z3673" s="2">
        <v>8067.87</v>
      </c>
      <c r="AA3673" s="14"/>
    </row>
    <row r="3674" spans="1:27" x14ac:dyDescent="0.3">
      <c r="A3674" t="s">
        <v>25</v>
      </c>
      <c r="B3674">
        <v>629.75</v>
      </c>
      <c r="C3674">
        <v>59</v>
      </c>
      <c r="D3674" t="s">
        <v>33</v>
      </c>
      <c r="E3674" s="1">
        <v>44320</v>
      </c>
      <c r="F3674">
        <v>7</v>
      </c>
      <c r="G3674" t="s">
        <v>61</v>
      </c>
      <c r="H3674" t="s">
        <v>48</v>
      </c>
      <c r="I3674">
        <v>809.3</v>
      </c>
      <c r="J3674">
        <v>26.71</v>
      </c>
      <c r="K3674">
        <v>21616.400000000001</v>
      </c>
      <c r="L3674">
        <v>12</v>
      </c>
      <c r="M3674" t="s">
        <v>40</v>
      </c>
      <c r="N3674" s="1">
        <v>44294</v>
      </c>
      <c r="O3674" s="1">
        <v>44306</v>
      </c>
      <c r="P3674">
        <v>696</v>
      </c>
      <c r="Q3674">
        <v>24.07</v>
      </c>
      <c r="R3674">
        <v>16752.72</v>
      </c>
      <c r="S3674" t="s">
        <v>38</v>
      </c>
      <c r="T3674" t="s">
        <v>41</v>
      </c>
      <c r="U3674">
        <v>113</v>
      </c>
      <c r="V3674">
        <v>14.91</v>
      </c>
      <c r="W3674">
        <v>56.14</v>
      </c>
      <c r="X3674" s="2">
        <v>16752.72</v>
      </c>
      <c r="Y3674" s="2">
        <v>3018.23</v>
      </c>
      <c r="Z3674" s="2">
        <v>1499.5</v>
      </c>
      <c r="AA3674" s="14"/>
    </row>
    <row r="3675" spans="1:27" x14ac:dyDescent="0.3">
      <c r="A3675" t="s">
        <v>60</v>
      </c>
      <c r="B3675">
        <v>415.89</v>
      </c>
      <c r="C3675">
        <v>24</v>
      </c>
      <c r="D3675" t="s">
        <v>42</v>
      </c>
      <c r="E3675" s="1">
        <v>44238</v>
      </c>
      <c r="F3675">
        <v>2</v>
      </c>
      <c r="G3675" t="s">
        <v>68</v>
      </c>
      <c r="H3675" t="s">
        <v>69</v>
      </c>
      <c r="I3675">
        <v>934.25</v>
      </c>
      <c r="J3675">
        <v>83.89</v>
      </c>
      <c r="K3675">
        <v>78374.23</v>
      </c>
      <c r="L3675">
        <v>37</v>
      </c>
      <c r="M3675" t="s">
        <v>40</v>
      </c>
      <c r="N3675" s="1">
        <v>44217</v>
      </c>
      <c r="O3675" s="1">
        <v>44254</v>
      </c>
      <c r="P3675">
        <v>670</v>
      </c>
      <c r="Q3675">
        <v>79.53</v>
      </c>
      <c r="R3675">
        <v>53285.1</v>
      </c>
      <c r="S3675" t="s">
        <v>60</v>
      </c>
      <c r="T3675" t="s">
        <v>41</v>
      </c>
      <c r="U3675">
        <v>264</v>
      </c>
      <c r="V3675">
        <v>80.91</v>
      </c>
      <c r="W3675">
        <v>47.05</v>
      </c>
      <c r="X3675" s="2">
        <v>53285.1</v>
      </c>
      <c r="Y3675" s="2">
        <v>22146.959999999999</v>
      </c>
      <c r="Z3675" s="2">
        <v>3947.02</v>
      </c>
      <c r="AA3675" s="14"/>
    </row>
    <row r="3676" spans="1:27" x14ac:dyDescent="0.3">
      <c r="A3676" t="s">
        <v>60</v>
      </c>
      <c r="B3676">
        <v>150.72</v>
      </c>
      <c r="C3676">
        <v>70</v>
      </c>
      <c r="D3676" t="s">
        <v>26</v>
      </c>
      <c r="E3676" s="1">
        <v>44258</v>
      </c>
      <c r="F3676">
        <v>6</v>
      </c>
      <c r="G3676" t="s">
        <v>51</v>
      </c>
      <c r="H3676" t="s">
        <v>52</v>
      </c>
      <c r="I3676">
        <v>920.39</v>
      </c>
      <c r="J3676">
        <v>63.41</v>
      </c>
      <c r="K3676">
        <v>58361.929899999901</v>
      </c>
      <c r="L3676">
        <v>6</v>
      </c>
      <c r="M3676" t="s">
        <v>40</v>
      </c>
      <c r="N3676" s="1">
        <v>44238</v>
      </c>
      <c r="O3676" s="1">
        <v>44244</v>
      </c>
      <c r="P3676">
        <v>571</v>
      </c>
      <c r="Q3676">
        <v>66.930000000000007</v>
      </c>
      <c r="R3676">
        <v>38217.03</v>
      </c>
      <c r="S3676" t="s">
        <v>25</v>
      </c>
      <c r="T3676" t="s">
        <v>50</v>
      </c>
      <c r="U3676">
        <v>349</v>
      </c>
      <c r="V3676">
        <v>79.73</v>
      </c>
      <c r="W3676">
        <v>155.02000000000001</v>
      </c>
      <c r="X3676" s="2">
        <v>38217.03</v>
      </c>
      <c r="Y3676" s="2">
        <v>22130.09</v>
      </c>
      <c r="Z3676" s="2">
        <v>9829.82</v>
      </c>
      <c r="AA3676" s="14"/>
    </row>
    <row r="3677" spans="1:27" x14ac:dyDescent="0.3">
      <c r="A3677" t="s">
        <v>53</v>
      </c>
      <c r="B3677">
        <v>132.91</v>
      </c>
      <c r="C3677">
        <v>92</v>
      </c>
      <c r="D3677" t="s">
        <v>33</v>
      </c>
      <c r="E3677" s="1">
        <v>44675</v>
      </c>
      <c r="F3677">
        <v>3</v>
      </c>
      <c r="G3677" t="s">
        <v>43</v>
      </c>
      <c r="H3677" t="s">
        <v>35</v>
      </c>
      <c r="I3677">
        <v>97.82</v>
      </c>
      <c r="J3677">
        <v>19.25</v>
      </c>
      <c r="K3677">
        <v>1883.0349999999901</v>
      </c>
      <c r="L3677">
        <v>71</v>
      </c>
      <c r="M3677" t="s">
        <v>29</v>
      </c>
      <c r="N3677" s="1">
        <v>44620</v>
      </c>
      <c r="O3677" s="1">
        <v>44691</v>
      </c>
      <c r="P3677">
        <v>63</v>
      </c>
      <c r="Q3677">
        <v>21.3</v>
      </c>
      <c r="R3677">
        <v>1341.9</v>
      </c>
      <c r="S3677" t="s">
        <v>32</v>
      </c>
      <c r="T3677" t="s">
        <v>31</v>
      </c>
      <c r="U3677">
        <v>34</v>
      </c>
      <c r="V3677">
        <v>43.42</v>
      </c>
      <c r="W3677">
        <v>58.82</v>
      </c>
      <c r="X3677" s="2">
        <v>1341.9</v>
      </c>
      <c r="Y3677" s="2">
        <v>654.5</v>
      </c>
      <c r="Z3677" s="2">
        <v>1132.29</v>
      </c>
      <c r="AA3677" s="14"/>
    </row>
    <row r="3678" spans="1:27" x14ac:dyDescent="0.3">
      <c r="A3678" t="s">
        <v>45</v>
      </c>
      <c r="B3678">
        <v>690.98</v>
      </c>
      <c r="C3678">
        <v>94</v>
      </c>
      <c r="D3678" t="s">
        <v>33</v>
      </c>
      <c r="E3678" s="1">
        <v>44792</v>
      </c>
      <c r="F3678">
        <v>4</v>
      </c>
      <c r="G3678" t="s">
        <v>39</v>
      </c>
      <c r="H3678" t="s">
        <v>28</v>
      </c>
      <c r="I3678">
        <v>70.010000000000005</v>
      </c>
      <c r="J3678">
        <v>71.489999999999995</v>
      </c>
      <c r="K3678">
        <v>5005.01</v>
      </c>
      <c r="L3678">
        <v>30</v>
      </c>
      <c r="M3678" t="s">
        <v>40</v>
      </c>
      <c r="N3678" s="1">
        <v>44755</v>
      </c>
      <c r="O3678" s="1">
        <v>44785</v>
      </c>
      <c r="P3678">
        <v>16</v>
      </c>
      <c r="Q3678">
        <v>66.89</v>
      </c>
      <c r="R3678">
        <v>1070.24</v>
      </c>
      <c r="S3678" t="s">
        <v>37</v>
      </c>
      <c r="T3678" t="s">
        <v>31</v>
      </c>
      <c r="U3678">
        <v>54</v>
      </c>
      <c r="V3678">
        <v>90.3</v>
      </c>
      <c r="W3678">
        <v>100.46</v>
      </c>
      <c r="X3678" s="2">
        <v>1070.24</v>
      </c>
      <c r="Y3678" s="2">
        <v>3860.46</v>
      </c>
      <c r="Z3678" s="2">
        <v>7181.89</v>
      </c>
      <c r="AA3678" s="14"/>
    </row>
    <row r="3679" spans="1:27" x14ac:dyDescent="0.3">
      <c r="A3679" t="s">
        <v>56</v>
      </c>
      <c r="B3679">
        <v>538.37</v>
      </c>
      <c r="C3679">
        <v>67</v>
      </c>
      <c r="D3679" t="s">
        <v>33</v>
      </c>
      <c r="E3679" s="1">
        <v>43913</v>
      </c>
      <c r="F3679">
        <v>9</v>
      </c>
      <c r="G3679" t="s">
        <v>57</v>
      </c>
      <c r="H3679" t="s">
        <v>48</v>
      </c>
      <c r="I3679">
        <v>563.72</v>
      </c>
      <c r="J3679">
        <v>58.06</v>
      </c>
      <c r="K3679">
        <v>32729.583200000001</v>
      </c>
      <c r="L3679">
        <v>14</v>
      </c>
      <c r="M3679" t="s">
        <v>40</v>
      </c>
      <c r="N3679" s="1">
        <v>43880</v>
      </c>
      <c r="O3679" s="1">
        <v>43894</v>
      </c>
      <c r="P3679">
        <v>46</v>
      </c>
      <c r="Q3679">
        <v>60.83</v>
      </c>
      <c r="R3679">
        <v>2798.18</v>
      </c>
      <c r="S3679" t="s">
        <v>60</v>
      </c>
      <c r="T3679" t="s">
        <v>50</v>
      </c>
      <c r="U3679">
        <v>517</v>
      </c>
      <c r="V3679">
        <v>61.72</v>
      </c>
      <c r="W3679">
        <v>94.15</v>
      </c>
      <c r="X3679" s="2">
        <v>2798.18</v>
      </c>
      <c r="Y3679" s="2">
        <v>30017.02</v>
      </c>
      <c r="Z3679" s="2">
        <v>5466.35</v>
      </c>
      <c r="AA3679" s="14"/>
    </row>
    <row r="3680" spans="1:27" x14ac:dyDescent="0.3">
      <c r="A3680" t="s">
        <v>46</v>
      </c>
      <c r="B3680">
        <v>769.93</v>
      </c>
      <c r="C3680">
        <v>26</v>
      </c>
      <c r="D3680" t="s">
        <v>42</v>
      </c>
      <c r="E3680" s="1">
        <v>43909</v>
      </c>
      <c r="F3680">
        <v>2</v>
      </c>
      <c r="G3680" t="s">
        <v>68</v>
      </c>
      <c r="H3680" t="s">
        <v>35</v>
      </c>
      <c r="I3680">
        <v>489.85</v>
      </c>
      <c r="J3680">
        <v>21.89</v>
      </c>
      <c r="K3680">
        <v>10722.82</v>
      </c>
      <c r="L3680">
        <v>37</v>
      </c>
      <c r="M3680" t="s">
        <v>40</v>
      </c>
      <c r="N3680" s="1">
        <v>43907</v>
      </c>
      <c r="O3680" s="1">
        <v>43944</v>
      </c>
      <c r="P3680">
        <v>389</v>
      </c>
      <c r="Q3680">
        <v>23.07</v>
      </c>
      <c r="R3680">
        <v>8974.23</v>
      </c>
      <c r="S3680" t="s">
        <v>59</v>
      </c>
      <c r="T3680" t="s">
        <v>31</v>
      </c>
      <c r="U3680">
        <v>100</v>
      </c>
      <c r="V3680">
        <v>75.44</v>
      </c>
      <c r="W3680">
        <v>60.55</v>
      </c>
      <c r="X3680" s="2">
        <v>8974.23</v>
      </c>
      <c r="Y3680" s="2">
        <v>2189</v>
      </c>
      <c r="Z3680" s="2">
        <v>1325.44</v>
      </c>
      <c r="AA3680" s="14"/>
    </row>
    <row r="3681" spans="1:27" x14ac:dyDescent="0.3">
      <c r="A3681" t="s">
        <v>49</v>
      </c>
      <c r="B3681">
        <v>425.32</v>
      </c>
      <c r="C3681">
        <v>11</v>
      </c>
      <c r="D3681" t="s">
        <v>42</v>
      </c>
      <c r="E3681" s="1">
        <v>43986</v>
      </c>
      <c r="F3681">
        <v>4</v>
      </c>
      <c r="G3681" t="s">
        <v>39</v>
      </c>
      <c r="H3681" t="s">
        <v>48</v>
      </c>
      <c r="I3681">
        <v>28.96</v>
      </c>
      <c r="J3681">
        <v>35.950000000000003</v>
      </c>
      <c r="K3681">
        <v>1041.1099999999999</v>
      </c>
      <c r="L3681">
        <v>24</v>
      </c>
      <c r="M3681" t="s">
        <v>29</v>
      </c>
      <c r="N3681" s="1">
        <v>43983</v>
      </c>
      <c r="O3681" s="1">
        <v>44007</v>
      </c>
      <c r="P3681">
        <v>23</v>
      </c>
      <c r="Q3681">
        <v>36.17</v>
      </c>
      <c r="R3681">
        <v>831.91</v>
      </c>
      <c r="S3681" t="s">
        <v>54</v>
      </c>
      <c r="T3681" t="s">
        <v>50</v>
      </c>
      <c r="U3681">
        <v>5</v>
      </c>
      <c r="V3681">
        <v>69.23</v>
      </c>
      <c r="W3681">
        <v>22.17</v>
      </c>
      <c r="X3681" s="2">
        <v>831.91</v>
      </c>
      <c r="Y3681" s="2">
        <v>179.75</v>
      </c>
      <c r="Z3681" s="2">
        <v>797.01</v>
      </c>
      <c r="AA3681" s="14"/>
    </row>
    <row r="3682" spans="1:27" x14ac:dyDescent="0.3">
      <c r="A3682" t="s">
        <v>37</v>
      </c>
      <c r="B3682">
        <v>547.16</v>
      </c>
      <c r="C3682">
        <v>20</v>
      </c>
      <c r="D3682" t="s">
        <v>26</v>
      </c>
      <c r="E3682" s="1">
        <v>44324</v>
      </c>
      <c r="F3682">
        <v>4</v>
      </c>
      <c r="G3682" t="s">
        <v>39</v>
      </c>
      <c r="H3682" t="s">
        <v>70</v>
      </c>
      <c r="I3682">
        <v>229.39</v>
      </c>
      <c r="J3682">
        <v>63.53</v>
      </c>
      <c r="K3682">
        <v>14573.15</v>
      </c>
      <c r="L3682">
        <v>24</v>
      </c>
      <c r="M3682" t="s">
        <v>40</v>
      </c>
      <c r="N3682" s="1">
        <v>44311</v>
      </c>
      <c r="O3682" s="1">
        <v>44335</v>
      </c>
      <c r="P3682">
        <v>182</v>
      </c>
      <c r="Q3682">
        <v>66.75</v>
      </c>
      <c r="R3682">
        <v>12148.5</v>
      </c>
      <c r="S3682" t="s">
        <v>32</v>
      </c>
      <c r="T3682" t="s">
        <v>41</v>
      </c>
      <c r="U3682">
        <v>47</v>
      </c>
      <c r="V3682">
        <v>34.51</v>
      </c>
      <c r="W3682">
        <v>193.21</v>
      </c>
      <c r="X3682" s="2">
        <v>12148.5</v>
      </c>
      <c r="Y3682" s="2">
        <v>2985.91</v>
      </c>
      <c r="Z3682" s="2">
        <v>12274.63</v>
      </c>
      <c r="AA3682" s="14"/>
    </row>
    <row r="3683" spans="1:27" x14ac:dyDescent="0.3">
      <c r="A3683" t="s">
        <v>53</v>
      </c>
      <c r="B3683">
        <v>535.41999999999996</v>
      </c>
      <c r="C3683">
        <v>59</v>
      </c>
      <c r="D3683" t="s">
        <v>42</v>
      </c>
      <c r="E3683" s="1">
        <v>44207</v>
      </c>
      <c r="F3683">
        <v>10</v>
      </c>
      <c r="G3683" t="s">
        <v>66</v>
      </c>
      <c r="H3683" t="s">
        <v>35</v>
      </c>
      <c r="I3683">
        <v>47.91</v>
      </c>
      <c r="J3683">
        <v>93.4</v>
      </c>
      <c r="K3683">
        <v>4474.79</v>
      </c>
      <c r="L3683">
        <v>113</v>
      </c>
      <c r="M3683" t="s">
        <v>67</v>
      </c>
      <c r="N3683" s="1">
        <v>44204</v>
      </c>
      <c r="O3683" s="1">
        <v>44317</v>
      </c>
      <c r="P3683">
        <v>26</v>
      </c>
      <c r="Q3683">
        <v>93.74</v>
      </c>
      <c r="R3683">
        <v>2437.2399999999998</v>
      </c>
      <c r="S3683" t="s">
        <v>63</v>
      </c>
      <c r="T3683" t="s">
        <v>31</v>
      </c>
      <c r="U3683">
        <v>21</v>
      </c>
      <c r="V3683">
        <v>84.31</v>
      </c>
      <c r="W3683">
        <v>127.7</v>
      </c>
      <c r="X3683" s="2">
        <v>2437.2399999999998</v>
      </c>
      <c r="Y3683" s="2">
        <v>1961.4</v>
      </c>
      <c r="Z3683" s="2">
        <v>11927.18</v>
      </c>
      <c r="AA3683" s="14"/>
    </row>
    <row r="3684" spans="1:27" x14ac:dyDescent="0.3">
      <c r="A3684" t="s">
        <v>59</v>
      </c>
      <c r="B3684">
        <v>726.02</v>
      </c>
      <c r="C3684">
        <v>42</v>
      </c>
      <c r="D3684" t="s">
        <v>33</v>
      </c>
      <c r="E3684" s="1">
        <v>43603</v>
      </c>
      <c r="F3684">
        <v>9</v>
      </c>
      <c r="G3684" t="s">
        <v>57</v>
      </c>
      <c r="H3684" t="s">
        <v>48</v>
      </c>
      <c r="I3684">
        <v>540.25</v>
      </c>
      <c r="J3684">
        <v>85.75</v>
      </c>
      <c r="K3684">
        <v>46326.44</v>
      </c>
      <c r="L3684">
        <v>7</v>
      </c>
      <c r="M3684" t="s">
        <v>40</v>
      </c>
      <c r="N3684" s="1">
        <v>43590</v>
      </c>
      <c r="O3684" s="1">
        <v>43597</v>
      </c>
      <c r="P3684">
        <v>260</v>
      </c>
      <c r="Q3684">
        <v>83.11</v>
      </c>
      <c r="R3684">
        <v>21608.6</v>
      </c>
      <c r="S3684" t="s">
        <v>60</v>
      </c>
      <c r="T3684" t="s">
        <v>41</v>
      </c>
      <c r="U3684">
        <v>280</v>
      </c>
      <c r="V3684">
        <v>30.32</v>
      </c>
      <c r="W3684">
        <v>56.53</v>
      </c>
      <c r="X3684" s="2">
        <v>21608.6</v>
      </c>
      <c r="Y3684" s="2">
        <v>24010</v>
      </c>
      <c r="Z3684" s="2">
        <v>4847.45</v>
      </c>
      <c r="AA3684" s="14"/>
    </row>
    <row r="3685" spans="1:27" x14ac:dyDescent="0.3">
      <c r="A3685" t="s">
        <v>45</v>
      </c>
      <c r="B3685">
        <v>52.25</v>
      </c>
      <c r="C3685">
        <v>13</v>
      </c>
      <c r="D3685" t="s">
        <v>26</v>
      </c>
      <c r="E3685" s="1">
        <v>43925</v>
      </c>
      <c r="F3685">
        <v>7</v>
      </c>
      <c r="G3685" t="s">
        <v>61</v>
      </c>
      <c r="H3685" t="s">
        <v>62</v>
      </c>
      <c r="I3685">
        <v>434.1</v>
      </c>
      <c r="J3685">
        <v>70.83</v>
      </c>
      <c r="K3685">
        <v>30747.3</v>
      </c>
      <c r="L3685">
        <v>13</v>
      </c>
      <c r="M3685" t="s">
        <v>40</v>
      </c>
      <c r="N3685" s="1">
        <v>43865</v>
      </c>
      <c r="O3685" s="1">
        <v>43878</v>
      </c>
      <c r="P3685">
        <v>317</v>
      </c>
      <c r="Q3685">
        <v>75.540000000000006</v>
      </c>
      <c r="R3685">
        <v>23946.18</v>
      </c>
      <c r="S3685" t="s">
        <v>53</v>
      </c>
      <c r="T3685" t="s">
        <v>31</v>
      </c>
      <c r="U3685">
        <v>117</v>
      </c>
      <c r="V3685">
        <v>47.5</v>
      </c>
      <c r="W3685">
        <v>104.02</v>
      </c>
      <c r="X3685" s="2">
        <v>23946.18</v>
      </c>
      <c r="Y3685" s="2">
        <v>8287.11</v>
      </c>
      <c r="Z3685" s="2">
        <v>7367.74</v>
      </c>
      <c r="AA3685" s="14"/>
    </row>
    <row r="3686" spans="1:27" x14ac:dyDescent="0.3">
      <c r="A3686" t="s">
        <v>53</v>
      </c>
      <c r="B3686">
        <v>536.76</v>
      </c>
      <c r="C3686">
        <v>40</v>
      </c>
      <c r="D3686" t="s">
        <v>33</v>
      </c>
      <c r="E3686" s="1">
        <v>43880</v>
      </c>
      <c r="F3686">
        <v>10</v>
      </c>
      <c r="G3686" t="s">
        <v>66</v>
      </c>
      <c r="H3686" t="s">
        <v>48</v>
      </c>
      <c r="I3686">
        <v>136.74</v>
      </c>
      <c r="J3686">
        <v>75.91</v>
      </c>
      <c r="K3686">
        <v>10379.93</v>
      </c>
      <c r="L3686">
        <v>107</v>
      </c>
      <c r="M3686" t="s">
        <v>67</v>
      </c>
      <c r="N3686" s="1">
        <v>43874</v>
      </c>
      <c r="O3686" s="1">
        <v>43981</v>
      </c>
      <c r="P3686">
        <v>87</v>
      </c>
      <c r="Q3686">
        <v>77.849999999999994</v>
      </c>
      <c r="R3686">
        <v>6772.95</v>
      </c>
      <c r="S3686" t="s">
        <v>32</v>
      </c>
      <c r="T3686" t="s">
        <v>31</v>
      </c>
      <c r="U3686">
        <v>49</v>
      </c>
      <c r="V3686">
        <v>39.94</v>
      </c>
      <c r="W3686">
        <v>147.49</v>
      </c>
      <c r="X3686" s="2">
        <v>6772.95</v>
      </c>
      <c r="Y3686" s="2">
        <v>3719.59</v>
      </c>
      <c r="Z3686" s="2">
        <v>11195.97</v>
      </c>
      <c r="AA3686" s="14"/>
    </row>
    <row r="3687" spans="1:27" x14ac:dyDescent="0.3">
      <c r="A3687" t="s">
        <v>53</v>
      </c>
      <c r="B3687">
        <v>149.88</v>
      </c>
      <c r="C3687">
        <v>95</v>
      </c>
      <c r="D3687" t="s">
        <v>42</v>
      </c>
      <c r="E3687" s="1">
        <v>44414</v>
      </c>
      <c r="F3687">
        <v>8</v>
      </c>
      <c r="G3687" t="s">
        <v>47</v>
      </c>
      <c r="H3687" t="s">
        <v>52</v>
      </c>
      <c r="I3687">
        <v>293.82</v>
      </c>
      <c r="J3687">
        <v>14.17</v>
      </c>
      <c r="K3687">
        <v>4163.43</v>
      </c>
      <c r="L3687">
        <v>14</v>
      </c>
      <c r="M3687" t="s">
        <v>40</v>
      </c>
      <c r="N3687" s="1">
        <v>44388</v>
      </c>
      <c r="O3687" s="1">
        <v>44402</v>
      </c>
      <c r="P3687">
        <v>49</v>
      </c>
      <c r="Q3687">
        <v>15.59</v>
      </c>
      <c r="R3687">
        <v>763.91</v>
      </c>
      <c r="S3687" t="s">
        <v>60</v>
      </c>
      <c r="T3687" t="s">
        <v>41</v>
      </c>
      <c r="U3687">
        <v>244</v>
      </c>
      <c r="V3687">
        <v>34.9</v>
      </c>
      <c r="W3687">
        <v>56.28</v>
      </c>
      <c r="X3687" s="2">
        <v>763.91</v>
      </c>
      <c r="Y3687" s="2">
        <v>3457.48</v>
      </c>
      <c r="Z3687" s="2">
        <v>797.49</v>
      </c>
      <c r="AA3687" s="14"/>
    </row>
    <row r="3688" spans="1:27" x14ac:dyDescent="0.3">
      <c r="A3688" t="s">
        <v>30</v>
      </c>
      <c r="B3688">
        <v>143.55000000000001</v>
      </c>
      <c r="C3688">
        <v>34</v>
      </c>
      <c r="D3688" t="s">
        <v>33</v>
      </c>
      <c r="E3688" s="1">
        <v>44018</v>
      </c>
      <c r="F3688">
        <v>2</v>
      </c>
      <c r="G3688" t="s">
        <v>68</v>
      </c>
      <c r="H3688" t="s">
        <v>35</v>
      </c>
      <c r="I3688">
        <v>817.98</v>
      </c>
      <c r="J3688">
        <v>81.59</v>
      </c>
      <c r="K3688">
        <v>66738.990000000005</v>
      </c>
      <c r="L3688">
        <v>38</v>
      </c>
      <c r="M3688" t="s">
        <v>29</v>
      </c>
      <c r="N3688" s="1">
        <v>44014</v>
      </c>
      <c r="O3688" s="1">
        <v>44052</v>
      </c>
      <c r="P3688">
        <v>86</v>
      </c>
      <c r="Q3688">
        <v>76.849999999999994</v>
      </c>
      <c r="R3688">
        <v>6609.1</v>
      </c>
      <c r="S3688" t="s">
        <v>63</v>
      </c>
      <c r="T3688" t="s">
        <v>41</v>
      </c>
      <c r="U3688">
        <v>731</v>
      </c>
      <c r="V3688">
        <v>64.73</v>
      </c>
      <c r="W3688">
        <v>20.149999999999999</v>
      </c>
      <c r="X3688" s="2">
        <v>6609.1</v>
      </c>
      <c r="Y3688" s="2">
        <v>59642.29</v>
      </c>
      <c r="Z3688" s="2">
        <v>1644.04</v>
      </c>
      <c r="AA3688" s="14"/>
    </row>
    <row r="3689" spans="1:27" x14ac:dyDescent="0.3">
      <c r="A3689" t="s">
        <v>32</v>
      </c>
      <c r="B3689">
        <v>47.77</v>
      </c>
      <c r="C3689">
        <v>66</v>
      </c>
      <c r="D3689" t="s">
        <v>42</v>
      </c>
      <c r="E3689" s="1">
        <v>43961</v>
      </c>
      <c r="F3689">
        <v>5</v>
      </c>
      <c r="G3689" t="s">
        <v>27</v>
      </c>
      <c r="H3689" t="s">
        <v>48</v>
      </c>
      <c r="I3689">
        <v>34.18</v>
      </c>
      <c r="J3689">
        <v>27.51</v>
      </c>
      <c r="K3689">
        <v>940.29179999999997</v>
      </c>
      <c r="L3689">
        <v>26</v>
      </c>
      <c r="M3689" t="s">
        <v>29</v>
      </c>
      <c r="N3689" s="1">
        <v>43960</v>
      </c>
      <c r="O3689" s="1">
        <v>43986</v>
      </c>
      <c r="P3689">
        <v>2</v>
      </c>
      <c r="Q3689">
        <v>30.13</v>
      </c>
      <c r="R3689">
        <v>60.26</v>
      </c>
      <c r="S3689" t="s">
        <v>37</v>
      </c>
      <c r="T3689" t="s">
        <v>31</v>
      </c>
      <c r="U3689">
        <v>32</v>
      </c>
      <c r="V3689">
        <v>64.72</v>
      </c>
      <c r="W3689">
        <v>163.51</v>
      </c>
      <c r="X3689" s="2">
        <v>60.26</v>
      </c>
      <c r="Y3689" s="2">
        <v>880.32</v>
      </c>
      <c r="Z3689" s="2">
        <v>4498.16</v>
      </c>
      <c r="AA3689" s="14"/>
    </row>
    <row r="3690" spans="1:27" x14ac:dyDescent="0.3">
      <c r="A3690" t="s">
        <v>58</v>
      </c>
      <c r="B3690">
        <v>98.16</v>
      </c>
      <c r="C3690">
        <v>75</v>
      </c>
      <c r="D3690" t="s">
        <v>42</v>
      </c>
      <c r="E3690" s="1">
        <v>44005</v>
      </c>
      <c r="F3690">
        <v>10</v>
      </c>
      <c r="G3690" t="s">
        <v>66</v>
      </c>
      <c r="H3690" t="s">
        <v>35</v>
      </c>
      <c r="I3690">
        <v>418.72</v>
      </c>
      <c r="J3690">
        <v>78.95</v>
      </c>
      <c r="K3690">
        <v>33057.94</v>
      </c>
      <c r="L3690">
        <v>68</v>
      </c>
      <c r="M3690" t="s">
        <v>67</v>
      </c>
      <c r="N3690" s="1">
        <v>43962</v>
      </c>
      <c r="O3690" s="1">
        <v>44030</v>
      </c>
      <c r="P3690">
        <v>94</v>
      </c>
      <c r="Q3690">
        <v>75.33</v>
      </c>
      <c r="R3690">
        <v>7081.02</v>
      </c>
      <c r="S3690" t="s">
        <v>56</v>
      </c>
      <c r="T3690" t="s">
        <v>31</v>
      </c>
      <c r="U3690">
        <v>324</v>
      </c>
      <c r="V3690">
        <v>29.73</v>
      </c>
      <c r="W3690">
        <v>84.99</v>
      </c>
      <c r="X3690" s="2">
        <v>7081.02</v>
      </c>
      <c r="Y3690" s="2">
        <v>25579.8</v>
      </c>
      <c r="Z3690" s="2">
        <v>6709.96</v>
      </c>
      <c r="AA3690" s="14"/>
    </row>
    <row r="3691" spans="1:27" x14ac:dyDescent="0.3">
      <c r="A3691" t="s">
        <v>30</v>
      </c>
      <c r="B3691">
        <v>397.19</v>
      </c>
      <c r="C3691">
        <v>40</v>
      </c>
      <c r="D3691" t="s">
        <v>26</v>
      </c>
      <c r="E3691" s="1">
        <v>44866</v>
      </c>
      <c r="F3691">
        <v>10</v>
      </c>
      <c r="G3691" t="s">
        <v>66</v>
      </c>
      <c r="H3691" t="s">
        <v>52</v>
      </c>
      <c r="I3691">
        <v>155.56</v>
      </c>
      <c r="J3691">
        <v>52.05</v>
      </c>
      <c r="K3691">
        <v>8096.8979999999901</v>
      </c>
      <c r="L3691">
        <v>97</v>
      </c>
      <c r="M3691" t="s">
        <v>67</v>
      </c>
      <c r="N3691" s="1">
        <v>44819</v>
      </c>
      <c r="O3691" s="1">
        <v>44916</v>
      </c>
      <c r="P3691">
        <v>33</v>
      </c>
      <c r="Q3691">
        <v>51.82</v>
      </c>
      <c r="R3691">
        <v>1710.06</v>
      </c>
      <c r="S3691" t="s">
        <v>37</v>
      </c>
      <c r="T3691" t="s">
        <v>31</v>
      </c>
      <c r="U3691">
        <v>122</v>
      </c>
      <c r="V3691">
        <v>45.28</v>
      </c>
      <c r="W3691">
        <v>152.43</v>
      </c>
      <c r="X3691" s="2">
        <v>1710.06</v>
      </c>
      <c r="Y3691" s="2">
        <v>6350.1</v>
      </c>
      <c r="Z3691" s="2">
        <v>7933.98</v>
      </c>
      <c r="AA3691" s="14"/>
    </row>
    <row r="3692" spans="1:27" x14ac:dyDescent="0.3">
      <c r="A3692" t="s">
        <v>60</v>
      </c>
      <c r="B3692">
        <v>299.87</v>
      </c>
      <c r="C3692">
        <v>20</v>
      </c>
      <c r="D3692" t="s">
        <v>42</v>
      </c>
      <c r="E3692" s="1">
        <v>43501</v>
      </c>
      <c r="F3692">
        <v>10</v>
      </c>
      <c r="G3692" t="s">
        <v>66</v>
      </c>
      <c r="H3692" t="s">
        <v>48</v>
      </c>
      <c r="I3692">
        <v>42.5</v>
      </c>
      <c r="J3692">
        <v>16.86</v>
      </c>
      <c r="K3692">
        <v>716.55</v>
      </c>
      <c r="L3692">
        <v>94</v>
      </c>
      <c r="M3692" t="s">
        <v>67</v>
      </c>
      <c r="N3692" s="1">
        <v>43456</v>
      </c>
      <c r="O3692" s="1">
        <v>43550</v>
      </c>
      <c r="P3692">
        <v>37</v>
      </c>
      <c r="Q3692">
        <v>17.440000000000001</v>
      </c>
      <c r="R3692">
        <v>645.28</v>
      </c>
      <c r="S3692" t="s">
        <v>56</v>
      </c>
      <c r="T3692" t="s">
        <v>50</v>
      </c>
      <c r="U3692">
        <v>5</v>
      </c>
      <c r="V3692">
        <v>47.35</v>
      </c>
      <c r="W3692">
        <v>171.75</v>
      </c>
      <c r="X3692" s="2">
        <v>645.28</v>
      </c>
      <c r="Y3692" s="2">
        <v>84.3</v>
      </c>
      <c r="Z3692" s="2">
        <v>2895.71</v>
      </c>
      <c r="AA3692" s="14"/>
    </row>
    <row r="3693" spans="1:27" x14ac:dyDescent="0.3">
      <c r="A3693" t="s">
        <v>30</v>
      </c>
      <c r="B3693">
        <v>73.41</v>
      </c>
      <c r="C3693">
        <v>47</v>
      </c>
      <c r="D3693" t="s">
        <v>26</v>
      </c>
      <c r="E3693" s="1">
        <v>43925</v>
      </c>
      <c r="F3693">
        <v>2</v>
      </c>
      <c r="G3693" t="s">
        <v>68</v>
      </c>
      <c r="H3693" t="s">
        <v>35</v>
      </c>
      <c r="I3693">
        <v>609.88</v>
      </c>
      <c r="J3693">
        <v>48.7</v>
      </c>
      <c r="K3693">
        <v>29701.155999999999</v>
      </c>
      <c r="L3693">
        <v>37</v>
      </c>
      <c r="M3693" t="s">
        <v>40</v>
      </c>
      <c r="N3693" s="1">
        <v>43890</v>
      </c>
      <c r="O3693" s="1">
        <v>43927</v>
      </c>
      <c r="P3693">
        <v>537</v>
      </c>
      <c r="Q3693">
        <v>46.76</v>
      </c>
      <c r="R3693">
        <v>25110.12</v>
      </c>
      <c r="S3693" t="s">
        <v>63</v>
      </c>
      <c r="T3693" t="s">
        <v>41</v>
      </c>
      <c r="U3693">
        <v>72</v>
      </c>
      <c r="V3693">
        <v>48.43</v>
      </c>
      <c r="W3693">
        <v>36.729999999999997</v>
      </c>
      <c r="X3693" s="2">
        <v>25110.12</v>
      </c>
      <c r="Y3693" s="2">
        <v>3506.4</v>
      </c>
      <c r="Z3693" s="2">
        <v>1788.75</v>
      </c>
      <c r="AA3693" s="14"/>
    </row>
    <row r="3694" spans="1:27" x14ac:dyDescent="0.3">
      <c r="A3694" t="s">
        <v>46</v>
      </c>
      <c r="B3694">
        <v>154.80000000000001</v>
      </c>
      <c r="C3694">
        <v>39</v>
      </c>
      <c r="D3694" t="s">
        <v>33</v>
      </c>
      <c r="E3694" s="1">
        <v>44666</v>
      </c>
      <c r="F3694">
        <v>1</v>
      </c>
      <c r="G3694" t="s">
        <v>34</v>
      </c>
      <c r="H3694" t="s">
        <v>52</v>
      </c>
      <c r="I3694">
        <v>263.35000000000002</v>
      </c>
      <c r="J3694">
        <v>41.74</v>
      </c>
      <c r="K3694">
        <v>10992.228999999999</v>
      </c>
      <c r="L3694">
        <v>1</v>
      </c>
      <c r="M3694" t="s">
        <v>65</v>
      </c>
      <c r="N3694" s="1">
        <v>44647</v>
      </c>
      <c r="O3694" s="1">
        <v>44648</v>
      </c>
      <c r="P3694">
        <v>198</v>
      </c>
      <c r="Q3694">
        <v>44.16</v>
      </c>
      <c r="R3694">
        <v>8743.68</v>
      </c>
      <c r="S3694" t="s">
        <v>54</v>
      </c>
      <c r="T3694" t="s">
        <v>41</v>
      </c>
      <c r="U3694">
        <v>65</v>
      </c>
      <c r="V3694">
        <v>62.43</v>
      </c>
      <c r="W3694">
        <v>169.77</v>
      </c>
      <c r="X3694" s="2">
        <v>8743.68</v>
      </c>
      <c r="Y3694" s="2">
        <v>2713.1</v>
      </c>
      <c r="Z3694" s="2">
        <v>7086.2</v>
      </c>
      <c r="AA3694" s="14"/>
    </row>
    <row r="3695" spans="1:27" x14ac:dyDescent="0.3">
      <c r="A3695" t="s">
        <v>25</v>
      </c>
      <c r="B3695">
        <v>490.54</v>
      </c>
      <c r="C3695">
        <v>42</v>
      </c>
      <c r="D3695" t="s">
        <v>33</v>
      </c>
      <c r="E3695" s="1">
        <v>43909</v>
      </c>
      <c r="F3695">
        <v>2</v>
      </c>
      <c r="G3695" t="s">
        <v>68</v>
      </c>
      <c r="H3695" t="s">
        <v>48</v>
      </c>
      <c r="I3695">
        <v>325.27999999999997</v>
      </c>
      <c r="J3695">
        <v>50.71</v>
      </c>
      <c r="K3695">
        <v>16494.95</v>
      </c>
      <c r="L3695">
        <v>34</v>
      </c>
      <c r="M3695" t="s">
        <v>40</v>
      </c>
      <c r="N3695" s="1">
        <v>43900</v>
      </c>
      <c r="O3695" s="1">
        <v>43934</v>
      </c>
      <c r="P3695">
        <v>238</v>
      </c>
      <c r="Q3695">
        <v>51.02</v>
      </c>
      <c r="R3695">
        <v>12142.76</v>
      </c>
      <c r="S3695" t="s">
        <v>63</v>
      </c>
      <c r="T3695" t="s">
        <v>41</v>
      </c>
      <c r="U3695">
        <v>87</v>
      </c>
      <c r="V3695">
        <v>36.24</v>
      </c>
      <c r="W3695">
        <v>98.98</v>
      </c>
      <c r="X3695" s="2">
        <v>12142.76</v>
      </c>
      <c r="Y3695" s="2">
        <v>4411.7700000000004</v>
      </c>
      <c r="Z3695" s="2">
        <v>5019.28</v>
      </c>
      <c r="AA3695" s="14"/>
    </row>
    <row r="3696" spans="1:27" x14ac:dyDescent="0.3">
      <c r="A3696" t="s">
        <v>63</v>
      </c>
      <c r="B3696">
        <v>617.13</v>
      </c>
      <c r="C3696">
        <v>27</v>
      </c>
      <c r="D3696" t="s">
        <v>33</v>
      </c>
      <c r="E3696" s="1">
        <v>44846</v>
      </c>
      <c r="F3696">
        <v>5</v>
      </c>
      <c r="G3696" t="s">
        <v>27</v>
      </c>
      <c r="H3696" t="s">
        <v>35</v>
      </c>
      <c r="I3696">
        <v>965.9</v>
      </c>
      <c r="J3696">
        <v>37.520000000000003</v>
      </c>
      <c r="K3696">
        <v>36240.57</v>
      </c>
      <c r="L3696">
        <v>22</v>
      </c>
      <c r="M3696" t="s">
        <v>29</v>
      </c>
      <c r="N3696" s="1">
        <v>44813</v>
      </c>
      <c r="O3696" s="1">
        <v>44835</v>
      </c>
      <c r="P3696">
        <v>217</v>
      </c>
      <c r="Q3696">
        <v>35.409999999999997</v>
      </c>
      <c r="R3696">
        <v>7683.97</v>
      </c>
      <c r="S3696" t="s">
        <v>53</v>
      </c>
      <c r="T3696" t="s">
        <v>50</v>
      </c>
      <c r="U3696">
        <v>748</v>
      </c>
      <c r="V3696">
        <v>38.53</v>
      </c>
      <c r="W3696">
        <v>140.9</v>
      </c>
      <c r="X3696" s="2">
        <v>7683.97</v>
      </c>
      <c r="Y3696" s="2">
        <v>28064.959999999999</v>
      </c>
      <c r="Z3696" s="2">
        <v>5286.57</v>
      </c>
      <c r="AA3696" s="14"/>
    </row>
    <row r="3697" spans="1:27" x14ac:dyDescent="0.3">
      <c r="A3697" t="s">
        <v>25</v>
      </c>
      <c r="B3697">
        <v>44.36</v>
      </c>
      <c r="C3697">
        <v>54</v>
      </c>
      <c r="D3697" t="s">
        <v>33</v>
      </c>
      <c r="E3697" s="1">
        <v>43806</v>
      </c>
      <c r="F3697">
        <v>2</v>
      </c>
      <c r="G3697" t="s">
        <v>68</v>
      </c>
      <c r="H3697" t="s">
        <v>35</v>
      </c>
      <c r="I3697">
        <v>867.42</v>
      </c>
      <c r="J3697">
        <v>68.58</v>
      </c>
      <c r="K3697">
        <v>59487.663599999898</v>
      </c>
      <c r="L3697">
        <v>34</v>
      </c>
      <c r="M3697" t="s">
        <v>40</v>
      </c>
      <c r="N3697" s="1">
        <v>43770</v>
      </c>
      <c r="O3697" s="1">
        <v>43804</v>
      </c>
      <c r="P3697">
        <v>91</v>
      </c>
      <c r="Q3697">
        <v>71.11</v>
      </c>
      <c r="R3697">
        <v>6471.01</v>
      </c>
      <c r="S3697" t="s">
        <v>63</v>
      </c>
      <c r="T3697" t="s">
        <v>50</v>
      </c>
      <c r="U3697">
        <v>776</v>
      </c>
      <c r="V3697">
        <v>33.81</v>
      </c>
      <c r="W3697">
        <v>60.47</v>
      </c>
      <c r="X3697" s="2">
        <v>6471.01</v>
      </c>
      <c r="Y3697" s="2">
        <v>53218.080000000002</v>
      </c>
      <c r="Z3697" s="2">
        <v>4147.03</v>
      </c>
      <c r="AA3697" s="14"/>
    </row>
    <row r="3698" spans="1:27" x14ac:dyDescent="0.3">
      <c r="A3698" t="s">
        <v>53</v>
      </c>
      <c r="B3698">
        <v>613.28</v>
      </c>
      <c r="C3698">
        <v>34</v>
      </c>
      <c r="D3698" t="s">
        <v>42</v>
      </c>
      <c r="E3698" s="1">
        <v>44197</v>
      </c>
      <c r="F3698">
        <v>10</v>
      </c>
      <c r="G3698" t="s">
        <v>66</v>
      </c>
      <c r="H3698" t="s">
        <v>52</v>
      </c>
      <c r="I3698">
        <v>444.64</v>
      </c>
      <c r="J3698">
        <v>22.1</v>
      </c>
      <c r="K3698">
        <v>9826.5400000000009</v>
      </c>
      <c r="L3698">
        <v>64</v>
      </c>
      <c r="M3698" t="s">
        <v>67</v>
      </c>
      <c r="N3698" s="1">
        <v>44157</v>
      </c>
      <c r="O3698" s="1">
        <v>44221</v>
      </c>
      <c r="P3698">
        <v>392</v>
      </c>
      <c r="Q3698">
        <v>26.86</v>
      </c>
      <c r="R3698">
        <v>10529.12</v>
      </c>
      <c r="S3698" t="s">
        <v>25</v>
      </c>
      <c r="T3698" t="s">
        <v>41</v>
      </c>
      <c r="U3698">
        <v>52</v>
      </c>
      <c r="V3698">
        <v>12.85</v>
      </c>
      <c r="W3698">
        <v>186.07</v>
      </c>
      <c r="X3698" s="2">
        <v>10529.12</v>
      </c>
      <c r="Y3698" s="2">
        <v>1149.2</v>
      </c>
      <c r="Z3698" s="2">
        <v>4112.1499999999996</v>
      </c>
      <c r="AA3698" s="14"/>
    </row>
    <row r="3699" spans="1:27" x14ac:dyDescent="0.3">
      <c r="A3699" t="s">
        <v>25</v>
      </c>
      <c r="B3699">
        <v>992.69</v>
      </c>
      <c r="C3699">
        <v>82</v>
      </c>
      <c r="D3699" t="s">
        <v>26</v>
      </c>
      <c r="E3699" s="1">
        <v>43893</v>
      </c>
      <c r="F3699">
        <v>8</v>
      </c>
      <c r="G3699" t="s">
        <v>47</v>
      </c>
      <c r="H3699" t="s">
        <v>48</v>
      </c>
      <c r="I3699">
        <v>972.79</v>
      </c>
      <c r="J3699">
        <v>21.5</v>
      </c>
      <c r="K3699">
        <v>20914.990000000002</v>
      </c>
      <c r="L3699">
        <v>8</v>
      </c>
      <c r="M3699" t="s">
        <v>40</v>
      </c>
      <c r="N3699" s="1">
        <v>43839</v>
      </c>
      <c r="O3699" s="1">
        <v>43847</v>
      </c>
      <c r="P3699">
        <v>105</v>
      </c>
      <c r="Q3699">
        <v>23.58</v>
      </c>
      <c r="R3699">
        <v>2475.9</v>
      </c>
      <c r="S3699" t="s">
        <v>60</v>
      </c>
      <c r="T3699" t="s">
        <v>50</v>
      </c>
      <c r="U3699">
        <v>867</v>
      </c>
      <c r="V3699">
        <v>53.4</v>
      </c>
      <c r="W3699">
        <v>136.29</v>
      </c>
      <c r="X3699" s="2">
        <v>2475.9</v>
      </c>
      <c r="Y3699" s="2">
        <v>18640.5</v>
      </c>
      <c r="Z3699" s="2">
        <v>2930.24</v>
      </c>
      <c r="AA3699" s="14"/>
    </row>
    <row r="3700" spans="1:27" x14ac:dyDescent="0.3">
      <c r="A3700" t="s">
        <v>58</v>
      </c>
      <c r="B3700">
        <v>693.13</v>
      </c>
      <c r="C3700">
        <v>90</v>
      </c>
      <c r="D3700" t="s">
        <v>26</v>
      </c>
      <c r="E3700" s="1">
        <v>44359</v>
      </c>
      <c r="F3700">
        <v>8</v>
      </c>
      <c r="G3700" t="s">
        <v>47</v>
      </c>
      <c r="H3700" t="s">
        <v>62</v>
      </c>
      <c r="I3700">
        <v>537.13</v>
      </c>
      <c r="J3700">
        <v>87.11</v>
      </c>
      <c r="K3700">
        <v>46789.39</v>
      </c>
      <c r="L3700">
        <v>12</v>
      </c>
      <c r="M3700" t="s">
        <v>40</v>
      </c>
      <c r="N3700" s="1">
        <v>44308</v>
      </c>
      <c r="O3700" s="1">
        <v>44320</v>
      </c>
      <c r="P3700">
        <v>89</v>
      </c>
      <c r="Q3700">
        <v>83.79</v>
      </c>
      <c r="R3700">
        <v>7457.31</v>
      </c>
      <c r="S3700" t="s">
        <v>37</v>
      </c>
      <c r="T3700" t="s">
        <v>41</v>
      </c>
      <c r="U3700">
        <v>448</v>
      </c>
      <c r="V3700">
        <v>19.28</v>
      </c>
      <c r="W3700">
        <v>152.57</v>
      </c>
      <c r="X3700" s="2">
        <v>7457.31</v>
      </c>
      <c r="Y3700" s="2">
        <v>39025.279999999999</v>
      </c>
      <c r="Z3700" s="2">
        <v>13290.37</v>
      </c>
      <c r="AA3700" s="14"/>
    </row>
    <row r="3701" spans="1:27" x14ac:dyDescent="0.3">
      <c r="A3701" t="s">
        <v>60</v>
      </c>
      <c r="B3701">
        <v>913.95</v>
      </c>
      <c r="C3701">
        <v>41</v>
      </c>
      <c r="D3701" t="s">
        <v>33</v>
      </c>
      <c r="E3701" s="1">
        <v>43623</v>
      </c>
      <c r="F3701">
        <v>3</v>
      </c>
      <c r="G3701" t="s">
        <v>43</v>
      </c>
      <c r="H3701" t="s">
        <v>44</v>
      </c>
      <c r="I3701">
        <v>624.35</v>
      </c>
      <c r="J3701">
        <v>57.63</v>
      </c>
      <c r="K3701">
        <v>35981.29</v>
      </c>
      <c r="L3701">
        <v>28</v>
      </c>
      <c r="M3701" t="s">
        <v>40</v>
      </c>
      <c r="N3701" s="1">
        <v>43607</v>
      </c>
      <c r="O3701" s="1">
        <v>43635</v>
      </c>
      <c r="P3701">
        <v>343</v>
      </c>
      <c r="Q3701">
        <v>59.72</v>
      </c>
      <c r="R3701">
        <v>20483.96</v>
      </c>
      <c r="S3701" t="s">
        <v>30</v>
      </c>
      <c r="T3701" t="s">
        <v>41</v>
      </c>
      <c r="U3701">
        <v>281</v>
      </c>
      <c r="V3701">
        <v>86.91</v>
      </c>
      <c r="W3701">
        <v>146.18</v>
      </c>
      <c r="X3701" s="2">
        <v>20483.96</v>
      </c>
      <c r="Y3701" s="2">
        <v>16194.03</v>
      </c>
      <c r="Z3701" s="2">
        <v>8424.35</v>
      </c>
      <c r="AA3701" s="14"/>
    </row>
    <row r="3702" spans="1:27" x14ac:dyDescent="0.3">
      <c r="A3702" t="s">
        <v>53</v>
      </c>
      <c r="B3702">
        <v>394.11</v>
      </c>
      <c r="C3702">
        <v>67</v>
      </c>
      <c r="D3702" t="s">
        <v>26</v>
      </c>
      <c r="E3702" s="1">
        <v>44067</v>
      </c>
      <c r="F3702">
        <v>1</v>
      </c>
      <c r="G3702" t="s">
        <v>34</v>
      </c>
      <c r="H3702" t="s">
        <v>48</v>
      </c>
      <c r="I3702">
        <v>718.17</v>
      </c>
      <c r="J3702">
        <v>82.73</v>
      </c>
      <c r="K3702">
        <v>59414.2</v>
      </c>
      <c r="L3702">
        <v>22</v>
      </c>
      <c r="M3702" t="s">
        <v>36</v>
      </c>
      <c r="N3702" s="1">
        <v>44036</v>
      </c>
      <c r="O3702" s="1">
        <v>44058</v>
      </c>
      <c r="P3702">
        <v>501</v>
      </c>
      <c r="Q3702">
        <v>87.62</v>
      </c>
      <c r="R3702">
        <v>43897.62</v>
      </c>
      <c r="S3702" t="s">
        <v>32</v>
      </c>
      <c r="T3702" t="s">
        <v>41</v>
      </c>
      <c r="U3702">
        <v>217</v>
      </c>
      <c r="V3702">
        <v>67.11</v>
      </c>
      <c r="W3702">
        <v>195.45</v>
      </c>
      <c r="X3702" s="2">
        <v>43897.62</v>
      </c>
      <c r="Y3702" s="2">
        <v>17952.41</v>
      </c>
      <c r="Z3702" s="2">
        <v>16169.58</v>
      </c>
      <c r="AA3702" s="14"/>
    </row>
    <row r="3703" spans="1:27" x14ac:dyDescent="0.3">
      <c r="A3703" t="s">
        <v>53</v>
      </c>
      <c r="B3703">
        <v>970.88</v>
      </c>
      <c r="C3703">
        <v>86</v>
      </c>
      <c r="D3703" t="s">
        <v>26</v>
      </c>
      <c r="E3703" s="1">
        <v>44091</v>
      </c>
      <c r="F3703">
        <v>1</v>
      </c>
      <c r="G3703" t="s">
        <v>34</v>
      </c>
      <c r="H3703" t="s">
        <v>52</v>
      </c>
      <c r="I3703">
        <v>741.09</v>
      </c>
      <c r="J3703">
        <v>45.84</v>
      </c>
      <c r="K3703">
        <v>33971.57</v>
      </c>
      <c r="L3703">
        <v>1</v>
      </c>
      <c r="M3703" t="s">
        <v>65</v>
      </c>
      <c r="N3703" s="1">
        <v>44039</v>
      </c>
      <c r="O3703" s="1">
        <v>44040</v>
      </c>
      <c r="P3703">
        <v>221</v>
      </c>
      <c r="Q3703">
        <v>46.28</v>
      </c>
      <c r="R3703">
        <v>10227.879999999999</v>
      </c>
      <c r="S3703" t="s">
        <v>30</v>
      </c>
      <c r="T3703" t="s">
        <v>50</v>
      </c>
      <c r="U3703">
        <v>520</v>
      </c>
      <c r="V3703">
        <v>64.44</v>
      </c>
      <c r="W3703">
        <v>175.79</v>
      </c>
      <c r="X3703" s="2">
        <v>10227.879999999999</v>
      </c>
      <c r="Y3703" s="2">
        <v>23836.799999999999</v>
      </c>
      <c r="Z3703" s="2">
        <v>8058.21</v>
      </c>
      <c r="AA3703" s="14"/>
    </row>
    <row r="3704" spans="1:27" x14ac:dyDescent="0.3">
      <c r="A3704" t="s">
        <v>37</v>
      </c>
      <c r="B3704">
        <v>900.42</v>
      </c>
      <c r="C3704">
        <v>72</v>
      </c>
      <c r="D3704" t="s">
        <v>33</v>
      </c>
      <c r="E3704" s="1">
        <v>44189</v>
      </c>
      <c r="F3704">
        <v>8</v>
      </c>
      <c r="G3704" t="s">
        <v>47</v>
      </c>
      <c r="H3704" t="s">
        <v>48</v>
      </c>
      <c r="I3704">
        <v>23.41</v>
      </c>
      <c r="J3704">
        <v>50.12</v>
      </c>
      <c r="K3704">
        <v>1173.31</v>
      </c>
      <c r="L3704">
        <v>10</v>
      </c>
      <c r="M3704" t="s">
        <v>40</v>
      </c>
      <c r="N3704" s="1">
        <v>44140</v>
      </c>
      <c r="O3704" s="1">
        <v>44150</v>
      </c>
      <c r="P3704">
        <v>22</v>
      </c>
      <c r="Q3704">
        <v>54.15</v>
      </c>
      <c r="R3704">
        <v>1191.3</v>
      </c>
      <c r="S3704" t="s">
        <v>60</v>
      </c>
      <c r="T3704" t="s">
        <v>50</v>
      </c>
      <c r="U3704">
        <v>1</v>
      </c>
      <c r="V3704">
        <v>68.75</v>
      </c>
      <c r="W3704">
        <v>47.77</v>
      </c>
      <c r="X3704" s="2">
        <v>1191.3</v>
      </c>
      <c r="Y3704" s="2">
        <v>50.12</v>
      </c>
      <c r="Z3704" s="2">
        <v>2394.23</v>
      </c>
      <c r="AA3704" s="14"/>
    </row>
    <row r="3705" spans="1:27" x14ac:dyDescent="0.3">
      <c r="A3705" t="s">
        <v>30</v>
      </c>
      <c r="B3705">
        <v>76.91</v>
      </c>
      <c r="C3705">
        <v>62</v>
      </c>
      <c r="D3705" t="s">
        <v>42</v>
      </c>
      <c r="E3705" s="1">
        <v>44912</v>
      </c>
      <c r="F3705">
        <v>9</v>
      </c>
      <c r="G3705" t="s">
        <v>57</v>
      </c>
      <c r="H3705" t="s">
        <v>48</v>
      </c>
      <c r="I3705">
        <v>621.44000000000005</v>
      </c>
      <c r="J3705">
        <v>26.38</v>
      </c>
      <c r="K3705">
        <v>16393.59</v>
      </c>
      <c r="L3705">
        <v>12</v>
      </c>
      <c r="M3705" t="s">
        <v>40</v>
      </c>
      <c r="N3705" s="1">
        <v>44894</v>
      </c>
      <c r="O3705" s="1">
        <v>44906</v>
      </c>
      <c r="P3705">
        <v>23</v>
      </c>
      <c r="Q3705">
        <v>27.42</v>
      </c>
      <c r="R3705">
        <v>630.66</v>
      </c>
      <c r="S3705" t="s">
        <v>37</v>
      </c>
      <c r="T3705" t="s">
        <v>31</v>
      </c>
      <c r="U3705">
        <v>598</v>
      </c>
      <c r="V3705">
        <v>15.59</v>
      </c>
      <c r="W3705">
        <v>53.37</v>
      </c>
      <c r="X3705" s="2">
        <v>630.66</v>
      </c>
      <c r="Y3705" s="2">
        <v>15775.24</v>
      </c>
      <c r="Z3705" s="2">
        <v>1407.9</v>
      </c>
      <c r="AA3705" s="14"/>
    </row>
    <row r="3706" spans="1:27" x14ac:dyDescent="0.3">
      <c r="A3706" t="s">
        <v>58</v>
      </c>
      <c r="B3706">
        <v>52.45</v>
      </c>
      <c r="C3706">
        <v>68</v>
      </c>
      <c r="D3706" t="s">
        <v>42</v>
      </c>
      <c r="E3706" s="1">
        <v>43835</v>
      </c>
      <c r="F3706">
        <v>8</v>
      </c>
      <c r="G3706" t="s">
        <v>47</v>
      </c>
      <c r="H3706" t="s">
        <v>62</v>
      </c>
      <c r="I3706">
        <v>371.74</v>
      </c>
      <c r="J3706">
        <v>44.34</v>
      </c>
      <c r="K3706">
        <v>16482.95</v>
      </c>
      <c r="L3706">
        <v>10</v>
      </c>
      <c r="M3706" t="s">
        <v>40</v>
      </c>
      <c r="N3706" s="1">
        <v>43802</v>
      </c>
      <c r="O3706" s="1">
        <v>43812</v>
      </c>
      <c r="P3706">
        <v>260</v>
      </c>
      <c r="Q3706">
        <v>41.89</v>
      </c>
      <c r="R3706">
        <v>10891.4</v>
      </c>
      <c r="S3706" t="s">
        <v>49</v>
      </c>
      <c r="T3706" t="s">
        <v>41</v>
      </c>
      <c r="U3706">
        <v>111</v>
      </c>
      <c r="V3706">
        <v>20.39</v>
      </c>
      <c r="W3706">
        <v>23.53</v>
      </c>
      <c r="X3706" s="2">
        <v>10891.4</v>
      </c>
      <c r="Y3706" s="2">
        <v>4921.74</v>
      </c>
      <c r="Z3706" s="2">
        <v>1043.32</v>
      </c>
      <c r="AA3706" s="14"/>
    </row>
    <row r="3707" spans="1:27" x14ac:dyDescent="0.3">
      <c r="A3707" t="s">
        <v>60</v>
      </c>
      <c r="B3707">
        <v>264.93</v>
      </c>
      <c r="C3707">
        <v>86</v>
      </c>
      <c r="D3707" t="s">
        <v>42</v>
      </c>
      <c r="E3707" s="1">
        <v>44100</v>
      </c>
      <c r="F3707">
        <v>1</v>
      </c>
      <c r="G3707" t="s">
        <v>34</v>
      </c>
      <c r="H3707" t="s">
        <v>62</v>
      </c>
      <c r="I3707">
        <v>672.12</v>
      </c>
      <c r="J3707">
        <v>23.49</v>
      </c>
      <c r="K3707">
        <v>15788.1</v>
      </c>
      <c r="L3707">
        <v>2</v>
      </c>
      <c r="M3707" t="s">
        <v>65</v>
      </c>
      <c r="N3707" s="1">
        <v>44096</v>
      </c>
      <c r="O3707" s="1">
        <v>44098</v>
      </c>
      <c r="P3707">
        <v>186</v>
      </c>
      <c r="Q3707">
        <v>21.67</v>
      </c>
      <c r="R3707">
        <v>4030.62</v>
      </c>
      <c r="S3707" t="s">
        <v>46</v>
      </c>
      <c r="T3707" t="s">
        <v>50</v>
      </c>
      <c r="U3707">
        <v>486</v>
      </c>
      <c r="V3707">
        <v>87.33</v>
      </c>
      <c r="W3707">
        <v>183.66</v>
      </c>
      <c r="X3707" s="2">
        <v>4030.62</v>
      </c>
      <c r="Y3707" s="2">
        <v>11416.14</v>
      </c>
      <c r="Z3707" s="2">
        <v>4314.17</v>
      </c>
      <c r="AA3707" s="14"/>
    </row>
    <row r="3708" spans="1:27" x14ac:dyDescent="0.3">
      <c r="A3708" t="s">
        <v>25</v>
      </c>
      <c r="B3708">
        <v>645.25</v>
      </c>
      <c r="C3708">
        <v>19</v>
      </c>
      <c r="D3708" t="s">
        <v>26</v>
      </c>
      <c r="E3708" s="1">
        <v>43509</v>
      </c>
      <c r="F3708">
        <v>4</v>
      </c>
      <c r="G3708" t="s">
        <v>39</v>
      </c>
      <c r="H3708" t="s">
        <v>28</v>
      </c>
      <c r="I3708">
        <v>929.65</v>
      </c>
      <c r="J3708">
        <v>26.45</v>
      </c>
      <c r="K3708">
        <v>24589.24</v>
      </c>
      <c r="L3708">
        <v>26</v>
      </c>
      <c r="M3708" t="s">
        <v>29</v>
      </c>
      <c r="N3708" s="1">
        <v>43497</v>
      </c>
      <c r="O3708" s="1">
        <v>43523</v>
      </c>
      <c r="P3708">
        <v>387</v>
      </c>
      <c r="Q3708">
        <v>22.28</v>
      </c>
      <c r="R3708">
        <v>8622.36</v>
      </c>
      <c r="S3708" t="s">
        <v>63</v>
      </c>
      <c r="T3708" t="s">
        <v>41</v>
      </c>
      <c r="U3708">
        <v>542</v>
      </c>
      <c r="V3708">
        <v>73.02</v>
      </c>
      <c r="W3708">
        <v>177.08</v>
      </c>
      <c r="X3708" s="2">
        <v>8622.36</v>
      </c>
      <c r="Y3708" s="2">
        <v>14335.9</v>
      </c>
      <c r="Z3708" s="2">
        <v>4683.7700000000004</v>
      </c>
      <c r="AA3708" s="14"/>
    </row>
    <row r="3709" spans="1:27" x14ac:dyDescent="0.3">
      <c r="A3709" t="s">
        <v>46</v>
      </c>
      <c r="B3709">
        <v>618.85</v>
      </c>
      <c r="C3709">
        <v>84</v>
      </c>
      <c r="D3709" t="s">
        <v>33</v>
      </c>
      <c r="E3709" s="1">
        <v>43847</v>
      </c>
      <c r="F3709">
        <v>10</v>
      </c>
      <c r="G3709" t="s">
        <v>66</v>
      </c>
      <c r="H3709" t="s">
        <v>35</v>
      </c>
      <c r="I3709">
        <v>382.56</v>
      </c>
      <c r="J3709">
        <v>81.77</v>
      </c>
      <c r="K3709">
        <v>31281.93</v>
      </c>
      <c r="L3709">
        <v>90</v>
      </c>
      <c r="M3709" t="s">
        <v>67</v>
      </c>
      <c r="N3709" s="1">
        <v>43802</v>
      </c>
      <c r="O3709" s="1">
        <v>43892</v>
      </c>
      <c r="P3709">
        <v>350</v>
      </c>
      <c r="Q3709">
        <v>77.91</v>
      </c>
      <c r="R3709">
        <v>27268.5</v>
      </c>
      <c r="S3709" t="s">
        <v>38</v>
      </c>
      <c r="T3709" t="s">
        <v>41</v>
      </c>
      <c r="U3709">
        <v>32</v>
      </c>
      <c r="V3709">
        <v>10.67</v>
      </c>
      <c r="W3709">
        <v>187.13</v>
      </c>
      <c r="X3709" s="2">
        <v>27268.5</v>
      </c>
      <c r="Y3709" s="2">
        <v>2616.64</v>
      </c>
      <c r="Z3709" s="2">
        <v>15301.62</v>
      </c>
      <c r="AA3709" s="14"/>
    </row>
    <row r="3710" spans="1:27" x14ac:dyDescent="0.3">
      <c r="A3710" t="s">
        <v>38</v>
      </c>
      <c r="B3710">
        <v>354.03</v>
      </c>
      <c r="C3710">
        <v>97</v>
      </c>
      <c r="D3710" t="s">
        <v>42</v>
      </c>
      <c r="E3710" s="1">
        <v>44626</v>
      </c>
      <c r="F3710">
        <v>2</v>
      </c>
      <c r="G3710" t="s">
        <v>68</v>
      </c>
      <c r="H3710" t="s">
        <v>35</v>
      </c>
      <c r="I3710">
        <v>54.9</v>
      </c>
      <c r="J3710">
        <v>12.62</v>
      </c>
      <c r="K3710">
        <v>692.84</v>
      </c>
      <c r="L3710">
        <v>25</v>
      </c>
      <c r="M3710" t="s">
        <v>40</v>
      </c>
      <c r="N3710" s="1">
        <v>44574</v>
      </c>
      <c r="O3710" s="1">
        <v>44599</v>
      </c>
      <c r="P3710">
        <v>15</v>
      </c>
      <c r="Q3710">
        <v>16.86</v>
      </c>
      <c r="R3710">
        <v>252.9</v>
      </c>
      <c r="S3710" t="s">
        <v>53</v>
      </c>
      <c r="T3710" t="s">
        <v>31</v>
      </c>
      <c r="U3710">
        <v>39</v>
      </c>
      <c r="V3710">
        <v>21.01</v>
      </c>
      <c r="W3710">
        <v>174.35</v>
      </c>
      <c r="X3710" s="2">
        <v>252.9</v>
      </c>
      <c r="Y3710" s="2">
        <v>492.18</v>
      </c>
      <c r="Z3710" s="2">
        <v>2200.3000000000002</v>
      </c>
      <c r="AA3710" s="14"/>
    </row>
    <row r="3711" spans="1:27" x14ac:dyDescent="0.3">
      <c r="A3711" t="s">
        <v>38</v>
      </c>
      <c r="B3711">
        <v>805.31</v>
      </c>
      <c r="C3711">
        <v>86</v>
      </c>
      <c r="D3711" t="s">
        <v>33</v>
      </c>
      <c r="E3711" s="1">
        <v>44112</v>
      </c>
      <c r="F3711">
        <v>9</v>
      </c>
      <c r="G3711" t="s">
        <v>57</v>
      </c>
      <c r="H3711" t="s">
        <v>52</v>
      </c>
      <c r="I3711">
        <v>81.819999999999993</v>
      </c>
      <c r="J3711">
        <v>29.49</v>
      </c>
      <c r="K3711">
        <v>2412.87</v>
      </c>
      <c r="L3711">
        <v>9</v>
      </c>
      <c r="M3711" t="s">
        <v>40</v>
      </c>
      <c r="N3711" s="1">
        <v>44064</v>
      </c>
      <c r="O3711" s="1">
        <v>44073</v>
      </c>
      <c r="P3711">
        <v>9</v>
      </c>
      <c r="Q3711">
        <v>32.28</v>
      </c>
      <c r="R3711">
        <v>290.52</v>
      </c>
      <c r="S3711" t="s">
        <v>59</v>
      </c>
      <c r="T3711" t="s">
        <v>31</v>
      </c>
      <c r="U3711">
        <v>72</v>
      </c>
      <c r="V3711">
        <v>81.06</v>
      </c>
      <c r="W3711">
        <v>61.1</v>
      </c>
      <c r="X3711" s="2">
        <v>290.52</v>
      </c>
      <c r="Y3711" s="2">
        <v>2123.2800000000002</v>
      </c>
      <c r="Z3711" s="2">
        <v>1801.84</v>
      </c>
      <c r="AA3711" s="14"/>
    </row>
    <row r="3712" spans="1:27" x14ac:dyDescent="0.3">
      <c r="A3712" t="s">
        <v>38</v>
      </c>
      <c r="B3712">
        <v>410.61</v>
      </c>
      <c r="C3712">
        <v>75</v>
      </c>
      <c r="D3712" t="s">
        <v>33</v>
      </c>
      <c r="E3712" s="1">
        <v>44255</v>
      </c>
      <c r="F3712">
        <v>3</v>
      </c>
      <c r="G3712" t="s">
        <v>43</v>
      </c>
      <c r="H3712" t="s">
        <v>64</v>
      </c>
      <c r="I3712">
        <v>300.73</v>
      </c>
      <c r="J3712">
        <v>73.03</v>
      </c>
      <c r="K3712">
        <v>21962.31</v>
      </c>
      <c r="L3712">
        <v>47</v>
      </c>
      <c r="M3712" t="s">
        <v>40</v>
      </c>
      <c r="N3712" s="1">
        <v>44250</v>
      </c>
      <c r="O3712" s="1">
        <v>44297</v>
      </c>
      <c r="P3712">
        <v>216</v>
      </c>
      <c r="Q3712">
        <v>75.56</v>
      </c>
      <c r="R3712">
        <v>16320.96</v>
      </c>
      <c r="S3712" t="s">
        <v>49</v>
      </c>
      <c r="T3712" t="s">
        <v>31</v>
      </c>
      <c r="U3712">
        <v>84</v>
      </c>
      <c r="V3712">
        <v>66.14</v>
      </c>
      <c r="W3712">
        <v>132.83000000000001</v>
      </c>
      <c r="X3712" s="2">
        <v>16320.96</v>
      </c>
      <c r="Y3712" s="2">
        <v>6134.52</v>
      </c>
      <c r="Z3712" s="2">
        <v>9700.57</v>
      </c>
      <c r="AA3712" s="14"/>
    </row>
    <row r="3713" spans="1:27" x14ac:dyDescent="0.3">
      <c r="A3713" t="s">
        <v>59</v>
      </c>
      <c r="B3713">
        <v>224.44</v>
      </c>
      <c r="C3713">
        <v>31</v>
      </c>
      <c r="D3713" t="s">
        <v>42</v>
      </c>
      <c r="E3713" s="1">
        <v>44542</v>
      </c>
      <c r="F3713">
        <v>3</v>
      </c>
      <c r="G3713" t="s">
        <v>43</v>
      </c>
      <c r="H3713" t="s">
        <v>55</v>
      </c>
      <c r="I3713">
        <v>470.34</v>
      </c>
      <c r="J3713">
        <v>29.12</v>
      </c>
      <c r="K3713">
        <v>13696.300799999901</v>
      </c>
      <c r="L3713">
        <v>66</v>
      </c>
      <c r="M3713" t="s">
        <v>29</v>
      </c>
      <c r="N3713" s="1">
        <v>44489</v>
      </c>
      <c r="O3713" s="1">
        <v>44555</v>
      </c>
      <c r="P3713">
        <v>165</v>
      </c>
      <c r="Q3713">
        <v>32.85</v>
      </c>
      <c r="R3713">
        <v>5420.25</v>
      </c>
      <c r="S3713" t="s">
        <v>60</v>
      </c>
      <c r="T3713" t="s">
        <v>31</v>
      </c>
      <c r="U3713">
        <v>305</v>
      </c>
      <c r="V3713">
        <v>36.96</v>
      </c>
      <c r="W3713">
        <v>193.41</v>
      </c>
      <c r="X3713" s="2">
        <v>5420.25</v>
      </c>
      <c r="Y3713" s="2">
        <v>8881.6</v>
      </c>
      <c r="Z3713" s="2">
        <v>5632.1</v>
      </c>
      <c r="AA3713" s="14"/>
    </row>
    <row r="3714" spans="1:27" x14ac:dyDescent="0.3">
      <c r="A3714" t="s">
        <v>30</v>
      </c>
      <c r="B3714">
        <v>583.01</v>
      </c>
      <c r="C3714">
        <v>28</v>
      </c>
      <c r="D3714" t="s">
        <v>26</v>
      </c>
      <c r="E3714" s="1">
        <v>44517</v>
      </c>
      <c r="F3714">
        <v>9</v>
      </c>
      <c r="G3714" t="s">
        <v>57</v>
      </c>
      <c r="H3714" t="s">
        <v>52</v>
      </c>
      <c r="I3714">
        <v>411.68</v>
      </c>
      <c r="J3714">
        <v>50.89</v>
      </c>
      <c r="K3714">
        <v>20950.400000000001</v>
      </c>
      <c r="L3714">
        <v>9</v>
      </c>
      <c r="M3714" t="s">
        <v>40</v>
      </c>
      <c r="N3714" s="1">
        <v>44474</v>
      </c>
      <c r="O3714" s="1">
        <v>44483</v>
      </c>
      <c r="P3714">
        <v>211</v>
      </c>
      <c r="Q3714">
        <v>48.09</v>
      </c>
      <c r="R3714">
        <v>10146.99</v>
      </c>
      <c r="S3714" t="s">
        <v>60</v>
      </c>
      <c r="T3714" t="s">
        <v>41</v>
      </c>
      <c r="U3714">
        <v>200</v>
      </c>
      <c r="V3714">
        <v>84.27</v>
      </c>
      <c r="W3714">
        <v>51.21</v>
      </c>
      <c r="X3714" s="2">
        <v>10146.99</v>
      </c>
      <c r="Y3714" s="2">
        <v>10178</v>
      </c>
      <c r="Z3714" s="2">
        <v>2606.08</v>
      </c>
      <c r="AA3714" s="14"/>
    </row>
    <row r="3715" spans="1:27" x14ac:dyDescent="0.3">
      <c r="A3715" t="s">
        <v>63</v>
      </c>
      <c r="B3715">
        <v>905.14</v>
      </c>
      <c r="C3715">
        <v>92</v>
      </c>
      <c r="D3715" t="s">
        <v>42</v>
      </c>
      <c r="E3715" s="1">
        <v>44874</v>
      </c>
      <c r="F3715">
        <v>7</v>
      </c>
      <c r="G3715" t="s">
        <v>61</v>
      </c>
      <c r="H3715" t="s">
        <v>35</v>
      </c>
      <c r="I3715">
        <v>177.78</v>
      </c>
      <c r="J3715">
        <v>51.43</v>
      </c>
      <c r="K3715">
        <v>9143.23</v>
      </c>
      <c r="L3715">
        <v>16</v>
      </c>
      <c r="M3715" t="s">
        <v>40</v>
      </c>
      <c r="N3715" s="1">
        <v>44838</v>
      </c>
      <c r="O3715" s="1">
        <v>44854</v>
      </c>
      <c r="P3715">
        <v>81</v>
      </c>
      <c r="Q3715">
        <v>46.76</v>
      </c>
      <c r="R3715">
        <v>3787.56</v>
      </c>
      <c r="S3715" t="s">
        <v>32</v>
      </c>
      <c r="T3715" t="s">
        <v>41</v>
      </c>
      <c r="U3715">
        <v>96</v>
      </c>
      <c r="V3715">
        <v>78.92</v>
      </c>
      <c r="W3715">
        <v>179.14</v>
      </c>
      <c r="X3715" s="2">
        <v>3787.56</v>
      </c>
      <c r="Y3715" s="2">
        <v>4937.28</v>
      </c>
      <c r="Z3715" s="2">
        <v>9213.17</v>
      </c>
      <c r="AA3715" s="14"/>
    </row>
    <row r="3716" spans="1:27" x14ac:dyDescent="0.3">
      <c r="A3716" t="s">
        <v>38</v>
      </c>
      <c r="B3716">
        <v>993.01</v>
      </c>
      <c r="C3716">
        <v>43</v>
      </c>
      <c r="D3716" t="s">
        <v>26</v>
      </c>
      <c r="E3716" s="1">
        <v>43670</v>
      </c>
      <c r="F3716">
        <v>2</v>
      </c>
      <c r="G3716" t="s">
        <v>68</v>
      </c>
      <c r="H3716" t="s">
        <v>71</v>
      </c>
      <c r="I3716">
        <v>411.02</v>
      </c>
      <c r="J3716">
        <v>16.88</v>
      </c>
      <c r="K3716">
        <v>6938.0175999999901</v>
      </c>
      <c r="L3716">
        <v>35</v>
      </c>
      <c r="M3716" t="s">
        <v>40</v>
      </c>
      <c r="N3716" s="1">
        <v>43655</v>
      </c>
      <c r="O3716" s="1">
        <v>43690</v>
      </c>
      <c r="P3716">
        <v>188</v>
      </c>
      <c r="Q3716">
        <v>20.65</v>
      </c>
      <c r="R3716">
        <v>3882.2</v>
      </c>
      <c r="S3716" t="s">
        <v>63</v>
      </c>
      <c r="T3716" t="s">
        <v>50</v>
      </c>
      <c r="U3716">
        <v>223</v>
      </c>
      <c r="V3716">
        <v>41.39</v>
      </c>
      <c r="W3716">
        <v>185.85</v>
      </c>
      <c r="X3716" s="2">
        <v>3882.2</v>
      </c>
      <c r="Y3716" s="2">
        <v>3764.24</v>
      </c>
      <c r="Z3716" s="2">
        <v>3137.15</v>
      </c>
      <c r="AA3716" s="14"/>
    </row>
    <row r="3717" spans="1:27" x14ac:dyDescent="0.3">
      <c r="A3717" t="s">
        <v>60</v>
      </c>
      <c r="B3717">
        <v>571.44000000000005</v>
      </c>
      <c r="C3717">
        <v>13</v>
      </c>
      <c r="D3717" t="s">
        <v>26</v>
      </c>
      <c r="E3717" s="1">
        <v>43726</v>
      </c>
      <c r="F3717">
        <v>10</v>
      </c>
      <c r="G3717" t="s">
        <v>66</v>
      </c>
      <c r="H3717" t="s">
        <v>48</v>
      </c>
      <c r="I3717">
        <v>90.01</v>
      </c>
      <c r="J3717">
        <v>64.319999999999993</v>
      </c>
      <c r="K3717">
        <v>5789.44</v>
      </c>
      <c r="L3717">
        <v>103</v>
      </c>
      <c r="M3717" t="s">
        <v>67</v>
      </c>
      <c r="N3717" s="1">
        <v>43711</v>
      </c>
      <c r="O3717" s="1">
        <v>43814</v>
      </c>
      <c r="P3717">
        <v>11</v>
      </c>
      <c r="Q3717">
        <v>66.37</v>
      </c>
      <c r="R3717">
        <v>730.07</v>
      </c>
      <c r="S3717" t="s">
        <v>25</v>
      </c>
      <c r="T3717" t="s">
        <v>31</v>
      </c>
      <c r="U3717">
        <v>79</v>
      </c>
      <c r="V3717">
        <v>70.47</v>
      </c>
      <c r="W3717">
        <v>22.49</v>
      </c>
      <c r="X3717" s="2">
        <v>730.07</v>
      </c>
      <c r="Y3717" s="2">
        <v>5081.28</v>
      </c>
      <c r="Z3717" s="2">
        <v>1446.56</v>
      </c>
      <c r="AA3717" s="14"/>
    </row>
    <row r="3718" spans="1:27" x14ac:dyDescent="0.3">
      <c r="A3718" t="s">
        <v>58</v>
      </c>
      <c r="B3718">
        <v>960.72</v>
      </c>
      <c r="C3718">
        <v>21</v>
      </c>
      <c r="D3718" t="s">
        <v>42</v>
      </c>
      <c r="E3718" s="1">
        <v>44405</v>
      </c>
      <c r="F3718">
        <v>6</v>
      </c>
      <c r="G3718" t="s">
        <v>51</v>
      </c>
      <c r="H3718" t="s">
        <v>52</v>
      </c>
      <c r="I3718">
        <v>196.38</v>
      </c>
      <c r="J3718">
        <v>46.69</v>
      </c>
      <c r="K3718">
        <v>9168.9821999999895</v>
      </c>
      <c r="L3718">
        <v>6</v>
      </c>
      <c r="M3718" t="s">
        <v>40</v>
      </c>
      <c r="N3718" s="1">
        <v>44359</v>
      </c>
      <c r="O3718" s="1">
        <v>44365</v>
      </c>
      <c r="P3718">
        <v>128</v>
      </c>
      <c r="Q3718">
        <v>42.86</v>
      </c>
      <c r="R3718">
        <v>5486.08</v>
      </c>
      <c r="S3718" t="s">
        <v>59</v>
      </c>
      <c r="T3718" t="s">
        <v>31</v>
      </c>
      <c r="U3718">
        <v>68</v>
      </c>
      <c r="V3718">
        <v>41.57</v>
      </c>
      <c r="W3718">
        <v>101.85</v>
      </c>
      <c r="X3718" s="2">
        <v>5486.08</v>
      </c>
      <c r="Y3718" s="2">
        <v>3174.92</v>
      </c>
      <c r="Z3718" s="2">
        <v>4755.38</v>
      </c>
      <c r="AA3718" s="14"/>
    </row>
    <row r="3719" spans="1:27" x14ac:dyDescent="0.3">
      <c r="A3719" t="s">
        <v>25</v>
      </c>
      <c r="B3719">
        <v>199.87</v>
      </c>
      <c r="C3719">
        <v>38</v>
      </c>
      <c r="D3719" t="s">
        <v>42</v>
      </c>
      <c r="E3719" s="1">
        <v>44208</v>
      </c>
      <c r="F3719">
        <v>9</v>
      </c>
      <c r="G3719" t="s">
        <v>57</v>
      </c>
      <c r="H3719" t="s">
        <v>35</v>
      </c>
      <c r="I3719">
        <v>223.5</v>
      </c>
      <c r="J3719">
        <v>17.23</v>
      </c>
      <c r="K3719">
        <v>3850.91</v>
      </c>
      <c r="L3719">
        <v>9</v>
      </c>
      <c r="M3719" t="s">
        <v>40</v>
      </c>
      <c r="N3719" s="1">
        <v>44159</v>
      </c>
      <c r="O3719" s="1">
        <v>44168</v>
      </c>
      <c r="P3719">
        <v>170</v>
      </c>
      <c r="Q3719">
        <v>17.02</v>
      </c>
      <c r="R3719">
        <v>2893.4</v>
      </c>
      <c r="S3719" t="s">
        <v>49</v>
      </c>
      <c r="T3719" t="s">
        <v>50</v>
      </c>
      <c r="U3719">
        <v>53</v>
      </c>
      <c r="V3719">
        <v>88.57</v>
      </c>
      <c r="W3719">
        <v>182.48</v>
      </c>
      <c r="X3719" s="2">
        <v>2893.4</v>
      </c>
      <c r="Y3719" s="2">
        <v>913.19</v>
      </c>
      <c r="Z3719" s="2">
        <v>3144.13</v>
      </c>
      <c r="AA3719" s="14"/>
    </row>
    <row r="3720" spans="1:27" x14ac:dyDescent="0.3">
      <c r="A3720" t="s">
        <v>60</v>
      </c>
      <c r="B3720">
        <v>500.05</v>
      </c>
      <c r="C3720">
        <v>60</v>
      </c>
      <c r="D3720" t="s">
        <v>42</v>
      </c>
      <c r="E3720" s="1">
        <v>44800</v>
      </c>
      <c r="F3720">
        <v>6</v>
      </c>
      <c r="G3720" t="s">
        <v>51</v>
      </c>
      <c r="H3720" t="s">
        <v>52</v>
      </c>
      <c r="I3720">
        <v>694.07</v>
      </c>
      <c r="J3720">
        <v>23.18</v>
      </c>
      <c r="K3720">
        <v>16088.54</v>
      </c>
      <c r="L3720">
        <v>5</v>
      </c>
      <c r="M3720" t="s">
        <v>40</v>
      </c>
      <c r="N3720" s="1">
        <v>44790</v>
      </c>
      <c r="O3720" s="1">
        <v>44795</v>
      </c>
      <c r="P3720">
        <v>383</v>
      </c>
      <c r="Q3720">
        <v>20.09</v>
      </c>
      <c r="R3720">
        <v>7694.47</v>
      </c>
      <c r="S3720" t="s">
        <v>32</v>
      </c>
      <c r="T3720" t="s">
        <v>41</v>
      </c>
      <c r="U3720">
        <v>311</v>
      </c>
      <c r="V3720">
        <v>96.18</v>
      </c>
      <c r="W3720">
        <v>196.39</v>
      </c>
      <c r="X3720" s="2">
        <v>7694.47</v>
      </c>
      <c r="Y3720" s="2">
        <v>7208.98</v>
      </c>
      <c r="Z3720" s="2">
        <v>4552.32</v>
      </c>
      <c r="AA3720" s="14"/>
    </row>
    <row r="3721" spans="1:27" x14ac:dyDescent="0.3">
      <c r="A3721" t="s">
        <v>32</v>
      </c>
      <c r="B3721">
        <v>780.7</v>
      </c>
      <c r="C3721">
        <v>57</v>
      </c>
      <c r="D3721" t="s">
        <v>42</v>
      </c>
      <c r="E3721" s="1">
        <v>43987</v>
      </c>
      <c r="F3721">
        <v>4</v>
      </c>
      <c r="G3721" t="s">
        <v>39</v>
      </c>
      <c r="H3721" t="s">
        <v>48</v>
      </c>
      <c r="I3721">
        <v>301.39</v>
      </c>
      <c r="J3721">
        <v>10.83</v>
      </c>
      <c r="K3721">
        <v>3264.05</v>
      </c>
      <c r="L3721">
        <v>27</v>
      </c>
      <c r="M3721" t="s">
        <v>40</v>
      </c>
      <c r="N3721" s="1">
        <v>43938</v>
      </c>
      <c r="O3721" s="1">
        <v>43965</v>
      </c>
      <c r="P3721">
        <v>156</v>
      </c>
      <c r="Q3721">
        <v>11.51</v>
      </c>
      <c r="R3721">
        <v>1795.56</v>
      </c>
      <c r="S3721" t="s">
        <v>32</v>
      </c>
      <c r="T3721" t="s">
        <v>50</v>
      </c>
      <c r="U3721">
        <v>145</v>
      </c>
      <c r="V3721">
        <v>38.700000000000003</v>
      </c>
      <c r="W3721">
        <v>104.32</v>
      </c>
      <c r="X3721" s="2">
        <v>1795.56</v>
      </c>
      <c r="Y3721" s="2">
        <v>1570.35</v>
      </c>
      <c r="Z3721" s="2">
        <v>1129.79</v>
      </c>
      <c r="AA3721" s="14"/>
    </row>
    <row r="3722" spans="1:27" x14ac:dyDescent="0.3">
      <c r="A3722" t="s">
        <v>25</v>
      </c>
      <c r="B3722">
        <v>579.9</v>
      </c>
      <c r="C3722">
        <v>42</v>
      </c>
      <c r="D3722" t="s">
        <v>33</v>
      </c>
      <c r="E3722" s="1">
        <v>44689</v>
      </c>
      <c r="F3722">
        <v>10</v>
      </c>
      <c r="G3722" t="s">
        <v>66</v>
      </c>
      <c r="H3722" t="s">
        <v>48</v>
      </c>
      <c r="I3722">
        <v>260.24</v>
      </c>
      <c r="J3722">
        <v>32.25</v>
      </c>
      <c r="K3722">
        <v>8392.74</v>
      </c>
      <c r="L3722">
        <v>82</v>
      </c>
      <c r="M3722" t="s">
        <v>67</v>
      </c>
      <c r="N3722" s="1">
        <v>44667</v>
      </c>
      <c r="O3722" s="1">
        <v>44749</v>
      </c>
      <c r="P3722">
        <v>208</v>
      </c>
      <c r="Q3722">
        <v>31.11</v>
      </c>
      <c r="R3722">
        <v>6470.88</v>
      </c>
      <c r="S3722" t="s">
        <v>63</v>
      </c>
      <c r="T3722" t="s">
        <v>31</v>
      </c>
      <c r="U3722">
        <v>52</v>
      </c>
      <c r="V3722">
        <v>79.3</v>
      </c>
      <c r="W3722">
        <v>68.53</v>
      </c>
      <c r="X3722" s="2">
        <v>6470.88</v>
      </c>
      <c r="Y3722" s="2">
        <v>1677</v>
      </c>
      <c r="Z3722" s="2">
        <v>2210.09</v>
      </c>
      <c r="AA3722" s="14"/>
    </row>
    <row r="3723" spans="1:27" x14ac:dyDescent="0.3">
      <c r="A3723" t="s">
        <v>60</v>
      </c>
      <c r="B3723">
        <v>441.25</v>
      </c>
      <c r="C3723">
        <v>25</v>
      </c>
      <c r="D3723" t="s">
        <v>33</v>
      </c>
      <c r="E3723" s="1">
        <v>43655</v>
      </c>
      <c r="F3723">
        <v>9</v>
      </c>
      <c r="G3723" t="s">
        <v>57</v>
      </c>
      <c r="H3723" t="s">
        <v>48</v>
      </c>
      <c r="I3723">
        <v>165.5</v>
      </c>
      <c r="J3723">
        <v>40.99</v>
      </c>
      <c r="K3723">
        <v>6783.85</v>
      </c>
      <c r="L3723">
        <v>11</v>
      </c>
      <c r="M3723" t="s">
        <v>40</v>
      </c>
      <c r="N3723" s="1">
        <v>43621</v>
      </c>
      <c r="O3723" s="1">
        <v>43632</v>
      </c>
      <c r="P3723">
        <v>13</v>
      </c>
      <c r="Q3723">
        <v>41.82</v>
      </c>
      <c r="R3723">
        <v>543.66</v>
      </c>
      <c r="S3723" t="s">
        <v>63</v>
      </c>
      <c r="T3723" t="s">
        <v>50</v>
      </c>
      <c r="U3723">
        <v>152</v>
      </c>
      <c r="V3723">
        <v>69.989999999999995</v>
      </c>
      <c r="W3723">
        <v>67.709999999999994</v>
      </c>
      <c r="X3723" s="2">
        <v>543.66</v>
      </c>
      <c r="Y3723" s="2">
        <v>6230.48</v>
      </c>
      <c r="Z3723" s="2">
        <v>2775.43</v>
      </c>
      <c r="AA3723" s="14"/>
    </row>
    <row r="3724" spans="1:27" x14ac:dyDescent="0.3">
      <c r="A3724" t="s">
        <v>56</v>
      </c>
      <c r="B3724">
        <v>423.48</v>
      </c>
      <c r="C3724">
        <v>80</v>
      </c>
      <c r="D3724" t="s">
        <v>42</v>
      </c>
      <c r="E3724" s="1">
        <v>43732</v>
      </c>
      <c r="F3724">
        <v>2</v>
      </c>
      <c r="G3724" t="s">
        <v>68</v>
      </c>
      <c r="H3724" t="s">
        <v>35</v>
      </c>
      <c r="I3724">
        <v>344.91</v>
      </c>
      <c r="J3724">
        <v>75.72</v>
      </c>
      <c r="K3724">
        <v>26116.59</v>
      </c>
      <c r="L3724">
        <v>33</v>
      </c>
      <c r="M3724" t="s">
        <v>40</v>
      </c>
      <c r="N3724" s="1">
        <v>43672</v>
      </c>
      <c r="O3724" s="1">
        <v>43705</v>
      </c>
      <c r="P3724">
        <v>305</v>
      </c>
      <c r="Q3724">
        <v>77.3</v>
      </c>
      <c r="R3724">
        <v>23576.5</v>
      </c>
      <c r="S3724" t="s">
        <v>49</v>
      </c>
      <c r="T3724" t="s">
        <v>31</v>
      </c>
      <c r="U3724">
        <v>39</v>
      </c>
      <c r="V3724">
        <v>91.28</v>
      </c>
      <c r="W3724">
        <v>34.590000000000003</v>
      </c>
      <c r="X3724" s="2">
        <v>23576.5</v>
      </c>
      <c r="Y3724" s="2">
        <v>2953.08</v>
      </c>
      <c r="Z3724" s="2">
        <v>2619.15</v>
      </c>
      <c r="AA3724" s="14"/>
    </row>
    <row r="3725" spans="1:27" x14ac:dyDescent="0.3">
      <c r="A3725" t="s">
        <v>60</v>
      </c>
      <c r="B3725">
        <v>257.39</v>
      </c>
      <c r="C3725">
        <v>73</v>
      </c>
      <c r="D3725" t="s">
        <v>33</v>
      </c>
      <c r="E3725" s="1">
        <v>44642</v>
      </c>
      <c r="F3725">
        <v>7</v>
      </c>
      <c r="G3725" t="s">
        <v>61</v>
      </c>
      <c r="H3725" t="s">
        <v>62</v>
      </c>
      <c r="I3725">
        <v>28.88</v>
      </c>
      <c r="J3725">
        <v>19.71</v>
      </c>
      <c r="K3725">
        <v>569.22</v>
      </c>
      <c r="L3725">
        <v>17</v>
      </c>
      <c r="M3725" t="s">
        <v>40</v>
      </c>
      <c r="N3725" s="1">
        <v>44621</v>
      </c>
      <c r="O3725" s="1">
        <v>44638</v>
      </c>
      <c r="P3725">
        <v>9</v>
      </c>
      <c r="Q3725">
        <v>20.22</v>
      </c>
      <c r="R3725">
        <v>181.98</v>
      </c>
      <c r="S3725" t="s">
        <v>38</v>
      </c>
      <c r="T3725" t="s">
        <v>31</v>
      </c>
      <c r="U3725">
        <v>19</v>
      </c>
      <c r="V3725">
        <v>37.1</v>
      </c>
      <c r="W3725">
        <v>143.02000000000001</v>
      </c>
      <c r="X3725" s="2">
        <v>181.98</v>
      </c>
      <c r="Y3725" s="2">
        <v>374.49</v>
      </c>
      <c r="Z3725" s="2">
        <v>2818.92</v>
      </c>
      <c r="AA3725" s="14"/>
    </row>
    <row r="3726" spans="1:27" x14ac:dyDescent="0.3">
      <c r="A3726" t="s">
        <v>46</v>
      </c>
      <c r="B3726">
        <v>939.81</v>
      </c>
      <c r="C3726">
        <v>26</v>
      </c>
      <c r="D3726" t="s">
        <v>42</v>
      </c>
      <c r="E3726" s="1">
        <v>44731</v>
      </c>
      <c r="F3726">
        <v>6</v>
      </c>
      <c r="G3726" t="s">
        <v>51</v>
      </c>
      <c r="H3726" t="s">
        <v>48</v>
      </c>
      <c r="I3726">
        <v>590.08000000000004</v>
      </c>
      <c r="J3726">
        <v>33.93</v>
      </c>
      <c r="K3726">
        <v>20021.41</v>
      </c>
      <c r="L3726">
        <v>7</v>
      </c>
      <c r="M3726" t="s">
        <v>40</v>
      </c>
      <c r="N3726" s="1">
        <v>44680</v>
      </c>
      <c r="O3726" s="1">
        <v>44687</v>
      </c>
      <c r="P3726">
        <v>223</v>
      </c>
      <c r="Q3726">
        <v>34.11</v>
      </c>
      <c r="R3726">
        <v>7606.53</v>
      </c>
      <c r="S3726" t="s">
        <v>63</v>
      </c>
      <c r="T3726" t="s">
        <v>31</v>
      </c>
      <c r="U3726">
        <v>367</v>
      </c>
      <c r="V3726">
        <v>81.27</v>
      </c>
      <c r="W3726">
        <v>99.76</v>
      </c>
      <c r="X3726" s="2">
        <v>7606.53</v>
      </c>
      <c r="Y3726" s="2">
        <v>12452.31</v>
      </c>
      <c r="Z3726" s="2">
        <v>3384.86</v>
      </c>
      <c r="AA3726" s="14"/>
    </row>
    <row r="3727" spans="1:27" x14ac:dyDescent="0.3">
      <c r="A3727" t="s">
        <v>60</v>
      </c>
      <c r="B3727">
        <v>27.6</v>
      </c>
      <c r="C3727">
        <v>78</v>
      </c>
      <c r="D3727" t="s">
        <v>33</v>
      </c>
      <c r="E3727" s="1">
        <v>43516</v>
      </c>
      <c r="F3727">
        <v>10</v>
      </c>
      <c r="G3727" t="s">
        <v>66</v>
      </c>
      <c r="H3727" t="s">
        <v>62</v>
      </c>
      <c r="I3727">
        <v>220.62</v>
      </c>
      <c r="J3727">
        <v>45.83</v>
      </c>
      <c r="K3727">
        <v>10111.01</v>
      </c>
      <c r="L3727">
        <v>132</v>
      </c>
      <c r="M3727" t="s">
        <v>67</v>
      </c>
      <c r="N3727" s="1">
        <v>43471</v>
      </c>
      <c r="O3727" s="1">
        <v>43603</v>
      </c>
      <c r="P3727">
        <v>24</v>
      </c>
      <c r="Q3727">
        <v>41.18</v>
      </c>
      <c r="R3727">
        <v>988.32</v>
      </c>
      <c r="S3727" t="s">
        <v>59</v>
      </c>
      <c r="T3727" t="s">
        <v>41</v>
      </c>
      <c r="U3727">
        <v>196</v>
      </c>
      <c r="V3727">
        <v>99.62</v>
      </c>
      <c r="W3727">
        <v>125.91</v>
      </c>
      <c r="X3727" s="2">
        <v>988.32</v>
      </c>
      <c r="Y3727" s="2">
        <v>8982.68</v>
      </c>
      <c r="Z3727" s="2">
        <v>5770.46</v>
      </c>
      <c r="AA3727" s="14"/>
    </row>
    <row r="3728" spans="1:27" x14ac:dyDescent="0.3">
      <c r="A3728" t="s">
        <v>37</v>
      </c>
      <c r="B3728">
        <v>209.82</v>
      </c>
      <c r="C3728">
        <v>22</v>
      </c>
      <c r="D3728" t="s">
        <v>33</v>
      </c>
      <c r="E3728" s="1">
        <v>44521</v>
      </c>
      <c r="F3728">
        <v>8</v>
      </c>
      <c r="G3728" t="s">
        <v>47</v>
      </c>
      <c r="H3728" t="s">
        <v>62</v>
      </c>
      <c r="I3728">
        <v>132.4</v>
      </c>
      <c r="J3728">
        <v>61.25</v>
      </c>
      <c r="K3728">
        <v>8109.5</v>
      </c>
      <c r="L3728">
        <v>9</v>
      </c>
      <c r="M3728" t="s">
        <v>40</v>
      </c>
      <c r="N3728" s="1">
        <v>44516</v>
      </c>
      <c r="O3728" s="1">
        <v>44525</v>
      </c>
      <c r="P3728">
        <v>90</v>
      </c>
      <c r="Q3728">
        <v>66.09</v>
      </c>
      <c r="R3728">
        <v>5948.1</v>
      </c>
      <c r="S3728" t="s">
        <v>58</v>
      </c>
      <c r="T3728" t="s">
        <v>41</v>
      </c>
      <c r="U3728">
        <v>42</v>
      </c>
      <c r="V3728">
        <v>66.06</v>
      </c>
      <c r="W3728">
        <v>180.37</v>
      </c>
      <c r="X3728" s="2">
        <v>5948.1</v>
      </c>
      <c r="Y3728" s="2">
        <v>2572.5</v>
      </c>
      <c r="Z3728" s="2">
        <v>11047.66</v>
      </c>
      <c r="AA3728" s="14"/>
    </row>
    <row r="3729" spans="1:27" x14ac:dyDescent="0.3">
      <c r="A3729" t="s">
        <v>30</v>
      </c>
      <c r="B3729">
        <v>925.83</v>
      </c>
      <c r="C3729">
        <v>75</v>
      </c>
      <c r="D3729" t="s">
        <v>42</v>
      </c>
      <c r="E3729" s="1">
        <v>43660</v>
      </c>
      <c r="F3729">
        <v>6</v>
      </c>
      <c r="G3729" t="s">
        <v>51</v>
      </c>
      <c r="H3729" t="s">
        <v>52</v>
      </c>
      <c r="I3729">
        <v>790.38</v>
      </c>
      <c r="J3729">
        <v>22.63</v>
      </c>
      <c r="K3729">
        <v>17886.3</v>
      </c>
      <c r="L3729">
        <v>7</v>
      </c>
      <c r="M3729" t="s">
        <v>40</v>
      </c>
      <c r="N3729" s="1">
        <v>43622</v>
      </c>
      <c r="O3729" s="1">
        <v>43629</v>
      </c>
      <c r="P3729">
        <v>152</v>
      </c>
      <c r="Q3729">
        <v>20.78</v>
      </c>
      <c r="R3729">
        <v>3158.56</v>
      </c>
      <c r="S3729" t="s">
        <v>49</v>
      </c>
      <c r="T3729" t="s">
        <v>31</v>
      </c>
      <c r="U3729">
        <v>638</v>
      </c>
      <c r="V3729">
        <v>52.43</v>
      </c>
      <c r="W3729">
        <v>28.36</v>
      </c>
      <c r="X3729" s="2">
        <v>3158.56</v>
      </c>
      <c r="Y3729" s="2">
        <v>14437.94</v>
      </c>
      <c r="Z3729" s="2">
        <v>641.79</v>
      </c>
      <c r="AA3729" s="14"/>
    </row>
    <row r="3730" spans="1:27" x14ac:dyDescent="0.3">
      <c r="A3730" t="s">
        <v>54</v>
      </c>
      <c r="B3730">
        <v>508.68</v>
      </c>
      <c r="C3730">
        <v>74</v>
      </c>
      <c r="D3730" t="s">
        <v>26</v>
      </c>
      <c r="E3730" s="1">
        <v>44428</v>
      </c>
      <c r="F3730">
        <v>1</v>
      </c>
      <c r="G3730" t="s">
        <v>34</v>
      </c>
      <c r="H3730" t="s">
        <v>35</v>
      </c>
      <c r="I3730">
        <v>575.66999999999996</v>
      </c>
      <c r="J3730">
        <v>57.16</v>
      </c>
      <c r="K3730">
        <v>32905.297199999899</v>
      </c>
      <c r="L3730">
        <v>23</v>
      </c>
      <c r="M3730" t="s">
        <v>36</v>
      </c>
      <c r="N3730" s="1">
        <v>44401</v>
      </c>
      <c r="O3730" s="1">
        <v>44424</v>
      </c>
      <c r="P3730">
        <v>410</v>
      </c>
      <c r="Q3730">
        <v>57.25</v>
      </c>
      <c r="R3730">
        <v>23472.5</v>
      </c>
      <c r="S3730" t="s">
        <v>30</v>
      </c>
      <c r="T3730" t="s">
        <v>50</v>
      </c>
      <c r="U3730">
        <v>165</v>
      </c>
      <c r="V3730">
        <v>67.75</v>
      </c>
      <c r="W3730">
        <v>181.76</v>
      </c>
      <c r="X3730" s="2">
        <v>23472.5</v>
      </c>
      <c r="Y3730" s="2">
        <v>9431.4</v>
      </c>
      <c r="Z3730" s="2">
        <v>10389.4</v>
      </c>
      <c r="AA3730" s="14"/>
    </row>
    <row r="3731" spans="1:27" x14ac:dyDescent="0.3">
      <c r="A3731" t="s">
        <v>53</v>
      </c>
      <c r="B3731">
        <v>354.63</v>
      </c>
      <c r="C3731">
        <v>98</v>
      </c>
      <c r="D3731" t="s">
        <v>26</v>
      </c>
      <c r="E3731" s="1">
        <v>44676</v>
      </c>
      <c r="F3731">
        <v>8</v>
      </c>
      <c r="G3731" t="s">
        <v>47</v>
      </c>
      <c r="H3731" t="s">
        <v>52</v>
      </c>
      <c r="I3731">
        <v>521.29999999999995</v>
      </c>
      <c r="J3731">
        <v>70.569999999999993</v>
      </c>
      <c r="K3731">
        <v>36788.140999999901</v>
      </c>
      <c r="L3731">
        <v>7</v>
      </c>
      <c r="M3731" t="s">
        <v>40</v>
      </c>
      <c r="N3731" s="1">
        <v>44619</v>
      </c>
      <c r="O3731" s="1">
        <v>44626</v>
      </c>
      <c r="P3731">
        <v>88</v>
      </c>
      <c r="Q3731">
        <v>73.36</v>
      </c>
      <c r="R3731">
        <v>6455.68</v>
      </c>
      <c r="S3731" t="s">
        <v>25</v>
      </c>
      <c r="T3731" t="s">
        <v>41</v>
      </c>
      <c r="U3731">
        <v>433</v>
      </c>
      <c r="V3731">
        <v>91.84</v>
      </c>
      <c r="W3731">
        <v>140.37</v>
      </c>
      <c r="X3731" s="2">
        <v>6455.68</v>
      </c>
      <c r="Y3731" s="2">
        <v>30556.81</v>
      </c>
      <c r="Z3731" s="2">
        <v>9905.91</v>
      </c>
      <c r="AA3731" s="14"/>
    </row>
    <row r="3732" spans="1:27" x14ac:dyDescent="0.3">
      <c r="A3732" t="s">
        <v>53</v>
      </c>
      <c r="B3732">
        <v>409.57</v>
      </c>
      <c r="C3732">
        <v>49</v>
      </c>
      <c r="D3732" t="s">
        <v>42</v>
      </c>
      <c r="E3732" s="1">
        <v>43811</v>
      </c>
      <c r="F3732">
        <v>6</v>
      </c>
      <c r="G3732" t="s">
        <v>51</v>
      </c>
      <c r="H3732" t="s">
        <v>35</v>
      </c>
      <c r="I3732">
        <v>220.91</v>
      </c>
      <c r="J3732">
        <v>37.58</v>
      </c>
      <c r="K3732">
        <v>8301.7999999999993</v>
      </c>
      <c r="L3732">
        <v>7</v>
      </c>
      <c r="M3732" t="s">
        <v>40</v>
      </c>
      <c r="N3732" s="1">
        <v>43786</v>
      </c>
      <c r="O3732" s="1">
        <v>43793</v>
      </c>
      <c r="P3732">
        <v>192</v>
      </c>
      <c r="Q3732">
        <v>38.340000000000003</v>
      </c>
      <c r="R3732">
        <v>7361.28</v>
      </c>
      <c r="S3732" t="s">
        <v>60</v>
      </c>
      <c r="T3732" t="s">
        <v>41</v>
      </c>
      <c r="U3732">
        <v>28</v>
      </c>
      <c r="V3732">
        <v>47.27</v>
      </c>
      <c r="W3732">
        <v>163.16</v>
      </c>
      <c r="X3732" s="2">
        <v>7361.28</v>
      </c>
      <c r="Y3732" s="2">
        <v>1052.24</v>
      </c>
      <c r="Z3732" s="2">
        <v>6131.55</v>
      </c>
      <c r="AA3732" s="14"/>
    </row>
    <row r="3733" spans="1:27" x14ac:dyDescent="0.3">
      <c r="A3733" t="s">
        <v>54</v>
      </c>
      <c r="B3733">
        <v>988.11</v>
      </c>
      <c r="C3733">
        <v>48</v>
      </c>
      <c r="D3733" t="s">
        <v>42</v>
      </c>
      <c r="E3733" s="1">
        <v>44191</v>
      </c>
      <c r="F3733">
        <v>1</v>
      </c>
      <c r="G3733" t="s">
        <v>34</v>
      </c>
      <c r="H3733" t="s">
        <v>35</v>
      </c>
      <c r="I3733">
        <v>669.53</v>
      </c>
      <c r="J3733">
        <v>24.31</v>
      </c>
      <c r="K3733">
        <v>16276.27</v>
      </c>
      <c r="L3733">
        <v>2</v>
      </c>
      <c r="M3733" t="s">
        <v>65</v>
      </c>
      <c r="N3733" s="1">
        <v>44176</v>
      </c>
      <c r="O3733" s="1">
        <v>44178</v>
      </c>
      <c r="P3733">
        <v>630</v>
      </c>
      <c r="Q3733">
        <v>21.65</v>
      </c>
      <c r="R3733">
        <v>13639.5</v>
      </c>
      <c r="S3733" t="s">
        <v>32</v>
      </c>
      <c r="T3733" t="s">
        <v>41</v>
      </c>
      <c r="U3733">
        <v>39</v>
      </c>
      <c r="V3733">
        <v>97.55</v>
      </c>
      <c r="W3733">
        <v>76.17</v>
      </c>
      <c r="X3733" s="2">
        <v>13639.5</v>
      </c>
      <c r="Y3733" s="2">
        <v>948.09</v>
      </c>
      <c r="Z3733" s="2">
        <v>1851.69</v>
      </c>
      <c r="AA3733" s="14"/>
    </row>
    <row r="3734" spans="1:27" x14ac:dyDescent="0.3">
      <c r="A3734" t="s">
        <v>32</v>
      </c>
      <c r="B3734">
        <v>331.07</v>
      </c>
      <c r="C3734">
        <v>91</v>
      </c>
      <c r="D3734" t="s">
        <v>26</v>
      </c>
      <c r="E3734" s="1">
        <v>43937</v>
      </c>
      <c r="F3734">
        <v>9</v>
      </c>
      <c r="G3734" t="s">
        <v>57</v>
      </c>
      <c r="H3734" t="s">
        <v>62</v>
      </c>
      <c r="I3734">
        <v>495.88</v>
      </c>
      <c r="J3734">
        <v>16.600000000000001</v>
      </c>
      <c r="K3734">
        <v>8231.61</v>
      </c>
      <c r="L3734">
        <v>12</v>
      </c>
      <c r="M3734" t="s">
        <v>40</v>
      </c>
      <c r="N3734" s="1">
        <v>43898</v>
      </c>
      <c r="O3734" s="1">
        <v>43910</v>
      </c>
      <c r="P3734">
        <v>13</v>
      </c>
      <c r="Q3734">
        <v>19.100000000000001</v>
      </c>
      <c r="R3734">
        <v>248.3</v>
      </c>
      <c r="S3734" t="s">
        <v>32</v>
      </c>
      <c r="T3734" t="s">
        <v>50</v>
      </c>
      <c r="U3734">
        <v>482</v>
      </c>
      <c r="V3734">
        <v>53.26</v>
      </c>
      <c r="W3734">
        <v>166.41</v>
      </c>
      <c r="X3734" s="2">
        <v>248.3</v>
      </c>
      <c r="Y3734" s="2">
        <v>8001.2</v>
      </c>
      <c r="Z3734" s="2">
        <v>2762.41</v>
      </c>
      <c r="AA3734" s="14"/>
    </row>
    <row r="3735" spans="1:27" x14ac:dyDescent="0.3">
      <c r="A3735" t="s">
        <v>63</v>
      </c>
      <c r="B3735">
        <v>243.5</v>
      </c>
      <c r="C3735">
        <v>60</v>
      </c>
      <c r="D3735" t="s">
        <v>26</v>
      </c>
      <c r="E3735" s="1">
        <v>43748</v>
      </c>
      <c r="F3735">
        <v>6</v>
      </c>
      <c r="G3735" t="s">
        <v>51</v>
      </c>
      <c r="H3735" t="s">
        <v>52</v>
      </c>
      <c r="I3735">
        <v>80.819999999999993</v>
      </c>
      <c r="J3735">
        <v>65.489999999999995</v>
      </c>
      <c r="K3735">
        <v>5292.9017999999896</v>
      </c>
      <c r="L3735">
        <v>7</v>
      </c>
      <c r="M3735" t="s">
        <v>40</v>
      </c>
      <c r="N3735" s="1">
        <v>43696</v>
      </c>
      <c r="O3735" s="1">
        <v>43703</v>
      </c>
      <c r="P3735">
        <v>60</v>
      </c>
      <c r="Q3735">
        <v>62.69</v>
      </c>
      <c r="R3735">
        <v>3761.4</v>
      </c>
      <c r="S3735" t="s">
        <v>37</v>
      </c>
      <c r="T3735" t="s">
        <v>50</v>
      </c>
      <c r="U3735">
        <v>20</v>
      </c>
      <c r="V3735">
        <v>56.14</v>
      </c>
      <c r="W3735">
        <v>180.54</v>
      </c>
      <c r="X3735" s="2">
        <v>3761.4</v>
      </c>
      <c r="Y3735" s="2">
        <v>1309.8</v>
      </c>
      <c r="Z3735" s="2">
        <v>11823.56</v>
      </c>
      <c r="AA3735" s="14"/>
    </row>
    <row r="3736" spans="1:27" x14ac:dyDescent="0.3">
      <c r="A3736" t="s">
        <v>58</v>
      </c>
      <c r="B3736">
        <v>80.010000000000005</v>
      </c>
      <c r="C3736">
        <v>75</v>
      </c>
      <c r="D3736" t="s">
        <v>26</v>
      </c>
      <c r="E3736" s="1">
        <v>43730</v>
      </c>
      <c r="F3736">
        <v>2</v>
      </c>
      <c r="G3736" t="s">
        <v>68</v>
      </c>
      <c r="H3736" t="s">
        <v>48</v>
      </c>
      <c r="I3736">
        <v>797.04</v>
      </c>
      <c r="J3736">
        <v>63.75</v>
      </c>
      <c r="K3736">
        <v>50811.299999999901</v>
      </c>
      <c r="L3736">
        <v>40</v>
      </c>
      <c r="M3736" t="s">
        <v>29</v>
      </c>
      <c r="N3736" s="1">
        <v>43673</v>
      </c>
      <c r="O3736" s="1">
        <v>43713</v>
      </c>
      <c r="P3736">
        <v>608</v>
      </c>
      <c r="Q3736">
        <v>60.29</v>
      </c>
      <c r="R3736">
        <v>36656.32</v>
      </c>
      <c r="S3736" t="s">
        <v>45</v>
      </c>
      <c r="T3736" t="s">
        <v>50</v>
      </c>
      <c r="U3736">
        <v>189</v>
      </c>
      <c r="V3736">
        <v>78.06</v>
      </c>
      <c r="W3736">
        <v>105.36</v>
      </c>
      <c r="X3736" s="2">
        <v>36656.32</v>
      </c>
      <c r="Y3736" s="2">
        <v>12048.75</v>
      </c>
      <c r="Z3736" s="2">
        <v>6716.7</v>
      </c>
      <c r="AA3736" s="14"/>
    </row>
    <row r="3737" spans="1:27" x14ac:dyDescent="0.3">
      <c r="A3737" t="s">
        <v>37</v>
      </c>
      <c r="B3737">
        <v>913.03</v>
      </c>
      <c r="C3737">
        <v>94</v>
      </c>
      <c r="D3737" t="s">
        <v>26</v>
      </c>
      <c r="E3737" s="1">
        <v>44727</v>
      </c>
      <c r="F3737">
        <v>5</v>
      </c>
      <c r="G3737" t="s">
        <v>27</v>
      </c>
      <c r="H3737" t="s">
        <v>48</v>
      </c>
      <c r="I3737">
        <v>384.22</v>
      </c>
      <c r="J3737">
        <v>94.25</v>
      </c>
      <c r="K3737">
        <v>36212.74</v>
      </c>
      <c r="L3737">
        <v>23</v>
      </c>
      <c r="M3737" t="s">
        <v>29</v>
      </c>
      <c r="N3737" s="1">
        <v>44701</v>
      </c>
      <c r="O3737" s="1">
        <v>44724</v>
      </c>
      <c r="P3737">
        <v>355</v>
      </c>
      <c r="Q3737">
        <v>96.86</v>
      </c>
      <c r="R3737">
        <v>34385.300000000003</v>
      </c>
      <c r="S3737" t="s">
        <v>53</v>
      </c>
      <c r="T3737" t="s">
        <v>41</v>
      </c>
      <c r="U3737">
        <v>29</v>
      </c>
      <c r="V3737">
        <v>90.18</v>
      </c>
      <c r="W3737">
        <v>186.99</v>
      </c>
      <c r="X3737" s="2">
        <v>34385.300000000003</v>
      </c>
      <c r="Y3737" s="2">
        <v>2733.25</v>
      </c>
      <c r="Z3737" s="2">
        <v>17623.810000000001</v>
      </c>
      <c r="AA3737" s="14"/>
    </row>
    <row r="3738" spans="1:27" x14ac:dyDescent="0.3">
      <c r="A3738" t="s">
        <v>60</v>
      </c>
      <c r="B3738">
        <v>438.61</v>
      </c>
      <c r="C3738">
        <v>98</v>
      </c>
      <c r="D3738" t="s">
        <v>42</v>
      </c>
      <c r="E3738" s="1">
        <v>44821</v>
      </c>
      <c r="F3738">
        <v>6</v>
      </c>
      <c r="G3738" t="s">
        <v>51</v>
      </c>
      <c r="H3738" t="s">
        <v>48</v>
      </c>
      <c r="I3738">
        <v>337.52</v>
      </c>
      <c r="J3738">
        <v>26.19</v>
      </c>
      <c r="K3738">
        <v>8839.65</v>
      </c>
      <c r="L3738">
        <v>7</v>
      </c>
      <c r="M3738" t="s">
        <v>40</v>
      </c>
      <c r="N3738" s="1">
        <v>44772</v>
      </c>
      <c r="O3738" s="1">
        <v>44779</v>
      </c>
      <c r="P3738">
        <v>305</v>
      </c>
      <c r="Q3738">
        <v>30.22</v>
      </c>
      <c r="R3738">
        <v>9217.1</v>
      </c>
      <c r="S3738" t="s">
        <v>58</v>
      </c>
      <c r="T3738" t="s">
        <v>31</v>
      </c>
      <c r="U3738">
        <v>32</v>
      </c>
      <c r="V3738">
        <v>65.87</v>
      </c>
      <c r="W3738">
        <v>114.57</v>
      </c>
      <c r="X3738" s="2">
        <v>9217.1</v>
      </c>
      <c r="Y3738" s="2">
        <v>838.08</v>
      </c>
      <c r="Z3738" s="2">
        <v>3000.59</v>
      </c>
      <c r="AA3738" s="14"/>
    </row>
    <row r="3739" spans="1:27" x14ac:dyDescent="0.3">
      <c r="A3739" t="s">
        <v>58</v>
      </c>
      <c r="B3739">
        <v>167.43</v>
      </c>
      <c r="C3739">
        <v>77</v>
      </c>
      <c r="D3739" t="s">
        <v>33</v>
      </c>
      <c r="E3739" s="1">
        <v>43696</v>
      </c>
      <c r="F3739">
        <v>9</v>
      </c>
      <c r="G3739" t="s">
        <v>57</v>
      </c>
      <c r="H3739" t="s">
        <v>52</v>
      </c>
      <c r="I3739">
        <v>600.05999999999995</v>
      </c>
      <c r="J3739">
        <v>26.43</v>
      </c>
      <c r="K3739">
        <v>15859.585799999901</v>
      </c>
      <c r="L3739">
        <v>9</v>
      </c>
      <c r="M3739" t="s">
        <v>40</v>
      </c>
      <c r="N3739" s="1">
        <v>43641</v>
      </c>
      <c r="O3739" s="1">
        <v>43650</v>
      </c>
      <c r="P3739">
        <v>35</v>
      </c>
      <c r="Q3739">
        <v>24.28</v>
      </c>
      <c r="R3739">
        <v>849.8</v>
      </c>
      <c r="S3739" t="s">
        <v>45</v>
      </c>
      <c r="T3739" t="s">
        <v>50</v>
      </c>
      <c r="U3739">
        <v>565</v>
      </c>
      <c r="V3739">
        <v>92.16</v>
      </c>
      <c r="W3739">
        <v>126.43</v>
      </c>
      <c r="X3739" s="2">
        <v>849.8</v>
      </c>
      <c r="Y3739" s="2">
        <v>14932.95</v>
      </c>
      <c r="Z3739" s="2">
        <v>3341.54</v>
      </c>
      <c r="AA3739" s="14"/>
    </row>
    <row r="3740" spans="1:27" x14ac:dyDescent="0.3">
      <c r="A3740" t="s">
        <v>53</v>
      </c>
      <c r="B3740">
        <v>551.96</v>
      </c>
      <c r="C3740">
        <v>80</v>
      </c>
      <c r="D3740" t="s">
        <v>42</v>
      </c>
      <c r="E3740" s="1">
        <v>44850</v>
      </c>
      <c r="F3740">
        <v>9</v>
      </c>
      <c r="G3740" t="s">
        <v>57</v>
      </c>
      <c r="H3740" t="s">
        <v>62</v>
      </c>
      <c r="I3740">
        <v>536.83000000000004</v>
      </c>
      <c r="J3740">
        <v>88.7</v>
      </c>
      <c r="K3740">
        <v>47616.82</v>
      </c>
      <c r="L3740">
        <v>13</v>
      </c>
      <c r="M3740" t="s">
        <v>40</v>
      </c>
      <c r="N3740" s="1">
        <v>44818</v>
      </c>
      <c r="O3740" s="1">
        <v>44831</v>
      </c>
      <c r="P3740">
        <v>138</v>
      </c>
      <c r="Q3740">
        <v>90.67</v>
      </c>
      <c r="R3740">
        <v>12512.46</v>
      </c>
      <c r="S3740" t="s">
        <v>59</v>
      </c>
      <c r="T3740" t="s">
        <v>50</v>
      </c>
      <c r="U3740">
        <v>398</v>
      </c>
      <c r="V3740">
        <v>11.12</v>
      </c>
      <c r="W3740">
        <v>27.18</v>
      </c>
      <c r="X3740" s="2">
        <v>12512.46</v>
      </c>
      <c r="Y3740" s="2">
        <v>35302.6</v>
      </c>
      <c r="Z3740" s="2">
        <v>2410.87</v>
      </c>
      <c r="AA3740" s="14"/>
    </row>
    <row r="3741" spans="1:27" x14ac:dyDescent="0.3">
      <c r="A3741" t="s">
        <v>30</v>
      </c>
      <c r="B3741">
        <v>705.37</v>
      </c>
      <c r="C3741">
        <v>59</v>
      </c>
      <c r="D3741" t="s">
        <v>26</v>
      </c>
      <c r="E3741" s="1">
        <v>44352</v>
      </c>
      <c r="F3741">
        <v>1</v>
      </c>
      <c r="G3741" t="s">
        <v>34</v>
      </c>
      <c r="H3741" t="s">
        <v>48</v>
      </c>
      <c r="I3741">
        <v>720.55</v>
      </c>
      <c r="J3741">
        <v>42.58</v>
      </c>
      <c r="K3741">
        <v>30681.018999999898</v>
      </c>
      <c r="L3741">
        <v>30</v>
      </c>
      <c r="M3741" t="s">
        <v>36</v>
      </c>
      <c r="N3741" s="1">
        <v>44331</v>
      </c>
      <c r="O3741" s="1">
        <v>44361</v>
      </c>
      <c r="P3741">
        <v>296</v>
      </c>
      <c r="Q3741">
        <v>39.32</v>
      </c>
      <c r="R3741">
        <v>11638.72</v>
      </c>
      <c r="S3741" t="s">
        <v>25</v>
      </c>
      <c r="T3741" t="s">
        <v>31</v>
      </c>
      <c r="U3741">
        <v>424</v>
      </c>
      <c r="V3741">
        <v>68.08</v>
      </c>
      <c r="W3741">
        <v>141.15</v>
      </c>
      <c r="X3741" s="2">
        <v>11638.72</v>
      </c>
      <c r="Y3741" s="2">
        <v>18053.919999999998</v>
      </c>
      <c r="Z3741" s="2">
        <v>6010.17</v>
      </c>
      <c r="AA3741" s="14"/>
    </row>
    <row r="3742" spans="1:27" x14ac:dyDescent="0.3">
      <c r="A3742" t="s">
        <v>38</v>
      </c>
      <c r="B3742">
        <v>131.86000000000001</v>
      </c>
      <c r="C3742">
        <v>72</v>
      </c>
      <c r="D3742" t="s">
        <v>42</v>
      </c>
      <c r="E3742" s="1">
        <v>43927</v>
      </c>
      <c r="F3742">
        <v>9</v>
      </c>
      <c r="G3742" t="s">
        <v>57</v>
      </c>
      <c r="H3742" t="s">
        <v>48</v>
      </c>
      <c r="I3742">
        <v>653.82000000000005</v>
      </c>
      <c r="J3742">
        <v>56.8</v>
      </c>
      <c r="K3742">
        <v>37136.980000000003</v>
      </c>
      <c r="L3742">
        <v>11</v>
      </c>
      <c r="M3742" t="s">
        <v>40</v>
      </c>
      <c r="N3742" s="1">
        <v>43873</v>
      </c>
      <c r="O3742" s="1">
        <v>43884</v>
      </c>
      <c r="P3742">
        <v>500</v>
      </c>
      <c r="Q3742">
        <v>53.14</v>
      </c>
      <c r="R3742">
        <v>26570</v>
      </c>
      <c r="S3742" t="s">
        <v>49</v>
      </c>
      <c r="T3742" t="s">
        <v>50</v>
      </c>
      <c r="U3742">
        <v>153</v>
      </c>
      <c r="V3742">
        <v>15.83</v>
      </c>
      <c r="W3742">
        <v>179.98</v>
      </c>
      <c r="X3742" s="2">
        <v>26570</v>
      </c>
      <c r="Y3742" s="2">
        <v>8690.4</v>
      </c>
      <c r="Z3742" s="2">
        <v>10222.86</v>
      </c>
      <c r="AA3742" s="14"/>
    </row>
    <row r="3743" spans="1:27" x14ac:dyDescent="0.3">
      <c r="A3743" t="s">
        <v>49</v>
      </c>
      <c r="B3743">
        <v>765.02</v>
      </c>
      <c r="C3743">
        <v>27</v>
      </c>
      <c r="D3743" t="s">
        <v>42</v>
      </c>
      <c r="E3743" s="1">
        <v>43824</v>
      </c>
      <c r="F3743">
        <v>5</v>
      </c>
      <c r="G3743" t="s">
        <v>27</v>
      </c>
      <c r="H3743" t="s">
        <v>35</v>
      </c>
      <c r="I3743">
        <v>14.28</v>
      </c>
      <c r="J3743">
        <v>99.24</v>
      </c>
      <c r="K3743">
        <v>1417.1471999999901</v>
      </c>
      <c r="L3743">
        <v>30</v>
      </c>
      <c r="M3743" t="s">
        <v>29</v>
      </c>
      <c r="N3743" s="1">
        <v>43773</v>
      </c>
      <c r="O3743" s="1">
        <v>43803</v>
      </c>
      <c r="P3743">
        <v>3</v>
      </c>
      <c r="Q3743">
        <v>96.24</v>
      </c>
      <c r="R3743">
        <v>288.72000000000003</v>
      </c>
      <c r="S3743" t="s">
        <v>37</v>
      </c>
      <c r="T3743" t="s">
        <v>41</v>
      </c>
      <c r="U3743">
        <v>11</v>
      </c>
      <c r="V3743">
        <v>75.010000000000005</v>
      </c>
      <c r="W3743">
        <v>158.47999999999999</v>
      </c>
      <c r="X3743" s="2">
        <v>288.72000000000003</v>
      </c>
      <c r="Y3743" s="2">
        <v>1091.6400000000001</v>
      </c>
      <c r="Z3743" s="2">
        <v>15727.56</v>
      </c>
      <c r="AA3743" s="14"/>
    </row>
    <row r="3744" spans="1:27" x14ac:dyDescent="0.3">
      <c r="A3744" t="s">
        <v>25</v>
      </c>
      <c r="B3744">
        <v>230.32</v>
      </c>
      <c r="C3744">
        <v>82</v>
      </c>
      <c r="D3744" t="s">
        <v>26</v>
      </c>
      <c r="E3744" s="1">
        <v>44270</v>
      </c>
      <c r="F3744">
        <v>7</v>
      </c>
      <c r="G3744" t="s">
        <v>61</v>
      </c>
      <c r="H3744" t="s">
        <v>52</v>
      </c>
      <c r="I3744">
        <v>864.34</v>
      </c>
      <c r="J3744">
        <v>21.65</v>
      </c>
      <c r="K3744">
        <v>18712.96</v>
      </c>
      <c r="L3744">
        <v>15</v>
      </c>
      <c r="M3744" t="s">
        <v>40</v>
      </c>
      <c r="N3744" s="1">
        <v>44260</v>
      </c>
      <c r="O3744" s="1">
        <v>44275</v>
      </c>
      <c r="P3744">
        <v>702</v>
      </c>
      <c r="Q3744">
        <v>18.25</v>
      </c>
      <c r="R3744">
        <v>12811.5</v>
      </c>
      <c r="S3744" t="s">
        <v>46</v>
      </c>
      <c r="T3744" t="s">
        <v>41</v>
      </c>
      <c r="U3744">
        <v>162</v>
      </c>
      <c r="V3744">
        <v>86.32</v>
      </c>
      <c r="W3744">
        <v>113.84</v>
      </c>
      <c r="X3744" s="2">
        <v>12811.5</v>
      </c>
      <c r="Y3744" s="2">
        <v>3507.3</v>
      </c>
      <c r="Z3744" s="2">
        <v>2464.64</v>
      </c>
      <c r="AA3744" s="14"/>
    </row>
    <row r="3745" spans="1:27" x14ac:dyDescent="0.3">
      <c r="A3745" t="s">
        <v>60</v>
      </c>
      <c r="B3745">
        <v>60.03</v>
      </c>
      <c r="C3745">
        <v>11</v>
      </c>
      <c r="D3745" t="s">
        <v>33</v>
      </c>
      <c r="E3745" s="1">
        <v>44518</v>
      </c>
      <c r="F3745">
        <v>5</v>
      </c>
      <c r="G3745" t="s">
        <v>27</v>
      </c>
      <c r="H3745" t="s">
        <v>35</v>
      </c>
      <c r="I3745">
        <v>654.51</v>
      </c>
      <c r="J3745">
        <v>90.27</v>
      </c>
      <c r="K3745">
        <v>59082.617699999901</v>
      </c>
      <c r="L3745">
        <v>24</v>
      </c>
      <c r="M3745" t="s">
        <v>29</v>
      </c>
      <c r="N3745" s="1">
        <v>44513</v>
      </c>
      <c r="O3745" s="1">
        <v>44537</v>
      </c>
      <c r="P3745">
        <v>546</v>
      </c>
      <c r="Q3745">
        <v>87.82</v>
      </c>
      <c r="R3745">
        <v>47949.72</v>
      </c>
      <c r="S3745" t="s">
        <v>56</v>
      </c>
      <c r="T3745" t="s">
        <v>31</v>
      </c>
      <c r="U3745">
        <v>108</v>
      </c>
      <c r="V3745">
        <v>93.13</v>
      </c>
      <c r="W3745">
        <v>48.14</v>
      </c>
      <c r="X3745" s="2">
        <v>47949.72</v>
      </c>
      <c r="Y3745" s="2">
        <v>9749.16</v>
      </c>
      <c r="Z3745" s="2">
        <v>4345.6000000000004</v>
      </c>
      <c r="AA3745" s="14"/>
    </row>
    <row r="3746" spans="1:27" x14ac:dyDescent="0.3">
      <c r="A3746" t="s">
        <v>53</v>
      </c>
      <c r="B3746">
        <v>284.26</v>
      </c>
      <c r="C3746">
        <v>73</v>
      </c>
      <c r="D3746" t="s">
        <v>33</v>
      </c>
      <c r="E3746" s="1">
        <v>44031</v>
      </c>
      <c r="F3746">
        <v>4</v>
      </c>
      <c r="G3746" t="s">
        <v>39</v>
      </c>
      <c r="H3746" t="s">
        <v>48</v>
      </c>
      <c r="I3746">
        <v>121.89</v>
      </c>
      <c r="J3746">
        <v>46.71</v>
      </c>
      <c r="K3746">
        <v>5693.48</v>
      </c>
      <c r="L3746">
        <v>29</v>
      </c>
      <c r="M3746" t="s">
        <v>40</v>
      </c>
      <c r="N3746" s="1">
        <v>43998</v>
      </c>
      <c r="O3746" s="1">
        <v>44027</v>
      </c>
      <c r="P3746">
        <v>68</v>
      </c>
      <c r="Q3746">
        <v>43.73</v>
      </c>
      <c r="R3746">
        <v>2973.64</v>
      </c>
      <c r="S3746" t="s">
        <v>32</v>
      </c>
      <c r="T3746" t="s">
        <v>50</v>
      </c>
      <c r="U3746">
        <v>53</v>
      </c>
      <c r="V3746">
        <v>90.62</v>
      </c>
      <c r="W3746">
        <v>83.96</v>
      </c>
      <c r="X3746" s="2">
        <v>2973.64</v>
      </c>
      <c r="Y3746" s="2">
        <v>2475.63</v>
      </c>
      <c r="Z3746" s="2">
        <v>3921.77</v>
      </c>
      <c r="AA3746" s="14"/>
    </row>
    <row r="3747" spans="1:27" x14ac:dyDescent="0.3">
      <c r="A3747" t="s">
        <v>49</v>
      </c>
      <c r="B3747">
        <v>17.11</v>
      </c>
      <c r="C3747">
        <v>98</v>
      </c>
      <c r="D3747" t="s">
        <v>26</v>
      </c>
      <c r="E3747" s="1">
        <v>44912</v>
      </c>
      <c r="F3747">
        <v>8</v>
      </c>
      <c r="G3747" t="s">
        <v>47</v>
      </c>
      <c r="H3747" t="s">
        <v>62</v>
      </c>
      <c r="I3747">
        <v>159.84</v>
      </c>
      <c r="J3747">
        <v>76.069999999999993</v>
      </c>
      <c r="K3747">
        <v>12159.03</v>
      </c>
      <c r="L3747">
        <v>8</v>
      </c>
      <c r="M3747" t="s">
        <v>40</v>
      </c>
      <c r="N3747" s="1">
        <v>44908</v>
      </c>
      <c r="O3747" s="1">
        <v>44916</v>
      </c>
      <c r="P3747">
        <v>151</v>
      </c>
      <c r="Q3747">
        <v>78.81</v>
      </c>
      <c r="R3747">
        <v>11900.31</v>
      </c>
      <c r="S3747" t="s">
        <v>60</v>
      </c>
      <c r="T3747" t="s">
        <v>50</v>
      </c>
      <c r="U3747">
        <v>8</v>
      </c>
      <c r="V3747">
        <v>30.17</v>
      </c>
      <c r="W3747">
        <v>23.48</v>
      </c>
      <c r="X3747" s="2">
        <v>11900.31</v>
      </c>
      <c r="Y3747" s="2">
        <v>608.55999999999995</v>
      </c>
      <c r="Z3747" s="2">
        <v>1786.12</v>
      </c>
      <c r="AA3747" s="14"/>
    </row>
    <row r="3748" spans="1:27" x14ac:dyDescent="0.3">
      <c r="A3748" t="s">
        <v>37</v>
      </c>
      <c r="B3748">
        <v>564.22</v>
      </c>
      <c r="C3748">
        <v>63</v>
      </c>
      <c r="D3748" t="s">
        <v>33</v>
      </c>
      <c r="E3748" s="1">
        <v>44872</v>
      </c>
      <c r="F3748">
        <v>3</v>
      </c>
      <c r="G3748" t="s">
        <v>43</v>
      </c>
      <c r="H3748" t="s">
        <v>64</v>
      </c>
      <c r="I3748">
        <v>194.13</v>
      </c>
      <c r="J3748">
        <v>24.61</v>
      </c>
      <c r="K3748">
        <v>4777.5392999999904</v>
      </c>
      <c r="L3748">
        <v>89</v>
      </c>
      <c r="M3748" t="s">
        <v>40</v>
      </c>
      <c r="N3748" s="1">
        <v>44842</v>
      </c>
      <c r="O3748" s="1">
        <v>44931</v>
      </c>
      <c r="P3748">
        <v>12</v>
      </c>
      <c r="Q3748">
        <v>24.2</v>
      </c>
      <c r="R3748">
        <v>290.39999999999998</v>
      </c>
      <c r="S3748" t="s">
        <v>58</v>
      </c>
      <c r="T3748" t="s">
        <v>50</v>
      </c>
      <c r="U3748">
        <v>182</v>
      </c>
      <c r="V3748">
        <v>19.8</v>
      </c>
      <c r="W3748">
        <v>55</v>
      </c>
      <c r="X3748" s="2">
        <v>290.39999999999998</v>
      </c>
      <c r="Y3748" s="2">
        <v>4479.0200000000004</v>
      </c>
      <c r="Z3748" s="2">
        <v>1353.55</v>
      </c>
      <c r="AA3748" s="14"/>
    </row>
    <row r="3749" spans="1:27" x14ac:dyDescent="0.3">
      <c r="A3749" t="s">
        <v>60</v>
      </c>
      <c r="B3749">
        <v>782.98</v>
      </c>
      <c r="C3749">
        <v>98</v>
      </c>
      <c r="D3749" t="s">
        <v>26</v>
      </c>
      <c r="E3749" s="1">
        <v>43753</v>
      </c>
      <c r="F3749">
        <v>6</v>
      </c>
      <c r="G3749" t="s">
        <v>51</v>
      </c>
      <c r="H3749" t="s">
        <v>62</v>
      </c>
      <c r="I3749">
        <v>925.44</v>
      </c>
      <c r="J3749">
        <v>25.84</v>
      </c>
      <c r="K3749">
        <v>23913.37</v>
      </c>
      <c r="L3749">
        <v>6</v>
      </c>
      <c r="M3749" t="s">
        <v>40</v>
      </c>
      <c r="N3749" s="1">
        <v>43701</v>
      </c>
      <c r="O3749" s="1">
        <v>43707</v>
      </c>
      <c r="P3749">
        <v>154</v>
      </c>
      <c r="Q3749">
        <v>27.68</v>
      </c>
      <c r="R3749">
        <v>4262.72</v>
      </c>
      <c r="S3749" t="s">
        <v>45</v>
      </c>
      <c r="T3749" t="s">
        <v>41</v>
      </c>
      <c r="U3749">
        <v>771</v>
      </c>
      <c r="V3749">
        <v>15.25</v>
      </c>
      <c r="W3749">
        <v>96.47</v>
      </c>
      <c r="X3749" s="2">
        <v>4262.72</v>
      </c>
      <c r="Y3749" s="2">
        <v>19922.64</v>
      </c>
      <c r="Z3749" s="2">
        <v>2492.7800000000002</v>
      </c>
      <c r="AA3749" s="14"/>
    </row>
    <row r="3750" spans="1:27" x14ac:dyDescent="0.3">
      <c r="A3750" t="s">
        <v>38</v>
      </c>
      <c r="B3750">
        <v>740.18</v>
      </c>
      <c r="C3750">
        <v>98</v>
      </c>
      <c r="D3750" t="s">
        <v>33</v>
      </c>
      <c r="E3750" s="1">
        <v>44493</v>
      </c>
      <c r="F3750">
        <v>9</v>
      </c>
      <c r="G3750" t="s">
        <v>57</v>
      </c>
      <c r="H3750" t="s">
        <v>52</v>
      </c>
      <c r="I3750">
        <v>848.25</v>
      </c>
      <c r="J3750">
        <v>19.989999999999998</v>
      </c>
      <c r="K3750">
        <v>16956.5174999999</v>
      </c>
      <c r="L3750">
        <v>12</v>
      </c>
      <c r="M3750" t="s">
        <v>40</v>
      </c>
      <c r="N3750" s="1">
        <v>44445</v>
      </c>
      <c r="O3750" s="1">
        <v>44457</v>
      </c>
      <c r="P3750">
        <v>517</v>
      </c>
      <c r="Q3750">
        <v>23.36</v>
      </c>
      <c r="R3750">
        <v>12077.12</v>
      </c>
      <c r="S3750" t="s">
        <v>63</v>
      </c>
      <c r="T3750" t="s">
        <v>50</v>
      </c>
      <c r="U3750">
        <v>331</v>
      </c>
      <c r="V3750">
        <v>16.8</v>
      </c>
      <c r="W3750">
        <v>153.38999999999999</v>
      </c>
      <c r="X3750" s="2">
        <v>12077.12</v>
      </c>
      <c r="Y3750" s="2">
        <v>6616.69</v>
      </c>
      <c r="Z3750" s="2">
        <v>3066.27</v>
      </c>
      <c r="AA3750" s="14"/>
    </row>
    <row r="3751" spans="1:27" x14ac:dyDescent="0.3">
      <c r="A3751" t="s">
        <v>59</v>
      </c>
      <c r="B3751">
        <v>346.91</v>
      </c>
      <c r="C3751">
        <v>94</v>
      </c>
      <c r="D3751" t="s">
        <v>33</v>
      </c>
      <c r="E3751" s="1">
        <v>44290</v>
      </c>
      <c r="F3751">
        <v>8</v>
      </c>
      <c r="G3751" t="s">
        <v>47</v>
      </c>
      <c r="H3751" t="s">
        <v>52</v>
      </c>
      <c r="I3751">
        <v>456.87</v>
      </c>
      <c r="J3751">
        <v>47.96</v>
      </c>
      <c r="K3751">
        <v>21911.49</v>
      </c>
      <c r="L3751">
        <v>14</v>
      </c>
      <c r="M3751" t="s">
        <v>40</v>
      </c>
      <c r="N3751" s="1">
        <v>44275</v>
      </c>
      <c r="O3751" s="1">
        <v>44289</v>
      </c>
      <c r="P3751">
        <v>390</v>
      </c>
      <c r="Q3751">
        <v>47.82</v>
      </c>
      <c r="R3751">
        <v>18649.8</v>
      </c>
      <c r="S3751" t="s">
        <v>25</v>
      </c>
      <c r="T3751" t="s">
        <v>31</v>
      </c>
      <c r="U3751">
        <v>66</v>
      </c>
      <c r="V3751">
        <v>73.97</v>
      </c>
      <c r="W3751">
        <v>133.55000000000001</v>
      </c>
      <c r="X3751" s="2">
        <v>18649.8</v>
      </c>
      <c r="Y3751" s="2">
        <v>3165.36</v>
      </c>
      <c r="Z3751" s="2">
        <v>6405.06</v>
      </c>
      <c r="AA3751" s="14"/>
    </row>
    <row r="3752" spans="1:27" x14ac:dyDescent="0.3">
      <c r="A3752" t="s">
        <v>30</v>
      </c>
      <c r="B3752">
        <v>167.83</v>
      </c>
      <c r="C3752">
        <v>61</v>
      </c>
      <c r="D3752" t="s">
        <v>42</v>
      </c>
      <c r="E3752" s="1">
        <v>44404</v>
      </c>
      <c r="F3752">
        <v>7</v>
      </c>
      <c r="G3752" t="s">
        <v>61</v>
      </c>
      <c r="H3752" t="s">
        <v>62</v>
      </c>
      <c r="I3752">
        <v>747.42</v>
      </c>
      <c r="J3752">
        <v>48.4</v>
      </c>
      <c r="K3752">
        <v>36175.129999999997</v>
      </c>
      <c r="L3752">
        <v>15</v>
      </c>
      <c r="M3752" t="s">
        <v>40</v>
      </c>
      <c r="N3752" s="1">
        <v>44383</v>
      </c>
      <c r="O3752" s="1">
        <v>44398</v>
      </c>
      <c r="P3752">
        <v>252</v>
      </c>
      <c r="Q3752">
        <v>52.24</v>
      </c>
      <c r="R3752">
        <v>13164.48</v>
      </c>
      <c r="S3752" t="s">
        <v>46</v>
      </c>
      <c r="T3752" t="s">
        <v>41</v>
      </c>
      <c r="U3752">
        <v>495</v>
      </c>
      <c r="V3752">
        <v>83.47</v>
      </c>
      <c r="W3752">
        <v>198.87</v>
      </c>
      <c r="X3752" s="2">
        <v>13164.48</v>
      </c>
      <c r="Y3752" s="2">
        <v>23958</v>
      </c>
      <c r="Z3752" s="2">
        <v>9625.31</v>
      </c>
      <c r="AA3752" s="14"/>
    </row>
    <row r="3753" spans="1:27" x14ac:dyDescent="0.3">
      <c r="A3753" t="s">
        <v>37</v>
      </c>
      <c r="B3753">
        <v>50.36</v>
      </c>
      <c r="C3753">
        <v>84</v>
      </c>
      <c r="D3753" t="s">
        <v>26</v>
      </c>
      <c r="E3753" s="1">
        <v>43658</v>
      </c>
      <c r="F3753">
        <v>7</v>
      </c>
      <c r="G3753" t="s">
        <v>61</v>
      </c>
      <c r="H3753" t="s">
        <v>48</v>
      </c>
      <c r="I3753">
        <v>862.27</v>
      </c>
      <c r="J3753">
        <v>40.06</v>
      </c>
      <c r="K3753">
        <v>34542.54</v>
      </c>
      <c r="L3753">
        <v>16</v>
      </c>
      <c r="M3753" t="s">
        <v>40</v>
      </c>
      <c r="N3753" s="1">
        <v>43651</v>
      </c>
      <c r="O3753" s="1">
        <v>43667</v>
      </c>
      <c r="P3753">
        <v>839</v>
      </c>
      <c r="Q3753">
        <v>42.08</v>
      </c>
      <c r="R3753">
        <v>35305.120000000003</v>
      </c>
      <c r="S3753" t="s">
        <v>63</v>
      </c>
      <c r="T3753" t="s">
        <v>50</v>
      </c>
      <c r="U3753">
        <v>23</v>
      </c>
      <c r="V3753">
        <v>43.45</v>
      </c>
      <c r="W3753">
        <v>30.27</v>
      </c>
      <c r="X3753" s="2">
        <v>35305.120000000003</v>
      </c>
      <c r="Y3753" s="2">
        <v>921.38</v>
      </c>
      <c r="Z3753" s="2">
        <v>1212.6199999999999</v>
      </c>
      <c r="AA3753" s="14"/>
    </row>
    <row r="3754" spans="1:27" x14ac:dyDescent="0.3">
      <c r="A3754" t="s">
        <v>59</v>
      </c>
      <c r="B3754">
        <v>838.55</v>
      </c>
      <c r="C3754">
        <v>23</v>
      </c>
      <c r="D3754" t="s">
        <v>42</v>
      </c>
      <c r="E3754" s="1">
        <v>44460</v>
      </c>
      <c r="F3754">
        <v>2</v>
      </c>
      <c r="G3754" t="s">
        <v>68</v>
      </c>
      <c r="H3754" t="s">
        <v>35</v>
      </c>
      <c r="I3754">
        <v>153.72</v>
      </c>
      <c r="J3754">
        <v>60.37</v>
      </c>
      <c r="K3754">
        <v>9280.08</v>
      </c>
      <c r="L3754">
        <v>34</v>
      </c>
      <c r="M3754" t="s">
        <v>40</v>
      </c>
      <c r="N3754" s="1">
        <v>44406</v>
      </c>
      <c r="O3754" s="1">
        <v>44440</v>
      </c>
      <c r="P3754">
        <v>45</v>
      </c>
      <c r="Q3754">
        <v>62.51</v>
      </c>
      <c r="R3754">
        <v>2812.95</v>
      </c>
      <c r="S3754" t="s">
        <v>63</v>
      </c>
      <c r="T3754" t="s">
        <v>50</v>
      </c>
      <c r="U3754">
        <v>108</v>
      </c>
      <c r="V3754">
        <v>65.09</v>
      </c>
      <c r="W3754">
        <v>79.010000000000005</v>
      </c>
      <c r="X3754" s="2">
        <v>2812.95</v>
      </c>
      <c r="Y3754" s="2">
        <v>6519.96</v>
      </c>
      <c r="Z3754" s="2">
        <v>4769.83</v>
      </c>
      <c r="AA3754" s="14"/>
    </row>
    <row r="3755" spans="1:27" x14ac:dyDescent="0.3">
      <c r="A3755" t="s">
        <v>58</v>
      </c>
      <c r="B3755">
        <v>814.81</v>
      </c>
      <c r="C3755">
        <v>69</v>
      </c>
      <c r="D3755" t="s">
        <v>33</v>
      </c>
      <c r="E3755" s="1">
        <v>43596</v>
      </c>
      <c r="F3755">
        <v>5</v>
      </c>
      <c r="G3755" t="s">
        <v>27</v>
      </c>
      <c r="H3755" t="s">
        <v>35</v>
      </c>
      <c r="I3755">
        <v>477.87</v>
      </c>
      <c r="J3755">
        <v>60.48</v>
      </c>
      <c r="K3755">
        <v>28901.58</v>
      </c>
      <c r="L3755">
        <v>24</v>
      </c>
      <c r="M3755" t="s">
        <v>29</v>
      </c>
      <c r="N3755" s="1">
        <v>43543</v>
      </c>
      <c r="O3755" s="1">
        <v>43567</v>
      </c>
      <c r="P3755">
        <v>32</v>
      </c>
      <c r="Q3755">
        <v>62.22</v>
      </c>
      <c r="R3755">
        <v>1991.04</v>
      </c>
      <c r="S3755" t="s">
        <v>59</v>
      </c>
      <c r="T3755" t="s">
        <v>50</v>
      </c>
      <c r="U3755">
        <v>445</v>
      </c>
      <c r="V3755">
        <v>72.89</v>
      </c>
      <c r="W3755">
        <v>120.69</v>
      </c>
      <c r="X3755" s="2">
        <v>1991.04</v>
      </c>
      <c r="Y3755" s="2">
        <v>26913.599999999999</v>
      </c>
      <c r="Z3755" s="2">
        <v>7299.33</v>
      </c>
      <c r="AA3755" s="14"/>
    </row>
    <row r="3756" spans="1:27" x14ac:dyDescent="0.3">
      <c r="A3756" t="s">
        <v>53</v>
      </c>
      <c r="B3756">
        <v>557.37</v>
      </c>
      <c r="C3756">
        <v>85</v>
      </c>
      <c r="D3756" t="s">
        <v>26</v>
      </c>
      <c r="E3756" s="1">
        <v>44765</v>
      </c>
      <c r="F3756">
        <v>6</v>
      </c>
      <c r="G3756" t="s">
        <v>51</v>
      </c>
      <c r="H3756" t="s">
        <v>52</v>
      </c>
      <c r="I3756">
        <v>711.57</v>
      </c>
      <c r="J3756">
        <v>42.63</v>
      </c>
      <c r="K3756">
        <v>30334.2291</v>
      </c>
      <c r="L3756">
        <v>7</v>
      </c>
      <c r="M3756" t="s">
        <v>40</v>
      </c>
      <c r="N3756" s="1">
        <v>44712</v>
      </c>
      <c r="O3756" s="1">
        <v>44719</v>
      </c>
      <c r="P3756">
        <v>650</v>
      </c>
      <c r="Q3756">
        <v>39.89</v>
      </c>
      <c r="R3756">
        <v>25928.5</v>
      </c>
      <c r="S3756" t="s">
        <v>49</v>
      </c>
      <c r="T3756" t="s">
        <v>31</v>
      </c>
      <c r="U3756">
        <v>61</v>
      </c>
      <c r="V3756">
        <v>54.23</v>
      </c>
      <c r="W3756">
        <v>153.88999999999999</v>
      </c>
      <c r="X3756" s="2">
        <v>25928.5</v>
      </c>
      <c r="Y3756" s="2">
        <v>2600.4299999999998</v>
      </c>
      <c r="Z3756" s="2">
        <v>6560.33</v>
      </c>
      <c r="AA3756" s="14"/>
    </row>
    <row r="3757" spans="1:27" x14ac:dyDescent="0.3">
      <c r="A3757" t="s">
        <v>32</v>
      </c>
      <c r="B3757">
        <v>321.14999999999998</v>
      </c>
      <c r="C3757">
        <v>96</v>
      </c>
      <c r="D3757" t="s">
        <v>42</v>
      </c>
      <c r="E3757" s="1">
        <v>44032</v>
      </c>
      <c r="F3757">
        <v>9</v>
      </c>
      <c r="G3757" t="s">
        <v>57</v>
      </c>
      <c r="H3757" t="s">
        <v>52</v>
      </c>
      <c r="I3757">
        <v>656.42</v>
      </c>
      <c r="J3757">
        <v>48.85</v>
      </c>
      <c r="K3757">
        <v>32066.12</v>
      </c>
      <c r="L3757">
        <v>8</v>
      </c>
      <c r="M3757" t="s">
        <v>40</v>
      </c>
      <c r="N3757" s="1">
        <v>43995</v>
      </c>
      <c r="O3757" s="1">
        <v>44003</v>
      </c>
      <c r="P3757">
        <v>132</v>
      </c>
      <c r="Q3757">
        <v>48.59</v>
      </c>
      <c r="R3757">
        <v>6413.88</v>
      </c>
      <c r="S3757" t="s">
        <v>32</v>
      </c>
      <c r="T3757" t="s">
        <v>50</v>
      </c>
      <c r="U3757">
        <v>524</v>
      </c>
      <c r="V3757">
        <v>69.95</v>
      </c>
      <c r="W3757">
        <v>142.63999999999999</v>
      </c>
      <c r="X3757" s="2">
        <v>6413.88</v>
      </c>
      <c r="Y3757" s="2">
        <v>25597.4</v>
      </c>
      <c r="Z3757" s="2">
        <v>6967.96</v>
      </c>
      <c r="AA3757" s="14"/>
    </row>
    <row r="3758" spans="1:27" x14ac:dyDescent="0.3">
      <c r="A3758" t="s">
        <v>53</v>
      </c>
      <c r="B3758">
        <v>174.51</v>
      </c>
      <c r="C3758">
        <v>78</v>
      </c>
      <c r="D3758" t="s">
        <v>42</v>
      </c>
      <c r="E3758" s="1">
        <v>43731</v>
      </c>
      <c r="F3758">
        <v>10</v>
      </c>
      <c r="G3758" t="s">
        <v>66</v>
      </c>
      <c r="H3758" t="s">
        <v>62</v>
      </c>
      <c r="I3758">
        <v>670.96</v>
      </c>
      <c r="J3758">
        <v>57.52</v>
      </c>
      <c r="K3758">
        <v>38593.620000000003</v>
      </c>
      <c r="L3758">
        <v>68</v>
      </c>
      <c r="M3758" t="s">
        <v>67</v>
      </c>
      <c r="N3758" s="1">
        <v>43689</v>
      </c>
      <c r="O3758" s="1">
        <v>43757</v>
      </c>
      <c r="P3758">
        <v>626</v>
      </c>
      <c r="Q3758">
        <v>57.69</v>
      </c>
      <c r="R3758">
        <v>36113.94</v>
      </c>
      <c r="S3758" t="s">
        <v>53</v>
      </c>
      <c r="T3758" t="s">
        <v>31</v>
      </c>
      <c r="U3758">
        <v>44</v>
      </c>
      <c r="V3758">
        <v>97.51</v>
      </c>
      <c r="W3758">
        <v>30.72</v>
      </c>
      <c r="X3758" s="2">
        <v>36113.94</v>
      </c>
      <c r="Y3758" s="2">
        <v>2530.88</v>
      </c>
      <c r="Z3758" s="2">
        <v>1767.01</v>
      </c>
      <c r="AA3758" s="14"/>
    </row>
    <row r="3759" spans="1:27" x14ac:dyDescent="0.3">
      <c r="A3759" t="s">
        <v>59</v>
      </c>
      <c r="B3759">
        <v>286.51</v>
      </c>
      <c r="C3759">
        <v>39</v>
      </c>
      <c r="D3759" t="s">
        <v>26</v>
      </c>
      <c r="E3759" s="1">
        <v>44233</v>
      </c>
      <c r="F3759">
        <v>4</v>
      </c>
      <c r="G3759" t="s">
        <v>39</v>
      </c>
      <c r="H3759" t="s">
        <v>28</v>
      </c>
      <c r="I3759">
        <v>19.989999999999998</v>
      </c>
      <c r="J3759">
        <v>90.88</v>
      </c>
      <c r="K3759">
        <v>1816.69119999999</v>
      </c>
      <c r="L3759">
        <v>24</v>
      </c>
      <c r="M3759" t="s">
        <v>29</v>
      </c>
      <c r="N3759" s="1">
        <v>44179</v>
      </c>
      <c r="O3759" s="1">
        <v>44203</v>
      </c>
      <c r="P3759">
        <v>5</v>
      </c>
      <c r="Q3759">
        <v>93.44</v>
      </c>
      <c r="R3759">
        <v>467.2</v>
      </c>
      <c r="S3759" t="s">
        <v>60</v>
      </c>
      <c r="T3759" t="s">
        <v>41</v>
      </c>
      <c r="U3759">
        <v>14</v>
      </c>
      <c r="V3759">
        <v>23.86</v>
      </c>
      <c r="W3759">
        <v>146.4</v>
      </c>
      <c r="X3759" s="2">
        <v>467.2</v>
      </c>
      <c r="Y3759" s="2">
        <v>1272.32</v>
      </c>
      <c r="Z3759" s="2">
        <v>13304.83</v>
      </c>
      <c r="AA3759" s="14"/>
    </row>
    <row r="3760" spans="1:27" x14ac:dyDescent="0.3">
      <c r="A3760" t="s">
        <v>53</v>
      </c>
      <c r="B3760">
        <v>730.25</v>
      </c>
      <c r="C3760">
        <v>33</v>
      </c>
      <c r="D3760" t="s">
        <v>26</v>
      </c>
      <c r="E3760" s="1">
        <v>44547</v>
      </c>
      <c r="F3760">
        <v>3</v>
      </c>
      <c r="G3760" t="s">
        <v>43</v>
      </c>
      <c r="H3760" t="s">
        <v>35</v>
      </c>
      <c r="I3760">
        <v>470.27</v>
      </c>
      <c r="J3760">
        <v>35.04</v>
      </c>
      <c r="K3760">
        <v>16478.259999999998</v>
      </c>
      <c r="L3760">
        <v>55</v>
      </c>
      <c r="M3760" t="s">
        <v>40</v>
      </c>
      <c r="N3760" s="1">
        <v>44521</v>
      </c>
      <c r="O3760" s="1">
        <v>44576</v>
      </c>
      <c r="P3760">
        <v>138</v>
      </c>
      <c r="Q3760">
        <v>32.97</v>
      </c>
      <c r="R3760">
        <v>4549.8599999999997</v>
      </c>
      <c r="S3760" t="s">
        <v>59</v>
      </c>
      <c r="T3760" t="s">
        <v>31</v>
      </c>
      <c r="U3760">
        <v>332</v>
      </c>
      <c r="V3760">
        <v>83.86</v>
      </c>
      <c r="W3760">
        <v>51.86</v>
      </c>
      <c r="X3760" s="2">
        <v>4549.8599999999997</v>
      </c>
      <c r="Y3760" s="2">
        <v>11633.28</v>
      </c>
      <c r="Z3760" s="2">
        <v>1817.17</v>
      </c>
      <c r="AA3760" s="14"/>
    </row>
    <row r="3761" spans="1:27" x14ac:dyDescent="0.3">
      <c r="A3761" t="s">
        <v>60</v>
      </c>
      <c r="B3761">
        <v>50.1</v>
      </c>
      <c r="C3761">
        <v>45</v>
      </c>
      <c r="D3761" t="s">
        <v>33</v>
      </c>
      <c r="E3761" s="1">
        <v>44753</v>
      </c>
      <c r="F3761">
        <v>5</v>
      </c>
      <c r="G3761" t="s">
        <v>27</v>
      </c>
      <c r="H3761" t="s">
        <v>70</v>
      </c>
      <c r="I3761">
        <v>527.61</v>
      </c>
      <c r="J3761">
        <v>61.72</v>
      </c>
      <c r="K3761">
        <v>32564.09</v>
      </c>
      <c r="L3761">
        <v>23</v>
      </c>
      <c r="M3761" t="s">
        <v>29</v>
      </c>
      <c r="N3761" s="1">
        <v>44733</v>
      </c>
      <c r="O3761" s="1">
        <v>44756</v>
      </c>
      <c r="P3761">
        <v>48</v>
      </c>
      <c r="Q3761">
        <v>62.56</v>
      </c>
      <c r="R3761">
        <v>3002.88</v>
      </c>
      <c r="S3761" t="s">
        <v>63</v>
      </c>
      <c r="T3761" t="s">
        <v>50</v>
      </c>
      <c r="U3761">
        <v>479</v>
      </c>
      <c r="V3761">
        <v>63.08</v>
      </c>
      <c r="W3761">
        <v>194.29</v>
      </c>
      <c r="X3761" s="2">
        <v>3002.88</v>
      </c>
      <c r="Y3761" s="2">
        <v>29563.88</v>
      </c>
      <c r="Z3761" s="2">
        <v>11991.58</v>
      </c>
      <c r="AA3761" s="14"/>
    </row>
    <row r="3762" spans="1:27" x14ac:dyDescent="0.3">
      <c r="A3762" t="s">
        <v>25</v>
      </c>
      <c r="B3762">
        <v>405.39</v>
      </c>
      <c r="C3762">
        <v>50</v>
      </c>
      <c r="D3762" t="s">
        <v>26</v>
      </c>
      <c r="E3762" s="1">
        <v>44444</v>
      </c>
      <c r="F3762">
        <v>7</v>
      </c>
      <c r="G3762" t="s">
        <v>61</v>
      </c>
      <c r="H3762" t="s">
        <v>52</v>
      </c>
      <c r="I3762">
        <v>460.72</v>
      </c>
      <c r="J3762">
        <v>50.52</v>
      </c>
      <c r="K3762">
        <v>23275.57</v>
      </c>
      <c r="L3762">
        <v>16</v>
      </c>
      <c r="M3762" t="s">
        <v>40</v>
      </c>
      <c r="N3762" s="1">
        <v>44438</v>
      </c>
      <c r="O3762" s="1">
        <v>44454</v>
      </c>
      <c r="P3762">
        <v>218</v>
      </c>
      <c r="Q3762">
        <v>46.01</v>
      </c>
      <c r="R3762">
        <v>10030.18</v>
      </c>
      <c r="S3762" t="s">
        <v>49</v>
      </c>
      <c r="T3762" t="s">
        <v>31</v>
      </c>
      <c r="U3762">
        <v>242</v>
      </c>
      <c r="V3762">
        <v>39.22</v>
      </c>
      <c r="W3762">
        <v>156</v>
      </c>
      <c r="X3762" s="2">
        <v>10030.18</v>
      </c>
      <c r="Y3762" s="2">
        <v>12225.84</v>
      </c>
      <c r="Z3762" s="2">
        <v>7881.12</v>
      </c>
      <c r="AA3762" s="14"/>
    </row>
    <row r="3763" spans="1:27" x14ac:dyDescent="0.3">
      <c r="A3763" t="s">
        <v>54</v>
      </c>
      <c r="B3763">
        <v>860.31</v>
      </c>
      <c r="C3763">
        <v>47</v>
      </c>
      <c r="D3763" t="s">
        <v>42</v>
      </c>
      <c r="E3763" s="1">
        <v>43941</v>
      </c>
      <c r="F3763">
        <v>4</v>
      </c>
      <c r="G3763" t="s">
        <v>39</v>
      </c>
      <c r="H3763" t="s">
        <v>35</v>
      </c>
      <c r="I3763">
        <v>601.42999999999995</v>
      </c>
      <c r="J3763">
        <v>78.88</v>
      </c>
      <c r="K3763">
        <v>47440.798399999898</v>
      </c>
      <c r="L3763">
        <v>22</v>
      </c>
      <c r="M3763" t="s">
        <v>40</v>
      </c>
      <c r="N3763" s="1">
        <v>43895</v>
      </c>
      <c r="O3763" s="1">
        <v>43917</v>
      </c>
      <c r="P3763">
        <v>477</v>
      </c>
      <c r="Q3763">
        <v>80.34</v>
      </c>
      <c r="R3763">
        <v>38322.18</v>
      </c>
      <c r="S3763" t="s">
        <v>53</v>
      </c>
      <c r="T3763" t="s">
        <v>50</v>
      </c>
      <c r="U3763">
        <v>124</v>
      </c>
      <c r="V3763">
        <v>24.77</v>
      </c>
      <c r="W3763">
        <v>171.03</v>
      </c>
      <c r="X3763" s="2">
        <v>38322.18</v>
      </c>
      <c r="Y3763" s="2">
        <v>9781.1200000000008</v>
      </c>
      <c r="Z3763" s="2">
        <v>13490.85</v>
      </c>
      <c r="AA3763" s="14"/>
    </row>
    <row r="3764" spans="1:27" x14ac:dyDescent="0.3">
      <c r="A3764" t="s">
        <v>45</v>
      </c>
      <c r="B3764">
        <v>288.31</v>
      </c>
      <c r="C3764">
        <v>16</v>
      </c>
      <c r="D3764" t="s">
        <v>42</v>
      </c>
      <c r="E3764" s="1">
        <v>44752</v>
      </c>
      <c r="F3764">
        <v>6</v>
      </c>
      <c r="G3764" t="s">
        <v>51</v>
      </c>
      <c r="H3764" t="s">
        <v>62</v>
      </c>
      <c r="I3764">
        <v>566.53</v>
      </c>
      <c r="J3764">
        <v>23.9</v>
      </c>
      <c r="K3764">
        <v>13540.07</v>
      </c>
      <c r="L3764">
        <v>7</v>
      </c>
      <c r="M3764" t="s">
        <v>40</v>
      </c>
      <c r="N3764" s="1">
        <v>44696</v>
      </c>
      <c r="O3764" s="1">
        <v>44703</v>
      </c>
      <c r="P3764">
        <v>519</v>
      </c>
      <c r="Q3764">
        <v>23.38</v>
      </c>
      <c r="R3764">
        <v>12134.22</v>
      </c>
      <c r="S3764" t="s">
        <v>49</v>
      </c>
      <c r="T3764" t="s">
        <v>41</v>
      </c>
      <c r="U3764">
        <v>47</v>
      </c>
      <c r="V3764">
        <v>99.32</v>
      </c>
      <c r="W3764">
        <v>129.18</v>
      </c>
      <c r="X3764" s="2">
        <v>12134.22</v>
      </c>
      <c r="Y3764" s="2">
        <v>1123.3</v>
      </c>
      <c r="Z3764" s="2">
        <v>3087.4</v>
      </c>
      <c r="AA3764" s="14"/>
    </row>
    <row r="3765" spans="1:27" x14ac:dyDescent="0.3">
      <c r="A3765" t="s">
        <v>60</v>
      </c>
      <c r="B3765">
        <v>961.66</v>
      </c>
      <c r="C3765">
        <v>37</v>
      </c>
      <c r="D3765" t="s">
        <v>26</v>
      </c>
      <c r="E3765" s="1">
        <v>44384</v>
      </c>
      <c r="F3765">
        <v>9</v>
      </c>
      <c r="G3765" t="s">
        <v>57</v>
      </c>
      <c r="H3765" t="s">
        <v>48</v>
      </c>
      <c r="I3765">
        <v>736.28</v>
      </c>
      <c r="J3765">
        <v>33.08</v>
      </c>
      <c r="K3765">
        <v>24356.142399999899</v>
      </c>
      <c r="L3765">
        <v>14</v>
      </c>
      <c r="M3765" t="s">
        <v>40</v>
      </c>
      <c r="N3765" s="1">
        <v>44336</v>
      </c>
      <c r="O3765" s="1">
        <v>44350</v>
      </c>
      <c r="P3765">
        <v>235</v>
      </c>
      <c r="Q3765">
        <v>36.29</v>
      </c>
      <c r="R3765">
        <v>8528.15</v>
      </c>
      <c r="S3765" t="s">
        <v>38</v>
      </c>
      <c r="T3765" t="s">
        <v>41</v>
      </c>
      <c r="U3765">
        <v>501</v>
      </c>
      <c r="V3765">
        <v>13.28</v>
      </c>
      <c r="W3765">
        <v>83.13</v>
      </c>
      <c r="X3765" s="2">
        <v>8528.15</v>
      </c>
      <c r="Y3765" s="2">
        <v>16573.080000000002</v>
      </c>
      <c r="Z3765" s="2">
        <v>2749.94</v>
      </c>
      <c r="AA3765" s="14"/>
    </row>
    <row r="3766" spans="1:27" x14ac:dyDescent="0.3">
      <c r="A3766" t="s">
        <v>60</v>
      </c>
      <c r="B3766">
        <v>364.69</v>
      </c>
      <c r="C3766">
        <v>72</v>
      </c>
      <c r="D3766" t="s">
        <v>26</v>
      </c>
      <c r="E3766" s="1">
        <v>43900</v>
      </c>
      <c r="F3766">
        <v>7</v>
      </c>
      <c r="G3766" t="s">
        <v>61</v>
      </c>
      <c r="H3766" t="s">
        <v>48</v>
      </c>
      <c r="I3766">
        <v>711.66</v>
      </c>
      <c r="J3766">
        <v>32.369999999999997</v>
      </c>
      <c r="K3766">
        <v>23036.434199999901</v>
      </c>
      <c r="L3766">
        <v>15</v>
      </c>
      <c r="M3766" t="s">
        <v>40</v>
      </c>
      <c r="N3766" s="1">
        <v>43864</v>
      </c>
      <c r="O3766" s="1">
        <v>43879</v>
      </c>
      <c r="P3766">
        <v>657</v>
      </c>
      <c r="Q3766">
        <v>27.76</v>
      </c>
      <c r="R3766">
        <v>18238.32</v>
      </c>
      <c r="S3766" t="s">
        <v>54</v>
      </c>
      <c r="T3766" t="s">
        <v>41</v>
      </c>
      <c r="U3766">
        <v>54</v>
      </c>
      <c r="V3766">
        <v>90.17</v>
      </c>
      <c r="W3766">
        <v>71.42</v>
      </c>
      <c r="X3766" s="2">
        <v>18238.32</v>
      </c>
      <c r="Y3766" s="2">
        <v>1747.98</v>
      </c>
      <c r="Z3766" s="2">
        <v>2311.87</v>
      </c>
      <c r="AA3766" s="14"/>
    </row>
    <row r="3767" spans="1:27" x14ac:dyDescent="0.3">
      <c r="A3767" t="s">
        <v>37</v>
      </c>
      <c r="B3767">
        <v>925.63</v>
      </c>
      <c r="C3767">
        <v>100</v>
      </c>
      <c r="D3767" t="s">
        <v>33</v>
      </c>
      <c r="E3767" s="1">
        <v>44729</v>
      </c>
      <c r="F3767">
        <v>1</v>
      </c>
      <c r="G3767" t="s">
        <v>34</v>
      </c>
      <c r="H3767" t="s">
        <v>35</v>
      </c>
      <c r="I3767">
        <v>472.1</v>
      </c>
      <c r="J3767">
        <v>85.75</v>
      </c>
      <c r="K3767">
        <v>40482.574999999997</v>
      </c>
      <c r="L3767">
        <v>28</v>
      </c>
      <c r="M3767" t="s">
        <v>36</v>
      </c>
      <c r="N3767" s="1">
        <v>44684</v>
      </c>
      <c r="O3767" s="1">
        <v>44712</v>
      </c>
      <c r="P3767">
        <v>425</v>
      </c>
      <c r="Q3767">
        <v>89.06</v>
      </c>
      <c r="R3767">
        <v>37850.5</v>
      </c>
      <c r="S3767" t="s">
        <v>32</v>
      </c>
      <c r="T3767" t="s">
        <v>50</v>
      </c>
      <c r="U3767">
        <v>47</v>
      </c>
      <c r="V3767">
        <v>15.49</v>
      </c>
      <c r="W3767">
        <v>58.17</v>
      </c>
      <c r="X3767" s="2">
        <v>37850.5</v>
      </c>
      <c r="Y3767" s="2">
        <v>4030.25</v>
      </c>
      <c r="Z3767" s="2">
        <v>4988.08</v>
      </c>
      <c r="AA3767" s="14"/>
    </row>
    <row r="3768" spans="1:27" x14ac:dyDescent="0.3">
      <c r="A3768" t="s">
        <v>63</v>
      </c>
      <c r="B3768">
        <v>192.91</v>
      </c>
      <c r="C3768">
        <v>13</v>
      </c>
      <c r="D3768" t="s">
        <v>33</v>
      </c>
      <c r="E3768" s="1">
        <v>43774</v>
      </c>
      <c r="F3768">
        <v>7</v>
      </c>
      <c r="G3768" t="s">
        <v>61</v>
      </c>
      <c r="H3768" t="s">
        <v>52</v>
      </c>
      <c r="I3768">
        <v>970.13</v>
      </c>
      <c r="J3768">
        <v>34.119999999999997</v>
      </c>
      <c r="K3768">
        <v>33100.839999999997</v>
      </c>
      <c r="L3768">
        <v>16</v>
      </c>
      <c r="M3768" t="s">
        <v>40</v>
      </c>
      <c r="N3768" s="1">
        <v>43744</v>
      </c>
      <c r="O3768" s="1">
        <v>43760</v>
      </c>
      <c r="P3768">
        <v>847</v>
      </c>
      <c r="Q3768">
        <v>32.25</v>
      </c>
      <c r="R3768">
        <v>27315.75</v>
      </c>
      <c r="S3768" t="s">
        <v>49</v>
      </c>
      <c r="T3768" t="s">
        <v>31</v>
      </c>
      <c r="U3768">
        <v>123</v>
      </c>
      <c r="V3768">
        <v>95.92</v>
      </c>
      <c r="W3768">
        <v>82.53</v>
      </c>
      <c r="X3768" s="2">
        <v>27315.75</v>
      </c>
      <c r="Y3768" s="2">
        <v>4196.76</v>
      </c>
      <c r="Z3768" s="2">
        <v>2815.92</v>
      </c>
      <c r="AA3768" s="14"/>
    </row>
    <row r="3769" spans="1:27" x14ac:dyDescent="0.3">
      <c r="A3769" t="s">
        <v>54</v>
      </c>
      <c r="B3769">
        <v>388.03</v>
      </c>
      <c r="C3769">
        <v>80</v>
      </c>
      <c r="D3769" t="s">
        <v>42</v>
      </c>
      <c r="E3769" s="1">
        <v>44908</v>
      </c>
      <c r="F3769">
        <v>9</v>
      </c>
      <c r="G3769" t="s">
        <v>57</v>
      </c>
      <c r="H3769" t="s">
        <v>62</v>
      </c>
      <c r="I3769">
        <v>357.97</v>
      </c>
      <c r="J3769">
        <v>79.95</v>
      </c>
      <c r="K3769">
        <v>28619.701499999999</v>
      </c>
      <c r="L3769">
        <v>8</v>
      </c>
      <c r="M3769" t="s">
        <v>40</v>
      </c>
      <c r="N3769" s="1">
        <v>44853</v>
      </c>
      <c r="O3769" s="1">
        <v>44861</v>
      </c>
      <c r="P3769">
        <v>287</v>
      </c>
      <c r="Q3769">
        <v>77.540000000000006</v>
      </c>
      <c r="R3769">
        <v>22253.98</v>
      </c>
      <c r="S3769" t="s">
        <v>54</v>
      </c>
      <c r="T3769" t="s">
        <v>31</v>
      </c>
      <c r="U3769">
        <v>70</v>
      </c>
      <c r="V3769">
        <v>11.65</v>
      </c>
      <c r="W3769">
        <v>195.72</v>
      </c>
      <c r="X3769" s="2">
        <v>22253.98</v>
      </c>
      <c r="Y3769" s="2">
        <v>5596.5</v>
      </c>
      <c r="Z3769" s="2">
        <v>15647.81</v>
      </c>
      <c r="AA3769" s="14"/>
    </row>
    <row r="3770" spans="1:27" x14ac:dyDescent="0.3">
      <c r="A3770" t="s">
        <v>63</v>
      </c>
      <c r="B3770">
        <v>808.76</v>
      </c>
      <c r="C3770">
        <v>64</v>
      </c>
      <c r="D3770" t="s">
        <v>33</v>
      </c>
      <c r="E3770" s="1">
        <v>43943</v>
      </c>
      <c r="F3770">
        <v>9</v>
      </c>
      <c r="G3770" t="s">
        <v>57</v>
      </c>
      <c r="H3770" t="s">
        <v>35</v>
      </c>
      <c r="I3770">
        <v>908.36</v>
      </c>
      <c r="J3770">
        <v>30.7</v>
      </c>
      <c r="K3770">
        <v>27886.65</v>
      </c>
      <c r="L3770">
        <v>11</v>
      </c>
      <c r="M3770" t="s">
        <v>40</v>
      </c>
      <c r="N3770" s="1">
        <v>43914</v>
      </c>
      <c r="O3770" s="1">
        <v>43925</v>
      </c>
      <c r="P3770">
        <v>395</v>
      </c>
      <c r="Q3770">
        <v>34.299999999999997</v>
      </c>
      <c r="R3770">
        <v>13548.5</v>
      </c>
      <c r="S3770" t="s">
        <v>25</v>
      </c>
      <c r="T3770" t="s">
        <v>50</v>
      </c>
      <c r="U3770">
        <v>513</v>
      </c>
      <c r="V3770">
        <v>56.89</v>
      </c>
      <c r="W3770">
        <v>152.33000000000001</v>
      </c>
      <c r="X3770" s="2">
        <v>13548.5</v>
      </c>
      <c r="Y3770" s="2">
        <v>15749.1</v>
      </c>
      <c r="Z3770" s="2">
        <v>4676.53</v>
      </c>
      <c r="AA3770" s="14"/>
    </row>
    <row r="3771" spans="1:27" x14ac:dyDescent="0.3">
      <c r="A3771" t="s">
        <v>30</v>
      </c>
      <c r="B3771">
        <v>240.09</v>
      </c>
      <c r="C3771">
        <v>72</v>
      </c>
      <c r="D3771" t="s">
        <v>26</v>
      </c>
      <c r="E3771" s="1">
        <v>43852</v>
      </c>
      <c r="F3771">
        <v>10</v>
      </c>
      <c r="G3771" t="s">
        <v>66</v>
      </c>
      <c r="H3771" t="s">
        <v>48</v>
      </c>
      <c r="I3771">
        <v>231.23</v>
      </c>
      <c r="J3771">
        <v>21.96</v>
      </c>
      <c r="K3771">
        <v>5077.8100000000004</v>
      </c>
      <c r="L3771">
        <v>65</v>
      </c>
      <c r="M3771" t="s">
        <v>67</v>
      </c>
      <c r="N3771" s="1">
        <v>43804</v>
      </c>
      <c r="O3771" s="1">
        <v>43869</v>
      </c>
      <c r="P3771">
        <v>160</v>
      </c>
      <c r="Q3771">
        <v>26.19</v>
      </c>
      <c r="R3771">
        <v>4190.3999999999996</v>
      </c>
      <c r="S3771" t="s">
        <v>54</v>
      </c>
      <c r="T3771" t="s">
        <v>50</v>
      </c>
      <c r="U3771">
        <v>71</v>
      </c>
      <c r="V3771">
        <v>29.25</v>
      </c>
      <c r="W3771">
        <v>62.62</v>
      </c>
      <c r="X3771" s="2">
        <v>4190.3999999999996</v>
      </c>
      <c r="Y3771" s="2">
        <v>1559.16</v>
      </c>
      <c r="Z3771" s="2">
        <v>1375.14</v>
      </c>
      <c r="AA3771" s="14"/>
    </row>
    <row r="3772" spans="1:27" x14ac:dyDescent="0.3">
      <c r="A3772" t="s">
        <v>60</v>
      </c>
      <c r="B3772">
        <v>198.35</v>
      </c>
      <c r="C3772">
        <v>95</v>
      </c>
      <c r="D3772" t="s">
        <v>42</v>
      </c>
      <c r="E3772" s="1">
        <v>43897</v>
      </c>
      <c r="F3772">
        <v>5</v>
      </c>
      <c r="G3772" t="s">
        <v>27</v>
      </c>
      <c r="H3772" t="s">
        <v>70</v>
      </c>
      <c r="I3772">
        <v>426.92</v>
      </c>
      <c r="J3772">
        <v>32.950000000000003</v>
      </c>
      <c r="K3772">
        <v>14067.013999999999</v>
      </c>
      <c r="L3772">
        <v>24</v>
      </c>
      <c r="M3772" t="s">
        <v>29</v>
      </c>
      <c r="N3772" s="1">
        <v>43869</v>
      </c>
      <c r="O3772" s="1">
        <v>43893</v>
      </c>
      <c r="P3772">
        <v>339</v>
      </c>
      <c r="Q3772">
        <v>32.58</v>
      </c>
      <c r="R3772">
        <v>11044.62</v>
      </c>
      <c r="S3772" t="s">
        <v>56</v>
      </c>
      <c r="T3772" t="s">
        <v>31</v>
      </c>
      <c r="U3772">
        <v>87</v>
      </c>
      <c r="V3772">
        <v>51.19</v>
      </c>
      <c r="W3772">
        <v>78.53</v>
      </c>
      <c r="X3772" s="2">
        <v>11044.62</v>
      </c>
      <c r="Y3772" s="2">
        <v>2866.65</v>
      </c>
      <c r="Z3772" s="2">
        <v>2587.56</v>
      </c>
      <c r="AA3772" s="14"/>
    </row>
    <row r="3773" spans="1:27" x14ac:dyDescent="0.3">
      <c r="A3773" t="s">
        <v>49</v>
      </c>
      <c r="B3773">
        <v>897.14</v>
      </c>
      <c r="C3773">
        <v>66</v>
      </c>
      <c r="D3773" t="s">
        <v>26</v>
      </c>
      <c r="E3773" s="1">
        <v>43762</v>
      </c>
      <c r="F3773">
        <v>5</v>
      </c>
      <c r="G3773" t="s">
        <v>27</v>
      </c>
      <c r="H3773" t="s">
        <v>28</v>
      </c>
      <c r="I3773">
        <v>364.05</v>
      </c>
      <c r="J3773">
        <v>62.46</v>
      </c>
      <c r="K3773">
        <v>22738.562999999998</v>
      </c>
      <c r="L3773">
        <v>30</v>
      </c>
      <c r="M3773" t="s">
        <v>29</v>
      </c>
      <c r="N3773" s="1">
        <v>43714</v>
      </c>
      <c r="O3773" s="1">
        <v>43744</v>
      </c>
      <c r="P3773">
        <v>71</v>
      </c>
      <c r="Q3773">
        <v>61.24</v>
      </c>
      <c r="R3773">
        <v>4348.04</v>
      </c>
      <c r="S3773" t="s">
        <v>38</v>
      </c>
      <c r="T3773" t="s">
        <v>41</v>
      </c>
      <c r="U3773">
        <v>293</v>
      </c>
      <c r="V3773">
        <v>56.07</v>
      </c>
      <c r="W3773">
        <v>87.43</v>
      </c>
      <c r="X3773" s="2">
        <v>4348.04</v>
      </c>
      <c r="Y3773" s="2">
        <v>18300.78</v>
      </c>
      <c r="Z3773" s="2">
        <v>5460.88</v>
      </c>
      <c r="AA3773" s="14"/>
    </row>
    <row r="3774" spans="1:27" x14ac:dyDescent="0.3">
      <c r="A3774" t="s">
        <v>63</v>
      </c>
      <c r="B3774">
        <v>204.51</v>
      </c>
      <c r="C3774">
        <v>16</v>
      </c>
      <c r="D3774" t="s">
        <v>33</v>
      </c>
      <c r="E3774" s="1">
        <v>44435</v>
      </c>
      <c r="F3774">
        <v>3</v>
      </c>
      <c r="G3774" t="s">
        <v>43</v>
      </c>
      <c r="H3774" t="s">
        <v>35</v>
      </c>
      <c r="I3774">
        <v>940.49</v>
      </c>
      <c r="J3774">
        <v>80.36</v>
      </c>
      <c r="K3774">
        <v>75577.78</v>
      </c>
      <c r="L3774">
        <v>87</v>
      </c>
      <c r="M3774" t="s">
        <v>29</v>
      </c>
      <c r="N3774" s="1">
        <v>44412</v>
      </c>
      <c r="O3774" s="1">
        <v>44499</v>
      </c>
      <c r="P3774">
        <v>531</v>
      </c>
      <c r="Q3774">
        <v>79.16</v>
      </c>
      <c r="R3774">
        <v>42033.96</v>
      </c>
      <c r="S3774" t="s">
        <v>58</v>
      </c>
      <c r="T3774" t="s">
        <v>50</v>
      </c>
      <c r="U3774">
        <v>409</v>
      </c>
      <c r="V3774">
        <v>51.51</v>
      </c>
      <c r="W3774">
        <v>49.43</v>
      </c>
      <c r="X3774" s="2">
        <v>42033.96</v>
      </c>
      <c r="Y3774" s="2">
        <v>32867.24</v>
      </c>
      <c r="Z3774" s="2">
        <v>3972.19</v>
      </c>
      <c r="AA3774" s="14"/>
    </row>
    <row r="3775" spans="1:27" x14ac:dyDescent="0.3">
      <c r="A3775" t="s">
        <v>63</v>
      </c>
      <c r="B3775">
        <v>684.16</v>
      </c>
      <c r="C3775">
        <v>74</v>
      </c>
      <c r="D3775" t="s">
        <v>42</v>
      </c>
      <c r="E3775" s="1">
        <v>43884</v>
      </c>
      <c r="F3775">
        <v>8</v>
      </c>
      <c r="G3775" t="s">
        <v>47</v>
      </c>
      <c r="H3775" t="s">
        <v>35</v>
      </c>
      <c r="I3775">
        <v>797.16</v>
      </c>
      <c r="J3775">
        <v>30.33</v>
      </c>
      <c r="K3775">
        <v>24177.86</v>
      </c>
      <c r="L3775">
        <v>13</v>
      </c>
      <c r="M3775" t="s">
        <v>40</v>
      </c>
      <c r="N3775" s="1">
        <v>43881</v>
      </c>
      <c r="O3775" s="1">
        <v>43894</v>
      </c>
      <c r="P3775">
        <v>125</v>
      </c>
      <c r="Q3775">
        <v>27.8</v>
      </c>
      <c r="R3775">
        <v>3475</v>
      </c>
      <c r="S3775" t="s">
        <v>56</v>
      </c>
      <c r="T3775" t="s">
        <v>41</v>
      </c>
      <c r="U3775">
        <v>672</v>
      </c>
      <c r="V3775">
        <v>31.54</v>
      </c>
      <c r="W3775">
        <v>187.02</v>
      </c>
      <c r="X3775" s="2">
        <v>3475</v>
      </c>
      <c r="Y3775" s="2">
        <v>20381.759999999998</v>
      </c>
      <c r="Z3775" s="2">
        <v>5672.32</v>
      </c>
      <c r="AA3775" s="14"/>
    </row>
    <row r="3776" spans="1:27" x14ac:dyDescent="0.3">
      <c r="A3776" t="s">
        <v>63</v>
      </c>
      <c r="B3776">
        <v>781.99</v>
      </c>
      <c r="C3776">
        <v>16</v>
      </c>
      <c r="D3776" t="s">
        <v>26</v>
      </c>
      <c r="E3776" s="1">
        <v>43827</v>
      </c>
      <c r="F3776">
        <v>10</v>
      </c>
      <c r="G3776" t="s">
        <v>66</v>
      </c>
      <c r="H3776" t="s">
        <v>48</v>
      </c>
      <c r="I3776">
        <v>807.59</v>
      </c>
      <c r="J3776">
        <v>31.05</v>
      </c>
      <c r="K3776">
        <v>25075.67</v>
      </c>
      <c r="L3776">
        <v>139</v>
      </c>
      <c r="M3776" t="s">
        <v>67</v>
      </c>
      <c r="N3776" s="1">
        <v>43804</v>
      </c>
      <c r="O3776" s="1">
        <v>43943</v>
      </c>
      <c r="P3776">
        <v>26</v>
      </c>
      <c r="Q3776">
        <v>26.89</v>
      </c>
      <c r="R3776">
        <v>699.14</v>
      </c>
      <c r="S3776" t="s">
        <v>49</v>
      </c>
      <c r="T3776" t="s">
        <v>41</v>
      </c>
      <c r="U3776">
        <v>781</v>
      </c>
      <c r="V3776">
        <v>56.98</v>
      </c>
      <c r="W3776">
        <v>186.28</v>
      </c>
      <c r="X3776" s="2">
        <v>699.14</v>
      </c>
      <c r="Y3776" s="2">
        <v>24250.05</v>
      </c>
      <c r="Z3776" s="2">
        <v>5783.99</v>
      </c>
      <c r="AA3776" s="14"/>
    </row>
    <row r="3777" spans="1:27" x14ac:dyDescent="0.3">
      <c r="A3777" t="s">
        <v>45</v>
      </c>
      <c r="B3777">
        <v>867.18</v>
      </c>
      <c r="C3777">
        <v>100</v>
      </c>
      <c r="D3777" t="s">
        <v>33</v>
      </c>
      <c r="E3777" s="1">
        <v>44486</v>
      </c>
      <c r="F3777">
        <v>3</v>
      </c>
      <c r="G3777" t="s">
        <v>43</v>
      </c>
      <c r="H3777" t="s">
        <v>44</v>
      </c>
      <c r="I3777">
        <v>21.55</v>
      </c>
      <c r="J3777">
        <v>37.979999999999997</v>
      </c>
      <c r="K3777">
        <v>818.46899999999903</v>
      </c>
      <c r="L3777">
        <v>29</v>
      </c>
      <c r="M3777" t="s">
        <v>29</v>
      </c>
      <c r="N3777" s="1">
        <v>44448</v>
      </c>
      <c r="O3777" s="1">
        <v>44477</v>
      </c>
      <c r="P3777">
        <v>15</v>
      </c>
      <c r="Q3777">
        <v>37.25</v>
      </c>
      <c r="R3777">
        <v>558.75</v>
      </c>
      <c r="S3777" t="s">
        <v>25</v>
      </c>
      <c r="T3777" t="s">
        <v>31</v>
      </c>
      <c r="U3777">
        <v>6</v>
      </c>
      <c r="V3777">
        <v>82.67</v>
      </c>
      <c r="W3777">
        <v>171.62</v>
      </c>
      <c r="X3777" s="2">
        <v>558.75</v>
      </c>
      <c r="Y3777" s="2">
        <v>227.88</v>
      </c>
      <c r="Z3777" s="2">
        <v>6518.13</v>
      </c>
      <c r="AA3777" s="14"/>
    </row>
    <row r="3778" spans="1:27" x14ac:dyDescent="0.3">
      <c r="A3778" t="s">
        <v>53</v>
      </c>
      <c r="B3778">
        <v>305.69</v>
      </c>
      <c r="C3778">
        <v>45</v>
      </c>
      <c r="D3778" t="s">
        <v>33</v>
      </c>
      <c r="E3778" s="1">
        <v>43473</v>
      </c>
      <c r="F3778">
        <v>3</v>
      </c>
      <c r="G3778" t="s">
        <v>43</v>
      </c>
      <c r="H3778" t="s">
        <v>64</v>
      </c>
      <c r="I3778">
        <v>947.55</v>
      </c>
      <c r="J3778">
        <v>42.92</v>
      </c>
      <c r="K3778">
        <v>40668.85</v>
      </c>
      <c r="L3778">
        <v>42</v>
      </c>
      <c r="M3778" t="s">
        <v>29</v>
      </c>
      <c r="N3778" s="1">
        <v>43467</v>
      </c>
      <c r="O3778" s="1">
        <v>43509</v>
      </c>
      <c r="P3778">
        <v>605</v>
      </c>
      <c r="Q3778">
        <v>42.09</v>
      </c>
      <c r="R3778">
        <v>25464.45</v>
      </c>
      <c r="S3778" t="s">
        <v>25</v>
      </c>
      <c r="T3778" t="s">
        <v>31</v>
      </c>
      <c r="U3778">
        <v>342</v>
      </c>
      <c r="V3778">
        <v>13.21</v>
      </c>
      <c r="W3778">
        <v>163.88</v>
      </c>
      <c r="X3778" s="2">
        <v>25464.45</v>
      </c>
      <c r="Y3778" s="2">
        <v>14678.64</v>
      </c>
      <c r="Z3778" s="2">
        <v>7033.73</v>
      </c>
      <c r="AA3778" s="14"/>
    </row>
    <row r="3779" spans="1:27" x14ac:dyDescent="0.3">
      <c r="A3779" t="s">
        <v>60</v>
      </c>
      <c r="B3779">
        <v>424.73</v>
      </c>
      <c r="C3779">
        <v>71</v>
      </c>
      <c r="D3779" t="s">
        <v>42</v>
      </c>
      <c r="E3779" s="1">
        <v>43901</v>
      </c>
      <c r="F3779">
        <v>3</v>
      </c>
      <c r="G3779" t="s">
        <v>43</v>
      </c>
      <c r="H3779" t="s">
        <v>44</v>
      </c>
      <c r="I3779">
        <v>282.11</v>
      </c>
      <c r="J3779">
        <v>59.63</v>
      </c>
      <c r="K3779">
        <v>16822.22</v>
      </c>
      <c r="L3779">
        <v>66</v>
      </c>
      <c r="M3779" t="s">
        <v>29</v>
      </c>
      <c r="N3779" s="1">
        <v>43867</v>
      </c>
      <c r="O3779" s="1">
        <v>43933</v>
      </c>
      <c r="P3779">
        <v>102</v>
      </c>
      <c r="Q3779">
        <v>60.73</v>
      </c>
      <c r="R3779">
        <v>6194.46</v>
      </c>
      <c r="S3779" t="s">
        <v>60</v>
      </c>
      <c r="T3779" t="s">
        <v>50</v>
      </c>
      <c r="U3779">
        <v>180</v>
      </c>
      <c r="V3779">
        <v>98.34</v>
      </c>
      <c r="W3779">
        <v>26.59</v>
      </c>
      <c r="X3779" s="2">
        <v>6194.46</v>
      </c>
      <c r="Y3779" s="2">
        <v>10733.4</v>
      </c>
      <c r="Z3779" s="2">
        <v>1585.56</v>
      </c>
      <c r="AA3779" s="14"/>
    </row>
    <row r="3780" spans="1:27" x14ac:dyDescent="0.3">
      <c r="A3780" t="s">
        <v>37</v>
      </c>
      <c r="B3780">
        <v>726.28</v>
      </c>
      <c r="C3780">
        <v>46</v>
      </c>
      <c r="D3780" t="s">
        <v>33</v>
      </c>
      <c r="E3780" s="1">
        <v>44838</v>
      </c>
      <c r="F3780">
        <v>3</v>
      </c>
      <c r="G3780" t="s">
        <v>43</v>
      </c>
      <c r="H3780" t="s">
        <v>44</v>
      </c>
      <c r="I3780">
        <v>551.59</v>
      </c>
      <c r="J3780">
        <v>98.06</v>
      </c>
      <c r="K3780">
        <v>54088.915399999998</v>
      </c>
      <c r="L3780">
        <v>54</v>
      </c>
      <c r="M3780" t="s">
        <v>29</v>
      </c>
      <c r="N3780" s="1">
        <v>44781</v>
      </c>
      <c r="O3780" s="1">
        <v>44835</v>
      </c>
      <c r="P3780">
        <v>162</v>
      </c>
      <c r="Q3780">
        <v>98.35</v>
      </c>
      <c r="R3780">
        <v>15932.7</v>
      </c>
      <c r="S3780" t="s">
        <v>37</v>
      </c>
      <c r="T3780" t="s">
        <v>41</v>
      </c>
      <c r="U3780">
        <v>389</v>
      </c>
      <c r="V3780">
        <v>32.130000000000003</v>
      </c>
      <c r="W3780">
        <v>100.15</v>
      </c>
      <c r="X3780" s="2">
        <v>15932.7</v>
      </c>
      <c r="Y3780" s="2">
        <v>38145.339999999997</v>
      </c>
      <c r="Z3780" s="2">
        <v>9820.7099999999991</v>
      </c>
      <c r="AA3780" s="14"/>
    </row>
    <row r="3781" spans="1:27" x14ac:dyDescent="0.3">
      <c r="A3781" t="s">
        <v>49</v>
      </c>
      <c r="B3781">
        <v>809.74</v>
      </c>
      <c r="C3781">
        <v>19</v>
      </c>
      <c r="D3781" t="s">
        <v>26</v>
      </c>
      <c r="E3781" s="1">
        <v>44018</v>
      </c>
      <c r="F3781">
        <v>7</v>
      </c>
      <c r="G3781" t="s">
        <v>61</v>
      </c>
      <c r="H3781" t="s">
        <v>62</v>
      </c>
      <c r="I3781">
        <v>317.66000000000003</v>
      </c>
      <c r="J3781">
        <v>75.959999999999994</v>
      </c>
      <c r="K3781">
        <v>24129.45</v>
      </c>
      <c r="L3781">
        <v>15</v>
      </c>
      <c r="M3781" t="s">
        <v>40</v>
      </c>
      <c r="N3781" s="1">
        <v>43961</v>
      </c>
      <c r="O3781" s="1">
        <v>43976</v>
      </c>
      <c r="P3781">
        <v>30</v>
      </c>
      <c r="Q3781">
        <v>73.510000000000005</v>
      </c>
      <c r="R3781">
        <v>2205.3000000000002</v>
      </c>
      <c r="S3781" t="s">
        <v>63</v>
      </c>
      <c r="T3781" t="s">
        <v>31</v>
      </c>
      <c r="U3781">
        <v>287</v>
      </c>
      <c r="V3781">
        <v>76.7</v>
      </c>
      <c r="W3781">
        <v>132.79</v>
      </c>
      <c r="X3781" s="2">
        <v>2205.3000000000002</v>
      </c>
      <c r="Y3781" s="2">
        <v>21800.52</v>
      </c>
      <c r="Z3781" s="2">
        <v>10086.73</v>
      </c>
      <c r="AA3781" s="14"/>
    </row>
    <row r="3782" spans="1:27" x14ac:dyDescent="0.3">
      <c r="A3782" t="s">
        <v>60</v>
      </c>
      <c r="B3782">
        <v>910.06</v>
      </c>
      <c r="C3782">
        <v>95</v>
      </c>
      <c r="D3782" t="s">
        <v>33</v>
      </c>
      <c r="E3782" s="1">
        <v>44351</v>
      </c>
      <c r="F3782">
        <v>8</v>
      </c>
      <c r="G3782" t="s">
        <v>47</v>
      </c>
      <c r="H3782" t="s">
        <v>62</v>
      </c>
      <c r="I3782">
        <v>2.29</v>
      </c>
      <c r="J3782">
        <v>97.35</v>
      </c>
      <c r="K3782">
        <v>222.93</v>
      </c>
      <c r="L3782">
        <v>9</v>
      </c>
      <c r="M3782" t="s">
        <v>40</v>
      </c>
      <c r="N3782" s="1">
        <v>44295</v>
      </c>
      <c r="O3782" s="1">
        <v>44304</v>
      </c>
      <c r="P3782">
        <v>1</v>
      </c>
      <c r="Q3782">
        <v>97.29</v>
      </c>
      <c r="R3782">
        <v>97.29</v>
      </c>
      <c r="S3782" t="s">
        <v>58</v>
      </c>
      <c r="T3782" t="s">
        <v>31</v>
      </c>
      <c r="U3782">
        <v>1</v>
      </c>
      <c r="V3782">
        <v>59.55</v>
      </c>
      <c r="W3782">
        <v>139.33000000000001</v>
      </c>
      <c r="X3782" s="2">
        <v>97.29</v>
      </c>
      <c r="Y3782" s="2">
        <v>97.35</v>
      </c>
      <c r="Z3782" s="2">
        <v>13563.78</v>
      </c>
      <c r="AA3782" s="14"/>
    </row>
    <row r="3783" spans="1:27" x14ac:dyDescent="0.3">
      <c r="A3783" t="s">
        <v>54</v>
      </c>
      <c r="B3783">
        <v>599.26</v>
      </c>
      <c r="C3783">
        <v>91</v>
      </c>
      <c r="D3783" t="s">
        <v>33</v>
      </c>
      <c r="E3783" s="1">
        <v>44703</v>
      </c>
      <c r="F3783">
        <v>9</v>
      </c>
      <c r="G3783" t="s">
        <v>57</v>
      </c>
      <c r="H3783" t="s">
        <v>35</v>
      </c>
      <c r="I3783">
        <v>669.98</v>
      </c>
      <c r="J3783">
        <v>46.9</v>
      </c>
      <c r="K3783">
        <v>31422.06</v>
      </c>
      <c r="L3783">
        <v>11</v>
      </c>
      <c r="M3783" t="s">
        <v>40</v>
      </c>
      <c r="N3783" s="1">
        <v>44685</v>
      </c>
      <c r="O3783" s="1">
        <v>44696</v>
      </c>
      <c r="P3783">
        <v>350</v>
      </c>
      <c r="Q3783">
        <v>47.41</v>
      </c>
      <c r="R3783">
        <v>16593.5</v>
      </c>
      <c r="S3783" t="s">
        <v>63</v>
      </c>
      <c r="T3783" t="s">
        <v>50</v>
      </c>
      <c r="U3783">
        <v>319</v>
      </c>
      <c r="V3783">
        <v>46.91</v>
      </c>
      <c r="W3783">
        <v>69.510000000000005</v>
      </c>
      <c r="X3783" s="2">
        <v>16593.5</v>
      </c>
      <c r="Y3783" s="2">
        <v>14961.1</v>
      </c>
      <c r="Z3783" s="2">
        <v>3260.02</v>
      </c>
      <c r="AA3783" s="14"/>
    </row>
    <row r="3784" spans="1:27" x14ac:dyDescent="0.3">
      <c r="A3784" t="s">
        <v>46</v>
      </c>
      <c r="B3784">
        <v>485.43</v>
      </c>
      <c r="C3784">
        <v>20</v>
      </c>
      <c r="D3784" t="s">
        <v>26</v>
      </c>
      <c r="E3784" s="1">
        <v>44099</v>
      </c>
      <c r="F3784">
        <v>3</v>
      </c>
      <c r="G3784" t="s">
        <v>43</v>
      </c>
      <c r="H3784" t="s">
        <v>44</v>
      </c>
      <c r="I3784">
        <v>151.86000000000001</v>
      </c>
      <c r="J3784">
        <v>48.44</v>
      </c>
      <c r="K3784">
        <v>7356.0983999999999</v>
      </c>
      <c r="L3784">
        <v>41</v>
      </c>
      <c r="M3784" t="s">
        <v>29</v>
      </c>
      <c r="N3784" s="1">
        <v>44075</v>
      </c>
      <c r="O3784" s="1">
        <v>44116</v>
      </c>
      <c r="P3784">
        <v>22</v>
      </c>
      <c r="Q3784">
        <v>48.34</v>
      </c>
      <c r="R3784">
        <v>1063.48</v>
      </c>
      <c r="S3784" t="s">
        <v>25</v>
      </c>
      <c r="T3784" t="s">
        <v>41</v>
      </c>
      <c r="U3784">
        <v>129</v>
      </c>
      <c r="V3784">
        <v>67.86</v>
      </c>
      <c r="W3784">
        <v>155.5</v>
      </c>
      <c r="X3784" s="2">
        <v>1063.48</v>
      </c>
      <c r="Y3784" s="2">
        <v>6248.76</v>
      </c>
      <c r="Z3784" s="2">
        <v>7532.42</v>
      </c>
      <c r="AA3784" s="14"/>
    </row>
    <row r="3785" spans="1:27" x14ac:dyDescent="0.3">
      <c r="A3785" t="s">
        <v>60</v>
      </c>
      <c r="B3785">
        <v>257.16000000000003</v>
      </c>
      <c r="C3785">
        <v>87</v>
      </c>
      <c r="D3785" t="s">
        <v>26</v>
      </c>
      <c r="E3785" s="1">
        <v>44733</v>
      </c>
      <c r="F3785">
        <v>6</v>
      </c>
      <c r="G3785" t="s">
        <v>51</v>
      </c>
      <c r="H3785" t="s">
        <v>48</v>
      </c>
      <c r="I3785">
        <v>558.38</v>
      </c>
      <c r="J3785">
        <v>28.46</v>
      </c>
      <c r="K3785">
        <v>15891.49</v>
      </c>
      <c r="L3785">
        <v>6</v>
      </c>
      <c r="M3785" t="s">
        <v>40</v>
      </c>
      <c r="N3785" s="1">
        <v>44731</v>
      </c>
      <c r="O3785" s="1">
        <v>44737</v>
      </c>
      <c r="P3785">
        <v>73</v>
      </c>
      <c r="Q3785">
        <v>24.62</v>
      </c>
      <c r="R3785">
        <v>1797.26</v>
      </c>
      <c r="S3785" t="s">
        <v>56</v>
      </c>
      <c r="T3785" t="s">
        <v>31</v>
      </c>
      <c r="U3785">
        <v>485</v>
      </c>
      <c r="V3785">
        <v>70.989999999999995</v>
      </c>
      <c r="W3785">
        <v>59.86</v>
      </c>
      <c r="X3785" s="2">
        <v>1797.26</v>
      </c>
      <c r="Y3785" s="2">
        <v>13803.1</v>
      </c>
      <c r="Z3785" s="2">
        <v>1703.62</v>
      </c>
      <c r="AA3785" s="14"/>
    </row>
    <row r="3786" spans="1:27" x14ac:dyDescent="0.3">
      <c r="A3786" t="s">
        <v>54</v>
      </c>
      <c r="B3786">
        <v>428.93</v>
      </c>
      <c r="C3786">
        <v>11</v>
      </c>
      <c r="D3786" t="s">
        <v>42</v>
      </c>
      <c r="E3786" s="1">
        <v>43766</v>
      </c>
      <c r="F3786">
        <v>2</v>
      </c>
      <c r="G3786" t="s">
        <v>68</v>
      </c>
      <c r="H3786" t="s">
        <v>71</v>
      </c>
      <c r="I3786">
        <v>360.11</v>
      </c>
      <c r="J3786">
        <v>49.34</v>
      </c>
      <c r="K3786">
        <v>17767.827399999998</v>
      </c>
      <c r="L3786">
        <v>29</v>
      </c>
      <c r="M3786" t="s">
        <v>29</v>
      </c>
      <c r="N3786" s="1">
        <v>43739</v>
      </c>
      <c r="O3786" s="1">
        <v>43768</v>
      </c>
      <c r="P3786">
        <v>319</v>
      </c>
      <c r="Q3786">
        <v>45.84</v>
      </c>
      <c r="R3786">
        <v>14622.96</v>
      </c>
      <c r="S3786" t="s">
        <v>56</v>
      </c>
      <c r="T3786" t="s">
        <v>50</v>
      </c>
      <c r="U3786">
        <v>41</v>
      </c>
      <c r="V3786">
        <v>53.04</v>
      </c>
      <c r="W3786">
        <v>136.81</v>
      </c>
      <c r="X3786" s="2">
        <v>14622.96</v>
      </c>
      <c r="Y3786" s="2">
        <v>2022.94</v>
      </c>
      <c r="Z3786" s="2">
        <v>6750.21</v>
      </c>
      <c r="AA3786" s="14"/>
    </row>
    <row r="3787" spans="1:27" x14ac:dyDescent="0.3">
      <c r="A3787" t="s">
        <v>63</v>
      </c>
      <c r="B3787">
        <v>684.05</v>
      </c>
      <c r="C3787">
        <v>60</v>
      </c>
      <c r="D3787" t="s">
        <v>26</v>
      </c>
      <c r="E3787" s="1">
        <v>44186</v>
      </c>
      <c r="F3787">
        <v>5</v>
      </c>
      <c r="G3787" t="s">
        <v>27</v>
      </c>
      <c r="H3787" t="s">
        <v>70</v>
      </c>
      <c r="I3787">
        <v>531.27</v>
      </c>
      <c r="J3787">
        <v>92.73</v>
      </c>
      <c r="K3787">
        <v>49264.67</v>
      </c>
      <c r="L3787">
        <v>22</v>
      </c>
      <c r="M3787" t="s">
        <v>29</v>
      </c>
      <c r="N3787" s="1">
        <v>44148</v>
      </c>
      <c r="O3787" s="1">
        <v>44170</v>
      </c>
      <c r="P3787">
        <v>288</v>
      </c>
      <c r="Q3787">
        <v>92.47</v>
      </c>
      <c r="R3787">
        <v>26631.360000000001</v>
      </c>
      <c r="S3787" t="s">
        <v>63</v>
      </c>
      <c r="T3787" t="s">
        <v>50</v>
      </c>
      <c r="U3787">
        <v>243</v>
      </c>
      <c r="V3787">
        <v>22.29</v>
      </c>
      <c r="W3787">
        <v>118.89</v>
      </c>
      <c r="X3787" s="2">
        <v>26631.360000000001</v>
      </c>
      <c r="Y3787" s="2">
        <v>22533.39</v>
      </c>
      <c r="Z3787" s="2">
        <v>11024.67</v>
      </c>
      <c r="AA3787" s="14"/>
    </row>
    <row r="3788" spans="1:27" x14ac:dyDescent="0.3">
      <c r="A3788" t="s">
        <v>63</v>
      </c>
      <c r="B3788">
        <v>674.46</v>
      </c>
      <c r="C3788">
        <v>92</v>
      </c>
      <c r="D3788" t="s">
        <v>26</v>
      </c>
      <c r="E3788" s="1">
        <v>44033</v>
      </c>
      <c r="F3788">
        <v>10</v>
      </c>
      <c r="G3788" t="s">
        <v>66</v>
      </c>
      <c r="H3788" t="s">
        <v>52</v>
      </c>
      <c r="I3788">
        <v>129.37</v>
      </c>
      <c r="J3788">
        <v>24.16</v>
      </c>
      <c r="K3788">
        <v>3125.58</v>
      </c>
      <c r="L3788">
        <v>148</v>
      </c>
      <c r="M3788" t="s">
        <v>67</v>
      </c>
      <c r="N3788" s="1">
        <v>44022</v>
      </c>
      <c r="O3788" s="1">
        <v>44170</v>
      </c>
      <c r="P3788">
        <v>81</v>
      </c>
      <c r="Q3788">
        <v>19.79</v>
      </c>
      <c r="R3788">
        <v>1602.99</v>
      </c>
      <c r="S3788" t="s">
        <v>32</v>
      </c>
      <c r="T3788" t="s">
        <v>31</v>
      </c>
      <c r="U3788">
        <v>48</v>
      </c>
      <c r="V3788">
        <v>91.67</v>
      </c>
      <c r="W3788">
        <v>32.630000000000003</v>
      </c>
      <c r="X3788" s="2">
        <v>1602.99</v>
      </c>
      <c r="Y3788" s="2">
        <v>1159.68</v>
      </c>
      <c r="Z3788" s="2">
        <v>788.34</v>
      </c>
      <c r="AA3788" s="14"/>
    </row>
    <row r="3789" spans="1:27" x14ac:dyDescent="0.3">
      <c r="A3789" t="s">
        <v>63</v>
      </c>
      <c r="B3789">
        <v>691.1</v>
      </c>
      <c r="C3789">
        <v>33</v>
      </c>
      <c r="D3789" t="s">
        <v>26</v>
      </c>
      <c r="E3789" s="1">
        <v>43478</v>
      </c>
      <c r="F3789">
        <v>2</v>
      </c>
      <c r="G3789" t="s">
        <v>68</v>
      </c>
      <c r="H3789" t="s">
        <v>69</v>
      </c>
      <c r="I3789">
        <v>998.52</v>
      </c>
      <c r="J3789">
        <v>76.47</v>
      </c>
      <c r="K3789">
        <v>76356.820000000007</v>
      </c>
      <c r="L3789">
        <v>38</v>
      </c>
      <c r="M3789" t="s">
        <v>29</v>
      </c>
      <c r="N3789" s="1">
        <v>43450</v>
      </c>
      <c r="O3789" s="1">
        <v>43488</v>
      </c>
      <c r="P3789">
        <v>404</v>
      </c>
      <c r="Q3789">
        <v>74.62</v>
      </c>
      <c r="R3789">
        <v>30146.48</v>
      </c>
      <c r="S3789" t="s">
        <v>58</v>
      </c>
      <c r="T3789" t="s">
        <v>31</v>
      </c>
      <c r="U3789">
        <v>594</v>
      </c>
      <c r="V3789">
        <v>53.34</v>
      </c>
      <c r="W3789">
        <v>115.57</v>
      </c>
      <c r="X3789" s="2">
        <v>30146.48</v>
      </c>
      <c r="Y3789" s="2">
        <v>45423.18</v>
      </c>
      <c r="Z3789" s="2">
        <v>8837.64</v>
      </c>
      <c r="AA3789" s="14"/>
    </row>
    <row r="3790" spans="1:27" x14ac:dyDescent="0.3">
      <c r="A3790" t="s">
        <v>25</v>
      </c>
      <c r="B3790">
        <v>710.47</v>
      </c>
      <c r="C3790">
        <v>88</v>
      </c>
      <c r="D3790" t="s">
        <v>42</v>
      </c>
      <c r="E3790" s="1">
        <v>44381</v>
      </c>
      <c r="F3790">
        <v>1</v>
      </c>
      <c r="G3790" t="s">
        <v>34</v>
      </c>
      <c r="H3790" t="s">
        <v>48</v>
      </c>
      <c r="I3790">
        <v>527.03</v>
      </c>
      <c r="J3790">
        <v>84.59</v>
      </c>
      <c r="K3790">
        <v>44581.47</v>
      </c>
      <c r="L3790">
        <v>1</v>
      </c>
      <c r="M3790" t="s">
        <v>65</v>
      </c>
      <c r="N3790" s="1">
        <v>44348</v>
      </c>
      <c r="O3790" s="1">
        <v>44349</v>
      </c>
      <c r="P3790">
        <v>105</v>
      </c>
      <c r="Q3790">
        <v>88.64</v>
      </c>
      <c r="R3790">
        <v>9307.2000000000007</v>
      </c>
      <c r="S3790" t="s">
        <v>63</v>
      </c>
      <c r="T3790" t="s">
        <v>50</v>
      </c>
      <c r="U3790">
        <v>422</v>
      </c>
      <c r="V3790">
        <v>37.409999999999997</v>
      </c>
      <c r="W3790">
        <v>128.44</v>
      </c>
      <c r="X3790" s="2">
        <v>9307.2000000000007</v>
      </c>
      <c r="Y3790" s="2">
        <v>35696.980000000003</v>
      </c>
      <c r="Z3790" s="2">
        <v>10864.74</v>
      </c>
      <c r="AA3790" s="14"/>
    </row>
    <row r="3791" spans="1:27" x14ac:dyDescent="0.3">
      <c r="A3791" t="s">
        <v>45</v>
      </c>
      <c r="B3791">
        <v>743.23</v>
      </c>
      <c r="C3791">
        <v>16</v>
      </c>
      <c r="D3791" t="s">
        <v>26</v>
      </c>
      <c r="E3791" s="1">
        <v>43789</v>
      </c>
      <c r="F3791">
        <v>10</v>
      </c>
      <c r="G3791" t="s">
        <v>66</v>
      </c>
      <c r="H3791" t="s">
        <v>48</v>
      </c>
      <c r="I3791">
        <v>985.85</v>
      </c>
      <c r="J3791">
        <v>30.46</v>
      </c>
      <c r="K3791">
        <v>30028.99</v>
      </c>
      <c r="L3791">
        <v>98</v>
      </c>
      <c r="M3791" t="s">
        <v>67</v>
      </c>
      <c r="N3791" s="1">
        <v>43773</v>
      </c>
      <c r="O3791" s="1">
        <v>43871</v>
      </c>
      <c r="P3791">
        <v>894</v>
      </c>
      <c r="Q3791">
        <v>28.59</v>
      </c>
      <c r="R3791">
        <v>25559.46</v>
      </c>
      <c r="S3791" t="s">
        <v>54</v>
      </c>
      <c r="T3791" t="s">
        <v>50</v>
      </c>
      <c r="U3791">
        <v>91</v>
      </c>
      <c r="V3791">
        <v>65.08</v>
      </c>
      <c r="W3791">
        <v>75.38</v>
      </c>
      <c r="X3791" s="2">
        <v>25559.46</v>
      </c>
      <c r="Y3791" s="2">
        <v>2771.86</v>
      </c>
      <c r="Z3791" s="2">
        <v>2296.0700000000002</v>
      </c>
      <c r="AA3791" s="14"/>
    </row>
    <row r="3792" spans="1:27" x14ac:dyDescent="0.3">
      <c r="A3792" t="s">
        <v>58</v>
      </c>
      <c r="B3792">
        <v>399.5</v>
      </c>
      <c r="C3792">
        <v>21</v>
      </c>
      <c r="D3792" t="s">
        <v>42</v>
      </c>
      <c r="E3792" s="1">
        <v>43635</v>
      </c>
      <c r="F3792">
        <v>3</v>
      </c>
      <c r="G3792" t="s">
        <v>43</v>
      </c>
      <c r="H3792" t="s">
        <v>35</v>
      </c>
      <c r="I3792">
        <v>476.2</v>
      </c>
      <c r="J3792">
        <v>68.02</v>
      </c>
      <c r="K3792">
        <v>32391.123999999902</v>
      </c>
      <c r="L3792">
        <v>28</v>
      </c>
      <c r="M3792" t="s">
        <v>29</v>
      </c>
      <c r="N3792" s="1">
        <v>43607</v>
      </c>
      <c r="O3792" s="1">
        <v>43635</v>
      </c>
      <c r="P3792">
        <v>117</v>
      </c>
      <c r="Q3792">
        <v>69.98</v>
      </c>
      <c r="R3792">
        <v>8187.66</v>
      </c>
      <c r="S3792" t="s">
        <v>58</v>
      </c>
      <c r="T3792" t="s">
        <v>50</v>
      </c>
      <c r="U3792">
        <v>359</v>
      </c>
      <c r="V3792">
        <v>39.92</v>
      </c>
      <c r="W3792">
        <v>97.28</v>
      </c>
      <c r="X3792" s="2">
        <v>8187.66</v>
      </c>
      <c r="Y3792" s="2">
        <v>24419.18</v>
      </c>
      <c r="Z3792" s="2">
        <v>6616.99</v>
      </c>
      <c r="AA3792" s="14"/>
    </row>
    <row r="3793" spans="1:27" x14ac:dyDescent="0.3">
      <c r="A3793" t="s">
        <v>32</v>
      </c>
      <c r="B3793">
        <v>967.63</v>
      </c>
      <c r="C3793">
        <v>43</v>
      </c>
      <c r="D3793" t="s">
        <v>26</v>
      </c>
      <c r="E3793" s="1">
        <v>43733</v>
      </c>
      <c r="F3793">
        <v>7</v>
      </c>
      <c r="G3793" t="s">
        <v>61</v>
      </c>
      <c r="H3793" t="s">
        <v>62</v>
      </c>
      <c r="I3793">
        <v>558.67999999999995</v>
      </c>
      <c r="J3793">
        <v>97.11</v>
      </c>
      <c r="K3793">
        <v>54253.414799999897</v>
      </c>
      <c r="L3793">
        <v>16</v>
      </c>
      <c r="M3793" t="s">
        <v>40</v>
      </c>
      <c r="N3793" s="1">
        <v>43712</v>
      </c>
      <c r="O3793" s="1">
        <v>43728</v>
      </c>
      <c r="P3793">
        <v>350</v>
      </c>
      <c r="Q3793">
        <v>99.91</v>
      </c>
      <c r="R3793">
        <v>34968.5</v>
      </c>
      <c r="S3793" t="s">
        <v>25</v>
      </c>
      <c r="T3793" t="s">
        <v>31</v>
      </c>
      <c r="U3793">
        <v>208</v>
      </c>
      <c r="V3793">
        <v>98.49</v>
      </c>
      <c r="W3793">
        <v>135.26</v>
      </c>
      <c r="X3793" s="2">
        <v>34968.5</v>
      </c>
      <c r="Y3793" s="2">
        <v>20198.88</v>
      </c>
      <c r="Z3793" s="2">
        <v>13135.1</v>
      </c>
      <c r="AA3793" s="14"/>
    </row>
    <row r="3794" spans="1:27" x14ac:dyDescent="0.3">
      <c r="A3794" t="s">
        <v>46</v>
      </c>
      <c r="B3794">
        <v>291.8</v>
      </c>
      <c r="C3794">
        <v>84</v>
      </c>
      <c r="D3794" t="s">
        <v>26</v>
      </c>
      <c r="E3794" s="1">
        <v>43580</v>
      </c>
      <c r="F3794">
        <v>2</v>
      </c>
      <c r="G3794" t="s">
        <v>68</v>
      </c>
      <c r="H3794" t="s">
        <v>71</v>
      </c>
      <c r="I3794">
        <v>223.99</v>
      </c>
      <c r="J3794">
        <v>17.79</v>
      </c>
      <c r="K3794">
        <v>3984.78</v>
      </c>
      <c r="L3794">
        <v>39</v>
      </c>
      <c r="M3794" t="s">
        <v>29</v>
      </c>
      <c r="N3794" s="1">
        <v>43530</v>
      </c>
      <c r="O3794" s="1">
        <v>43569</v>
      </c>
      <c r="P3794">
        <v>213</v>
      </c>
      <c r="Q3794">
        <v>14.91</v>
      </c>
      <c r="R3794">
        <v>3175.83</v>
      </c>
      <c r="S3794" t="s">
        <v>56</v>
      </c>
      <c r="T3794" t="s">
        <v>41</v>
      </c>
      <c r="U3794">
        <v>10</v>
      </c>
      <c r="V3794">
        <v>40.49</v>
      </c>
      <c r="W3794">
        <v>149.75</v>
      </c>
      <c r="X3794" s="2">
        <v>3175.83</v>
      </c>
      <c r="Y3794" s="2">
        <v>177.9</v>
      </c>
      <c r="Z3794" s="2">
        <v>2664.05</v>
      </c>
      <c r="AA3794" s="14"/>
    </row>
    <row r="3795" spans="1:27" x14ac:dyDescent="0.3">
      <c r="A3795" t="s">
        <v>53</v>
      </c>
      <c r="B3795">
        <v>518.54999999999995</v>
      </c>
      <c r="C3795">
        <v>35</v>
      </c>
      <c r="D3795" t="s">
        <v>26</v>
      </c>
      <c r="E3795" s="1">
        <v>44506</v>
      </c>
      <c r="F3795">
        <v>3</v>
      </c>
      <c r="G3795" t="s">
        <v>43</v>
      </c>
      <c r="H3795" t="s">
        <v>64</v>
      </c>
      <c r="I3795">
        <v>993.85</v>
      </c>
      <c r="J3795">
        <v>52.11</v>
      </c>
      <c r="K3795">
        <v>51789.52</v>
      </c>
      <c r="L3795">
        <v>67</v>
      </c>
      <c r="M3795" t="s">
        <v>40</v>
      </c>
      <c r="N3795" s="1">
        <v>44463</v>
      </c>
      <c r="O3795" s="1">
        <v>44530</v>
      </c>
      <c r="P3795">
        <v>848</v>
      </c>
      <c r="Q3795">
        <v>54.14</v>
      </c>
      <c r="R3795">
        <v>45910.720000000001</v>
      </c>
      <c r="S3795" t="s">
        <v>56</v>
      </c>
      <c r="T3795" t="s">
        <v>41</v>
      </c>
      <c r="U3795">
        <v>145</v>
      </c>
      <c r="V3795">
        <v>41.11</v>
      </c>
      <c r="W3795">
        <v>64.28</v>
      </c>
      <c r="X3795" s="2">
        <v>45910.720000000001</v>
      </c>
      <c r="Y3795" s="2">
        <v>7555.95</v>
      </c>
      <c r="Z3795" s="2">
        <v>3349.63</v>
      </c>
      <c r="AA3795" s="14"/>
    </row>
    <row r="3796" spans="1:27" x14ac:dyDescent="0.3">
      <c r="A3796" t="s">
        <v>59</v>
      </c>
      <c r="B3796">
        <v>617.08000000000004</v>
      </c>
      <c r="C3796">
        <v>33</v>
      </c>
      <c r="D3796" t="s">
        <v>26</v>
      </c>
      <c r="E3796" s="1">
        <v>44702</v>
      </c>
      <c r="F3796">
        <v>6</v>
      </c>
      <c r="G3796" t="s">
        <v>51</v>
      </c>
      <c r="H3796" t="s">
        <v>62</v>
      </c>
      <c r="I3796">
        <v>338.33</v>
      </c>
      <c r="J3796">
        <v>34.46</v>
      </c>
      <c r="K3796">
        <v>11658.85</v>
      </c>
      <c r="L3796">
        <v>7</v>
      </c>
      <c r="M3796" t="s">
        <v>40</v>
      </c>
      <c r="N3796" s="1">
        <v>44650</v>
      </c>
      <c r="O3796" s="1">
        <v>44657</v>
      </c>
      <c r="P3796">
        <v>25</v>
      </c>
      <c r="Q3796">
        <v>32.78</v>
      </c>
      <c r="R3796">
        <v>819.5</v>
      </c>
      <c r="S3796" t="s">
        <v>60</v>
      </c>
      <c r="T3796" t="s">
        <v>41</v>
      </c>
      <c r="U3796">
        <v>313</v>
      </c>
      <c r="V3796">
        <v>43.03</v>
      </c>
      <c r="W3796">
        <v>69.27</v>
      </c>
      <c r="X3796" s="2">
        <v>819.5</v>
      </c>
      <c r="Y3796" s="2">
        <v>10785.98</v>
      </c>
      <c r="Z3796" s="2">
        <v>2387.04</v>
      </c>
      <c r="AA3796" s="14"/>
    </row>
    <row r="3797" spans="1:27" x14ac:dyDescent="0.3">
      <c r="A3797" t="s">
        <v>63</v>
      </c>
      <c r="B3797">
        <v>956.91</v>
      </c>
      <c r="C3797">
        <v>97</v>
      </c>
      <c r="D3797" t="s">
        <v>33</v>
      </c>
      <c r="E3797" s="1">
        <v>43582</v>
      </c>
      <c r="F3797">
        <v>10</v>
      </c>
      <c r="G3797" t="s">
        <v>66</v>
      </c>
      <c r="H3797" t="s">
        <v>52</v>
      </c>
      <c r="I3797">
        <v>377.14</v>
      </c>
      <c r="J3797">
        <v>99.13</v>
      </c>
      <c r="K3797">
        <v>37385.888199999899</v>
      </c>
      <c r="L3797">
        <v>135</v>
      </c>
      <c r="M3797" t="s">
        <v>67</v>
      </c>
      <c r="N3797" s="1">
        <v>43566</v>
      </c>
      <c r="O3797" s="1">
        <v>43701</v>
      </c>
      <c r="P3797">
        <v>172</v>
      </c>
      <c r="Q3797">
        <v>100.39</v>
      </c>
      <c r="R3797">
        <v>17267.080000000002</v>
      </c>
      <c r="S3797" t="s">
        <v>53</v>
      </c>
      <c r="T3797" t="s">
        <v>41</v>
      </c>
      <c r="U3797">
        <v>205</v>
      </c>
      <c r="V3797">
        <v>73.98</v>
      </c>
      <c r="W3797">
        <v>121.86</v>
      </c>
      <c r="X3797" s="2">
        <v>17267.080000000002</v>
      </c>
      <c r="Y3797" s="2">
        <v>20321.650000000001</v>
      </c>
      <c r="Z3797" s="2">
        <v>12079.98</v>
      </c>
      <c r="AA3797" s="14"/>
    </row>
    <row r="3798" spans="1:27" x14ac:dyDescent="0.3">
      <c r="A3798" t="s">
        <v>37</v>
      </c>
      <c r="B3798">
        <v>849.47</v>
      </c>
      <c r="C3798">
        <v>53</v>
      </c>
      <c r="D3798" t="s">
        <v>33</v>
      </c>
      <c r="E3798" s="1">
        <v>44857</v>
      </c>
      <c r="F3798">
        <v>5</v>
      </c>
      <c r="G3798" t="s">
        <v>27</v>
      </c>
      <c r="H3798" t="s">
        <v>35</v>
      </c>
      <c r="I3798">
        <v>253.05</v>
      </c>
      <c r="J3798">
        <v>48.71</v>
      </c>
      <c r="K3798">
        <v>12326.07</v>
      </c>
      <c r="L3798">
        <v>28</v>
      </c>
      <c r="M3798" t="s">
        <v>29</v>
      </c>
      <c r="N3798" s="1">
        <v>44822</v>
      </c>
      <c r="O3798" s="1">
        <v>44850</v>
      </c>
      <c r="P3798">
        <v>100</v>
      </c>
      <c r="Q3798">
        <v>44.86</v>
      </c>
      <c r="R3798">
        <v>4486</v>
      </c>
      <c r="S3798" t="s">
        <v>58</v>
      </c>
      <c r="T3798" t="s">
        <v>31</v>
      </c>
      <c r="U3798">
        <v>153</v>
      </c>
      <c r="V3798">
        <v>57.76</v>
      </c>
      <c r="W3798">
        <v>115.5</v>
      </c>
      <c r="X3798" s="2">
        <v>4486</v>
      </c>
      <c r="Y3798" s="2">
        <v>7452.63</v>
      </c>
      <c r="Z3798" s="2">
        <v>5626.01</v>
      </c>
      <c r="AA3798" s="14"/>
    </row>
    <row r="3799" spans="1:27" x14ac:dyDescent="0.3">
      <c r="A3799" t="s">
        <v>25</v>
      </c>
      <c r="B3799">
        <v>190.45</v>
      </c>
      <c r="C3799">
        <v>55</v>
      </c>
      <c r="D3799" t="s">
        <v>42</v>
      </c>
      <c r="E3799" s="1">
        <v>44847</v>
      </c>
      <c r="F3799">
        <v>6</v>
      </c>
      <c r="G3799" t="s">
        <v>51</v>
      </c>
      <c r="H3799" t="s">
        <v>52</v>
      </c>
      <c r="I3799">
        <v>294.69</v>
      </c>
      <c r="J3799">
        <v>88.9</v>
      </c>
      <c r="K3799">
        <v>26197.940999999999</v>
      </c>
      <c r="L3799">
        <v>6</v>
      </c>
      <c r="M3799" t="s">
        <v>40</v>
      </c>
      <c r="N3799" s="1">
        <v>44810</v>
      </c>
      <c r="O3799" s="1">
        <v>44816</v>
      </c>
      <c r="P3799">
        <v>46</v>
      </c>
      <c r="Q3799">
        <v>85.45</v>
      </c>
      <c r="R3799">
        <v>3930.7</v>
      </c>
      <c r="S3799" t="s">
        <v>30</v>
      </c>
      <c r="T3799" t="s">
        <v>50</v>
      </c>
      <c r="U3799">
        <v>248</v>
      </c>
      <c r="V3799">
        <v>30.28</v>
      </c>
      <c r="W3799">
        <v>136.44</v>
      </c>
      <c r="X3799" s="2">
        <v>3930.7</v>
      </c>
      <c r="Y3799" s="2">
        <v>22047.200000000001</v>
      </c>
      <c r="Z3799" s="2">
        <v>12129.52</v>
      </c>
      <c r="AA3799" s="14"/>
    </row>
    <row r="3800" spans="1:27" x14ac:dyDescent="0.3">
      <c r="A3800" t="s">
        <v>45</v>
      </c>
      <c r="B3800">
        <v>780.71</v>
      </c>
      <c r="C3800">
        <v>53</v>
      </c>
      <c r="D3800" t="s">
        <v>33</v>
      </c>
      <c r="E3800" s="1">
        <v>43502</v>
      </c>
      <c r="F3800">
        <v>7</v>
      </c>
      <c r="G3800" t="s">
        <v>61</v>
      </c>
      <c r="H3800" t="s">
        <v>48</v>
      </c>
      <c r="I3800">
        <v>710.79</v>
      </c>
      <c r="J3800">
        <v>27.38</v>
      </c>
      <c r="K3800">
        <v>19461.43</v>
      </c>
      <c r="L3800">
        <v>18</v>
      </c>
      <c r="M3800" t="s">
        <v>40</v>
      </c>
      <c r="N3800" s="1">
        <v>43482</v>
      </c>
      <c r="O3800" s="1">
        <v>43500</v>
      </c>
      <c r="P3800">
        <v>366</v>
      </c>
      <c r="Q3800">
        <v>24.21</v>
      </c>
      <c r="R3800">
        <v>8860.86</v>
      </c>
      <c r="S3800" t="s">
        <v>54</v>
      </c>
      <c r="T3800" t="s">
        <v>41</v>
      </c>
      <c r="U3800">
        <v>344</v>
      </c>
      <c r="V3800">
        <v>81.12</v>
      </c>
      <c r="W3800">
        <v>149.06</v>
      </c>
      <c r="X3800" s="2">
        <v>8860.86</v>
      </c>
      <c r="Y3800" s="2">
        <v>9418.7199999999993</v>
      </c>
      <c r="Z3800" s="2">
        <v>4081.26</v>
      </c>
      <c r="AA3800" s="14"/>
    </row>
    <row r="3801" spans="1:27" x14ac:dyDescent="0.3">
      <c r="A3801" t="s">
        <v>45</v>
      </c>
      <c r="B3801">
        <v>25.29</v>
      </c>
      <c r="C3801">
        <v>79</v>
      </c>
      <c r="D3801" t="s">
        <v>42</v>
      </c>
      <c r="E3801" s="1">
        <v>43689</v>
      </c>
      <c r="F3801">
        <v>6</v>
      </c>
      <c r="G3801" t="s">
        <v>51</v>
      </c>
      <c r="H3801" t="s">
        <v>35</v>
      </c>
      <c r="I3801">
        <v>871.22</v>
      </c>
      <c r="J3801">
        <v>64.900000000000006</v>
      </c>
      <c r="K3801">
        <v>56542.178</v>
      </c>
      <c r="L3801">
        <v>6</v>
      </c>
      <c r="M3801" t="s">
        <v>40</v>
      </c>
      <c r="N3801" s="1">
        <v>43631</v>
      </c>
      <c r="O3801" s="1">
        <v>43637</v>
      </c>
      <c r="P3801">
        <v>558</v>
      </c>
      <c r="Q3801">
        <v>68.56</v>
      </c>
      <c r="R3801">
        <v>38256.480000000003</v>
      </c>
      <c r="S3801" t="s">
        <v>25</v>
      </c>
      <c r="T3801" t="s">
        <v>41</v>
      </c>
      <c r="U3801">
        <v>313</v>
      </c>
      <c r="V3801">
        <v>74.959999999999994</v>
      </c>
      <c r="W3801">
        <v>37.53</v>
      </c>
      <c r="X3801" s="2">
        <v>38256.480000000003</v>
      </c>
      <c r="Y3801" s="2">
        <v>20313.7</v>
      </c>
      <c r="Z3801" s="2">
        <v>2435.6999999999998</v>
      </c>
      <c r="AA3801" s="14"/>
    </row>
    <row r="3802" spans="1:27" x14ac:dyDescent="0.3">
      <c r="A3802" t="s">
        <v>56</v>
      </c>
      <c r="B3802">
        <v>450.38</v>
      </c>
      <c r="C3802">
        <v>29</v>
      </c>
      <c r="D3802" t="s">
        <v>33</v>
      </c>
      <c r="E3802" s="1">
        <v>44049</v>
      </c>
      <c r="F3802">
        <v>10</v>
      </c>
      <c r="G3802" t="s">
        <v>66</v>
      </c>
      <c r="H3802" t="s">
        <v>62</v>
      </c>
      <c r="I3802">
        <v>52.88</v>
      </c>
      <c r="J3802">
        <v>67.34</v>
      </c>
      <c r="K3802">
        <v>3560.9391999999998</v>
      </c>
      <c r="L3802">
        <v>132</v>
      </c>
      <c r="M3802" t="s">
        <v>67</v>
      </c>
      <c r="N3802" s="1">
        <v>44033</v>
      </c>
      <c r="O3802" s="1">
        <v>44165</v>
      </c>
      <c r="P3802">
        <v>31</v>
      </c>
      <c r="Q3802">
        <v>67.87</v>
      </c>
      <c r="R3802">
        <v>2103.9699999999998</v>
      </c>
      <c r="S3802" t="s">
        <v>56</v>
      </c>
      <c r="T3802" t="s">
        <v>50</v>
      </c>
      <c r="U3802">
        <v>21</v>
      </c>
      <c r="V3802">
        <v>95.96</v>
      </c>
      <c r="W3802">
        <v>102.24</v>
      </c>
      <c r="X3802" s="2">
        <v>2103.9699999999998</v>
      </c>
      <c r="Y3802" s="2">
        <v>1414.14</v>
      </c>
      <c r="Z3802" s="2">
        <v>6884.84</v>
      </c>
      <c r="AA3802" s="14"/>
    </row>
    <row r="3803" spans="1:27" x14ac:dyDescent="0.3">
      <c r="A3803" t="s">
        <v>25</v>
      </c>
      <c r="B3803">
        <v>387.54</v>
      </c>
      <c r="C3803">
        <v>72</v>
      </c>
      <c r="D3803" t="s">
        <v>42</v>
      </c>
      <c r="E3803" s="1">
        <v>44105</v>
      </c>
      <c r="F3803">
        <v>2</v>
      </c>
      <c r="G3803" t="s">
        <v>68</v>
      </c>
      <c r="H3803" t="s">
        <v>48</v>
      </c>
      <c r="I3803">
        <v>626.37</v>
      </c>
      <c r="J3803">
        <v>61.82</v>
      </c>
      <c r="K3803">
        <v>38722.193399999996</v>
      </c>
      <c r="L3803">
        <v>32</v>
      </c>
      <c r="M3803" t="s">
        <v>40</v>
      </c>
      <c r="N3803" s="1">
        <v>44047</v>
      </c>
      <c r="O3803" s="1">
        <v>44079</v>
      </c>
      <c r="P3803">
        <v>43</v>
      </c>
      <c r="Q3803">
        <v>57.35</v>
      </c>
      <c r="R3803">
        <v>2466.0500000000002</v>
      </c>
      <c r="S3803" t="s">
        <v>46</v>
      </c>
      <c r="T3803" t="s">
        <v>41</v>
      </c>
      <c r="U3803">
        <v>583</v>
      </c>
      <c r="V3803">
        <v>41.11</v>
      </c>
      <c r="W3803">
        <v>107.44</v>
      </c>
      <c r="X3803" s="2">
        <v>2466.0500000000002</v>
      </c>
      <c r="Y3803" s="2">
        <v>36041.06</v>
      </c>
      <c r="Z3803" s="2">
        <v>6641.94</v>
      </c>
      <c r="AA3803" s="14"/>
    </row>
    <row r="3804" spans="1:27" x14ac:dyDescent="0.3">
      <c r="A3804" t="s">
        <v>63</v>
      </c>
      <c r="B3804">
        <v>121.4</v>
      </c>
      <c r="C3804">
        <v>91</v>
      </c>
      <c r="D3804" t="s">
        <v>42</v>
      </c>
      <c r="E3804" s="1">
        <v>44785</v>
      </c>
      <c r="F3804">
        <v>2</v>
      </c>
      <c r="G3804" t="s">
        <v>68</v>
      </c>
      <c r="H3804" t="s">
        <v>48</v>
      </c>
      <c r="I3804">
        <v>867.69</v>
      </c>
      <c r="J3804">
        <v>28.88</v>
      </c>
      <c r="K3804">
        <v>25058.89</v>
      </c>
      <c r="L3804">
        <v>33</v>
      </c>
      <c r="M3804" t="s">
        <v>40</v>
      </c>
      <c r="N3804" s="1">
        <v>44779</v>
      </c>
      <c r="O3804" s="1">
        <v>44812</v>
      </c>
      <c r="P3804">
        <v>175</v>
      </c>
      <c r="Q3804">
        <v>31.16</v>
      </c>
      <c r="R3804">
        <v>5453</v>
      </c>
      <c r="S3804" t="s">
        <v>54</v>
      </c>
      <c r="T3804" t="s">
        <v>31</v>
      </c>
      <c r="U3804">
        <v>692</v>
      </c>
      <c r="V3804">
        <v>51.79</v>
      </c>
      <c r="W3804">
        <v>20.09</v>
      </c>
      <c r="X3804" s="2">
        <v>5453</v>
      </c>
      <c r="Y3804" s="2">
        <v>19984.96</v>
      </c>
      <c r="Z3804" s="2">
        <v>580.20000000000005</v>
      </c>
      <c r="AA3804" s="14"/>
    </row>
    <row r="3805" spans="1:27" x14ac:dyDescent="0.3">
      <c r="A3805" t="s">
        <v>37</v>
      </c>
      <c r="B3805">
        <v>869.06</v>
      </c>
      <c r="C3805">
        <v>31</v>
      </c>
      <c r="D3805" t="s">
        <v>42</v>
      </c>
      <c r="E3805" s="1">
        <v>44024</v>
      </c>
      <c r="F3805">
        <v>6</v>
      </c>
      <c r="G3805" t="s">
        <v>51</v>
      </c>
      <c r="H3805" t="s">
        <v>52</v>
      </c>
      <c r="I3805">
        <v>915</v>
      </c>
      <c r="J3805">
        <v>18.2</v>
      </c>
      <c r="K3805">
        <v>16653</v>
      </c>
      <c r="L3805">
        <v>7</v>
      </c>
      <c r="M3805" t="s">
        <v>40</v>
      </c>
      <c r="N3805" s="1">
        <v>44006</v>
      </c>
      <c r="O3805" s="1">
        <v>44013</v>
      </c>
      <c r="P3805">
        <v>259</v>
      </c>
      <c r="Q3805">
        <v>19.39</v>
      </c>
      <c r="R3805">
        <v>5022.01</v>
      </c>
      <c r="S3805" t="s">
        <v>30</v>
      </c>
      <c r="T3805" t="s">
        <v>31</v>
      </c>
      <c r="U3805">
        <v>656</v>
      </c>
      <c r="V3805">
        <v>23.03</v>
      </c>
      <c r="W3805">
        <v>83.28</v>
      </c>
      <c r="X3805" s="2">
        <v>5022.01</v>
      </c>
      <c r="Y3805" s="2">
        <v>11939.2</v>
      </c>
      <c r="Z3805" s="2">
        <v>1515.7</v>
      </c>
      <c r="AA3805" s="14"/>
    </row>
    <row r="3806" spans="1:27" x14ac:dyDescent="0.3">
      <c r="A3806" t="s">
        <v>63</v>
      </c>
      <c r="B3806">
        <v>33.18</v>
      </c>
      <c r="C3806">
        <v>41</v>
      </c>
      <c r="D3806" t="s">
        <v>33</v>
      </c>
      <c r="E3806" s="1">
        <v>43525</v>
      </c>
      <c r="F3806">
        <v>5</v>
      </c>
      <c r="G3806" t="s">
        <v>27</v>
      </c>
      <c r="H3806" t="s">
        <v>35</v>
      </c>
      <c r="I3806">
        <v>401.64</v>
      </c>
      <c r="J3806">
        <v>63.76</v>
      </c>
      <c r="K3806">
        <v>25608.57</v>
      </c>
      <c r="L3806">
        <v>27</v>
      </c>
      <c r="M3806" t="s">
        <v>29</v>
      </c>
      <c r="N3806" s="1">
        <v>43473</v>
      </c>
      <c r="O3806" s="1">
        <v>43500</v>
      </c>
      <c r="P3806">
        <v>6</v>
      </c>
      <c r="Q3806">
        <v>64.45</v>
      </c>
      <c r="R3806">
        <v>386.7</v>
      </c>
      <c r="S3806" t="s">
        <v>63</v>
      </c>
      <c r="T3806" t="s">
        <v>41</v>
      </c>
      <c r="U3806">
        <v>395</v>
      </c>
      <c r="V3806">
        <v>65.5</v>
      </c>
      <c r="W3806">
        <v>125.9</v>
      </c>
      <c r="X3806" s="2">
        <v>386.7</v>
      </c>
      <c r="Y3806" s="2">
        <v>25185.200000000001</v>
      </c>
      <c r="Z3806" s="2">
        <v>8027.38</v>
      </c>
      <c r="AA3806" s="14"/>
    </row>
    <row r="3807" spans="1:27" x14ac:dyDescent="0.3">
      <c r="A3807" t="s">
        <v>60</v>
      </c>
      <c r="B3807">
        <v>296.11</v>
      </c>
      <c r="C3807">
        <v>15</v>
      </c>
      <c r="D3807" t="s">
        <v>33</v>
      </c>
      <c r="E3807" s="1">
        <v>44768</v>
      </c>
      <c r="F3807">
        <v>3</v>
      </c>
      <c r="G3807" t="s">
        <v>43</v>
      </c>
      <c r="H3807" t="s">
        <v>35</v>
      </c>
      <c r="I3807">
        <v>870.62</v>
      </c>
      <c r="J3807">
        <v>95.11</v>
      </c>
      <c r="K3807">
        <v>82804.67</v>
      </c>
      <c r="L3807">
        <v>53</v>
      </c>
      <c r="M3807" t="s">
        <v>40</v>
      </c>
      <c r="N3807" s="1">
        <v>44713</v>
      </c>
      <c r="O3807" s="1">
        <v>44766</v>
      </c>
      <c r="P3807">
        <v>589</v>
      </c>
      <c r="Q3807">
        <v>90.55</v>
      </c>
      <c r="R3807">
        <v>53333.95</v>
      </c>
      <c r="S3807" t="s">
        <v>32</v>
      </c>
      <c r="T3807" t="s">
        <v>31</v>
      </c>
      <c r="U3807">
        <v>281</v>
      </c>
      <c r="V3807">
        <v>54.63</v>
      </c>
      <c r="W3807">
        <v>166.42</v>
      </c>
      <c r="X3807" s="2">
        <v>53333.95</v>
      </c>
      <c r="Y3807" s="2">
        <v>26725.91</v>
      </c>
      <c r="Z3807" s="2">
        <v>15828.21</v>
      </c>
      <c r="AA3807" s="14"/>
    </row>
    <row r="3808" spans="1:27" x14ac:dyDescent="0.3">
      <c r="A3808" t="s">
        <v>56</v>
      </c>
      <c r="B3808">
        <v>156.13</v>
      </c>
      <c r="C3808">
        <v>66</v>
      </c>
      <c r="D3808" t="s">
        <v>42</v>
      </c>
      <c r="E3808" s="1">
        <v>43891</v>
      </c>
      <c r="F3808">
        <v>4</v>
      </c>
      <c r="G3808" t="s">
        <v>39</v>
      </c>
      <c r="H3808" t="s">
        <v>35</v>
      </c>
      <c r="I3808">
        <v>174.93</v>
      </c>
      <c r="J3808">
        <v>52.01</v>
      </c>
      <c r="K3808">
        <v>9098.11</v>
      </c>
      <c r="L3808">
        <v>30</v>
      </c>
      <c r="M3808" t="s">
        <v>40</v>
      </c>
      <c r="N3808" s="1">
        <v>43874</v>
      </c>
      <c r="O3808" s="1">
        <v>43904</v>
      </c>
      <c r="P3808">
        <v>107</v>
      </c>
      <c r="Q3808">
        <v>49.44</v>
      </c>
      <c r="R3808">
        <v>5290.08</v>
      </c>
      <c r="S3808" t="s">
        <v>49</v>
      </c>
      <c r="T3808" t="s">
        <v>41</v>
      </c>
      <c r="U3808">
        <v>67</v>
      </c>
      <c r="V3808">
        <v>72.400000000000006</v>
      </c>
      <c r="W3808">
        <v>182.09</v>
      </c>
      <c r="X3808" s="2">
        <v>5290.08</v>
      </c>
      <c r="Y3808" s="2">
        <v>3484.67</v>
      </c>
      <c r="Z3808" s="2">
        <v>9470.5</v>
      </c>
      <c r="AA3808" s="14"/>
    </row>
    <row r="3809" spans="1:27" x14ac:dyDescent="0.3">
      <c r="A3809" t="s">
        <v>32</v>
      </c>
      <c r="B3809">
        <v>784.99</v>
      </c>
      <c r="C3809">
        <v>35</v>
      </c>
      <c r="D3809" t="s">
        <v>42</v>
      </c>
      <c r="E3809" s="1">
        <v>44553</v>
      </c>
      <c r="F3809">
        <v>6</v>
      </c>
      <c r="G3809" t="s">
        <v>51</v>
      </c>
      <c r="H3809" t="s">
        <v>62</v>
      </c>
      <c r="I3809">
        <v>915.33</v>
      </c>
      <c r="J3809">
        <v>23.96</v>
      </c>
      <c r="K3809">
        <v>21931.306799999998</v>
      </c>
      <c r="L3809">
        <v>7</v>
      </c>
      <c r="M3809" t="s">
        <v>40</v>
      </c>
      <c r="N3809" s="1">
        <v>44506</v>
      </c>
      <c r="O3809" s="1">
        <v>44513</v>
      </c>
      <c r="P3809">
        <v>915</v>
      </c>
      <c r="Q3809">
        <v>22</v>
      </c>
      <c r="R3809">
        <v>20130</v>
      </c>
      <c r="S3809" t="s">
        <v>58</v>
      </c>
      <c r="T3809" t="s">
        <v>41</v>
      </c>
      <c r="U3809">
        <v>0</v>
      </c>
      <c r="V3809">
        <v>33.020000000000003</v>
      </c>
      <c r="W3809">
        <v>144.68</v>
      </c>
      <c r="X3809" s="2">
        <v>20130</v>
      </c>
      <c r="Y3809" s="2">
        <v>0</v>
      </c>
      <c r="Z3809" s="2">
        <v>3466.53</v>
      </c>
      <c r="AA3809" s="14"/>
    </row>
    <row r="3810" spans="1:27" x14ac:dyDescent="0.3">
      <c r="A3810" t="s">
        <v>45</v>
      </c>
      <c r="B3810">
        <v>356.11</v>
      </c>
      <c r="C3810">
        <v>89</v>
      </c>
      <c r="D3810" t="s">
        <v>33</v>
      </c>
      <c r="E3810" s="1">
        <v>44252</v>
      </c>
      <c r="F3810">
        <v>4</v>
      </c>
      <c r="G3810" t="s">
        <v>39</v>
      </c>
      <c r="H3810" t="s">
        <v>70</v>
      </c>
      <c r="I3810">
        <v>763.93</v>
      </c>
      <c r="J3810">
        <v>80.36</v>
      </c>
      <c r="K3810">
        <v>61389.41</v>
      </c>
      <c r="L3810">
        <v>24</v>
      </c>
      <c r="M3810" t="s">
        <v>40</v>
      </c>
      <c r="N3810" s="1">
        <v>44212</v>
      </c>
      <c r="O3810" s="1">
        <v>44236</v>
      </c>
      <c r="P3810">
        <v>528</v>
      </c>
      <c r="Q3810">
        <v>83.93</v>
      </c>
      <c r="R3810">
        <v>44315.040000000001</v>
      </c>
      <c r="S3810" t="s">
        <v>49</v>
      </c>
      <c r="T3810" t="s">
        <v>31</v>
      </c>
      <c r="U3810">
        <v>235</v>
      </c>
      <c r="V3810">
        <v>19.25</v>
      </c>
      <c r="W3810">
        <v>150.44999999999999</v>
      </c>
      <c r="X3810" s="2">
        <v>44315.040000000001</v>
      </c>
      <c r="Y3810" s="2">
        <v>18884.599999999999</v>
      </c>
      <c r="Z3810" s="2">
        <v>12090.16</v>
      </c>
      <c r="AA3810" s="14"/>
    </row>
    <row r="3811" spans="1:27" x14ac:dyDescent="0.3">
      <c r="A3811" t="s">
        <v>54</v>
      </c>
      <c r="B3811">
        <v>230.72</v>
      </c>
      <c r="C3811">
        <v>84</v>
      </c>
      <c r="D3811" t="s">
        <v>26</v>
      </c>
      <c r="E3811" s="1">
        <v>44912</v>
      </c>
      <c r="F3811">
        <v>3</v>
      </c>
      <c r="G3811" t="s">
        <v>43</v>
      </c>
      <c r="H3811" t="s">
        <v>35</v>
      </c>
      <c r="I3811">
        <v>909.92</v>
      </c>
      <c r="J3811">
        <v>21.55</v>
      </c>
      <c r="K3811">
        <v>19608.7759999999</v>
      </c>
      <c r="L3811">
        <v>47</v>
      </c>
      <c r="M3811" t="s">
        <v>29</v>
      </c>
      <c r="N3811" s="1">
        <v>44907</v>
      </c>
      <c r="O3811" s="1">
        <v>44954</v>
      </c>
      <c r="P3811">
        <v>413</v>
      </c>
      <c r="Q3811">
        <v>19.84</v>
      </c>
      <c r="R3811">
        <v>8193.92</v>
      </c>
      <c r="S3811" t="s">
        <v>60</v>
      </c>
      <c r="T3811" t="s">
        <v>31</v>
      </c>
      <c r="U3811">
        <v>496</v>
      </c>
      <c r="V3811">
        <v>33.47</v>
      </c>
      <c r="W3811">
        <v>55.09</v>
      </c>
      <c r="X3811" s="2">
        <v>8193.92</v>
      </c>
      <c r="Y3811" s="2">
        <v>10688.8</v>
      </c>
      <c r="Z3811" s="2">
        <v>1187.19</v>
      </c>
      <c r="AA3811" s="14"/>
    </row>
    <row r="3812" spans="1:27" x14ac:dyDescent="0.3">
      <c r="A3812" t="s">
        <v>60</v>
      </c>
      <c r="B3812">
        <v>548.36</v>
      </c>
      <c r="C3812">
        <v>86</v>
      </c>
      <c r="D3812" t="s">
        <v>26</v>
      </c>
      <c r="E3812" s="1">
        <v>44373</v>
      </c>
      <c r="F3812">
        <v>4</v>
      </c>
      <c r="G3812" t="s">
        <v>39</v>
      </c>
      <c r="H3812" t="s">
        <v>70</v>
      </c>
      <c r="I3812">
        <v>714.38</v>
      </c>
      <c r="J3812">
        <v>16.14</v>
      </c>
      <c r="K3812">
        <v>11530.093199999999</v>
      </c>
      <c r="L3812">
        <v>26</v>
      </c>
      <c r="M3812" t="s">
        <v>40</v>
      </c>
      <c r="N3812" s="1">
        <v>44354</v>
      </c>
      <c r="O3812" s="1">
        <v>44380</v>
      </c>
      <c r="P3812">
        <v>435</v>
      </c>
      <c r="Q3812">
        <v>15.78</v>
      </c>
      <c r="R3812">
        <v>6864.3</v>
      </c>
      <c r="S3812" t="s">
        <v>54</v>
      </c>
      <c r="T3812" t="s">
        <v>31</v>
      </c>
      <c r="U3812">
        <v>279</v>
      </c>
      <c r="V3812">
        <v>17.3</v>
      </c>
      <c r="W3812">
        <v>99.21</v>
      </c>
      <c r="X3812" s="2">
        <v>6864.3</v>
      </c>
      <c r="Y3812" s="2">
        <v>4503.0600000000004</v>
      </c>
      <c r="Z3812" s="2">
        <v>1601.25</v>
      </c>
      <c r="AA3812" s="14"/>
    </row>
    <row r="3813" spans="1:27" x14ac:dyDescent="0.3">
      <c r="A3813" t="s">
        <v>54</v>
      </c>
      <c r="B3813">
        <v>106.37</v>
      </c>
      <c r="C3813">
        <v>85</v>
      </c>
      <c r="D3813" t="s">
        <v>42</v>
      </c>
      <c r="E3813" s="1">
        <v>43670</v>
      </c>
      <c r="F3813">
        <v>5</v>
      </c>
      <c r="G3813" t="s">
        <v>27</v>
      </c>
      <c r="H3813" t="s">
        <v>35</v>
      </c>
      <c r="I3813">
        <v>554.45000000000005</v>
      </c>
      <c r="J3813">
        <v>58.52</v>
      </c>
      <c r="K3813">
        <v>32446.414000000001</v>
      </c>
      <c r="L3813">
        <v>29</v>
      </c>
      <c r="M3813" t="s">
        <v>29</v>
      </c>
      <c r="N3813" s="1">
        <v>43634</v>
      </c>
      <c r="O3813" s="1">
        <v>43663</v>
      </c>
      <c r="P3813">
        <v>61</v>
      </c>
      <c r="Q3813">
        <v>57.07</v>
      </c>
      <c r="R3813">
        <v>3481.27</v>
      </c>
      <c r="S3813" t="s">
        <v>38</v>
      </c>
      <c r="T3813" t="s">
        <v>50</v>
      </c>
      <c r="U3813">
        <v>493</v>
      </c>
      <c r="V3813">
        <v>56.61</v>
      </c>
      <c r="W3813">
        <v>192.83</v>
      </c>
      <c r="X3813" s="2">
        <v>3481.27</v>
      </c>
      <c r="Y3813" s="2">
        <v>28850.36</v>
      </c>
      <c r="Z3813" s="2">
        <v>11284.41</v>
      </c>
      <c r="AA3813" s="14"/>
    </row>
    <row r="3814" spans="1:27" x14ac:dyDescent="0.3">
      <c r="A3814" t="s">
        <v>49</v>
      </c>
      <c r="B3814">
        <v>877.22</v>
      </c>
      <c r="C3814">
        <v>25</v>
      </c>
      <c r="D3814" t="s">
        <v>33</v>
      </c>
      <c r="E3814" s="1">
        <v>44028</v>
      </c>
      <c r="F3814">
        <v>2</v>
      </c>
      <c r="G3814" t="s">
        <v>68</v>
      </c>
      <c r="H3814" t="s">
        <v>71</v>
      </c>
      <c r="I3814">
        <v>297.08999999999997</v>
      </c>
      <c r="J3814">
        <v>81.89</v>
      </c>
      <c r="K3814">
        <v>24328.7</v>
      </c>
      <c r="L3814">
        <v>32</v>
      </c>
      <c r="M3814" t="s">
        <v>40</v>
      </c>
      <c r="N3814" s="1">
        <v>43977</v>
      </c>
      <c r="O3814" s="1">
        <v>44009</v>
      </c>
      <c r="P3814">
        <v>83</v>
      </c>
      <c r="Q3814">
        <v>81.53</v>
      </c>
      <c r="R3814">
        <v>6766.99</v>
      </c>
      <c r="S3814" t="s">
        <v>53</v>
      </c>
      <c r="T3814" t="s">
        <v>31</v>
      </c>
      <c r="U3814">
        <v>214</v>
      </c>
      <c r="V3814">
        <v>12.56</v>
      </c>
      <c r="W3814">
        <v>147</v>
      </c>
      <c r="X3814" s="2">
        <v>6766.99</v>
      </c>
      <c r="Y3814" s="2">
        <v>17524.46</v>
      </c>
      <c r="Z3814" s="2">
        <v>12037.83</v>
      </c>
      <c r="AA3814" s="14"/>
    </row>
    <row r="3815" spans="1:27" x14ac:dyDescent="0.3">
      <c r="A3815" t="s">
        <v>56</v>
      </c>
      <c r="B3815">
        <v>672.3</v>
      </c>
      <c r="C3815">
        <v>12</v>
      </c>
      <c r="D3815" t="s">
        <v>42</v>
      </c>
      <c r="E3815" s="1">
        <v>43490</v>
      </c>
      <c r="F3815">
        <v>9</v>
      </c>
      <c r="G3815" t="s">
        <v>57</v>
      </c>
      <c r="H3815" t="s">
        <v>48</v>
      </c>
      <c r="I3815">
        <v>214.84</v>
      </c>
      <c r="J3815">
        <v>94.34</v>
      </c>
      <c r="K3815">
        <v>20268.009999999998</v>
      </c>
      <c r="L3815">
        <v>7</v>
      </c>
      <c r="M3815" t="s">
        <v>40</v>
      </c>
      <c r="N3815" s="1">
        <v>43441</v>
      </c>
      <c r="O3815" s="1">
        <v>43448</v>
      </c>
      <c r="P3815">
        <v>114</v>
      </c>
      <c r="Q3815">
        <v>91.48</v>
      </c>
      <c r="R3815">
        <v>10428.719999999999</v>
      </c>
      <c r="S3815" t="s">
        <v>32</v>
      </c>
      <c r="T3815" t="s">
        <v>50</v>
      </c>
      <c r="U3815">
        <v>100</v>
      </c>
      <c r="V3815">
        <v>91.03</v>
      </c>
      <c r="W3815">
        <v>189.78</v>
      </c>
      <c r="X3815" s="2">
        <v>10428.719999999999</v>
      </c>
      <c r="Y3815" s="2">
        <v>9434</v>
      </c>
      <c r="Z3815" s="2">
        <v>17903.849999999999</v>
      </c>
      <c r="AA3815" s="14"/>
    </row>
    <row r="3816" spans="1:27" x14ac:dyDescent="0.3">
      <c r="A3816" t="s">
        <v>54</v>
      </c>
      <c r="B3816">
        <v>284.74</v>
      </c>
      <c r="C3816">
        <v>50</v>
      </c>
      <c r="D3816" t="s">
        <v>42</v>
      </c>
      <c r="E3816" s="1">
        <v>44699</v>
      </c>
      <c r="F3816">
        <v>5</v>
      </c>
      <c r="G3816" t="s">
        <v>27</v>
      </c>
      <c r="H3816" t="s">
        <v>35</v>
      </c>
      <c r="I3816">
        <v>958.42</v>
      </c>
      <c r="J3816">
        <v>67.790000000000006</v>
      </c>
      <c r="K3816">
        <v>64971.291799999999</v>
      </c>
      <c r="L3816">
        <v>28</v>
      </c>
      <c r="M3816" t="s">
        <v>29</v>
      </c>
      <c r="N3816" s="1">
        <v>44676</v>
      </c>
      <c r="O3816" s="1">
        <v>44704</v>
      </c>
      <c r="P3816">
        <v>363</v>
      </c>
      <c r="Q3816">
        <v>68.11</v>
      </c>
      <c r="R3816">
        <v>24723.93</v>
      </c>
      <c r="S3816" t="s">
        <v>37</v>
      </c>
      <c r="T3816" t="s">
        <v>41</v>
      </c>
      <c r="U3816">
        <v>595</v>
      </c>
      <c r="V3816">
        <v>57.4</v>
      </c>
      <c r="W3816">
        <v>86.47</v>
      </c>
      <c r="X3816" s="2">
        <v>24723.93</v>
      </c>
      <c r="Y3816" s="2">
        <v>40335.050000000003</v>
      </c>
      <c r="Z3816" s="2">
        <v>5861.8</v>
      </c>
      <c r="AA3816" s="14"/>
    </row>
    <row r="3817" spans="1:27" x14ac:dyDescent="0.3">
      <c r="A3817" t="s">
        <v>30</v>
      </c>
      <c r="B3817">
        <v>466.39</v>
      </c>
      <c r="C3817">
        <v>99</v>
      </c>
      <c r="D3817" t="s">
        <v>33</v>
      </c>
      <c r="E3817" s="1">
        <v>44413</v>
      </c>
      <c r="F3817">
        <v>10</v>
      </c>
      <c r="G3817" t="s">
        <v>66</v>
      </c>
      <c r="H3817" t="s">
        <v>62</v>
      </c>
      <c r="I3817">
        <v>14.49</v>
      </c>
      <c r="J3817">
        <v>96.78</v>
      </c>
      <c r="K3817">
        <v>1402.34</v>
      </c>
      <c r="L3817">
        <v>61</v>
      </c>
      <c r="M3817" t="s">
        <v>67</v>
      </c>
      <c r="N3817" s="1">
        <v>44371</v>
      </c>
      <c r="O3817" s="1">
        <v>44432</v>
      </c>
      <c r="P3817">
        <v>11</v>
      </c>
      <c r="Q3817">
        <v>101.1</v>
      </c>
      <c r="R3817">
        <v>1112.0999999999999</v>
      </c>
      <c r="S3817" t="s">
        <v>63</v>
      </c>
      <c r="T3817" t="s">
        <v>50</v>
      </c>
      <c r="U3817">
        <v>3</v>
      </c>
      <c r="V3817">
        <v>76.400000000000006</v>
      </c>
      <c r="W3817">
        <v>54.61</v>
      </c>
      <c r="X3817" s="2">
        <v>1112.0999999999999</v>
      </c>
      <c r="Y3817" s="2">
        <v>290.33999999999997</v>
      </c>
      <c r="Z3817" s="2">
        <v>5285.16</v>
      </c>
      <c r="AA3817" s="14"/>
    </row>
    <row r="3818" spans="1:27" x14ac:dyDescent="0.3">
      <c r="A3818" t="s">
        <v>46</v>
      </c>
      <c r="B3818">
        <v>50</v>
      </c>
      <c r="C3818">
        <v>88</v>
      </c>
      <c r="D3818" t="s">
        <v>26</v>
      </c>
      <c r="E3818" s="1">
        <v>44204</v>
      </c>
      <c r="F3818">
        <v>9</v>
      </c>
      <c r="G3818" t="s">
        <v>57</v>
      </c>
      <c r="H3818" t="s">
        <v>35</v>
      </c>
      <c r="I3818">
        <v>925.38</v>
      </c>
      <c r="J3818">
        <v>77.900000000000006</v>
      </c>
      <c r="K3818">
        <v>72087.100000000006</v>
      </c>
      <c r="L3818">
        <v>10</v>
      </c>
      <c r="M3818" t="s">
        <v>40</v>
      </c>
      <c r="N3818" s="1">
        <v>44182</v>
      </c>
      <c r="O3818" s="1">
        <v>44192</v>
      </c>
      <c r="P3818">
        <v>855</v>
      </c>
      <c r="Q3818">
        <v>79.489999999999995</v>
      </c>
      <c r="R3818">
        <v>67963.95</v>
      </c>
      <c r="S3818" t="s">
        <v>59</v>
      </c>
      <c r="T3818" t="s">
        <v>31</v>
      </c>
      <c r="U3818">
        <v>70</v>
      </c>
      <c r="V3818">
        <v>51.25</v>
      </c>
      <c r="W3818">
        <v>33.08</v>
      </c>
      <c r="X3818" s="2">
        <v>67963.95</v>
      </c>
      <c r="Y3818" s="2">
        <v>5453</v>
      </c>
      <c r="Z3818" s="2">
        <v>2576.9299999999998</v>
      </c>
      <c r="AA3818" s="14"/>
    </row>
    <row r="3819" spans="1:27" x14ac:dyDescent="0.3">
      <c r="A3819" t="s">
        <v>63</v>
      </c>
      <c r="B3819">
        <v>798.08</v>
      </c>
      <c r="C3819">
        <v>51</v>
      </c>
      <c r="D3819" t="s">
        <v>42</v>
      </c>
      <c r="E3819" s="1">
        <v>44508</v>
      </c>
      <c r="F3819">
        <v>10</v>
      </c>
      <c r="G3819" t="s">
        <v>66</v>
      </c>
      <c r="H3819" t="s">
        <v>35</v>
      </c>
      <c r="I3819">
        <v>48.44</v>
      </c>
      <c r="J3819">
        <v>22.55</v>
      </c>
      <c r="K3819">
        <v>1092.32</v>
      </c>
      <c r="L3819">
        <v>146</v>
      </c>
      <c r="M3819" t="s">
        <v>67</v>
      </c>
      <c r="N3819" s="1">
        <v>44463</v>
      </c>
      <c r="O3819" s="1">
        <v>44609</v>
      </c>
      <c r="P3819">
        <v>25</v>
      </c>
      <c r="Q3819">
        <v>25.82</v>
      </c>
      <c r="R3819">
        <v>645.5</v>
      </c>
      <c r="S3819" t="s">
        <v>49</v>
      </c>
      <c r="T3819" t="s">
        <v>31</v>
      </c>
      <c r="U3819">
        <v>23</v>
      </c>
      <c r="V3819">
        <v>83.64</v>
      </c>
      <c r="W3819">
        <v>148.52000000000001</v>
      </c>
      <c r="X3819" s="2">
        <v>645.5</v>
      </c>
      <c r="Y3819" s="2">
        <v>518.65</v>
      </c>
      <c r="Z3819" s="2">
        <v>3349.13</v>
      </c>
      <c r="AA3819" s="14"/>
    </row>
    <row r="3820" spans="1:27" x14ac:dyDescent="0.3">
      <c r="A3820" t="s">
        <v>56</v>
      </c>
      <c r="B3820">
        <v>992.68</v>
      </c>
      <c r="C3820">
        <v>40</v>
      </c>
      <c r="D3820" t="s">
        <v>42</v>
      </c>
      <c r="E3820" s="1">
        <v>44238</v>
      </c>
      <c r="F3820">
        <v>7</v>
      </c>
      <c r="G3820" t="s">
        <v>61</v>
      </c>
      <c r="H3820" t="s">
        <v>52</v>
      </c>
      <c r="I3820">
        <v>777.28</v>
      </c>
      <c r="J3820">
        <v>70.040000000000006</v>
      </c>
      <c r="K3820">
        <v>54440.69</v>
      </c>
      <c r="L3820">
        <v>14</v>
      </c>
      <c r="M3820" t="s">
        <v>40</v>
      </c>
      <c r="N3820" s="1">
        <v>44187</v>
      </c>
      <c r="O3820" s="1">
        <v>44201</v>
      </c>
      <c r="P3820">
        <v>63</v>
      </c>
      <c r="Q3820">
        <v>73.510000000000005</v>
      </c>
      <c r="R3820">
        <v>4631.13</v>
      </c>
      <c r="S3820" t="s">
        <v>25</v>
      </c>
      <c r="T3820" t="s">
        <v>31</v>
      </c>
      <c r="U3820">
        <v>714</v>
      </c>
      <c r="V3820">
        <v>88.38</v>
      </c>
      <c r="W3820">
        <v>87.7</v>
      </c>
      <c r="X3820" s="2">
        <v>4631.13</v>
      </c>
      <c r="Y3820" s="2">
        <v>50008.56</v>
      </c>
      <c r="Z3820" s="2">
        <v>6142.51</v>
      </c>
      <c r="AA3820" s="14"/>
    </row>
    <row r="3821" spans="1:27" x14ac:dyDescent="0.3">
      <c r="A3821" t="s">
        <v>49</v>
      </c>
      <c r="B3821">
        <v>47.11</v>
      </c>
      <c r="C3821">
        <v>20</v>
      </c>
      <c r="D3821" t="s">
        <v>42</v>
      </c>
      <c r="E3821" s="1">
        <v>44275</v>
      </c>
      <c r="F3821">
        <v>10</v>
      </c>
      <c r="G3821" t="s">
        <v>66</v>
      </c>
      <c r="H3821" t="s">
        <v>35</v>
      </c>
      <c r="I3821">
        <v>881.62</v>
      </c>
      <c r="J3821">
        <v>23.53</v>
      </c>
      <c r="K3821">
        <v>20744.52</v>
      </c>
      <c r="L3821">
        <v>143</v>
      </c>
      <c r="M3821" t="s">
        <v>67</v>
      </c>
      <c r="N3821" s="1">
        <v>44220</v>
      </c>
      <c r="O3821" s="1">
        <v>44363</v>
      </c>
      <c r="P3821">
        <v>163</v>
      </c>
      <c r="Q3821">
        <v>19.850000000000001</v>
      </c>
      <c r="R3821">
        <v>3235.55</v>
      </c>
      <c r="S3821" t="s">
        <v>54</v>
      </c>
      <c r="T3821" t="s">
        <v>41</v>
      </c>
      <c r="U3821">
        <v>718</v>
      </c>
      <c r="V3821">
        <v>72.7</v>
      </c>
      <c r="W3821">
        <v>29.15</v>
      </c>
      <c r="X3821" s="2">
        <v>3235.55</v>
      </c>
      <c r="Y3821" s="2">
        <v>16894.54</v>
      </c>
      <c r="Z3821" s="2">
        <v>685.9</v>
      </c>
      <c r="AA3821" s="14"/>
    </row>
    <row r="3822" spans="1:27" x14ac:dyDescent="0.3">
      <c r="A3822" t="s">
        <v>46</v>
      </c>
      <c r="B3822">
        <v>83.9</v>
      </c>
      <c r="C3822">
        <v>34</v>
      </c>
      <c r="D3822" t="s">
        <v>42</v>
      </c>
      <c r="E3822" s="1">
        <v>43536</v>
      </c>
      <c r="F3822">
        <v>2</v>
      </c>
      <c r="G3822" t="s">
        <v>68</v>
      </c>
      <c r="H3822" t="s">
        <v>35</v>
      </c>
      <c r="I3822">
        <v>740.01</v>
      </c>
      <c r="J3822">
        <v>95.64</v>
      </c>
      <c r="K3822">
        <v>70774.559999999998</v>
      </c>
      <c r="L3822">
        <v>26</v>
      </c>
      <c r="M3822" t="s">
        <v>40</v>
      </c>
      <c r="N3822" s="1">
        <v>43479</v>
      </c>
      <c r="O3822" s="1">
        <v>43505</v>
      </c>
      <c r="P3822">
        <v>303</v>
      </c>
      <c r="Q3822">
        <v>95.92</v>
      </c>
      <c r="R3822">
        <v>29063.759999999998</v>
      </c>
      <c r="S3822" t="s">
        <v>49</v>
      </c>
      <c r="T3822" t="s">
        <v>31</v>
      </c>
      <c r="U3822">
        <v>437</v>
      </c>
      <c r="V3822">
        <v>76.67</v>
      </c>
      <c r="W3822">
        <v>126.16</v>
      </c>
      <c r="X3822" s="2">
        <v>29063.759999999998</v>
      </c>
      <c r="Y3822" s="2">
        <v>41794.68</v>
      </c>
      <c r="Z3822" s="2">
        <v>12065.94</v>
      </c>
      <c r="AA3822" s="14"/>
    </row>
    <row r="3823" spans="1:27" x14ac:dyDescent="0.3">
      <c r="A3823" t="s">
        <v>38</v>
      </c>
      <c r="B3823">
        <v>229.2</v>
      </c>
      <c r="C3823">
        <v>12</v>
      </c>
      <c r="D3823" t="s">
        <v>33</v>
      </c>
      <c r="E3823" s="1">
        <v>44097</v>
      </c>
      <c r="F3823">
        <v>8</v>
      </c>
      <c r="G3823" t="s">
        <v>47</v>
      </c>
      <c r="H3823" t="s">
        <v>62</v>
      </c>
      <c r="I3823">
        <v>712.68</v>
      </c>
      <c r="J3823">
        <v>12.93</v>
      </c>
      <c r="K3823">
        <v>9214.9523999999892</v>
      </c>
      <c r="L3823">
        <v>11</v>
      </c>
      <c r="M3823" t="s">
        <v>40</v>
      </c>
      <c r="N3823" s="1">
        <v>44050</v>
      </c>
      <c r="O3823" s="1">
        <v>44061</v>
      </c>
      <c r="P3823">
        <v>118</v>
      </c>
      <c r="Q3823">
        <v>8.77</v>
      </c>
      <c r="R3823">
        <v>1034.8599999999999</v>
      </c>
      <c r="S3823" t="s">
        <v>60</v>
      </c>
      <c r="T3823" t="s">
        <v>50</v>
      </c>
      <c r="U3823">
        <v>594</v>
      </c>
      <c r="V3823">
        <v>29.42</v>
      </c>
      <c r="W3823">
        <v>165.95</v>
      </c>
      <c r="X3823" s="2">
        <v>1034.8599999999999</v>
      </c>
      <c r="Y3823" s="2">
        <v>7680.42</v>
      </c>
      <c r="Z3823" s="2">
        <v>2145.73</v>
      </c>
      <c r="AA3823" s="14"/>
    </row>
    <row r="3824" spans="1:27" x14ac:dyDescent="0.3">
      <c r="A3824" t="s">
        <v>30</v>
      </c>
      <c r="B3824">
        <v>225.19</v>
      </c>
      <c r="C3824">
        <v>43</v>
      </c>
      <c r="D3824" t="s">
        <v>26</v>
      </c>
      <c r="E3824" s="1">
        <v>44356</v>
      </c>
      <c r="F3824">
        <v>4</v>
      </c>
      <c r="G3824" t="s">
        <v>39</v>
      </c>
      <c r="H3824" t="s">
        <v>35</v>
      </c>
      <c r="I3824">
        <v>648.5</v>
      </c>
      <c r="J3824">
        <v>21.65</v>
      </c>
      <c r="K3824">
        <v>14040.03</v>
      </c>
      <c r="L3824">
        <v>22</v>
      </c>
      <c r="M3824" t="s">
        <v>29</v>
      </c>
      <c r="N3824" s="1">
        <v>44340</v>
      </c>
      <c r="O3824" s="1">
        <v>44362</v>
      </c>
      <c r="P3824">
        <v>207</v>
      </c>
      <c r="Q3824">
        <v>26.37</v>
      </c>
      <c r="R3824">
        <v>5458.59</v>
      </c>
      <c r="S3824" t="s">
        <v>30</v>
      </c>
      <c r="T3824" t="s">
        <v>41</v>
      </c>
      <c r="U3824">
        <v>441</v>
      </c>
      <c r="V3824">
        <v>14</v>
      </c>
      <c r="W3824">
        <v>188.55</v>
      </c>
      <c r="X3824" s="2">
        <v>5458.59</v>
      </c>
      <c r="Y3824" s="2">
        <v>9547.65</v>
      </c>
      <c r="Z3824" s="2">
        <v>4082.11</v>
      </c>
      <c r="AA3824" s="14"/>
    </row>
    <row r="3825" spans="1:27" x14ac:dyDescent="0.3">
      <c r="A3825" t="s">
        <v>25</v>
      </c>
      <c r="B3825">
        <v>532.85</v>
      </c>
      <c r="C3825">
        <v>55</v>
      </c>
      <c r="D3825" t="s">
        <v>42</v>
      </c>
      <c r="E3825" s="1">
        <v>43678</v>
      </c>
      <c r="F3825">
        <v>1</v>
      </c>
      <c r="G3825" t="s">
        <v>34</v>
      </c>
      <c r="H3825" t="s">
        <v>62</v>
      </c>
      <c r="I3825">
        <v>861.07</v>
      </c>
      <c r="J3825">
        <v>13.74</v>
      </c>
      <c r="K3825">
        <v>11831.1</v>
      </c>
      <c r="L3825">
        <v>2</v>
      </c>
      <c r="M3825" t="s">
        <v>65</v>
      </c>
      <c r="N3825" s="1">
        <v>43674</v>
      </c>
      <c r="O3825" s="1">
        <v>43676</v>
      </c>
      <c r="P3825">
        <v>128</v>
      </c>
      <c r="Q3825">
        <v>13.22</v>
      </c>
      <c r="R3825">
        <v>1692.16</v>
      </c>
      <c r="S3825" t="s">
        <v>46</v>
      </c>
      <c r="T3825" t="s">
        <v>41</v>
      </c>
      <c r="U3825">
        <v>733</v>
      </c>
      <c r="V3825">
        <v>91.23</v>
      </c>
      <c r="W3825">
        <v>110.85</v>
      </c>
      <c r="X3825" s="2">
        <v>1692.16</v>
      </c>
      <c r="Y3825" s="2">
        <v>10071.42</v>
      </c>
      <c r="Z3825" s="2">
        <v>1523.08</v>
      </c>
      <c r="AA3825" s="14"/>
    </row>
    <row r="3826" spans="1:27" x14ac:dyDescent="0.3">
      <c r="A3826" t="s">
        <v>32</v>
      </c>
      <c r="B3826">
        <v>989.58</v>
      </c>
      <c r="C3826">
        <v>100</v>
      </c>
      <c r="D3826" t="s">
        <v>26</v>
      </c>
      <c r="E3826" s="1">
        <v>43750</v>
      </c>
      <c r="F3826">
        <v>3</v>
      </c>
      <c r="G3826" t="s">
        <v>43</v>
      </c>
      <c r="H3826" t="s">
        <v>64</v>
      </c>
      <c r="I3826">
        <v>934.95</v>
      </c>
      <c r="J3826">
        <v>59.68</v>
      </c>
      <c r="K3826">
        <v>55797.82</v>
      </c>
      <c r="L3826">
        <v>58</v>
      </c>
      <c r="M3826" t="s">
        <v>29</v>
      </c>
      <c r="N3826" s="1">
        <v>43737</v>
      </c>
      <c r="O3826" s="1">
        <v>43795</v>
      </c>
      <c r="P3826">
        <v>695</v>
      </c>
      <c r="Q3826">
        <v>57.58</v>
      </c>
      <c r="R3826">
        <v>40018.1</v>
      </c>
      <c r="S3826" t="s">
        <v>32</v>
      </c>
      <c r="T3826" t="s">
        <v>31</v>
      </c>
      <c r="U3826">
        <v>239</v>
      </c>
      <c r="V3826">
        <v>18.12</v>
      </c>
      <c r="W3826">
        <v>71.63</v>
      </c>
      <c r="X3826" s="2">
        <v>40018.1</v>
      </c>
      <c r="Y3826" s="2">
        <v>14263.52</v>
      </c>
      <c r="Z3826" s="2">
        <v>4274.88</v>
      </c>
      <c r="AA3826" s="14"/>
    </row>
    <row r="3827" spans="1:27" x14ac:dyDescent="0.3">
      <c r="A3827" t="s">
        <v>25</v>
      </c>
      <c r="B3827">
        <v>241.63</v>
      </c>
      <c r="C3827">
        <v>58</v>
      </c>
      <c r="D3827" t="s">
        <v>33</v>
      </c>
      <c r="E3827" s="1">
        <v>43847</v>
      </c>
      <c r="F3827">
        <v>1</v>
      </c>
      <c r="G3827" t="s">
        <v>34</v>
      </c>
      <c r="H3827" t="s">
        <v>52</v>
      </c>
      <c r="I3827">
        <v>764.46</v>
      </c>
      <c r="J3827">
        <v>16.5</v>
      </c>
      <c r="K3827">
        <v>12613.59</v>
      </c>
      <c r="L3827">
        <v>24</v>
      </c>
      <c r="M3827" t="s">
        <v>36</v>
      </c>
      <c r="N3827" s="1">
        <v>43836</v>
      </c>
      <c r="O3827" s="1">
        <v>43860</v>
      </c>
      <c r="P3827">
        <v>473</v>
      </c>
      <c r="Q3827">
        <v>14.65</v>
      </c>
      <c r="R3827">
        <v>6929.45</v>
      </c>
      <c r="S3827" t="s">
        <v>32</v>
      </c>
      <c r="T3827" t="s">
        <v>50</v>
      </c>
      <c r="U3827">
        <v>291</v>
      </c>
      <c r="V3827">
        <v>63.47</v>
      </c>
      <c r="W3827">
        <v>130.13999999999999</v>
      </c>
      <c r="X3827" s="2">
        <v>6929.45</v>
      </c>
      <c r="Y3827" s="2">
        <v>4801.5</v>
      </c>
      <c r="Z3827" s="2">
        <v>2147.31</v>
      </c>
      <c r="AA3827" s="14"/>
    </row>
    <row r="3828" spans="1:27" x14ac:dyDescent="0.3">
      <c r="A3828" t="s">
        <v>60</v>
      </c>
      <c r="B3828">
        <v>114.85</v>
      </c>
      <c r="C3828">
        <v>76</v>
      </c>
      <c r="D3828" t="s">
        <v>33</v>
      </c>
      <c r="E3828" s="1">
        <v>44048</v>
      </c>
      <c r="F3828">
        <v>6</v>
      </c>
      <c r="G3828" t="s">
        <v>51</v>
      </c>
      <c r="H3828" t="s">
        <v>48</v>
      </c>
      <c r="I3828">
        <v>703.76</v>
      </c>
      <c r="J3828">
        <v>74.38</v>
      </c>
      <c r="K3828">
        <v>52345.67</v>
      </c>
      <c r="L3828">
        <v>6</v>
      </c>
      <c r="M3828" t="s">
        <v>40</v>
      </c>
      <c r="N3828" s="1">
        <v>43988</v>
      </c>
      <c r="O3828" s="1">
        <v>43994</v>
      </c>
      <c r="P3828">
        <v>693</v>
      </c>
      <c r="Q3828">
        <v>75.680000000000007</v>
      </c>
      <c r="R3828">
        <v>52446.239999999998</v>
      </c>
      <c r="S3828" t="s">
        <v>32</v>
      </c>
      <c r="T3828" t="s">
        <v>50</v>
      </c>
      <c r="U3828">
        <v>10</v>
      </c>
      <c r="V3828">
        <v>77.650000000000006</v>
      </c>
      <c r="W3828">
        <v>115</v>
      </c>
      <c r="X3828" s="2">
        <v>52446.239999999998</v>
      </c>
      <c r="Y3828" s="2">
        <v>743.8</v>
      </c>
      <c r="Z3828" s="2">
        <v>8553.7000000000007</v>
      </c>
      <c r="AA3828" s="14"/>
    </row>
    <row r="3829" spans="1:27" x14ac:dyDescent="0.3">
      <c r="A3829" t="s">
        <v>37</v>
      </c>
      <c r="B3829">
        <v>167.29</v>
      </c>
      <c r="C3829">
        <v>64</v>
      </c>
      <c r="D3829" t="s">
        <v>33</v>
      </c>
      <c r="E3829" s="1">
        <v>43813</v>
      </c>
      <c r="F3829">
        <v>10</v>
      </c>
      <c r="G3829" t="s">
        <v>66</v>
      </c>
      <c r="H3829" t="s">
        <v>48</v>
      </c>
      <c r="I3829">
        <v>313.56</v>
      </c>
      <c r="J3829">
        <v>99.1</v>
      </c>
      <c r="K3829">
        <v>31073.8</v>
      </c>
      <c r="L3829">
        <v>71</v>
      </c>
      <c r="M3829" t="s">
        <v>67</v>
      </c>
      <c r="N3829" s="1">
        <v>43786</v>
      </c>
      <c r="O3829" s="1">
        <v>43857</v>
      </c>
      <c r="P3829">
        <v>306</v>
      </c>
      <c r="Q3829">
        <v>100.24</v>
      </c>
      <c r="R3829">
        <v>30673.439999999999</v>
      </c>
      <c r="S3829" t="s">
        <v>53</v>
      </c>
      <c r="T3829" t="s">
        <v>50</v>
      </c>
      <c r="U3829">
        <v>7</v>
      </c>
      <c r="V3829">
        <v>21.28</v>
      </c>
      <c r="W3829">
        <v>198.78</v>
      </c>
      <c r="X3829" s="2">
        <v>30673.439999999999</v>
      </c>
      <c r="Y3829" s="2">
        <v>693.7</v>
      </c>
      <c r="Z3829" s="2">
        <v>19699.099999999999</v>
      </c>
      <c r="AA3829" s="14"/>
    </row>
    <row r="3830" spans="1:27" x14ac:dyDescent="0.3">
      <c r="A3830" t="s">
        <v>54</v>
      </c>
      <c r="B3830">
        <v>434.6</v>
      </c>
      <c r="C3830">
        <v>23</v>
      </c>
      <c r="D3830" t="s">
        <v>33</v>
      </c>
      <c r="E3830" s="1">
        <v>44333</v>
      </c>
      <c r="F3830">
        <v>7</v>
      </c>
      <c r="G3830" t="s">
        <v>61</v>
      </c>
      <c r="H3830" t="s">
        <v>48</v>
      </c>
      <c r="I3830">
        <v>86.92</v>
      </c>
      <c r="J3830">
        <v>70.89</v>
      </c>
      <c r="K3830">
        <v>6161.7587999999996</v>
      </c>
      <c r="L3830">
        <v>15</v>
      </c>
      <c r="M3830" t="s">
        <v>40</v>
      </c>
      <c r="N3830" s="1">
        <v>44330</v>
      </c>
      <c r="O3830" s="1">
        <v>44345</v>
      </c>
      <c r="P3830">
        <v>53</v>
      </c>
      <c r="Q3830">
        <v>68.900000000000006</v>
      </c>
      <c r="R3830">
        <v>3651.7</v>
      </c>
      <c r="S3830" t="s">
        <v>49</v>
      </c>
      <c r="T3830" t="s">
        <v>41</v>
      </c>
      <c r="U3830">
        <v>33</v>
      </c>
      <c r="V3830">
        <v>77.72</v>
      </c>
      <c r="W3830">
        <v>23.36</v>
      </c>
      <c r="X3830" s="2">
        <v>3651.7</v>
      </c>
      <c r="Y3830" s="2">
        <v>2339.37</v>
      </c>
      <c r="Z3830" s="2">
        <v>1655.99</v>
      </c>
      <c r="AA3830" s="14"/>
    </row>
    <row r="3831" spans="1:27" x14ac:dyDescent="0.3">
      <c r="A3831" t="s">
        <v>56</v>
      </c>
      <c r="B3831">
        <v>435.79</v>
      </c>
      <c r="C3831">
        <v>34</v>
      </c>
      <c r="D3831" t="s">
        <v>33</v>
      </c>
      <c r="E3831" s="1">
        <v>43597</v>
      </c>
      <c r="F3831">
        <v>2</v>
      </c>
      <c r="G3831" t="s">
        <v>68</v>
      </c>
      <c r="H3831" t="s">
        <v>35</v>
      </c>
      <c r="I3831">
        <v>674.52</v>
      </c>
      <c r="J3831">
        <v>19.57</v>
      </c>
      <c r="K3831">
        <v>13200.36</v>
      </c>
      <c r="L3831">
        <v>36</v>
      </c>
      <c r="M3831" t="s">
        <v>29</v>
      </c>
      <c r="N3831" s="1">
        <v>43567</v>
      </c>
      <c r="O3831" s="1">
        <v>43603</v>
      </c>
      <c r="P3831">
        <v>360</v>
      </c>
      <c r="Q3831">
        <v>15.82</v>
      </c>
      <c r="R3831">
        <v>5695.2</v>
      </c>
      <c r="S3831" t="s">
        <v>56</v>
      </c>
      <c r="T3831" t="s">
        <v>31</v>
      </c>
      <c r="U3831">
        <v>314</v>
      </c>
      <c r="V3831">
        <v>80.73</v>
      </c>
      <c r="W3831">
        <v>198.66</v>
      </c>
      <c r="X3831" s="2">
        <v>5695.2</v>
      </c>
      <c r="Y3831" s="2">
        <v>6144.98</v>
      </c>
      <c r="Z3831" s="2">
        <v>3887.78</v>
      </c>
      <c r="AA3831" s="14"/>
    </row>
    <row r="3832" spans="1:27" x14ac:dyDescent="0.3">
      <c r="A3832" t="s">
        <v>49</v>
      </c>
      <c r="B3832">
        <v>681.04</v>
      </c>
      <c r="C3832">
        <v>48</v>
      </c>
      <c r="D3832" t="s">
        <v>26</v>
      </c>
      <c r="E3832" s="1">
        <v>43650</v>
      </c>
      <c r="F3832">
        <v>2</v>
      </c>
      <c r="G3832" t="s">
        <v>68</v>
      </c>
      <c r="H3832" t="s">
        <v>71</v>
      </c>
      <c r="I3832">
        <v>145.12</v>
      </c>
      <c r="J3832">
        <v>31.69</v>
      </c>
      <c r="K3832">
        <v>4598.8527999999997</v>
      </c>
      <c r="L3832">
        <v>32</v>
      </c>
      <c r="M3832" t="s">
        <v>40</v>
      </c>
      <c r="N3832" s="1">
        <v>43614</v>
      </c>
      <c r="O3832" s="1">
        <v>43646</v>
      </c>
      <c r="P3832">
        <v>71</v>
      </c>
      <c r="Q3832">
        <v>31.01</v>
      </c>
      <c r="R3832">
        <v>2201.71</v>
      </c>
      <c r="S3832" t="s">
        <v>32</v>
      </c>
      <c r="T3832" t="s">
        <v>31</v>
      </c>
      <c r="U3832">
        <v>74</v>
      </c>
      <c r="V3832">
        <v>39.56</v>
      </c>
      <c r="W3832">
        <v>61.1</v>
      </c>
      <c r="X3832" s="2">
        <v>2201.71</v>
      </c>
      <c r="Y3832" s="2">
        <v>2345.06</v>
      </c>
      <c r="Z3832" s="2">
        <v>1936.26</v>
      </c>
      <c r="AA3832" s="14"/>
    </row>
    <row r="3833" spans="1:27" x14ac:dyDescent="0.3">
      <c r="A3833" t="s">
        <v>30</v>
      </c>
      <c r="B3833">
        <v>664.68</v>
      </c>
      <c r="C3833">
        <v>36</v>
      </c>
      <c r="D3833" t="s">
        <v>26</v>
      </c>
      <c r="E3833" s="1">
        <v>43893</v>
      </c>
      <c r="F3833">
        <v>8</v>
      </c>
      <c r="G3833" t="s">
        <v>47</v>
      </c>
      <c r="H3833" t="s">
        <v>35</v>
      </c>
      <c r="I3833">
        <v>758.09</v>
      </c>
      <c r="J3833">
        <v>57.62</v>
      </c>
      <c r="K3833">
        <v>43681.15</v>
      </c>
      <c r="L3833">
        <v>11</v>
      </c>
      <c r="M3833" t="s">
        <v>40</v>
      </c>
      <c r="N3833" s="1">
        <v>43873</v>
      </c>
      <c r="O3833" s="1">
        <v>43884</v>
      </c>
      <c r="P3833">
        <v>582</v>
      </c>
      <c r="Q3833">
        <v>52.92</v>
      </c>
      <c r="R3833">
        <v>30799.439999999999</v>
      </c>
      <c r="S3833" t="s">
        <v>38</v>
      </c>
      <c r="T3833" t="s">
        <v>31</v>
      </c>
      <c r="U3833">
        <v>176</v>
      </c>
      <c r="V3833">
        <v>25.82</v>
      </c>
      <c r="W3833">
        <v>146.88</v>
      </c>
      <c r="X3833" s="2">
        <v>30799.439999999999</v>
      </c>
      <c r="Y3833" s="2">
        <v>10141.120000000001</v>
      </c>
      <c r="Z3833" s="2">
        <v>8463.23</v>
      </c>
      <c r="AA3833" s="14"/>
    </row>
    <row r="3834" spans="1:27" x14ac:dyDescent="0.3">
      <c r="A3834" t="s">
        <v>45</v>
      </c>
      <c r="B3834">
        <v>212.92</v>
      </c>
      <c r="C3834">
        <v>46</v>
      </c>
      <c r="D3834" t="s">
        <v>42</v>
      </c>
      <c r="E3834" s="1">
        <v>44015</v>
      </c>
      <c r="F3834">
        <v>10</v>
      </c>
      <c r="G3834" t="s">
        <v>66</v>
      </c>
      <c r="H3834" t="s">
        <v>35</v>
      </c>
      <c r="I3834">
        <v>93.38</v>
      </c>
      <c r="J3834">
        <v>50.72</v>
      </c>
      <c r="K3834">
        <v>4736.2299999999996</v>
      </c>
      <c r="L3834">
        <v>99</v>
      </c>
      <c r="M3834" t="s">
        <v>67</v>
      </c>
      <c r="N3834" s="1">
        <v>43971</v>
      </c>
      <c r="O3834" s="1">
        <v>44070</v>
      </c>
      <c r="P3834">
        <v>13</v>
      </c>
      <c r="Q3834">
        <v>48.92</v>
      </c>
      <c r="R3834">
        <v>635.96</v>
      </c>
      <c r="S3834" t="s">
        <v>60</v>
      </c>
      <c r="T3834" t="s">
        <v>31</v>
      </c>
      <c r="U3834">
        <v>80</v>
      </c>
      <c r="V3834">
        <v>25.8</v>
      </c>
      <c r="W3834">
        <v>35.200000000000003</v>
      </c>
      <c r="X3834" s="2">
        <v>635.96</v>
      </c>
      <c r="Y3834" s="2">
        <v>4057.6</v>
      </c>
      <c r="Z3834" s="2">
        <v>1785.34</v>
      </c>
      <c r="AA3834" s="14"/>
    </row>
    <row r="3835" spans="1:27" x14ac:dyDescent="0.3">
      <c r="A3835" t="s">
        <v>60</v>
      </c>
      <c r="B3835">
        <v>282.83999999999997</v>
      </c>
      <c r="C3835">
        <v>20</v>
      </c>
      <c r="D3835" t="s">
        <v>42</v>
      </c>
      <c r="E3835" s="1">
        <v>44390</v>
      </c>
      <c r="F3835">
        <v>3</v>
      </c>
      <c r="G3835" t="s">
        <v>43</v>
      </c>
      <c r="H3835" t="s">
        <v>35</v>
      </c>
      <c r="I3835">
        <v>538.23</v>
      </c>
      <c r="J3835">
        <v>86.74</v>
      </c>
      <c r="K3835">
        <v>46686.07</v>
      </c>
      <c r="L3835">
        <v>61</v>
      </c>
      <c r="M3835" t="s">
        <v>40</v>
      </c>
      <c r="N3835" s="1">
        <v>44330</v>
      </c>
      <c r="O3835" s="1">
        <v>44391</v>
      </c>
      <c r="P3835">
        <v>372</v>
      </c>
      <c r="Q3835">
        <v>88.27</v>
      </c>
      <c r="R3835">
        <v>32836.44</v>
      </c>
      <c r="S3835" t="s">
        <v>59</v>
      </c>
      <c r="T3835" t="s">
        <v>50</v>
      </c>
      <c r="U3835">
        <v>166</v>
      </c>
      <c r="V3835">
        <v>29.31</v>
      </c>
      <c r="W3835">
        <v>159.94</v>
      </c>
      <c r="X3835" s="2">
        <v>32836.44</v>
      </c>
      <c r="Y3835" s="2">
        <v>14398.84</v>
      </c>
      <c r="Z3835" s="2">
        <v>13873.2</v>
      </c>
      <c r="AA3835" s="14"/>
    </row>
    <row r="3836" spans="1:27" x14ac:dyDescent="0.3">
      <c r="A3836" t="s">
        <v>46</v>
      </c>
      <c r="B3836">
        <v>995.38</v>
      </c>
      <c r="C3836">
        <v>77</v>
      </c>
      <c r="D3836" t="s">
        <v>26</v>
      </c>
      <c r="E3836" s="1">
        <v>43724</v>
      </c>
      <c r="F3836">
        <v>9</v>
      </c>
      <c r="G3836" t="s">
        <v>57</v>
      </c>
      <c r="H3836" t="s">
        <v>62</v>
      </c>
      <c r="I3836">
        <v>265.18</v>
      </c>
      <c r="J3836">
        <v>87.45</v>
      </c>
      <c r="K3836">
        <v>23189.99</v>
      </c>
      <c r="L3836">
        <v>14</v>
      </c>
      <c r="M3836" t="s">
        <v>40</v>
      </c>
      <c r="N3836" s="1">
        <v>43678</v>
      </c>
      <c r="O3836" s="1">
        <v>43692</v>
      </c>
      <c r="P3836">
        <v>32</v>
      </c>
      <c r="Q3836">
        <v>88.98</v>
      </c>
      <c r="R3836">
        <v>2847.36</v>
      </c>
      <c r="S3836" t="s">
        <v>63</v>
      </c>
      <c r="T3836" t="s">
        <v>31</v>
      </c>
      <c r="U3836">
        <v>233</v>
      </c>
      <c r="V3836">
        <v>99.83</v>
      </c>
      <c r="W3836">
        <v>191.9</v>
      </c>
      <c r="X3836" s="2">
        <v>2847.36</v>
      </c>
      <c r="Y3836" s="2">
        <v>20375.849999999999</v>
      </c>
      <c r="Z3836" s="2">
        <v>16781.66</v>
      </c>
      <c r="AA3836" s="14"/>
    </row>
    <row r="3837" spans="1:27" x14ac:dyDescent="0.3">
      <c r="A3837" t="s">
        <v>60</v>
      </c>
      <c r="B3837">
        <v>289.82</v>
      </c>
      <c r="C3837">
        <v>92</v>
      </c>
      <c r="D3837" t="s">
        <v>33</v>
      </c>
      <c r="E3837" s="1">
        <v>44395</v>
      </c>
      <c r="F3837">
        <v>1</v>
      </c>
      <c r="G3837" t="s">
        <v>34</v>
      </c>
      <c r="H3837" t="s">
        <v>62</v>
      </c>
      <c r="I3837">
        <v>127.95</v>
      </c>
      <c r="J3837">
        <v>29.78</v>
      </c>
      <c r="K3837">
        <v>3810.35</v>
      </c>
      <c r="L3837">
        <v>2</v>
      </c>
      <c r="M3837" t="s">
        <v>65</v>
      </c>
      <c r="N3837" s="1">
        <v>44370</v>
      </c>
      <c r="O3837" s="1">
        <v>44372</v>
      </c>
      <c r="P3837">
        <v>80</v>
      </c>
      <c r="Q3837">
        <v>24.93</v>
      </c>
      <c r="R3837">
        <v>1994.4</v>
      </c>
      <c r="S3837" t="s">
        <v>37</v>
      </c>
      <c r="T3837" t="s">
        <v>50</v>
      </c>
      <c r="U3837">
        <v>47</v>
      </c>
      <c r="V3837">
        <v>79.209999999999994</v>
      </c>
      <c r="W3837">
        <v>162.97</v>
      </c>
      <c r="X3837" s="2">
        <v>1994.4</v>
      </c>
      <c r="Y3837" s="2">
        <v>1399.66</v>
      </c>
      <c r="Z3837" s="2">
        <v>4853.25</v>
      </c>
      <c r="AA3837" s="14"/>
    </row>
    <row r="3838" spans="1:27" x14ac:dyDescent="0.3">
      <c r="A3838" t="s">
        <v>37</v>
      </c>
      <c r="B3838">
        <v>197.1</v>
      </c>
      <c r="C3838">
        <v>63</v>
      </c>
      <c r="D3838" t="s">
        <v>33</v>
      </c>
      <c r="E3838" s="1">
        <v>43664</v>
      </c>
      <c r="F3838">
        <v>7</v>
      </c>
      <c r="G3838" t="s">
        <v>61</v>
      </c>
      <c r="H3838" t="s">
        <v>62</v>
      </c>
      <c r="I3838">
        <v>226.64</v>
      </c>
      <c r="J3838">
        <v>53.46</v>
      </c>
      <c r="K3838">
        <v>12116.17</v>
      </c>
      <c r="L3838">
        <v>14</v>
      </c>
      <c r="M3838" t="s">
        <v>40</v>
      </c>
      <c r="N3838" s="1">
        <v>43631</v>
      </c>
      <c r="O3838" s="1">
        <v>43645</v>
      </c>
      <c r="P3838">
        <v>163</v>
      </c>
      <c r="Q3838">
        <v>51.69</v>
      </c>
      <c r="R3838">
        <v>8425.4699999999993</v>
      </c>
      <c r="S3838" t="s">
        <v>60</v>
      </c>
      <c r="T3838" t="s">
        <v>50</v>
      </c>
      <c r="U3838">
        <v>63</v>
      </c>
      <c r="V3838">
        <v>93.43</v>
      </c>
      <c r="W3838">
        <v>36.82</v>
      </c>
      <c r="X3838" s="2">
        <v>8425.4699999999993</v>
      </c>
      <c r="Y3838" s="2">
        <v>3367.98</v>
      </c>
      <c r="Z3838" s="2">
        <v>1968.4</v>
      </c>
      <c r="AA3838" s="14"/>
    </row>
    <row r="3839" spans="1:27" x14ac:dyDescent="0.3">
      <c r="A3839" t="s">
        <v>59</v>
      </c>
      <c r="B3839">
        <v>204.91</v>
      </c>
      <c r="C3839">
        <v>59</v>
      </c>
      <c r="D3839" t="s">
        <v>33</v>
      </c>
      <c r="E3839" s="1">
        <v>43594</v>
      </c>
      <c r="F3839">
        <v>6</v>
      </c>
      <c r="G3839" t="s">
        <v>51</v>
      </c>
      <c r="H3839" t="s">
        <v>62</v>
      </c>
      <c r="I3839">
        <v>228.75</v>
      </c>
      <c r="J3839">
        <v>53.85</v>
      </c>
      <c r="K3839">
        <v>12318.19</v>
      </c>
      <c r="L3839">
        <v>7</v>
      </c>
      <c r="M3839" t="s">
        <v>40</v>
      </c>
      <c r="N3839" s="1">
        <v>43582</v>
      </c>
      <c r="O3839" s="1">
        <v>43589</v>
      </c>
      <c r="P3839">
        <v>81</v>
      </c>
      <c r="Q3839">
        <v>49.62</v>
      </c>
      <c r="R3839">
        <v>4019.22</v>
      </c>
      <c r="S3839" t="s">
        <v>45</v>
      </c>
      <c r="T3839" t="s">
        <v>31</v>
      </c>
      <c r="U3839">
        <v>147</v>
      </c>
      <c r="V3839">
        <v>65.23</v>
      </c>
      <c r="W3839">
        <v>121.92</v>
      </c>
      <c r="X3839" s="2">
        <v>4019.22</v>
      </c>
      <c r="Y3839" s="2">
        <v>7915.95</v>
      </c>
      <c r="Z3839" s="2">
        <v>6565.39</v>
      </c>
      <c r="AA3839" s="14"/>
    </row>
    <row r="3840" spans="1:27" x14ac:dyDescent="0.3">
      <c r="A3840" t="s">
        <v>49</v>
      </c>
      <c r="B3840">
        <v>128.81</v>
      </c>
      <c r="C3840">
        <v>39</v>
      </c>
      <c r="D3840" t="s">
        <v>33</v>
      </c>
      <c r="E3840" s="1">
        <v>43907</v>
      </c>
      <c r="F3840">
        <v>10</v>
      </c>
      <c r="G3840" t="s">
        <v>66</v>
      </c>
      <c r="H3840" t="s">
        <v>48</v>
      </c>
      <c r="I3840">
        <v>750.49</v>
      </c>
      <c r="J3840">
        <v>55.78</v>
      </c>
      <c r="K3840">
        <v>41862.332199999997</v>
      </c>
      <c r="L3840">
        <v>110</v>
      </c>
      <c r="M3840" t="s">
        <v>67</v>
      </c>
      <c r="N3840" s="1">
        <v>43905</v>
      </c>
      <c r="O3840" s="1">
        <v>44015</v>
      </c>
      <c r="P3840">
        <v>320</v>
      </c>
      <c r="Q3840">
        <v>58.83</v>
      </c>
      <c r="R3840">
        <v>18825.599999999999</v>
      </c>
      <c r="S3840" t="s">
        <v>60</v>
      </c>
      <c r="T3840" t="s">
        <v>31</v>
      </c>
      <c r="U3840">
        <v>430</v>
      </c>
      <c r="V3840">
        <v>28.52</v>
      </c>
      <c r="W3840">
        <v>80.58</v>
      </c>
      <c r="X3840" s="2">
        <v>18825.599999999999</v>
      </c>
      <c r="Y3840" s="2">
        <v>23985.4</v>
      </c>
      <c r="Z3840" s="2">
        <v>4494.75</v>
      </c>
      <c r="AA3840" s="14"/>
    </row>
    <row r="3841" spans="1:27" x14ac:dyDescent="0.3">
      <c r="A3841" t="s">
        <v>32</v>
      </c>
      <c r="B3841">
        <v>113.89</v>
      </c>
      <c r="C3841">
        <v>32</v>
      </c>
      <c r="D3841" t="s">
        <v>42</v>
      </c>
      <c r="E3841" s="1">
        <v>44120</v>
      </c>
      <c r="F3841">
        <v>6</v>
      </c>
      <c r="G3841" t="s">
        <v>51</v>
      </c>
      <c r="H3841" t="s">
        <v>52</v>
      </c>
      <c r="I3841">
        <v>449.13</v>
      </c>
      <c r="J3841">
        <v>73.75</v>
      </c>
      <c r="K3841">
        <v>33123.339999999997</v>
      </c>
      <c r="L3841">
        <v>6</v>
      </c>
      <c r="M3841" t="s">
        <v>40</v>
      </c>
      <c r="N3841" s="1">
        <v>44079</v>
      </c>
      <c r="O3841" s="1">
        <v>44085</v>
      </c>
      <c r="P3841">
        <v>276</v>
      </c>
      <c r="Q3841">
        <v>70.52</v>
      </c>
      <c r="R3841">
        <v>19463.52</v>
      </c>
      <c r="S3841" t="s">
        <v>49</v>
      </c>
      <c r="T3841" t="s">
        <v>50</v>
      </c>
      <c r="U3841">
        <v>173</v>
      </c>
      <c r="V3841">
        <v>10.17</v>
      </c>
      <c r="W3841">
        <v>66.989999999999995</v>
      </c>
      <c r="X3841" s="2">
        <v>19463.52</v>
      </c>
      <c r="Y3841" s="2">
        <v>12758.75</v>
      </c>
      <c r="Z3841" s="2">
        <v>4940.51</v>
      </c>
      <c r="AA3841" s="14"/>
    </row>
    <row r="3842" spans="1:27" x14ac:dyDescent="0.3">
      <c r="A3842" t="s">
        <v>38</v>
      </c>
      <c r="B3842">
        <v>843.75</v>
      </c>
      <c r="C3842">
        <v>95</v>
      </c>
      <c r="D3842" t="s">
        <v>33</v>
      </c>
      <c r="E3842" s="1">
        <v>44729</v>
      </c>
      <c r="F3842">
        <v>8</v>
      </c>
      <c r="G3842" t="s">
        <v>47</v>
      </c>
      <c r="H3842" t="s">
        <v>52</v>
      </c>
      <c r="I3842">
        <v>70.81</v>
      </c>
      <c r="J3842">
        <v>72.92</v>
      </c>
      <c r="K3842">
        <v>5163.4651999999996</v>
      </c>
      <c r="L3842">
        <v>7</v>
      </c>
      <c r="M3842" t="s">
        <v>40</v>
      </c>
      <c r="N3842" s="1">
        <v>44676</v>
      </c>
      <c r="O3842" s="1">
        <v>44683</v>
      </c>
      <c r="P3842">
        <v>56</v>
      </c>
      <c r="Q3842">
        <v>70.7</v>
      </c>
      <c r="R3842">
        <v>3959.2</v>
      </c>
      <c r="S3842" t="s">
        <v>60</v>
      </c>
      <c r="T3842" t="s">
        <v>41</v>
      </c>
      <c r="U3842">
        <v>14</v>
      </c>
      <c r="V3842">
        <v>44.64</v>
      </c>
      <c r="W3842">
        <v>64.489999999999995</v>
      </c>
      <c r="X3842" s="2">
        <v>3959.2</v>
      </c>
      <c r="Y3842" s="2">
        <v>1020.88</v>
      </c>
      <c r="Z3842" s="2">
        <v>4702.6099999999997</v>
      </c>
      <c r="AA3842" s="14"/>
    </row>
    <row r="3843" spans="1:27" x14ac:dyDescent="0.3">
      <c r="A3843" t="s">
        <v>54</v>
      </c>
      <c r="B3843">
        <v>956.12</v>
      </c>
      <c r="C3843">
        <v>52</v>
      </c>
      <c r="D3843" t="s">
        <v>42</v>
      </c>
      <c r="E3843" s="1">
        <v>44836</v>
      </c>
      <c r="F3843">
        <v>7</v>
      </c>
      <c r="G3843" t="s">
        <v>61</v>
      </c>
      <c r="H3843" t="s">
        <v>35</v>
      </c>
      <c r="I3843">
        <v>138.34</v>
      </c>
      <c r="J3843">
        <v>84.02</v>
      </c>
      <c r="K3843">
        <v>11623.326799999901</v>
      </c>
      <c r="L3843">
        <v>13</v>
      </c>
      <c r="M3843" t="s">
        <v>40</v>
      </c>
      <c r="N3843" s="1">
        <v>44827</v>
      </c>
      <c r="O3843" s="1">
        <v>44840</v>
      </c>
      <c r="P3843">
        <v>126</v>
      </c>
      <c r="Q3843">
        <v>87.14</v>
      </c>
      <c r="R3843">
        <v>10979.64</v>
      </c>
      <c r="S3843" t="s">
        <v>38</v>
      </c>
      <c r="T3843" t="s">
        <v>50</v>
      </c>
      <c r="U3843">
        <v>12</v>
      </c>
      <c r="V3843">
        <v>18.61</v>
      </c>
      <c r="W3843">
        <v>158.13999999999999</v>
      </c>
      <c r="X3843" s="2">
        <v>10979.64</v>
      </c>
      <c r="Y3843" s="2">
        <v>1008.24</v>
      </c>
      <c r="Z3843" s="2">
        <v>13286.92</v>
      </c>
      <c r="AA3843" s="14"/>
    </row>
    <row r="3844" spans="1:27" x14ac:dyDescent="0.3">
      <c r="A3844" t="s">
        <v>58</v>
      </c>
      <c r="B3844">
        <v>977.73</v>
      </c>
      <c r="C3844">
        <v>98</v>
      </c>
      <c r="D3844" t="s">
        <v>42</v>
      </c>
      <c r="E3844" s="1">
        <v>44611</v>
      </c>
      <c r="F3844">
        <v>3</v>
      </c>
      <c r="G3844" t="s">
        <v>43</v>
      </c>
      <c r="H3844" t="s">
        <v>44</v>
      </c>
      <c r="I3844">
        <v>92.08</v>
      </c>
      <c r="J3844">
        <v>90.81</v>
      </c>
      <c r="K3844">
        <v>8361.7800000000007</v>
      </c>
      <c r="L3844">
        <v>46</v>
      </c>
      <c r="M3844" t="s">
        <v>29</v>
      </c>
      <c r="N3844" s="1">
        <v>44605</v>
      </c>
      <c r="O3844" s="1">
        <v>44651</v>
      </c>
      <c r="P3844">
        <v>55</v>
      </c>
      <c r="Q3844">
        <v>88.66</v>
      </c>
      <c r="R3844">
        <v>4876.3</v>
      </c>
      <c r="S3844" t="s">
        <v>63</v>
      </c>
      <c r="T3844" t="s">
        <v>31</v>
      </c>
      <c r="U3844">
        <v>37</v>
      </c>
      <c r="V3844">
        <v>21.56</v>
      </c>
      <c r="W3844">
        <v>27.35</v>
      </c>
      <c r="X3844" s="2">
        <v>4876.3</v>
      </c>
      <c r="Y3844" s="2">
        <v>3359.97</v>
      </c>
      <c r="Z3844" s="2">
        <v>2483.65</v>
      </c>
      <c r="AA3844" s="14"/>
    </row>
    <row r="3845" spans="1:27" x14ac:dyDescent="0.3">
      <c r="A3845" t="s">
        <v>54</v>
      </c>
      <c r="B3845">
        <v>292.82</v>
      </c>
      <c r="C3845">
        <v>39</v>
      </c>
      <c r="D3845" t="s">
        <v>26</v>
      </c>
      <c r="E3845" s="1">
        <v>44847</v>
      </c>
      <c r="F3845">
        <v>7</v>
      </c>
      <c r="G3845" t="s">
        <v>61</v>
      </c>
      <c r="H3845" t="s">
        <v>52</v>
      </c>
      <c r="I3845">
        <v>915.95</v>
      </c>
      <c r="J3845">
        <v>70.23</v>
      </c>
      <c r="K3845">
        <v>64327.1685</v>
      </c>
      <c r="L3845">
        <v>18</v>
      </c>
      <c r="M3845" t="s">
        <v>40</v>
      </c>
      <c r="N3845" s="1">
        <v>44835</v>
      </c>
      <c r="O3845" s="1">
        <v>44853</v>
      </c>
      <c r="P3845">
        <v>621</v>
      </c>
      <c r="Q3845">
        <v>70.709999999999994</v>
      </c>
      <c r="R3845">
        <v>43910.91</v>
      </c>
      <c r="S3845" t="s">
        <v>60</v>
      </c>
      <c r="T3845" t="s">
        <v>31</v>
      </c>
      <c r="U3845">
        <v>294</v>
      </c>
      <c r="V3845">
        <v>30.46</v>
      </c>
      <c r="W3845">
        <v>26.47</v>
      </c>
      <c r="X3845" s="2">
        <v>43910.91</v>
      </c>
      <c r="Y3845" s="2">
        <v>20647.62</v>
      </c>
      <c r="Z3845" s="2">
        <v>1858.99</v>
      </c>
      <c r="AA3845" s="14"/>
    </row>
    <row r="3846" spans="1:27" x14ac:dyDescent="0.3">
      <c r="A3846" t="s">
        <v>59</v>
      </c>
      <c r="B3846">
        <v>456.13</v>
      </c>
      <c r="C3846">
        <v>74</v>
      </c>
      <c r="D3846" t="s">
        <v>26</v>
      </c>
      <c r="E3846" s="1">
        <v>43575</v>
      </c>
      <c r="F3846">
        <v>6</v>
      </c>
      <c r="G3846" t="s">
        <v>51</v>
      </c>
      <c r="H3846" t="s">
        <v>52</v>
      </c>
      <c r="I3846">
        <v>8.74</v>
      </c>
      <c r="J3846">
        <v>54.38</v>
      </c>
      <c r="K3846">
        <v>475.28</v>
      </c>
      <c r="L3846">
        <v>7</v>
      </c>
      <c r="M3846" t="s">
        <v>40</v>
      </c>
      <c r="N3846" s="1">
        <v>43523</v>
      </c>
      <c r="O3846" s="1">
        <v>43530</v>
      </c>
      <c r="P3846">
        <v>1</v>
      </c>
      <c r="Q3846">
        <v>58.56</v>
      </c>
      <c r="R3846">
        <v>58.56</v>
      </c>
      <c r="S3846" t="s">
        <v>56</v>
      </c>
      <c r="T3846" t="s">
        <v>41</v>
      </c>
      <c r="U3846">
        <v>7</v>
      </c>
      <c r="V3846">
        <v>18.22</v>
      </c>
      <c r="W3846">
        <v>92.22</v>
      </c>
      <c r="X3846" s="2">
        <v>58.56</v>
      </c>
      <c r="Y3846" s="2">
        <v>380.66</v>
      </c>
      <c r="Z3846" s="2">
        <v>5014.92</v>
      </c>
      <c r="AA3846" s="14"/>
    </row>
    <row r="3847" spans="1:27" x14ac:dyDescent="0.3">
      <c r="A3847" t="s">
        <v>58</v>
      </c>
      <c r="B3847">
        <v>204.39</v>
      </c>
      <c r="C3847">
        <v>17</v>
      </c>
      <c r="D3847" t="s">
        <v>26</v>
      </c>
      <c r="E3847" s="1">
        <v>44816</v>
      </c>
      <c r="F3847">
        <v>4</v>
      </c>
      <c r="G3847" t="s">
        <v>39</v>
      </c>
      <c r="H3847" t="s">
        <v>35</v>
      </c>
      <c r="I3847">
        <v>41.51</v>
      </c>
      <c r="J3847">
        <v>23.85</v>
      </c>
      <c r="K3847">
        <v>990.01</v>
      </c>
      <c r="L3847">
        <v>28</v>
      </c>
      <c r="M3847" t="s">
        <v>29</v>
      </c>
      <c r="N3847" s="1">
        <v>44778</v>
      </c>
      <c r="O3847" s="1">
        <v>44806</v>
      </c>
      <c r="P3847">
        <v>39</v>
      </c>
      <c r="Q3847">
        <v>25.27</v>
      </c>
      <c r="R3847">
        <v>985.53</v>
      </c>
      <c r="S3847" t="s">
        <v>46</v>
      </c>
      <c r="T3847" t="s">
        <v>41</v>
      </c>
      <c r="U3847">
        <v>2</v>
      </c>
      <c r="V3847">
        <v>90.85</v>
      </c>
      <c r="W3847">
        <v>44.97</v>
      </c>
      <c r="X3847" s="2">
        <v>985.53</v>
      </c>
      <c r="Y3847" s="2">
        <v>47.7</v>
      </c>
      <c r="Z3847" s="2">
        <v>1072.53</v>
      </c>
      <c r="AA3847" s="14"/>
    </row>
    <row r="3848" spans="1:27" x14ac:dyDescent="0.3">
      <c r="A3848" t="s">
        <v>53</v>
      </c>
      <c r="B3848">
        <v>601.85</v>
      </c>
      <c r="C3848">
        <v>74</v>
      </c>
      <c r="D3848" t="s">
        <v>42</v>
      </c>
      <c r="E3848" s="1">
        <v>43498</v>
      </c>
      <c r="F3848">
        <v>3</v>
      </c>
      <c r="G3848" t="s">
        <v>43</v>
      </c>
      <c r="H3848" t="s">
        <v>64</v>
      </c>
      <c r="I3848">
        <v>622.13</v>
      </c>
      <c r="J3848">
        <v>53.28</v>
      </c>
      <c r="K3848">
        <v>33147.089999999997</v>
      </c>
      <c r="L3848">
        <v>58</v>
      </c>
      <c r="M3848" t="s">
        <v>40</v>
      </c>
      <c r="N3848" s="1">
        <v>43473</v>
      </c>
      <c r="O3848" s="1">
        <v>43531</v>
      </c>
      <c r="P3848">
        <v>360</v>
      </c>
      <c r="Q3848">
        <v>51.36</v>
      </c>
      <c r="R3848">
        <v>18489.599999999999</v>
      </c>
      <c r="S3848" t="s">
        <v>56</v>
      </c>
      <c r="T3848" t="s">
        <v>31</v>
      </c>
      <c r="U3848">
        <v>262</v>
      </c>
      <c r="V3848">
        <v>24.39</v>
      </c>
      <c r="W3848">
        <v>118.58</v>
      </c>
      <c r="X3848" s="2">
        <v>18489.599999999999</v>
      </c>
      <c r="Y3848" s="2">
        <v>13959.36</v>
      </c>
      <c r="Z3848" s="2">
        <v>6317.94</v>
      </c>
      <c r="AA3848" s="14"/>
    </row>
    <row r="3849" spans="1:27" x14ac:dyDescent="0.3">
      <c r="A3849" t="s">
        <v>38</v>
      </c>
      <c r="B3849">
        <v>608.22</v>
      </c>
      <c r="C3849">
        <v>96</v>
      </c>
      <c r="D3849" t="s">
        <v>33</v>
      </c>
      <c r="E3849" s="1">
        <v>43900</v>
      </c>
      <c r="F3849">
        <v>5</v>
      </c>
      <c r="G3849" t="s">
        <v>27</v>
      </c>
      <c r="H3849" t="s">
        <v>28</v>
      </c>
      <c r="I3849">
        <v>15.89</v>
      </c>
      <c r="J3849">
        <v>52.31</v>
      </c>
      <c r="K3849">
        <v>831.21</v>
      </c>
      <c r="L3849">
        <v>27</v>
      </c>
      <c r="M3849" t="s">
        <v>29</v>
      </c>
      <c r="N3849" s="1">
        <v>43854</v>
      </c>
      <c r="O3849" s="1">
        <v>43881</v>
      </c>
      <c r="P3849">
        <v>13</v>
      </c>
      <c r="Q3849">
        <v>51.86</v>
      </c>
      <c r="R3849">
        <v>674.18</v>
      </c>
      <c r="S3849" t="s">
        <v>63</v>
      </c>
      <c r="T3849" t="s">
        <v>50</v>
      </c>
      <c r="U3849">
        <v>2</v>
      </c>
      <c r="V3849">
        <v>78.48</v>
      </c>
      <c r="W3849">
        <v>153.58000000000001</v>
      </c>
      <c r="X3849" s="2">
        <v>674.18</v>
      </c>
      <c r="Y3849" s="2">
        <v>104.62</v>
      </c>
      <c r="Z3849" s="2">
        <v>8033.77</v>
      </c>
      <c r="AA3849" s="14"/>
    </row>
    <row r="3850" spans="1:27" x14ac:dyDescent="0.3">
      <c r="A3850" t="s">
        <v>30</v>
      </c>
      <c r="B3850">
        <v>719.02</v>
      </c>
      <c r="C3850">
        <v>91</v>
      </c>
      <c r="D3850" t="s">
        <v>26</v>
      </c>
      <c r="E3850" s="1">
        <v>43723</v>
      </c>
      <c r="F3850">
        <v>2</v>
      </c>
      <c r="G3850" t="s">
        <v>68</v>
      </c>
      <c r="H3850" t="s">
        <v>69</v>
      </c>
      <c r="I3850">
        <v>881.3</v>
      </c>
      <c r="J3850">
        <v>83.25</v>
      </c>
      <c r="K3850">
        <v>73368.224999999904</v>
      </c>
      <c r="L3850">
        <v>36</v>
      </c>
      <c r="M3850" t="s">
        <v>29</v>
      </c>
      <c r="N3850" s="1">
        <v>43713</v>
      </c>
      <c r="O3850" s="1">
        <v>43749</v>
      </c>
      <c r="P3850">
        <v>125</v>
      </c>
      <c r="Q3850">
        <v>86.81</v>
      </c>
      <c r="R3850">
        <v>10851.25</v>
      </c>
      <c r="S3850" t="s">
        <v>32</v>
      </c>
      <c r="T3850" t="s">
        <v>50</v>
      </c>
      <c r="U3850">
        <v>756</v>
      </c>
      <c r="V3850">
        <v>96.25</v>
      </c>
      <c r="W3850">
        <v>29.43</v>
      </c>
      <c r="X3850" s="2">
        <v>10851.25</v>
      </c>
      <c r="Y3850" s="2">
        <v>62937</v>
      </c>
      <c r="Z3850" s="2">
        <v>2450.0500000000002</v>
      </c>
      <c r="AA3850" s="14"/>
    </row>
    <row r="3851" spans="1:27" x14ac:dyDescent="0.3">
      <c r="A3851" t="s">
        <v>60</v>
      </c>
      <c r="B3851">
        <v>855.94</v>
      </c>
      <c r="C3851">
        <v>45</v>
      </c>
      <c r="D3851" t="s">
        <v>26</v>
      </c>
      <c r="E3851" s="1">
        <v>44313</v>
      </c>
      <c r="F3851">
        <v>1</v>
      </c>
      <c r="G3851" t="s">
        <v>34</v>
      </c>
      <c r="H3851" t="s">
        <v>62</v>
      </c>
      <c r="I3851">
        <v>316.7</v>
      </c>
      <c r="J3851">
        <v>44.56</v>
      </c>
      <c r="K3851">
        <v>14112.15</v>
      </c>
      <c r="L3851">
        <v>22</v>
      </c>
      <c r="M3851" t="s">
        <v>36</v>
      </c>
      <c r="N3851" s="1">
        <v>44312</v>
      </c>
      <c r="O3851" s="1">
        <v>44334</v>
      </c>
      <c r="P3851">
        <v>121</v>
      </c>
      <c r="Q3851">
        <v>45.05</v>
      </c>
      <c r="R3851">
        <v>5451.05</v>
      </c>
      <c r="S3851" t="s">
        <v>63</v>
      </c>
      <c r="T3851" t="s">
        <v>41</v>
      </c>
      <c r="U3851">
        <v>195</v>
      </c>
      <c r="V3851">
        <v>17.21</v>
      </c>
      <c r="W3851">
        <v>155.99</v>
      </c>
      <c r="X3851" s="2">
        <v>5451.05</v>
      </c>
      <c r="Y3851" s="2">
        <v>8689.2000000000007</v>
      </c>
      <c r="Z3851" s="2">
        <v>6950.91</v>
      </c>
      <c r="AA3851" s="14"/>
    </row>
    <row r="3852" spans="1:27" x14ac:dyDescent="0.3">
      <c r="A3852" t="s">
        <v>46</v>
      </c>
      <c r="B3852">
        <v>784.53</v>
      </c>
      <c r="C3852">
        <v>17</v>
      </c>
      <c r="D3852" t="s">
        <v>33</v>
      </c>
      <c r="E3852" s="1">
        <v>43964</v>
      </c>
      <c r="F3852">
        <v>3</v>
      </c>
      <c r="G3852" t="s">
        <v>43</v>
      </c>
      <c r="H3852" t="s">
        <v>64</v>
      </c>
      <c r="I3852">
        <v>589.89</v>
      </c>
      <c r="J3852">
        <v>10.97</v>
      </c>
      <c r="K3852">
        <v>6471.09</v>
      </c>
      <c r="L3852">
        <v>45</v>
      </c>
      <c r="M3852" t="s">
        <v>40</v>
      </c>
      <c r="N3852" s="1">
        <v>43921</v>
      </c>
      <c r="O3852" s="1">
        <v>43966</v>
      </c>
      <c r="P3852">
        <v>553</v>
      </c>
      <c r="Q3852">
        <v>11.7</v>
      </c>
      <c r="R3852">
        <v>6470.1</v>
      </c>
      <c r="S3852" t="s">
        <v>37</v>
      </c>
      <c r="T3852" t="s">
        <v>41</v>
      </c>
      <c r="U3852">
        <v>36</v>
      </c>
      <c r="V3852">
        <v>93.14</v>
      </c>
      <c r="W3852">
        <v>157.24</v>
      </c>
      <c r="X3852" s="2">
        <v>6470.1</v>
      </c>
      <c r="Y3852" s="2">
        <v>394.92</v>
      </c>
      <c r="Z3852" s="2">
        <v>1724.92</v>
      </c>
      <c r="AA3852" s="14"/>
    </row>
    <row r="3853" spans="1:27" x14ac:dyDescent="0.3">
      <c r="A3853" t="s">
        <v>49</v>
      </c>
      <c r="B3853">
        <v>40.369999999999997</v>
      </c>
      <c r="C3853">
        <v>44</v>
      </c>
      <c r="D3853" t="s">
        <v>26</v>
      </c>
      <c r="E3853" s="1">
        <v>43576</v>
      </c>
      <c r="F3853">
        <v>8</v>
      </c>
      <c r="G3853" t="s">
        <v>47</v>
      </c>
      <c r="H3853" t="s">
        <v>35</v>
      </c>
      <c r="I3853">
        <v>612.49</v>
      </c>
      <c r="J3853">
        <v>70.02</v>
      </c>
      <c r="K3853">
        <v>42886.55</v>
      </c>
      <c r="L3853">
        <v>7</v>
      </c>
      <c r="M3853" t="s">
        <v>40</v>
      </c>
      <c r="N3853" s="1">
        <v>43550</v>
      </c>
      <c r="O3853" s="1">
        <v>43557</v>
      </c>
      <c r="P3853">
        <v>461</v>
      </c>
      <c r="Q3853">
        <v>66.569999999999993</v>
      </c>
      <c r="R3853">
        <v>30688.77</v>
      </c>
      <c r="S3853" t="s">
        <v>37</v>
      </c>
      <c r="T3853" t="s">
        <v>31</v>
      </c>
      <c r="U3853">
        <v>151</v>
      </c>
      <c r="V3853">
        <v>26.91</v>
      </c>
      <c r="W3853">
        <v>69.069999999999993</v>
      </c>
      <c r="X3853" s="2">
        <v>30688.77</v>
      </c>
      <c r="Y3853" s="2">
        <v>10573.02</v>
      </c>
      <c r="Z3853" s="2">
        <v>4836.28</v>
      </c>
      <c r="AA3853" s="14"/>
    </row>
    <row r="3854" spans="1:27" x14ac:dyDescent="0.3">
      <c r="A3854" t="s">
        <v>30</v>
      </c>
      <c r="B3854">
        <v>910.98</v>
      </c>
      <c r="C3854">
        <v>30</v>
      </c>
      <c r="D3854" t="s">
        <v>42</v>
      </c>
      <c r="E3854" s="1">
        <v>44694</v>
      </c>
      <c r="F3854">
        <v>4</v>
      </c>
      <c r="G3854" t="s">
        <v>39</v>
      </c>
      <c r="H3854" t="s">
        <v>28</v>
      </c>
      <c r="I3854">
        <v>816.23</v>
      </c>
      <c r="J3854">
        <v>29.53</v>
      </c>
      <c r="K3854">
        <v>24103.27</v>
      </c>
      <c r="L3854">
        <v>28</v>
      </c>
      <c r="M3854" t="s">
        <v>40</v>
      </c>
      <c r="N3854" s="1">
        <v>44690</v>
      </c>
      <c r="O3854" s="1">
        <v>44718</v>
      </c>
      <c r="P3854">
        <v>1</v>
      </c>
      <c r="Q3854">
        <v>26.77</v>
      </c>
      <c r="R3854">
        <v>26.77</v>
      </c>
      <c r="S3854" t="s">
        <v>25</v>
      </c>
      <c r="T3854" t="s">
        <v>31</v>
      </c>
      <c r="U3854">
        <v>815</v>
      </c>
      <c r="V3854">
        <v>29.17</v>
      </c>
      <c r="W3854">
        <v>149.84</v>
      </c>
      <c r="X3854" s="2">
        <v>26.77</v>
      </c>
      <c r="Y3854" s="2">
        <v>24066.95</v>
      </c>
      <c r="Z3854" s="2">
        <v>4424.78</v>
      </c>
      <c r="AA3854" s="14"/>
    </row>
    <row r="3855" spans="1:27" x14ac:dyDescent="0.3">
      <c r="A3855" t="s">
        <v>56</v>
      </c>
      <c r="B3855">
        <v>47.88</v>
      </c>
      <c r="C3855">
        <v>44</v>
      </c>
      <c r="D3855" t="s">
        <v>33</v>
      </c>
      <c r="E3855" s="1">
        <v>44241</v>
      </c>
      <c r="F3855">
        <v>6</v>
      </c>
      <c r="G3855" t="s">
        <v>51</v>
      </c>
      <c r="H3855" t="s">
        <v>52</v>
      </c>
      <c r="I3855">
        <v>744.9</v>
      </c>
      <c r="J3855">
        <v>68.75</v>
      </c>
      <c r="K3855">
        <v>51211.88</v>
      </c>
      <c r="L3855">
        <v>6</v>
      </c>
      <c r="M3855" t="s">
        <v>40</v>
      </c>
      <c r="N3855" s="1">
        <v>44209</v>
      </c>
      <c r="O3855" s="1">
        <v>44215</v>
      </c>
      <c r="P3855">
        <v>622</v>
      </c>
      <c r="Q3855">
        <v>63.82</v>
      </c>
      <c r="R3855">
        <v>39696.04</v>
      </c>
      <c r="S3855" t="s">
        <v>63</v>
      </c>
      <c r="T3855" t="s">
        <v>50</v>
      </c>
      <c r="U3855">
        <v>122</v>
      </c>
      <c r="V3855">
        <v>29.73</v>
      </c>
      <c r="W3855">
        <v>107.28</v>
      </c>
      <c r="X3855" s="2">
        <v>39696.04</v>
      </c>
      <c r="Y3855" s="2">
        <v>8387.5</v>
      </c>
      <c r="Z3855" s="2">
        <v>7375.5</v>
      </c>
      <c r="AA3855" s="14"/>
    </row>
    <row r="3856" spans="1:27" x14ac:dyDescent="0.3">
      <c r="A3856" t="s">
        <v>59</v>
      </c>
      <c r="B3856">
        <v>708.08</v>
      </c>
      <c r="C3856">
        <v>90</v>
      </c>
      <c r="D3856" t="s">
        <v>42</v>
      </c>
      <c r="E3856" s="1">
        <v>43644</v>
      </c>
      <c r="F3856">
        <v>5</v>
      </c>
      <c r="G3856" t="s">
        <v>27</v>
      </c>
      <c r="H3856" t="s">
        <v>35</v>
      </c>
      <c r="I3856">
        <v>930.2</v>
      </c>
      <c r="J3856">
        <v>74.28</v>
      </c>
      <c r="K3856">
        <v>69095.255999999994</v>
      </c>
      <c r="L3856">
        <v>25</v>
      </c>
      <c r="M3856" t="s">
        <v>29</v>
      </c>
      <c r="N3856" s="1">
        <v>43623</v>
      </c>
      <c r="O3856" s="1">
        <v>43648</v>
      </c>
      <c r="P3856">
        <v>601</v>
      </c>
      <c r="Q3856">
        <v>75.83</v>
      </c>
      <c r="R3856">
        <v>45573.83</v>
      </c>
      <c r="S3856" t="s">
        <v>54</v>
      </c>
      <c r="T3856" t="s">
        <v>41</v>
      </c>
      <c r="U3856">
        <v>329</v>
      </c>
      <c r="V3856">
        <v>29.42</v>
      </c>
      <c r="W3856">
        <v>87.56</v>
      </c>
      <c r="X3856" s="2">
        <v>45573.83</v>
      </c>
      <c r="Y3856" s="2">
        <v>24438.12</v>
      </c>
      <c r="Z3856" s="2">
        <v>6503.96</v>
      </c>
      <c r="AA3856" s="14"/>
    </row>
    <row r="3857" spans="1:27" x14ac:dyDescent="0.3">
      <c r="A3857" t="s">
        <v>38</v>
      </c>
      <c r="B3857">
        <v>778.94</v>
      </c>
      <c r="C3857">
        <v>41</v>
      </c>
      <c r="D3857" t="s">
        <v>26</v>
      </c>
      <c r="E3857" s="1">
        <v>44759</v>
      </c>
      <c r="F3857">
        <v>3</v>
      </c>
      <c r="G3857" t="s">
        <v>43</v>
      </c>
      <c r="H3857" t="s">
        <v>44</v>
      </c>
      <c r="I3857">
        <v>55.18</v>
      </c>
      <c r="J3857">
        <v>82.07</v>
      </c>
      <c r="K3857">
        <v>4528.62</v>
      </c>
      <c r="L3857">
        <v>65</v>
      </c>
      <c r="M3857" t="s">
        <v>29</v>
      </c>
      <c r="N3857" s="1">
        <v>44731</v>
      </c>
      <c r="O3857" s="1">
        <v>44796</v>
      </c>
      <c r="P3857">
        <v>45</v>
      </c>
      <c r="Q3857">
        <v>79.03</v>
      </c>
      <c r="R3857">
        <v>3556.35</v>
      </c>
      <c r="S3857" t="s">
        <v>32</v>
      </c>
      <c r="T3857" t="s">
        <v>31</v>
      </c>
      <c r="U3857">
        <v>10</v>
      </c>
      <c r="V3857">
        <v>57.8</v>
      </c>
      <c r="W3857">
        <v>83.11</v>
      </c>
      <c r="X3857" s="2">
        <v>3556.35</v>
      </c>
      <c r="Y3857" s="2">
        <v>820.7</v>
      </c>
      <c r="Z3857" s="2">
        <v>6820.84</v>
      </c>
      <c r="AA3857" s="14"/>
    </row>
    <row r="3858" spans="1:27" x14ac:dyDescent="0.3">
      <c r="A3858" t="s">
        <v>59</v>
      </c>
      <c r="B3858">
        <v>278.87</v>
      </c>
      <c r="C3858">
        <v>81</v>
      </c>
      <c r="D3858" t="s">
        <v>26</v>
      </c>
      <c r="E3858" s="1">
        <v>44143</v>
      </c>
      <c r="F3858">
        <v>1</v>
      </c>
      <c r="G3858" t="s">
        <v>34</v>
      </c>
      <c r="H3858" t="s">
        <v>48</v>
      </c>
      <c r="I3858">
        <v>913.18</v>
      </c>
      <c r="J3858">
        <v>70.040000000000006</v>
      </c>
      <c r="K3858">
        <v>63959.13</v>
      </c>
      <c r="L3858">
        <v>22</v>
      </c>
      <c r="M3858" t="s">
        <v>36</v>
      </c>
      <c r="N3858" s="1">
        <v>44125</v>
      </c>
      <c r="O3858" s="1">
        <v>44147</v>
      </c>
      <c r="P3858">
        <v>692</v>
      </c>
      <c r="Q3858">
        <v>68.42</v>
      </c>
      <c r="R3858">
        <v>47346.64</v>
      </c>
      <c r="S3858" t="s">
        <v>30</v>
      </c>
      <c r="T3858" t="s">
        <v>50</v>
      </c>
      <c r="U3858">
        <v>221</v>
      </c>
      <c r="V3858">
        <v>93.35</v>
      </c>
      <c r="W3858">
        <v>166.59</v>
      </c>
      <c r="X3858" s="2">
        <v>47346.64</v>
      </c>
      <c r="Y3858" s="2">
        <v>15478.84</v>
      </c>
      <c r="Z3858" s="2">
        <v>11667.96</v>
      </c>
      <c r="AA3858" s="14"/>
    </row>
    <row r="3859" spans="1:27" x14ac:dyDescent="0.3">
      <c r="A3859" t="s">
        <v>54</v>
      </c>
      <c r="B3859">
        <v>204.6</v>
      </c>
      <c r="C3859">
        <v>32</v>
      </c>
      <c r="D3859" t="s">
        <v>26</v>
      </c>
      <c r="E3859" s="1">
        <v>43842</v>
      </c>
      <c r="F3859">
        <v>9</v>
      </c>
      <c r="G3859" t="s">
        <v>57</v>
      </c>
      <c r="H3859" t="s">
        <v>35</v>
      </c>
      <c r="I3859">
        <v>764.09</v>
      </c>
      <c r="J3859">
        <v>24.14</v>
      </c>
      <c r="K3859">
        <v>18445.13</v>
      </c>
      <c r="L3859">
        <v>13</v>
      </c>
      <c r="M3859" t="s">
        <v>40</v>
      </c>
      <c r="N3859" s="1">
        <v>43793</v>
      </c>
      <c r="O3859" s="1">
        <v>43806</v>
      </c>
      <c r="P3859">
        <v>390</v>
      </c>
      <c r="Q3859">
        <v>22.91</v>
      </c>
      <c r="R3859">
        <v>8934.9</v>
      </c>
      <c r="S3859" t="s">
        <v>60</v>
      </c>
      <c r="T3859" t="s">
        <v>50</v>
      </c>
      <c r="U3859">
        <v>374</v>
      </c>
      <c r="V3859">
        <v>23.87</v>
      </c>
      <c r="W3859">
        <v>35.61</v>
      </c>
      <c r="X3859" s="2">
        <v>8934.9</v>
      </c>
      <c r="Y3859" s="2">
        <v>9028.36</v>
      </c>
      <c r="Z3859" s="2">
        <v>859.63</v>
      </c>
      <c r="AA3859" s="14"/>
    </row>
    <row r="3860" spans="1:27" x14ac:dyDescent="0.3">
      <c r="A3860" t="s">
        <v>56</v>
      </c>
      <c r="B3860">
        <v>209.32</v>
      </c>
      <c r="C3860">
        <v>25</v>
      </c>
      <c r="D3860" t="s">
        <v>26</v>
      </c>
      <c r="E3860" s="1">
        <v>44807</v>
      </c>
      <c r="F3860">
        <v>7</v>
      </c>
      <c r="G3860" t="s">
        <v>61</v>
      </c>
      <c r="H3860" t="s">
        <v>48</v>
      </c>
      <c r="I3860">
        <v>127.03</v>
      </c>
      <c r="J3860">
        <v>83.72</v>
      </c>
      <c r="K3860">
        <v>10634.95</v>
      </c>
      <c r="L3860">
        <v>16</v>
      </c>
      <c r="M3860" t="s">
        <v>40</v>
      </c>
      <c r="N3860" s="1">
        <v>44803</v>
      </c>
      <c r="O3860" s="1">
        <v>44819</v>
      </c>
      <c r="P3860">
        <v>23</v>
      </c>
      <c r="Q3860">
        <v>83.62</v>
      </c>
      <c r="R3860">
        <v>1923.26</v>
      </c>
      <c r="S3860" t="s">
        <v>32</v>
      </c>
      <c r="T3860" t="s">
        <v>41</v>
      </c>
      <c r="U3860">
        <v>104</v>
      </c>
      <c r="V3860">
        <v>55.79</v>
      </c>
      <c r="W3860">
        <v>94.05</v>
      </c>
      <c r="X3860" s="2">
        <v>1923.26</v>
      </c>
      <c r="Y3860" s="2">
        <v>8706.8799999999992</v>
      </c>
      <c r="Z3860" s="2">
        <v>7873.87</v>
      </c>
      <c r="AA3860" s="14"/>
    </row>
    <row r="3861" spans="1:27" x14ac:dyDescent="0.3">
      <c r="A3861" t="s">
        <v>25</v>
      </c>
      <c r="B3861">
        <v>58.76</v>
      </c>
      <c r="C3861">
        <v>58</v>
      </c>
      <c r="D3861" t="s">
        <v>42</v>
      </c>
      <c r="E3861" s="1">
        <v>44031</v>
      </c>
      <c r="F3861">
        <v>1</v>
      </c>
      <c r="G3861" t="s">
        <v>34</v>
      </c>
      <c r="H3861" t="s">
        <v>52</v>
      </c>
      <c r="I3861">
        <v>375.27</v>
      </c>
      <c r="J3861">
        <v>62.62</v>
      </c>
      <c r="K3861">
        <v>23499.407399999898</v>
      </c>
      <c r="L3861">
        <v>2</v>
      </c>
      <c r="M3861" t="s">
        <v>65</v>
      </c>
      <c r="N3861" s="1">
        <v>43986</v>
      </c>
      <c r="O3861" s="1">
        <v>43988</v>
      </c>
      <c r="P3861">
        <v>316</v>
      </c>
      <c r="Q3861">
        <v>59.12</v>
      </c>
      <c r="R3861">
        <v>18681.919999999998</v>
      </c>
      <c r="S3861" t="s">
        <v>63</v>
      </c>
      <c r="T3861" t="s">
        <v>41</v>
      </c>
      <c r="U3861">
        <v>59</v>
      </c>
      <c r="V3861">
        <v>75.25</v>
      </c>
      <c r="W3861">
        <v>44.18</v>
      </c>
      <c r="X3861" s="2">
        <v>18681.919999999998</v>
      </c>
      <c r="Y3861" s="2">
        <v>3694.58</v>
      </c>
      <c r="Z3861" s="2">
        <v>2766.55</v>
      </c>
      <c r="AA3861" s="14"/>
    </row>
    <row r="3862" spans="1:27" x14ac:dyDescent="0.3">
      <c r="A3862" t="s">
        <v>53</v>
      </c>
      <c r="B3862">
        <v>273.2</v>
      </c>
      <c r="C3862">
        <v>82</v>
      </c>
      <c r="D3862" t="s">
        <v>26</v>
      </c>
      <c r="E3862" s="1">
        <v>43467</v>
      </c>
      <c r="F3862">
        <v>8</v>
      </c>
      <c r="G3862" t="s">
        <v>47</v>
      </c>
      <c r="H3862" t="s">
        <v>62</v>
      </c>
      <c r="I3862">
        <v>214.31</v>
      </c>
      <c r="J3862">
        <v>76.41</v>
      </c>
      <c r="K3862">
        <v>16375.427099999901</v>
      </c>
      <c r="L3862">
        <v>10</v>
      </c>
      <c r="M3862" t="s">
        <v>40</v>
      </c>
      <c r="N3862" s="1">
        <v>43449</v>
      </c>
      <c r="O3862" s="1">
        <v>43459</v>
      </c>
      <c r="P3862">
        <v>64</v>
      </c>
      <c r="Q3862">
        <v>74.39</v>
      </c>
      <c r="R3862">
        <v>4760.96</v>
      </c>
      <c r="S3862" t="s">
        <v>60</v>
      </c>
      <c r="T3862" t="s">
        <v>41</v>
      </c>
      <c r="U3862">
        <v>150</v>
      </c>
      <c r="V3862">
        <v>47.12</v>
      </c>
      <c r="W3862">
        <v>184.58</v>
      </c>
      <c r="X3862" s="2">
        <v>4760.96</v>
      </c>
      <c r="Y3862" s="2">
        <v>11461.5</v>
      </c>
      <c r="Z3862" s="2">
        <v>14103.76</v>
      </c>
      <c r="AA3862" s="14"/>
    </row>
    <row r="3863" spans="1:27" x14ac:dyDescent="0.3">
      <c r="A3863" t="s">
        <v>25</v>
      </c>
      <c r="B3863">
        <v>967.55</v>
      </c>
      <c r="C3863">
        <v>84</v>
      </c>
      <c r="D3863" t="s">
        <v>33</v>
      </c>
      <c r="E3863" s="1">
        <v>44319</v>
      </c>
      <c r="F3863">
        <v>1</v>
      </c>
      <c r="G3863" t="s">
        <v>34</v>
      </c>
      <c r="H3863" t="s">
        <v>52</v>
      </c>
      <c r="I3863">
        <v>569.38</v>
      </c>
      <c r="J3863">
        <v>66.12</v>
      </c>
      <c r="K3863">
        <v>37647.405599999998</v>
      </c>
      <c r="L3863">
        <v>1</v>
      </c>
      <c r="M3863" t="s">
        <v>65</v>
      </c>
      <c r="N3863" s="1">
        <v>44265</v>
      </c>
      <c r="O3863" s="1">
        <v>44266</v>
      </c>
      <c r="P3863">
        <v>1</v>
      </c>
      <c r="Q3863">
        <v>66.11</v>
      </c>
      <c r="R3863">
        <v>66.11</v>
      </c>
      <c r="S3863" t="s">
        <v>37</v>
      </c>
      <c r="T3863" t="s">
        <v>41</v>
      </c>
      <c r="U3863">
        <v>568</v>
      </c>
      <c r="V3863">
        <v>39.76</v>
      </c>
      <c r="W3863">
        <v>176.25</v>
      </c>
      <c r="X3863" s="2">
        <v>66.11</v>
      </c>
      <c r="Y3863" s="2">
        <v>37556.160000000003</v>
      </c>
      <c r="Z3863" s="2">
        <v>11653.65</v>
      </c>
      <c r="AA3863" s="14"/>
    </row>
    <row r="3864" spans="1:27" x14ac:dyDescent="0.3">
      <c r="A3864" t="s">
        <v>60</v>
      </c>
      <c r="B3864">
        <v>745.66</v>
      </c>
      <c r="C3864">
        <v>92</v>
      </c>
      <c r="D3864" t="s">
        <v>26</v>
      </c>
      <c r="E3864" s="1">
        <v>44623</v>
      </c>
      <c r="F3864">
        <v>8</v>
      </c>
      <c r="G3864" t="s">
        <v>47</v>
      </c>
      <c r="H3864" t="s">
        <v>48</v>
      </c>
      <c r="I3864">
        <v>563.11</v>
      </c>
      <c r="J3864">
        <v>85.61</v>
      </c>
      <c r="K3864">
        <v>48207.85</v>
      </c>
      <c r="L3864">
        <v>12</v>
      </c>
      <c r="M3864" t="s">
        <v>40</v>
      </c>
      <c r="N3864" s="1">
        <v>44587</v>
      </c>
      <c r="O3864" s="1">
        <v>44599</v>
      </c>
      <c r="P3864">
        <v>543</v>
      </c>
      <c r="Q3864">
        <v>82.71</v>
      </c>
      <c r="R3864">
        <v>44911.53</v>
      </c>
      <c r="S3864" t="s">
        <v>59</v>
      </c>
      <c r="T3864" t="s">
        <v>41</v>
      </c>
      <c r="U3864">
        <v>20</v>
      </c>
      <c r="V3864">
        <v>39.979999999999997</v>
      </c>
      <c r="W3864">
        <v>24.32</v>
      </c>
      <c r="X3864" s="2">
        <v>44911.53</v>
      </c>
      <c r="Y3864" s="2">
        <v>1712.2</v>
      </c>
      <c r="Z3864" s="2">
        <v>2082.04</v>
      </c>
      <c r="AA3864" s="14"/>
    </row>
    <row r="3865" spans="1:27" x14ac:dyDescent="0.3">
      <c r="A3865" t="s">
        <v>63</v>
      </c>
      <c r="B3865">
        <v>317.98</v>
      </c>
      <c r="C3865">
        <v>80</v>
      </c>
      <c r="D3865" t="s">
        <v>33</v>
      </c>
      <c r="E3865" s="1">
        <v>44666</v>
      </c>
      <c r="F3865">
        <v>5</v>
      </c>
      <c r="G3865" t="s">
        <v>27</v>
      </c>
      <c r="H3865" t="s">
        <v>28</v>
      </c>
      <c r="I3865">
        <v>16.41</v>
      </c>
      <c r="J3865">
        <v>65.08</v>
      </c>
      <c r="K3865">
        <v>1067.96</v>
      </c>
      <c r="L3865">
        <v>24</v>
      </c>
      <c r="M3865" t="s">
        <v>29</v>
      </c>
      <c r="N3865" s="1">
        <v>44611</v>
      </c>
      <c r="O3865" s="1">
        <v>44635</v>
      </c>
      <c r="P3865">
        <v>10</v>
      </c>
      <c r="Q3865">
        <v>62.71</v>
      </c>
      <c r="R3865">
        <v>627.1</v>
      </c>
      <c r="S3865" t="s">
        <v>60</v>
      </c>
      <c r="T3865" t="s">
        <v>41</v>
      </c>
      <c r="U3865">
        <v>6</v>
      </c>
      <c r="V3865">
        <v>18.27</v>
      </c>
      <c r="W3865">
        <v>68.069999999999993</v>
      </c>
      <c r="X3865" s="2">
        <v>627.1</v>
      </c>
      <c r="Y3865" s="2">
        <v>390.48</v>
      </c>
      <c r="Z3865" s="2">
        <v>4430</v>
      </c>
      <c r="AA3865" s="14"/>
    </row>
    <row r="3866" spans="1:27" x14ac:dyDescent="0.3">
      <c r="A3866" t="s">
        <v>49</v>
      </c>
      <c r="B3866">
        <v>185.6</v>
      </c>
      <c r="C3866">
        <v>98</v>
      </c>
      <c r="D3866" t="s">
        <v>26</v>
      </c>
      <c r="E3866" s="1">
        <v>44096</v>
      </c>
      <c r="F3866">
        <v>5</v>
      </c>
      <c r="G3866" t="s">
        <v>27</v>
      </c>
      <c r="H3866" t="s">
        <v>35</v>
      </c>
      <c r="I3866">
        <v>414.18</v>
      </c>
      <c r="J3866">
        <v>62.18</v>
      </c>
      <c r="K3866">
        <v>25753.71</v>
      </c>
      <c r="L3866">
        <v>24</v>
      </c>
      <c r="M3866" t="s">
        <v>29</v>
      </c>
      <c r="N3866" s="1">
        <v>44041</v>
      </c>
      <c r="O3866" s="1">
        <v>44065</v>
      </c>
      <c r="P3866">
        <v>10</v>
      </c>
      <c r="Q3866">
        <v>66.709999999999994</v>
      </c>
      <c r="R3866">
        <v>667.1</v>
      </c>
      <c r="S3866" t="s">
        <v>37</v>
      </c>
      <c r="T3866" t="s">
        <v>31</v>
      </c>
      <c r="U3866">
        <v>404</v>
      </c>
      <c r="V3866">
        <v>66.81</v>
      </c>
      <c r="W3866">
        <v>184.24</v>
      </c>
      <c r="X3866" s="2">
        <v>667.1</v>
      </c>
      <c r="Y3866" s="2">
        <v>25120.720000000001</v>
      </c>
      <c r="Z3866" s="2">
        <v>11456.04</v>
      </c>
      <c r="AA3866" s="14"/>
    </row>
    <row r="3867" spans="1:27" x14ac:dyDescent="0.3">
      <c r="A3867" t="s">
        <v>60</v>
      </c>
      <c r="B3867">
        <v>194.22</v>
      </c>
      <c r="C3867">
        <v>85</v>
      </c>
      <c r="D3867" t="s">
        <v>26</v>
      </c>
      <c r="E3867" s="1">
        <v>43825</v>
      </c>
      <c r="F3867">
        <v>8</v>
      </c>
      <c r="G3867" t="s">
        <v>47</v>
      </c>
      <c r="H3867" t="s">
        <v>62</v>
      </c>
      <c r="I3867">
        <v>56.33</v>
      </c>
      <c r="J3867">
        <v>57.58</v>
      </c>
      <c r="K3867">
        <v>3243.4813999999901</v>
      </c>
      <c r="L3867">
        <v>9</v>
      </c>
      <c r="M3867" t="s">
        <v>40</v>
      </c>
      <c r="N3867" s="1">
        <v>43816</v>
      </c>
      <c r="O3867" s="1">
        <v>43825</v>
      </c>
      <c r="P3867">
        <v>6</v>
      </c>
      <c r="Q3867">
        <v>53.49</v>
      </c>
      <c r="R3867">
        <v>320.94</v>
      </c>
      <c r="S3867" t="s">
        <v>25</v>
      </c>
      <c r="T3867" t="s">
        <v>41</v>
      </c>
      <c r="U3867">
        <v>50</v>
      </c>
      <c r="V3867">
        <v>88.56</v>
      </c>
      <c r="W3867">
        <v>176.64</v>
      </c>
      <c r="X3867" s="2">
        <v>320.94</v>
      </c>
      <c r="Y3867" s="2">
        <v>2879</v>
      </c>
      <c r="Z3867" s="2">
        <v>10170.93</v>
      </c>
      <c r="AA3867" s="14"/>
    </row>
    <row r="3868" spans="1:27" x14ac:dyDescent="0.3">
      <c r="A3868" t="s">
        <v>45</v>
      </c>
      <c r="B3868">
        <v>483.43</v>
      </c>
      <c r="C3868">
        <v>32</v>
      </c>
      <c r="D3868" t="s">
        <v>33</v>
      </c>
      <c r="E3868" s="1">
        <v>44626</v>
      </c>
      <c r="F3868">
        <v>8</v>
      </c>
      <c r="G3868" t="s">
        <v>47</v>
      </c>
      <c r="H3868" t="s">
        <v>52</v>
      </c>
      <c r="I3868">
        <v>493.17</v>
      </c>
      <c r="J3868">
        <v>42.32</v>
      </c>
      <c r="K3868">
        <v>20870.954399999999</v>
      </c>
      <c r="L3868">
        <v>14</v>
      </c>
      <c r="M3868" t="s">
        <v>40</v>
      </c>
      <c r="N3868" s="1">
        <v>44577</v>
      </c>
      <c r="O3868" s="1">
        <v>44591</v>
      </c>
      <c r="P3868">
        <v>398</v>
      </c>
      <c r="Q3868">
        <v>41.01</v>
      </c>
      <c r="R3868">
        <v>16321.98</v>
      </c>
      <c r="S3868" t="s">
        <v>25</v>
      </c>
      <c r="T3868" t="s">
        <v>41</v>
      </c>
      <c r="U3868">
        <v>95</v>
      </c>
      <c r="V3868">
        <v>41.53</v>
      </c>
      <c r="W3868">
        <v>176.99</v>
      </c>
      <c r="X3868" s="2">
        <v>16321.98</v>
      </c>
      <c r="Y3868" s="2">
        <v>4020.4</v>
      </c>
      <c r="Z3868" s="2">
        <v>7490.22</v>
      </c>
      <c r="AA3868" s="14"/>
    </row>
    <row r="3869" spans="1:27" x14ac:dyDescent="0.3">
      <c r="A3869" t="s">
        <v>56</v>
      </c>
      <c r="B3869">
        <v>473.52</v>
      </c>
      <c r="C3869">
        <v>84</v>
      </c>
      <c r="D3869" t="s">
        <v>26</v>
      </c>
      <c r="E3869" s="1">
        <v>44335</v>
      </c>
      <c r="F3869">
        <v>7</v>
      </c>
      <c r="G3869" t="s">
        <v>61</v>
      </c>
      <c r="H3869" t="s">
        <v>35</v>
      </c>
      <c r="I3869">
        <v>326.08</v>
      </c>
      <c r="J3869">
        <v>97.99</v>
      </c>
      <c r="K3869">
        <v>31952.579199999898</v>
      </c>
      <c r="L3869">
        <v>12</v>
      </c>
      <c r="M3869" t="s">
        <v>40</v>
      </c>
      <c r="N3869" s="1">
        <v>44316</v>
      </c>
      <c r="O3869" s="1">
        <v>44328</v>
      </c>
      <c r="P3869">
        <v>220</v>
      </c>
      <c r="Q3869">
        <v>95.8</v>
      </c>
      <c r="R3869">
        <v>21076</v>
      </c>
      <c r="S3869" t="s">
        <v>30</v>
      </c>
      <c r="T3869" t="s">
        <v>41</v>
      </c>
      <c r="U3869">
        <v>106</v>
      </c>
      <c r="V3869">
        <v>84.46</v>
      </c>
      <c r="W3869">
        <v>46.89</v>
      </c>
      <c r="X3869" s="2">
        <v>21076</v>
      </c>
      <c r="Y3869" s="2">
        <v>10386.94</v>
      </c>
      <c r="Z3869" s="2">
        <v>4594.75</v>
      </c>
      <c r="AA3869" s="14"/>
    </row>
    <row r="3870" spans="1:27" x14ac:dyDescent="0.3">
      <c r="A3870" t="s">
        <v>37</v>
      </c>
      <c r="B3870">
        <v>157.16999999999999</v>
      </c>
      <c r="C3870">
        <v>19</v>
      </c>
      <c r="D3870" t="s">
        <v>26</v>
      </c>
      <c r="E3870" s="1">
        <v>43739</v>
      </c>
      <c r="F3870">
        <v>1</v>
      </c>
      <c r="G3870" t="s">
        <v>34</v>
      </c>
      <c r="H3870" t="s">
        <v>52</v>
      </c>
      <c r="I3870">
        <v>951.54</v>
      </c>
      <c r="J3870">
        <v>34.47</v>
      </c>
      <c r="K3870">
        <v>32799.58</v>
      </c>
      <c r="L3870">
        <v>21</v>
      </c>
      <c r="M3870" t="s">
        <v>36</v>
      </c>
      <c r="N3870" s="1">
        <v>43734</v>
      </c>
      <c r="O3870" s="1">
        <v>43755</v>
      </c>
      <c r="P3870">
        <v>688</v>
      </c>
      <c r="Q3870">
        <v>34.28</v>
      </c>
      <c r="R3870">
        <v>23584.639999999999</v>
      </c>
      <c r="S3870" t="s">
        <v>49</v>
      </c>
      <c r="T3870" t="s">
        <v>31</v>
      </c>
      <c r="U3870">
        <v>263</v>
      </c>
      <c r="V3870">
        <v>10.44</v>
      </c>
      <c r="W3870">
        <v>62.84</v>
      </c>
      <c r="X3870" s="2">
        <v>23584.639999999999</v>
      </c>
      <c r="Y3870" s="2">
        <v>9065.61</v>
      </c>
      <c r="Z3870" s="2">
        <v>2166.09</v>
      </c>
      <c r="AA3870" s="14"/>
    </row>
    <row r="3871" spans="1:27" x14ac:dyDescent="0.3">
      <c r="A3871" t="s">
        <v>56</v>
      </c>
      <c r="B3871">
        <v>820.17</v>
      </c>
      <c r="C3871">
        <v>11</v>
      </c>
      <c r="D3871" t="s">
        <v>42</v>
      </c>
      <c r="E3871" s="1">
        <v>44478</v>
      </c>
      <c r="F3871">
        <v>2</v>
      </c>
      <c r="G3871" t="s">
        <v>68</v>
      </c>
      <c r="H3871" t="s">
        <v>48</v>
      </c>
      <c r="I3871">
        <v>577.91</v>
      </c>
      <c r="J3871">
        <v>64.08</v>
      </c>
      <c r="K3871">
        <v>37032.472799999901</v>
      </c>
      <c r="L3871">
        <v>37</v>
      </c>
      <c r="M3871" t="s">
        <v>40</v>
      </c>
      <c r="N3871" s="1">
        <v>44465</v>
      </c>
      <c r="O3871" s="1">
        <v>44502</v>
      </c>
      <c r="P3871">
        <v>234</v>
      </c>
      <c r="Q3871">
        <v>62.38</v>
      </c>
      <c r="R3871">
        <v>14596.92</v>
      </c>
      <c r="S3871" t="s">
        <v>54</v>
      </c>
      <c r="T3871" t="s">
        <v>31</v>
      </c>
      <c r="U3871">
        <v>343</v>
      </c>
      <c r="V3871">
        <v>77.91</v>
      </c>
      <c r="W3871">
        <v>161.57</v>
      </c>
      <c r="X3871" s="2">
        <v>14596.92</v>
      </c>
      <c r="Y3871" s="2">
        <v>21979.439999999999</v>
      </c>
      <c r="Z3871" s="2">
        <v>10353.41</v>
      </c>
      <c r="AA3871" s="14"/>
    </row>
    <row r="3872" spans="1:27" x14ac:dyDescent="0.3">
      <c r="A3872" t="s">
        <v>60</v>
      </c>
      <c r="B3872">
        <v>159.83000000000001</v>
      </c>
      <c r="C3872">
        <v>61</v>
      </c>
      <c r="D3872" t="s">
        <v>42</v>
      </c>
      <c r="E3872" s="1">
        <v>44040</v>
      </c>
      <c r="F3872">
        <v>7</v>
      </c>
      <c r="G3872" t="s">
        <v>61</v>
      </c>
      <c r="H3872" t="s">
        <v>35</v>
      </c>
      <c r="I3872">
        <v>35.79</v>
      </c>
      <c r="J3872">
        <v>25</v>
      </c>
      <c r="K3872">
        <v>894.75</v>
      </c>
      <c r="L3872">
        <v>15</v>
      </c>
      <c r="M3872" t="s">
        <v>40</v>
      </c>
      <c r="N3872" s="1">
        <v>44014</v>
      </c>
      <c r="O3872" s="1">
        <v>44029</v>
      </c>
      <c r="P3872">
        <v>7</v>
      </c>
      <c r="Q3872">
        <v>23.75</v>
      </c>
      <c r="R3872">
        <v>166.25</v>
      </c>
      <c r="S3872" t="s">
        <v>32</v>
      </c>
      <c r="T3872" t="s">
        <v>50</v>
      </c>
      <c r="U3872">
        <v>28</v>
      </c>
      <c r="V3872">
        <v>33.17</v>
      </c>
      <c r="W3872">
        <v>115.3</v>
      </c>
      <c r="X3872" s="2">
        <v>166.25</v>
      </c>
      <c r="Y3872" s="2">
        <v>700</v>
      </c>
      <c r="Z3872" s="2">
        <v>2882.5</v>
      </c>
      <c r="AA3872" s="14"/>
    </row>
    <row r="3873" spans="1:27" x14ac:dyDescent="0.3">
      <c r="A3873" t="s">
        <v>58</v>
      </c>
      <c r="B3873">
        <v>313.60000000000002</v>
      </c>
      <c r="C3873">
        <v>28</v>
      </c>
      <c r="D3873" t="s">
        <v>42</v>
      </c>
      <c r="E3873" s="1">
        <v>43910</v>
      </c>
      <c r="F3873">
        <v>8</v>
      </c>
      <c r="G3873" t="s">
        <v>47</v>
      </c>
      <c r="H3873" t="s">
        <v>35</v>
      </c>
      <c r="I3873">
        <v>322.45</v>
      </c>
      <c r="J3873">
        <v>41.83</v>
      </c>
      <c r="K3873">
        <v>13488.083499999901</v>
      </c>
      <c r="L3873">
        <v>13</v>
      </c>
      <c r="M3873" t="s">
        <v>40</v>
      </c>
      <c r="N3873" s="1">
        <v>43870</v>
      </c>
      <c r="O3873" s="1">
        <v>43883</v>
      </c>
      <c r="P3873">
        <v>149</v>
      </c>
      <c r="Q3873">
        <v>39.53</v>
      </c>
      <c r="R3873">
        <v>5889.97</v>
      </c>
      <c r="S3873" t="s">
        <v>37</v>
      </c>
      <c r="T3873" t="s">
        <v>41</v>
      </c>
      <c r="U3873">
        <v>173</v>
      </c>
      <c r="V3873">
        <v>83.53</v>
      </c>
      <c r="W3873">
        <v>175.86</v>
      </c>
      <c r="X3873" s="2">
        <v>5889.97</v>
      </c>
      <c r="Y3873" s="2">
        <v>7236.59</v>
      </c>
      <c r="Z3873" s="2">
        <v>7356.22</v>
      </c>
      <c r="AA3873" s="14"/>
    </row>
    <row r="3874" spans="1:27" x14ac:dyDescent="0.3">
      <c r="A3874" t="s">
        <v>60</v>
      </c>
      <c r="B3874">
        <v>554.29</v>
      </c>
      <c r="C3874">
        <v>72</v>
      </c>
      <c r="D3874" t="s">
        <v>33</v>
      </c>
      <c r="E3874" s="1">
        <v>44015</v>
      </c>
      <c r="F3874">
        <v>8</v>
      </c>
      <c r="G3874" t="s">
        <v>47</v>
      </c>
      <c r="H3874" t="s">
        <v>62</v>
      </c>
      <c r="I3874">
        <v>312.70999999999998</v>
      </c>
      <c r="J3874">
        <v>91.53</v>
      </c>
      <c r="K3874">
        <v>28622.346299999899</v>
      </c>
      <c r="L3874">
        <v>10</v>
      </c>
      <c r="M3874" t="s">
        <v>40</v>
      </c>
      <c r="N3874" s="1">
        <v>43972</v>
      </c>
      <c r="O3874" s="1">
        <v>43982</v>
      </c>
      <c r="P3874">
        <v>74</v>
      </c>
      <c r="Q3874">
        <v>92.1</v>
      </c>
      <c r="R3874">
        <v>6815.4</v>
      </c>
      <c r="S3874" t="s">
        <v>60</v>
      </c>
      <c r="T3874" t="s">
        <v>41</v>
      </c>
      <c r="U3874">
        <v>238</v>
      </c>
      <c r="V3874">
        <v>31.27</v>
      </c>
      <c r="W3874">
        <v>124.59</v>
      </c>
      <c r="X3874" s="2">
        <v>6815.4</v>
      </c>
      <c r="Y3874" s="2">
        <v>21784.14</v>
      </c>
      <c r="Z3874" s="2">
        <v>11403.72</v>
      </c>
      <c r="AA3874" s="14"/>
    </row>
    <row r="3875" spans="1:27" x14ac:dyDescent="0.3">
      <c r="A3875" t="s">
        <v>49</v>
      </c>
      <c r="B3875">
        <v>931.79</v>
      </c>
      <c r="C3875">
        <v>94</v>
      </c>
      <c r="D3875" t="s">
        <v>26</v>
      </c>
      <c r="E3875" s="1">
        <v>44301</v>
      </c>
      <c r="F3875">
        <v>1</v>
      </c>
      <c r="G3875" t="s">
        <v>34</v>
      </c>
      <c r="H3875" t="s">
        <v>62</v>
      </c>
      <c r="I3875">
        <v>391.94</v>
      </c>
      <c r="J3875">
        <v>83.59</v>
      </c>
      <c r="K3875">
        <v>32762.264599999999</v>
      </c>
      <c r="L3875">
        <v>2</v>
      </c>
      <c r="M3875" t="s">
        <v>65</v>
      </c>
      <c r="N3875" s="1">
        <v>44244</v>
      </c>
      <c r="O3875" s="1">
        <v>44246</v>
      </c>
      <c r="P3875">
        <v>33</v>
      </c>
      <c r="Q3875">
        <v>85.31</v>
      </c>
      <c r="R3875">
        <v>2815.23</v>
      </c>
      <c r="S3875" t="s">
        <v>30</v>
      </c>
      <c r="T3875" t="s">
        <v>50</v>
      </c>
      <c r="U3875">
        <v>358</v>
      </c>
      <c r="V3875">
        <v>32.5</v>
      </c>
      <c r="W3875">
        <v>178.79</v>
      </c>
      <c r="X3875" s="2">
        <v>2815.23</v>
      </c>
      <c r="Y3875" s="2">
        <v>29925.22</v>
      </c>
      <c r="Z3875" s="2">
        <v>14945.06</v>
      </c>
      <c r="AA3875" s="14"/>
    </row>
    <row r="3876" spans="1:27" x14ac:dyDescent="0.3">
      <c r="A3876" t="s">
        <v>63</v>
      </c>
      <c r="B3876">
        <v>128.87</v>
      </c>
      <c r="C3876">
        <v>74</v>
      </c>
      <c r="D3876" t="s">
        <v>26</v>
      </c>
      <c r="E3876" s="1">
        <v>43753</v>
      </c>
      <c r="F3876">
        <v>5</v>
      </c>
      <c r="G3876" t="s">
        <v>27</v>
      </c>
      <c r="H3876" t="s">
        <v>35</v>
      </c>
      <c r="I3876">
        <v>72.3</v>
      </c>
      <c r="J3876">
        <v>25.33</v>
      </c>
      <c r="K3876">
        <v>1831.3589999999899</v>
      </c>
      <c r="L3876">
        <v>27</v>
      </c>
      <c r="M3876" t="s">
        <v>29</v>
      </c>
      <c r="N3876" s="1">
        <v>43700</v>
      </c>
      <c r="O3876" s="1">
        <v>43727</v>
      </c>
      <c r="P3876">
        <v>20</v>
      </c>
      <c r="Q3876">
        <v>25.7</v>
      </c>
      <c r="R3876">
        <v>514</v>
      </c>
      <c r="S3876" t="s">
        <v>60</v>
      </c>
      <c r="T3876" t="s">
        <v>41</v>
      </c>
      <c r="U3876">
        <v>52</v>
      </c>
      <c r="V3876">
        <v>71.790000000000006</v>
      </c>
      <c r="W3876">
        <v>103.1</v>
      </c>
      <c r="X3876" s="2">
        <v>514</v>
      </c>
      <c r="Y3876" s="2">
        <v>1317.16</v>
      </c>
      <c r="Z3876" s="2">
        <v>2611.52</v>
      </c>
      <c r="AA3876" s="14"/>
    </row>
    <row r="3877" spans="1:27" x14ac:dyDescent="0.3">
      <c r="A3877" t="s">
        <v>54</v>
      </c>
      <c r="B3877">
        <v>941.24</v>
      </c>
      <c r="C3877">
        <v>55</v>
      </c>
      <c r="D3877" t="s">
        <v>33</v>
      </c>
      <c r="E3877" s="1">
        <v>44783</v>
      </c>
      <c r="F3877">
        <v>10</v>
      </c>
      <c r="G3877" t="s">
        <v>66</v>
      </c>
      <c r="H3877" t="s">
        <v>48</v>
      </c>
      <c r="I3877">
        <v>838.49</v>
      </c>
      <c r="J3877">
        <v>17.760000000000002</v>
      </c>
      <c r="K3877">
        <v>14891.582399999999</v>
      </c>
      <c r="L3877">
        <v>76</v>
      </c>
      <c r="M3877" t="s">
        <v>67</v>
      </c>
      <c r="N3877" s="1">
        <v>44766</v>
      </c>
      <c r="O3877" s="1">
        <v>44842</v>
      </c>
      <c r="P3877">
        <v>717</v>
      </c>
      <c r="Q3877">
        <v>17.170000000000002</v>
      </c>
      <c r="R3877">
        <v>12310.89</v>
      </c>
      <c r="S3877" t="s">
        <v>60</v>
      </c>
      <c r="T3877" t="s">
        <v>50</v>
      </c>
      <c r="U3877">
        <v>121</v>
      </c>
      <c r="V3877">
        <v>33.549999999999997</v>
      </c>
      <c r="W3877">
        <v>87.49</v>
      </c>
      <c r="X3877" s="2">
        <v>12310.89</v>
      </c>
      <c r="Y3877" s="2">
        <v>2148.96</v>
      </c>
      <c r="Z3877" s="2">
        <v>1553.82</v>
      </c>
      <c r="AA3877" s="14"/>
    </row>
    <row r="3878" spans="1:27" x14ac:dyDescent="0.3">
      <c r="A3878" t="s">
        <v>56</v>
      </c>
      <c r="B3878">
        <v>299.11</v>
      </c>
      <c r="C3878">
        <v>69</v>
      </c>
      <c r="D3878" t="s">
        <v>33</v>
      </c>
      <c r="E3878" s="1">
        <v>44819</v>
      </c>
      <c r="F3878">
        <v>6</v>
      </c>
      <c r="G3878" t="s">
        <v>51</v>
      </c>
      <c r="H3878" t="s">
        <v>62</v>
      </c>
      <c r="I3878">
        <v>276.70999999999998</v>
      </c>
      <c r="J3878">
        <v>57.59</v>
      </c>
      <c r="K3878">
        <v>15935.73</v>
      </c>
      <c r="L3878">
        <v>5</v>
      </c>
      <c r="M3878" t="s">
        <v>40</v>
      </c>
      <c r="N3878" s="1">
        <v>44780</v>
      </c>
      <c r="O3878" s="1">
        <v>44785</v>
      </c>
      <c r="P3878">
        <v>156</v>
      </c>
      <c r="Q3878">
        <v>55.85</v>
      </c>
      <c r="R3878">
        <v>8712.6</v>
      </c>
      <c r="S3878" t="s">
        <v>38</v>
      </c>
      <c r="T3878" t="s">
        <v>41</v>
      </c>
      <c r="U3878">
        <v>120</v>
      </c>
      <c r="V3878">
        <v>63.05</v>
      </c>
      <c r="W3878">
        <v>52.06</v>
      </c>
      <c r="X3878" s="2">
        <v>8712.6</v>
      </c>
      <c r="Y3878" s="2">
        <v>6910.8</v>
      </c>
      <c r="Z3878" s="2">
        <v>2998.14</v>
      </c>
      <c r="AA3878" s="14"/>
    </row>
    <row r="3879" spans="1:27" x14ac:dyDescent="0.3">
      <c r="A3879" t="s">
        <v>25</v>
      </c>
      <c r="B3879">
        <v>466.78</v>
      </c>
      <c r="C3879">
        <v>70</v>
      </c>
      <c r="D3879" t="s">
        <v>33</v>
      </c>
      <c r="E3879" s="1">
        <v>44607</v>
      </c>
      <c r="F3879">
        <v>8</v>
      </c>
      <c r="G3879" t="s">
        <v>47</v>
      </c>
      <c r="H3879" t="s">
        <v>52</v>
      </c>
      <c r="I3879">
        <v>654.13</v>
      </c>
      <c r="J3879">
        <v>19.48</v>
      </c>
      <c r="K3879">
        <v>12742.45</v>
      </c>
      <c r="L3879">
        <v>14</v>
      </c>
      <c r="M3879" t="s">
        <v>40</v>
      </c>
      <c r="N3879" s="1">
        <v>44574</v>
      </c>
      <c r="O3879" s="1">
        <v>44588</v>
      </c>
      <c r="P3879">
        <v>414</v>
      </c>
      <c r="Q3879">
        <v>16.5</v>
      </c>
      <c r="R3879">
        <v>6831</v>
      </c>
      <c r="S3879" t="s">
        <v>59</v>
      </c>
      <c r="T3879" t="s">
        <v>31</v>
      </c>
      <c r="U3879">
        <v>240</v>
      </c>
      <c r="V3879">
        <v>66</v>
      </c>
      <c r="W3879">
        <v>147.36000000000001</v>
      </c>
      <c r="X3879" s="2">
        <v>6831</v>
      </c>
      <c r="Y3879" s="2">
        <v>4675.2</v>
      </c>
      <c r="Z3879" s="2">
        <v>2870.57</v>
      </c>
      <c r="AA3879" s="14"/>
    </row>
    <row r="3880" spans="1:27" x14ac:dyDescent="0.3">
      <c r="A3880" t="s">
        <v>60</v>
      </c>
      <c r="B3880">
        <v>357.31</v>
      </c>
      <c r="C3880">
        <v>13</v>
      </c>
      <c r="D3880" t="s">
        <v>42</v>
      </c>
      <c r="E3880" s="1">
        <v>43990</v>
      </c>
      <c r="F3880">
        <v>3</v>
      </c>
      <c r="G3880" t="s">
        <v>43</v>
      </c>
      <c r="H3880" t="s">
        <v>44</v>
      </c>
      <c r="I3880">
        <v>879.44</v>
      </c>
      <c r="J3880">
        <v>42.12</v>
      </c>
      <c r="K3880">
        <v>37042.01</v>
      </c>
      <c r="L3880">
        <v>40</v>
      </c>
      <c r="M3880" t="s">
        <v>29</v>
      </c>
      <c r="N3880" s="1">
        <v>43978</v>
      </c>
      <c r="O3880" s="1">
        <v>44018</v>
      </c>
      <c r="P3880">
        <v>726</v>
      </c>
      <c r="Q3880">
        <v>45.32</v>
      </c>
      <c r="R3880">
        <v>32902.32</v>
      </c>
      <c r="S3880" t="s">
        <v>63</v>
      </c>
      <c r="T3880" t="s">
        <v>31</v>
      </c>
      <c r="U3880">
        <v>153</v>
      </c>
      <c r="V3880">
        <v>52.7</v>
      </c>
      <c r="W3880">
        <v>93.35</v>
      </c>
      <c r="X3880" s="2">
        <v>32902.32</v>
      </c>
      <c r="Y3880" s="2">
        <v>6444.36</v>
      </c>
      <c r="Z3880" s="2">
        <v>3931.9</v>
      </c>
      <c r="AA3880" s="14"/>
    </row>
    <row r="3881" spans="1:27" x14ac:dyDescent="0.3">
      <c r="A3881" t="s">
        <v>30</v>
      </c>
      <c r="B3881">
        <v>737.08</v>
      </c>
      <c r="C3881">
        <v>23</v>
      </c>
      <c r="D3881" t="s">
        <v>42</v>
      </c>
      <c r="E3881" s="1">
        <v>44472</v>
      </c>
      <c r="F3881">
        <v>3</v>
      </c>
      <c r="G3881" t="s">
        <v>43</v>
      </c>
      <c r="H3881" t="s">
        <v>35</v>
      </c>
      <c r="I3881">
        <v>691.73</v>
      </c>
      <c r="J3881">
        <v>17.440000000000001</v>
      </c>
      <c r="K3881">
        <v>12063.771199999999</v>
      </c>
      <c r="L3881">
        <v>63</v>
      </c>
      <c r="M3881" t="s">
        <v>40</v>
      </c>
      <c r="N3881" s="1">
        <v>44466</v>
      </c>
      <c r="O3881" s="1">
        <v>44529</v>
      </c>
      <c r="P3881">
        <v>456</v>
      </c>
      <c r="Q3881">
        <v>14.19</v>
      </c>
      <c r="R3881">
        <v>6470.64</v>
      </c>
      <c r="S3881" t="s">
        <v>60</v>
      </c>
      <c r="T3881" t="s">
        <v>50</v>
      </c>
      <c r="U3881">
        <v>235</v>
      </c>
      <c r="V3881">
        <v>77.489999999999995</v>
      </c>
      <c r="W3881">
        <v>100.75</v>
      </c>
      <c r="X3881" s="2">
        <v>6470.64</v>
      </c>
      <c r="Y3881" s="2">
        <v>4098.3999999999996</v>
      </c>
      <c r="Z3881" s="2">
        <v>1757.08</v>
      </c>
      <c r="AA3881" s="14"/>
    </row>
    <row r="3882" spans="1:27" x14ac:dyDescent="0.3">
      <c r="A3882" t="s">
        <v>45</v>
      </c>
      <c r="B3882">
        <v>535.26</v>
      </c>
      <c r="C3882">
        <v>82</v>
      </c>
      <c r="D3882" t="s">
        <v>26</v>
      </c>
      <c r="E3882" s="1">
        <v>44352</v>
      </c>
      <c r="F3882">
        <v>4</v>
      </c>
      <c r="G3882" t="s">
        <v>39</v>
      </c>
      <c r="H3882" t="s">
        <v>35</v>
      </c>
      <c r="I3882">
        <v>194.76</v>
      </c>
      <c r="J3882">
        <v>24.4</v>
      </c>
      <c r="K3882">
        <v>4752.1439999999902</v>
      </c>
      <c r="L3882">
        <v>22</v>
      </c>
      <c r="M3882" t="s">
        <v>29</v>
      </c>
      <c r="N3882" s="1">
        <v>44310</v>
      </c>
      <c r="O3882" s="1">
        <v>44332</v>
      </c>
      <c r="P3882">
        <v>25</v>
      </c>
      <c r="Q3882">
        <v>21.4</v>
      </c>
      <c r="R3882">
        <v>535</v>
      </c>
      <c r="S3882" t="s">
        <v>30</v>
      </c>
      <c r="T3882" t="s">
        <v>41</v>
      </c>
      <c r="U3882">
        <v>169</v>
      </c>
      <c r="V3882">
        <v>65.11</v>
      </c>
      <c r="W3882">
        <v>188.1</v>
      </c>
      <c r="X3882" s="2">
        <v>535</v>
      </c>
      <c r="Y3882" s="2">
        <v>4123.6000000000004</v>
      </c>
      <c r="Z3882" s="2">
        <v>4589.6400000000003</v>
      </c>
      <c r="AA3882" s="14"/>
    </row>
    <row r="3883" spans="1:27" x14ac:dyDescent="0.3">
      <c r="A3883" t="s">
        <v>54</v>
      </c>
      <c r="B3883">
        <v>72.989999999999995</v>
      </c>
      <c r="C3883">
        <v>79</v>
      </c>
      <c r="D3883" t="s">
        <v>42</v>
      </c>
      <c r="E3883" s="1">
        <v>44778</v>
      </c>
      <c r="F3883">
        <v>3</v>
      </c>
      <c r="G3883" t="s">
        <v>43</v>
      </c>
      <c r="H3883" t="s">
        <v>35</v>
      </c>
      <c r="I3883">
        <v>801.77</v>
      </c>
      <c r="J3883">
        <v>45.8</v>
      </c>
      <c r="K3883">
        <v>36721.07</v>
      </c>
      <c r="L3883">
        <v>71</v>
      </c>
      <c r="M3883" t="s">
        <v>29</v>
      </c>
      <c r="N3883" s="1">
        <v>44774</v>
      </c>
      <c r="O3883" s="1">
        <v>44845</v>
      </c>
      <c r="P3883">
        <v>52</v>
      </c>
      <c r="Q3883">
        <v>42.03</v>
      </c>
      <c r="R3883">
        <v>2185.56</v>
      </c>
      <c r="S3883" t="s">
        <v>56</v>
      </c>
      <c r="T3883" t="s">
        <v>50</v>
      </c>
      <c r="U3883">
        <v>749</v>
      </c>
      <c r="V3883">
        <v>90.35</v>
      </c>
      <c r="W3883">
        <v>132.06</v>
      </c>
      <c r="X3883" s="2">
        <v>2185.56</v>
      </c>
      <c r="Y3883" s="2">
        <v>34304.199999999997</v>
      </c>
      <c r="Z3883" s="2">
        <v>6048.35</v>
      </c>
      <c r="AA3883" s="14"/>
    </row>
    <row r="3884" spans="1:27" x14ac:dyDescent="0.3">
      <c r="A3884" t="s">
        <v>32</v>
      </c>
      <c r="B3884">
        <v>630.30999999999995</v>
      </c>
      <c r="C3884">
        <v>62</v>
      </c>
      <c r="D3884" t="s">
        <v>26</v>
      </c>
      <c r="E3884" s="1">
        <v>43973</v>
      </c>
      <c r="F3884">
        <v>6</v>
      </c>
      <c r="G3884" t="s">
        <v>51</v>
      </c>
      <c r="H3884" t="s">
        <v>52</v>
      </c>
      <c r="I3884">
        <v>9.6300000000000008</v>
      </c>
      <c r="J3884">
        <v>60.5</v>
      </c>
      <c r="K3884">
        <v>582.62</v>
      </c>
      <c r="L3884">
        <v>5</v>
      </c>
      <c r="M3884" t="s">
        <v>40</v>
      </c>
      <c r="N3884" s="1">
        <v>43925</v>
      </c>
      <c r="O3884" s="1">
        <v>43930</v>
      </c>
      <c r="P3884">
        <v>2</v>
      </c>
      <c r="Q3884">
        <v>56.53</v>
      </c>
      <c r="R3884">
        <v>113.06</v>
      </c>
      <c r="S3884" t="s">
        <v>25</v>
      </c>
      <c r="T3884" t="s">
        <v>50</v>
      </c>
      <c r="U3884">
        <v>7</v>
      </c>
      <c r="V3884">
        <v>14.85</v>
      </c>
      <c r="W3884">
        <v>46.99</v>
      </c>
      <c r="X3884" s="2">
        <v>113.06</v>
      </c>
      <c r="Y3884" s="2">
        <v>423.5</v>
      </c>
      <c r="Z3884" s="2">
        <v>2842.9</v>
      </c>
      <c r="AA3884" s="14"/>
    </row>
    <row r="3885" spans="1:27" x14ac:dyDescent="0.3">
      <c r="A3885" t="s">
        <v>63</v>
      </c>
      <c r="B3885">
        <v>416.64</v>
      </c>
      <c r="C3885">
        <v>51</v>
      </c>
      <c r="D3885" t="s">
        <v>42</v>
      </c>
      <c r="E3885" s="1">
        <v>43892</v>
      </c>
      <c r="F3885">
        <v>7</v>
      </c>
      <c r="G3885" t="s">
        <v>61</v>
      </c>
      <c r="H3885" t="s">
        <v>62</v>
      </c>
      <c r="I3885">
        <v>113.87</v>
      </c>
      <c r="J3885">
        <v>30.01</v>
      </c>
      <c r="K3885">
        <v>3417.2386999999999</v>
      </c>
      <c r="L3885">
        <v>14</v>
      </c>
      <c r="M3885" t="s">
        <v>40</v>
      </c>
      <c r="N3885" s="1">
        <v>43885</v>
      </c>
      <c r="O3885" s="1">
        <v>43899</v>
      </c>
      <c r="P3885">
        <v>19</v>
      </c>
      <c r="Q3885">
        <v>33.14</v>
      </c>
      <c r="R3885">
        <v>629.66</v>
      </c>
      <c r="S3885" t="s">
        <v>54</v>
      </c>
      <c r="T3885" t="s">
        <v>50</v>
      </c>
      <c r="U3885">
        <v>94</v>
      </c>
      <c r="V3885">
        <v>77.489999999999995</v>
      </c>
      <c r="W3885">
        <v>124.24</v>
      </c>
      <c r="X3885" s="2">
        <v>629.66</v>
      </c>
      <c r="Y3885" s="2">
        <v>2820.94</v>
      </c>
      <c r="Z3885" s="2">
        <v>3728.44</v>
      </c>
      <c r="AA3885" s="14"/>
    </row>
    <row r="3886" spans="1:27" x14ac:dyDescent="0.3">
      <c r="A3886" t="s">
        <v>59</v>
      </c>
      <c r="B3886">
        <v>567.79</v>
      </c>
      <c r="C3886">
        <v>14</v>
      </c>
      <c r="D3886" t="s">
        <v>42</v>
      </c>
      <c r="E3886" s="1">
        <v>43874</v>
      </c>
      <c r="F3886">
        <v>7</v>
      </c>
      <c r="G3886" t="s">
        <v>61</v>
      </c>
      <c r="H3886" t="s">
        <v>48</v>
      </c>
      <c r="I3886">
        <v>732.87</v>
      </c>
      <c r="J3886">
        <v>93.02</v>
      </c>
      <c r="K3886">
        <v>68171.570000000007</v>
      </c>
      <c r="L3886">
        <v>17</v>
      </c>
      <c r="M3886" t="s">
        <v>40</v>
      </c>
      <c r="N3886" s="1">
        <v>43855</v>
      </c>
      <c r="O3886" s="1">
        <v>43872</v>
      </c>
      <c r="P3886">
        <v>5</v>
      </c>
      <c r="Q3886">
        <v>96.97</v>
      </c>
      <c r="R3886">
        <v>484.85</v>
      </c>
      <c r="S3886" t="s">
        <v>53</v>
      </c>
      <c r="T3886" t="s">
        <v>50</v>
      </c>
      <c r="U3886">
        <v>727</v>
      </c>
      <c r="V3886">
        <v>43.81</v>
      </c>
      <c r="W3886">
        <v>180.6</v>
      </c>
      <c r="X3886" s="2">
        <v>484.85</v>
      </c>
      <c r="Y3886" s="2">
        <v>67625.539999999994</v>
      </c>
      <c r="Z3886" s="2">
        <v>16799.41</v>
      </c>
      <c r="AA3886" s="14"/>
    </row>
    <row r="3887" spans="1:27" x14ac:dyDescent="0.3">
      <c r="A3887" t="s">
        <v>45</v>
      </c>
      <c r="B3887">
        <v>652.54</v>
      </c>
      <c r="C3887">
        <v>23</v>
      </c>
      <c r="D3887" t="s">
        <v>26</v>
      </c>
      <c r="E3887" s="1">
        <v>44273</v>
      </c>
      <c r="F3887">
        <v>4</v>
      </c>
      <c r="G3887" t="s">
        <v>39</v>
      </c>
      <c r="H3887" t="s">
        <v>48</v>
      </c>
      <c r="I3887">
        <v>498.06</v>
      </c>
      <c r="J3887">
        <v>15.26</v>
      </c>
      <c r="K3887">
        <v>7600.4</v>
      </c>
      <c r="L3887">
        <v>25</v>
      </c>
      <c r="M3887" t="s">
        <v>29</v>
      </c>
      <c r="N3887" s="1">
        <v>44255</v>
      </c>
      <c r="O3887" s="1">
        <v>44280</v>
      </c>
      <c r="P3887">
        <v>372</v>
      </c>
      <c r="Q3887">
        <v>12.23</v>
      </c>
      <c r="R3887">
        <v>4549.5600000000004</v>
      </c>
      <c r="S3887" t="s">
        <v>32</v>
      </c>
      <c r="T3887" t="s">
        <v>41</v>
      </c>
      <c r="U3887">
        <v>126</v>
      </c>
      <c r="V3887">
        <v>17.989999999999998</v>
      </c>
      <c r="W3887">
        <v>62.07</v>
      </c>
      <c r="X3887" s="2">
        <v>4549.5600000000004</v>
      </c>
      <c r="Y3887" s="2">
        <v>1922.76</v>
      </c>
      <c r="Z3887" s="2">
        <v>947.19</v>
      </c>
      <c r="AA3887" s="14"/>
    </row>
    <row r="3888" spans="1:27" x14ac:dyDescent="0.3">
      <c r="A3888" t="s">
        <v>59</v>
      </c>
      <c r="B3888">
        <v>358.07</v>
      </c>
      <c r="C3888">
        <v>16</v>
      </c>
      <c r="D3888" t="s">
        <v>42</v>
      </c>
      <c r="E3888" s="1">
        <v>44358</v>
      </c>
      <c r="F3888">
        <v>8</v>
      </c>
      <c r="G3888" t="s">
        <v>47</v>
      </c>
      <c r="H3888" t="s">
        <v>48</v>
      </c>
      <c r="I3888">
        <v>926.48</v>
      </c>
      <c r="J3888">
        <v>61.77</v>
      </c>
      <c r="K3888">
        <v>57228.67</v>
      </c>
      <c r="L3888">
        <v>12</v>
      </c>
      <c r="M3888" t="s">
        <v>40</v>
      </c>
      <c r="N3888" s="1">
        <v>44326</v>
      </c>
      <c r="O3888" s="1">
        <v>44338</v>
      </c>
      <c r="P3888">
        <v>46</v>
      </c>
      <c r="Q3888">
        <v>59.15</v>
      </c>
      <c r="R3888">
        <v>2720.9</v>
      </c>
      <c r="S3888" t="s">
        <v>53</v>
      </c>
      <c r="T3888" t="s">
        <v>31</v>
      </c>
      <c r="U3888">
        <v>880</v>
      </c>
      <c r="V3888">
        <v>44.83</v>
      </c>
      <c r="W3888">
        <v>159.25</v>
      </c>
      <c r="X3888" s="2">
        <v>2720.9</v>
      </c>
      <c r="Y3888" s="2">
        <v>54357.599999999999</v>
      </c>
      <c r="Z3888" s="2">
        <v>9836.8700000000008</v>
      </c>
      <c r="AA3888" s="14"/>
    </row>
    <row r="3889" spans="1:27" x14ac:dyDescent="0.3">
      <c r="A3889" t="s">
        <v>59</v>
      </c>
      <c r="B3889">
        <v>143.44999999999999</v>
      </c>
      <c r="C3889">
        <v>83</v>
      </c>
      <c r="D3889" t="s">
        <v>42</v>
      </c>
      <c r="E3889" s="1">
        <v>43922</v>
      </c>
      <c r="F3889">
        <v>4</v>
      </c>
      <c r="G3889" t="s">
        <v>39</v>
      </c>
      <c r="H3889" t="s">
        <v>28</v>
      </c>
      <c r="I3889">
        <v>906.38</v>
      </c>
      <c r="J3889">
        <v>37.99</v>
      </c>
      <c r="K3889">
        <v>34433.379999999997</v>
      </c>
      <c r="L3889">
        <v>23</v>
      </c>
      <c r="M3889" t="s">
        <v>40</v>
      </c>
      <c r="N3889" s="1">
        <v>43899</v>
      </c>
      <c r="O3889" s="1">
        <v>43922</v>
      </c>
      <c r="P3889">
        <v>338</v>
      </c>
      <c r="Q3889">
        <v>36.39</v>
      </c>
      <c r="R3889">
        <v>12299.82</v>
      </c>
      <c r="S3889" t="s">
        <v>54</v>
      </c>
      <c r="T3889" t="s">
        <v>50</v>
      </c>
      <c r="U3889">
        <v>568</v>
      </c>
      <c r="V3889">
        <v>55.71</v>
      </c>
      <c r="W3889">
        <v>171.07</v>
      </c>
      <c r="X3889" s="2">
        <v>12299.82</v>
      </c>
      <c r="Y3889" s="2">
        <v>21578.32</v>
      </c>
      <c r="Z3889" s="2">
        <v>6498.95</v>
      </c>
      <c r="AA3889" s="14"/>
    </row>
    <row r="3890" spans="1:27" x14ac:dyDescent="0.3">
      <c r="A3890" t="s">
        <v>63</v>
      </c>
      <c r="B3890">
        <v>231.24</v>
      </c>
      <c r="C3890">
        <v>30</v>
      </c>
      <c r="D3890" t="s">
        <v>42</v>
      </c>
      <c r="E3890" s="1">
        <v>44221</v>
      </c>
      <c r="F3890">
        <v>2</v>
      </c>
      <c r="G3890" t="s">
        <v>68</v>
      </c>
      <c r="H3890" t="s">
        <v>35</v>
      </c>
      <c r="I3890">
        <v>639.74</v>
      </c>
      <c r="J3890">
        <v>47.71</v>
      </c>
      <c r="K3890">
        <v>30522</v>
      </c>
      <c r="L3890">
        <v>39</v>
      </c>
      <c r="M3890" t="s">
        <v>29</v>
      </c>
      <c r="N3890" s="1">
        <v>44204</v>
      </c>
      <c r="O3890" s="1">
        <v>44243</v>
      </c>
      <c r="P3890">
        <v>385</v>
      </c>
      <c r="Q3890">
        <v>49.08</v>
      </c>
      <c r="R3890">
        <v>18895.8</v>
      </c>
      <c r="S3890" t="s">
        <v>30</v>
      </c>
      <c r="T3890" t="s">
        <v>50</v>
      </c>
      <c r="U3890">
        <v>254</v>
      </c>
      <c r="V3890">
        <v>55.04</v>
      </c>
      <c r="W3890">
        <v>198.81</v>
      </c>
      <c r="X3890" s="2">
        <v>18895.8</v>
      </c>
      <c r="Y3890" s="2">
        <v>12118.34</v>
      </c>
      <c r="Z3890" s="2">
        <v>9485.23</v>
      </c>
      <c r="AA3890" s="14"/>
    </row>
    <row r="3891" spans="1:27" x14ac:dyDescent="0.3">
      <c r="A3891" t="s">
        <v>53</v>
      </c>
      <c r="B3891">
        <v>321.92</v>
      </c>
      <c r="C3891">
        <v>29</v>
      </c>
      <c r="D3891" t="s">
        <v>33</v>
      </c>
      <c r="E3891" s="1">
        <v>44698</v>
      </c>
      <c r="F3891">
        <v>8</v>
      </c>
      <c r="G3891" t="s">
        <v>47</v>
      </c>
      <c r="H3891" t="s">
        <v>52</v>
      </c>
      <c r="I3891">
        <v>921.72</v>
      </c>
      <c r="J3891">
        <v>43.25</v>
      </c>
      <c r="K3891">
        <v>39864.39</v>
      </c>
      <c r="L3891">
        <v>10</v>
      </c>
      <c r="M3891" t="s">
        <v>40</v>
      </c>
      <c r="N3891" s="1">
        <v>44695</v>
      </c>
      <c r="O3891" s="1">
        <v>44705</v>
      </c>
      <c r="P3891">
        <v>228</v>
      </c>
      <c r="Q3891">
        <v>44.69</v>
      </c>
      <c r="R3891">
        <v>10189.32</v>
      </c>
      <c r="S3891" t="s">
        <v>63</v>
      </c>
      <c r="T3891" t="s">
        <v>41</v>
      </c>
      <c r="U3891">
        <v>693</v>
      </c>
      <c r="V3891">
        <v>43.64</v>
      </c>
      <c r="W3891">
        <v>184.65</v>
      </c>
      <c r="X3891" s="2">
        <v>10189.32</v>
      </c>
      <c r="Y3891" s="2">
        <v>29972.25</v>
      </c>
      <c r="Z3891" s="2">
        <v>7986.11</v>
      </c>
      <c r="AA3891" s="14"/>
    </row>
    <row r="3892" spans="1:27" x14ac:dyDescent="0.3">
      <c r="A3892" t="s">
        <v>37</v>
      </c>
      <c r="B3892">
        <v>798.89</v>
      </c>
      <c r="C3892">
        <v>55</v>
      </c>
      <c r="D3892" t="s">
        <v>26</v>
      </c>
      <c r="E3892" s="1">
        <v>44386</v>
      </c>
      <c r="F3892">
        <v>3</v>
      </c>
      <c r="G3892" t="s">
        <v>43</v>
      </c>
      <c r="H3892" t="s">
        <v>35</v>
      </c>
      <c r="I3892">
        <v>477.26</v>
      </c>
      <c r="J3892">
        <v>65.39</v>
      </c>
      <c r="K3892">
        <v>31208.03</v>
      </c>
      <c r="L3892">
        <v>39</v>
      </c>
      <c r="M3892" t="s">
        <v>29</v>
      </c>
      <c r="N3892" s="1">
        <v>44337</v>
      </c>
      <c r="O3892" s="1">
        <v>44376</v>
      </c>
      <c r="P3892">
        <v>191</v>
      </c>
      <c r="Q3892">
        <v>63.93</v>
      </c>
      <c r="R3892">
        <v>12210.63</v>
      </c>
      <c r="S3892" t="s">
        <v>54</v>
      </c>
      <c r="T3892" t="s">
        <v>31</v>
      </c>
      <c r="U3892">
        <v>286</v>
      </c>
      <c r="V3892">
        <v>82.61</v>
      </c>
      <c r="W3892">
        <v>123.47</v>
      </c>
      <c r="X3892" s="2">
        <v>12210.63</v>
      </c>
      <c r="Y3892" s="2">
        <v>18701.54</v>
      </c>
      <c r="Z3892" s="2">
        <v>8073.7</v>
      </c>
      <c r="AA3892" s="14"/>
    </row>
    <row r="3893" spans="1:27" x14ac:dyDescent="0.3">
      <c r="A3893" t="s">
        <v>56</v>
      </c>
      <c r="B3893">
        <v>814.68</v>
      </c>
      <c r="C3893">
        <v>35</v>
      </c>
      <c r="D3893" t="s">
        <v>26</v>
      </c>
      <c r="E3893" s="1">
        <v>43694</v>
      </c>
      <c r="F3893">
        <v>7</v>
      </c>
      <c r="G3893" t="s">
        <v>61</v>
      </c>
      <c r="H3893" t="s">
        <v>48</v>
      </c>
      <c r="I3893">
        <v>444.64</v>
      </c>
      <c r="J3893">
        <v>86.23</v>
      </c>
      <c r="K3893">
        <v>38341.31</v>
      </c>
      <c r="L3893">
        <v>16</v>
      </c>
      <c r="M3893" t="s">
        <v>40</v>
      </c>
      <c r="N3893" s="1">
        <v>43637</v>
      </c>
      <c r="O3893" s="1">
        <v>43653</v>
      </c>
      <c r="P3893">
        <v>188</v>
      </c>
      <c r="Q3893">
        <v>90.05</v>
      </c>
      <c r="R3893">
        <v>16929.400000000001</v>
      </c>
      <c r="S3893" t="s">
        <v>54</v>
      </c>
      <c r="T3893" t="s">
        <v>41</v>
      </c>
      <c r="U3893">
        <v>256</v>
      </c>
      <c r="V3893">
        <v>93.38</v>
      </c>
      <c r="W3893">
        <v>41.12</v>
      </c>
      <c r="X3893" s="2">
        <v>16929.400000000001</v>
      </c>
      <c r="Y3893" s="2">
        <v>22074.880000000001</v>
      </c>
      <c r="Z3893" s="2">
        <v>3545.78</v>
      </c>
      <c r="AA3893" s="14"/>
    </row>
    <row r="3894" spans="1:27" x14ac:dyDescent="0.3">
      <c r="A3894" t="s">
        <v>54</v>
      </c>
      <c r="B3894">
        <v>197.33</v>
      </c>
      <c r="C3894">
        <v>47</v>
      </c>
      <c r="D3894" t="s">
        <v>33</v>
      </c>
      <c r="E3894" s="1">
        <v>44674</v>
      </c>
      <c r="F3894">
        <v>4</v>
      </c>
      <c r="G3894" t="s">
        <v>39</v>
      </c>
      <c r="H3894" t="s">
        <v>35</v>
      </c>
      <c r="I3894">
        <v>922.15</v>
      </c>
      <c r="J3894">
        <v>23.65</v>
      </c>
      <c r="K3894">
        <v>21808.85</v>
      </c>
      <c r="L3894">
        <v>23</v>
      </c>
      <c r="M3894" t="s">
        <v>40</v>
      </c>
      <c r="N3894" s="1">
        <v>44624</v>
      </c>
      <c r="O3894" s="1">
        <v>44647</v>
      </c>
      <c r="P3894">
        <v>298</v>
      </c>
      <c r="Q3894">
        <v>24.03</v>
      </c>
      <c r="R3894">
        <v>7160.94</v>
      </c>
      <c r="S3894" t="s">
        <v>59</v>
      </c>
      <c r="T3894" t="s">
        <v>50</v>
      </c>
      <c r="U3894">
        <v>624</v>
      </c>
      <c r="V3894">
        <v>78.75</v>
      </c>
      <c r="W3894">
        <v>150.85</v>
      </c>
      <c r="X3894" s="2">
        <v>7160.94</v>
      </c>
      <c r="Y3894" s="2">
        <v>14757.6</v>
      </c>
      <c r="Z3894" s="2">
        <v>3567.6</v>
      </c>
      <c r="AA3894" s="14"/>
    </row>
    <row r="3895" spans="1:27" x14ac:dyDescent="0.3">
      <c r="A3895" t="s">
        <v>37</v>
      </c>
      <c r="B3895">
        <v>168.25</v>
      </c>
      <c r="C3895">
        <v>94</v>
      </c>
      <c r="D3895" t="s">
        <v>33</v>
      </c>
      <c r="E3895" s="1">
        <v>43682</v>
      </c>
      <c r="F3895">
        <v>4</v>
      </c>
      <c r="G3895" t="s">
        <v>39</v>
      </c>
      <c r="H3895" t="s">
        <v>28</v>
      </c>
      <c r="I3895">
        <v>475.72</v>
      </c>
      <c r="J3895">
        <v>78.56</v>
      </c>
      <c r="K3895">
        <v>37372.563199999997</v>
      </c>
      <c r="L3895">
        <v>22</v>
      </c>
      <c r="M3895" t="s">
        <v>29</v>
      </c>
      <c r="N3895" s="1">
        <v>43662</v>
      </c>
      <c r="O3895" s="1">
        <v>43684</v>
      </c>
      <c r="P3895">
        <v>417</v>
      </c>
      <c r="Q3895">
        <v>83.21</v>
      </c>
      <c r="R3895">
        <v>34698.57</v>
      </c>
      <c r="S3895" t="s">
        <v>30</v>
      </c>
      <c r="T3895" t="s">
        <v>31</v>
      </c>
      <c r="U3895">
        <v>58</v>
      </c>
      <c r="V3895">
        <v>12.36</v>
      </c>
      <c r="W3895">
        <v>176.55</v>
      </c>
      <c r="X3895" s="2">
        <v>34698.57</v>
      </c>
      <c r="Y3895" s="2">
        <v>4556.4799999999996</v>
      </c>
      <c r="Z3895" s="2">
        <v>13869.77</v>
      </c>
      <c r="AA3895" s="14"/>
    </row>
    <row r="3896" spans="1:27" x14ac:dyDescent="0.3">
      <c r="A3896" t="s">
        <v>32</v>
      </c>
      <c r="B3896">
        <v>733.51</v>
      </c>
      <c r="C3896">
        <v>82</v>
      </c>
      <c r="D3896" t="s">
        <v>33</v>
      </c>
      <c r="E3896" s="1">
        <v>44187</v>
      </c>
      <c r="F3896">
        <v>7</v>
      </c>
      <c r="G3896" t="s">
        <v>61</v>
      </c>
      <c r="H3896" t="s">
        <v>62</v>
      </c>
      <c r="I3896">
        <v>700.15</v>
      </c>
      <c r="J3896">
        <v>43.28</v>
      </c>
      <c r="K3896">
        <v>30302.49</v>
      </c>
      <c r="L3896">
        <v>15</v>
      </c>
      <c r="M3896" t="s">
        <v>40</v>
      </c>
      <c r="N3896" s="1">
        <v>44131</v>
      </c>
      <c r="O3896" s="1">
        <v>44146</v>
      </c>
      <c r="P3896">
        <v>263</v>
      </c>
      <c r="Q3896">
        <v>45.18</v>
      </c>
      <c r="R3896">
        <v>11882.34</v>
      </c>
      <c r="S3896" t="s">
        <v>63</v>
      </c>
      <c r="T3896" t="s">
        <v>31</v>
      </c>
      <c r="U3896">
        <v>437</v>
      </c>
      <c r="V3896">
        <v>82.2</v>
      </c>
      <c r="W3896">
        <v>199.32</v>
      </c>
      <c r="X3896" s="2">
        <v>11882.34</v>
      </c>
      <c r="Y3896" s="2">
        <v>18913.36</v>
      </c>
      <c r="Z3896" s="2">
        <v>8626.57</v>
      </c>
      <c r="AA3896" s="14"/>
    </row>
    <row r="3897" spans="1:27" x14ac:dyDescent="0.3">
      <c r="A3897" t="s">
        <v>63</v>
      </c>
      <c r="B3897">
        <v>631.14</v>
      </c>
      <c r="C3897">
        <v>52</v>
      </c>
      <c r="D3897" t="s">
        <v>33</v>
      </c>
      <c r="E3897" s="1">
        <v>44161</v>
      </c>
      <c r="F3897">
        <v>1</v>
      </c>
      <c r="G3897" t="s">
        <v>34</v>
      </c>
      <c r="H3897" t="s">
        <v>62</v>
      </c>
      <c r="I3897">
        <v>717.69</v>
      </c>
      <c r="J3897">
        <v>13.58</v>
      </c>
      <c r="K3897">
        <v>9746.23</v>
      </c>
      <c r="L3897">
        <v>29</v>
      </c>
      <c r="M3897" t="s">
        <v>36</v>
      </c>
      <c r="N3897" s="1">
        <v>44137</v>
      </c>
      <c r="O3897" s="1">
        <v>44166</v>
      </c>
      <c r="P3897">
        <v>178</v>
      </c>
      <c r="Q3897">
        <v>11.34</v>
      </c>
      <c r="R3897">
        <v>2018.52</v>
      </c>
      <c r="S3897" t="s">
        <v>46</v>
      </c>
      <c r="T3897" t="s">
        <v>41</v>
      </c>
      <c r="U3897">
        <v>539</v>
      </c>
      <c r="V3897">
        <v>50.01</v>
      </c>
      <c r="W3897">
        <v>102.07</v>
      </c>
      <c r="X3897" s="2">
        <v>2018.52</v>
      </c>
      <c r="Y3897" s="2">
        <v>7319.62</v>
      </c>
      <c r="Z3897" s="2">
        <v>1386.11</v>
      </c>
      <c r="AA3897" s="14"/>
    </row>
    <row r="3898" spans="1:27" x14ac:dyDescent="0.3">
      <c r="A3898" t="s">
        <v>56</v>
      </c>
      <c r="B3898">
        <v>726.5</v>
      </c>
      <c r="C3898">
        <v>44</v>
      </c>
      <c r="D3898" t="s">
        <v>33</v>
      </c>
      <c r="E3898" s="1">
        <v>43901</v>
      </c>
      <c r="F3898">
        <v>4</v>
      </c>
      <c r="G3898" t="s">
        <v>39</v>
      </c>
      <c r="H3898" t="s">
        <v>28</v>
      </c>
      <c r="I3898">
        <v>720.03</v>
      </c>
      <c r="J3898">
        <v>76.709999999999994</v>
      </c>
      <c r="K3898">
        <v>55233.501299999902</v>
      </c>
      <c r="L3898">
        <v>23</v>
      </c>
      <c r="M3898" t="s">
        <v>40</v>
      </c>
      <c r="N3898" s="1">
        <v>43845</v>
      </c>
      <c r="O3898" s="1">
        <v>43868</v>
      </c>
      <c r="P3898">
        <v>489</v>
      </c>
      <c r="Q3898">
        <v>77.95</v>
      </c>
      <c r="R3898">
        <v>38117.550000000003</v>
      </c>
      <c r="S3898" t="s">
        <v>60</v>
      </c>
      <c r="T3898" t="s">
        <v>31</v>
      </c>
      <c r="U3898">
        <v>231</v>
      </c>
      <c r="V3898">
        <v>33.89</v>
      </c>
      <c r="W3898">
        <v>180.37</v>
      </c>
      <c r="X3898" s="2">
        <v>38117.550000000003</v>
      </c>
      <c r="Y3898" s="2">
        <v>17720.009999999998</v>
      </c>
      <c r="Z3898" s="2">
        <v>13836.18</v>
      </c>
      <c r="AA3898" s="14"/>
    </row>
    <row r="3899" spans="1:27" x14ac:dyDescent="0.3">
      <c r="A3899" t="s">
        <v>58</v>
      </c>
      <c r="B3899">
        <v>393.32</v>
      </c>
      <c r="C3899">
        <v>35</v>
      </c>
      <c r="D3899" t="s">
        <v>26</v>
      </c>
      <c r="E3899" s="1">
        <v>43839</v>
      </c>
      <c r="F3899">
        <v>10</v>
      </c>
      <c r="G3899" t="s">
        <v>66</v>
      </c>
      <c r="H3899" t="s">
        <v>52</v>
      </c>
      <c r="I3899">
        <v>106</v>
      </c>
      <c r="J3899">
        <v>38.06</v>
      </c>
      <c r="K3899">
        <v>4034.36</v>
      </c>
      <c r="L3899">
        <v>82</v>
      </c>
      <c r="M3899" t="s">
        <v>67</v>
      </c>
      <c r="N3899" s="1">
        <v>43811</v>
      </c>
      <c r="O3899" s="1">
        <v>43893</v>
      </c>
      <c r="P3899">
        <v>91</v>
      </c>
      <c r="Q3899">
        <v>42.52</v>
      </c>
      <c r="R3899">
        <v>3869.32</v>
      </c>
      <c r="S3899" t="s">
        <v>63</v>
      </c>
      <c r="T3899" t="s">
        <v>50</v>
      </c>
      <c r="U3899">
        <v>15</v>
      </c>
      <c r="V3899">
        <v>87.64</v>
      </c>
      <c r="W3899">
        <v>50.42</v>
      </c>
      <c r="X3899" s="2">
        <v>3869.32</v>
      </c>
      <c r="Y3899" s="2">
        <v>570.9</v>
      </c>
      <c r="Z3899" s="2">
        <v>1918.99</v>
      </c>
      <c r="AA3899" s="14"/>
    </row>
    <row r="3900" spans="1:27" x14ac:dyDescent="0.3">
      <c r="A3900" t="s">
        <v>45</v>
      </c>
      <c r="B3900">
        <v>951.21</v>
      </c>
      <c r="C3900">
        <v>81</v>
      </c>
      <c r="D3900" t="s">
        <v>26</v>
      </c>
      <c r="E3900" s="1">
        <v>43678</v>
      </c>
      <c r="F3900">
        <v>9</v>
      </c>
      <c r="G3900" t="s">
        <v>57</v>
      </c>
      <c r="H3900" t="s">
        <v>48</v>
      </c>
      <c r="I3900">
        <v>100.34</v>
      </c>
      <c r="J3900">
        <v>42.76</v>
      </c>
      <c r="K3900">
        <v>4290.54</v>
      </c>
      <c r="L3900">
        <v>7</v>
      </c>
      <c r="M3900" t="s">
        <v>40</v>
      </c>
      <c r="N3900" s="1">
        <v>43619</v>
      </c>
      <c r="O3900" s="1">
        <v>43626</v>
      </c>
      <c r="P3900">
        <v>48</v>
      </c>
      <c r="Q3900">
        <v>40.1</v>
      </c>
      <c r="R3900">
        <v>1924.8</v>
      </c>
      <c r="S3900" t="s">
        <v>45</v>
      </c>
      <c r="T3900" t="s">
        <v>31</v>
      </c>
      <c r="U3900">
        <v>52</v>
      </c>
      <c r="V3900">
        <v>55.8</v>
      </c>
      <c r="W3900">
        <v>57.28</v>
      </c>
      <c r="X3900" s="2">
        <v>1924.8</v>
      </c>
      <c r="Y3900" s="2">
        <v>2223.52</v>
      </c>
      <c r="Z3900" s="2">
        <v>2449.29</v>
      </c>
      <c r="AA3900" s="14"/>
    </row>
    <row r="3901" spans="1:27" x14ac:dyDescent="0.3">
      <c r="A3901" t="s">
        <v>25</v>
      </c>
      <c r="B3901">
        <v>987.13</v>
      </c>
      <c r="C3901">
        <v>13</v>
      </c>
      <c r="D3901" t="s">
        <v>33</v>
      </c>
      <c r="E3901" s="1">
        <v>43640</v>
      </c>
      <c r="F3901">
        <v>1</v>
      </c>
      <c r="G3901" t="s">
        <v>34</v>
      </c>
      <c r="H3901" t="s">
        <v>48</v>
      </c>
      <c r="I3901">
        <v>22.45</v>
      </c>
      <c r="J3901">
        <v>74.819999999999993</v>
      </c>
      <c r="K3901">
        <v>1679.7089999999901</v>
      </c>
      <c r="L3901">
        <v>2</v>
      </c>
      <c r="M3901" t="s">
        <v>65</v>
      </c>
      <c r="N3901" s="1">
        <v>43584</v>
      </c>
      <c r="O3901" s="1">
        <v>43586</v>
      </c>
      <c r="P3901">
        <v>11</v>
      </c>
      <c r="Q3901">
        <v>71.510000000000005</v>
      </c>
      <c r="R3901">
        <v>786.61</v>
      </c>
      <c r="S3901" t="s">
        <v>45</v>
      </c>
      <c r="T3901" t="s">
        <v>41</v>
      </c>
      <c r="U3901">
        <v>11</v>
      </c>
      <c r="V3901">
        <v>59.8</v>
      </c>
      <c r="W3901">
        <v>42.65</v>
      </c>
      <c r="X3901" s="2">
        <v>786.61</v>
      </c>
      <c r="Y3901" s="2">
        <v>823.02</v>
      </c>
      <c r="Z3901" s="2">
        <v>3191.07</v>
      </c>
      <c r="AA3901" s="14"/>
    </row>
    <row r="3902" spans="1:27" x14ac:dyDescent="0.3">
      <c r="A3902" t="s">
        <v>25</v>
      </c>
      <c r="B3902">
        <v>433.14</v>
      </c>
      <c r="C3902">
        <v>77</v>
      </c>
      <c r="D3902" t="s">
        <v>33</v>
      </c>
      <c r="E3902" s="1">
        <v>43903</v>
      </c>
      <c r="F3902">
        <v>10</v>
      </c>
      <c r="G3902" t="s">
        <v>66</v>
      </c>
      <c r="H3902" t="s">
        <v>52</v>
      </c>
      <c r="I3902">
        <v>345.34</v>
      </c>
      <c r="J3902">
        <v>64.59</v>
      </c>
      <c r="K3902">
        <v>22305.5105999999</v>
      </c>
      <c r="L3902">
        <v>97</v>
      </c>
      <c r="M3902" t="s">
        <v>67</v>
      </c>
      <c r="N3902" s="1">
        <v>43892</v>
      </c>
      <c r="O3902" s="1">
        <v>43989</v>
      </c>
      <c r="P3902">
        <v>157</v>
      </c>
      <c r="Q3902">
        <v>64.540000000000006</v>
      </c>
      <c r="R3902">
        <v>10132.780000000001</v>
      </c>
      <c r="S3902" t="s">
        <v>60</v>
      </c>
      <c r="T3902" t="s">
        <v>41</v>
      </c>
      <c r="U3902">
        <v>188</v>
      </c>
      <c r="V3902">
        <v>38.46</v>
      </c>
      <c r="W3902">
        <v>132.81</v>
      </c>
      <c r="X3902" s="2">
        <v>10132.780000000001</v>
      </c>
      <c r="Y3902" s="2">
        <v>12142.92</v>
      </c>
      <c r="Z3902" s="2">
        <v>8578.2000000000007</v>
      </c>
      <c r="AA3902" s="14"/>
    </row>
    <row r="3903" spans="1:27" x14ac:dyDescent="0.3">
      <c r="A3903" t="s">
        <v>38</v>
      </c>
      <c r="B3903">
        <v>942.59</v>
      </c>
      <c r="C3903">
        <v>50</v>
      </c>
      <c r="D3903" t="s">
        <v>26</v>
      </c>
      <c r="E3903" s="1">
        <v>43483</v>
      </c>
      <c r="F3903">
        <v>5</v>
      </c>
      <c r="G3903" t="s">
        <v>27</v>
      </c>
      <c r="H3903" t="s">
        <v>70</v>
      </c>
      <c r="I3903">
        <v>521.36</v>
      </c>
      <c r="J3903">
        <v>86.67</v>
      </c>
      <c r="K3903">
        <v>45186.27</v>
      </c>
      <c r="L3903">
        <v>28</v>
      </c>
      <c r="M3903" t="s">
        <v>29</v>
      </c>
      <c r="N3903" s="1">
        <v>43452</v>
      </c>
      <c r="O3903" s="1">
        <v>43480</v>
      </c>
      <c r="P3903">
        <v>176</v>
      </c>
      <c r="Q3903">
        <v>81.81</v>
      </c>
      <c r="R3903">
        <v>14398.56</v>
      </c>
      <c r="S3903" t="s">
        <v>45</v>
      </c>
      <c r="T3903" t="s">
        <v>31</v>
      </c>
      <c r="U3903">
        <v>345</v>
      </c>
      <c r="V3903">
        <v>99.92</v>
      </c>
      <c r="W3903">
        <v>44.05</v>
      </c>
      <c r="X3903" s="2">
        <v>14398.56</v>
      </c>
      <c r="Y3903" s="2">
        <v>29901.15</v>
      </c>
      <c r="Z3903" s="2">
        <v>3817.81</v>
      </c>
      <c r="AA3903" s="14"/>
    </row>
    <row r="3904" spans="1:27" x14ac:dyDescent="0.3">
      <c r="A3904" t="s">
        <v>58</v>
      </c>
      <c r="B3904">
        <v>209.08</v>
      </c>
      <c r="C3904">
        <v>30</v>
      </c>
      <c r="D3904" t="s">
        <v>26</v>
      </c>
      <c r="E3904" s="1">
        <v>44178</v>
      </c>
      <c r="F3904">
        <v>5</v>
      </c>
      <c r="G3904" t="s">
        <v>27</v>
      </c>
      <c r="H3904" t="s">
        <v>28</v>
      </c>
      <c r="I3904">
        <v>581.29999999999995</v>
      </c>
      <c r="J3904">
        <v>47.29</v>
      </c>
      <c r="K3904">
        <v>27489.676999999901</v>
      </c>
      <c r="L3904">
        <v>21</v>
      </c>
      <c r="M3904" t="s">
        <v>29</v>
      </c>
      <c r="N3904" s="1">
        <v>44133</v>
      </c>
      <c r="O3904" s="1">
        <v>44154</v>
      </c>
      <c r="P3904">
        <v>177</v>
      </c>
      <c r="Q3904">
        <v>49.79</v>
      </c>
      <c r="R3904">
        <v>8812.83</v>
      </c>
      <c r="S3904" t="s">
        <v>54</v>
      </c>
      <c r="T3904" t="s">
        <v>31</v>
      </c>
      <c r="U3904">
        <v>404</v>
      </c>
      <c r="V3904">
        <v>39.130000000000003</v>
      </c>
      <c r="W3904">
        <v>157.19</v>
      </c>
      <c r="X3904" s="2">
        <v>8812.83</v>
      </c>
      <c r="Y3904" s="2">
        <v>19105.16</v>
      </c>
      <c r="Z3904" s="2">
        <v>7433.52</v>
      </c>
      <c r="AA3904" s="14"/>
    </row>
    <row r="3905" spans="1:27" x14ac:dyDescent="0.3">
      <c r="A3905" t="s">
        <v>25</v>
      </c>
      <c r="B3905">
        <v>161.26</v>
      </c>
      <c r="C3905">
        <v>29</v>
      </c>
      <c r="D3905" t="s">
        <v>42</v>
      </c>
      <c r="E3905" s="1">
        <v>43947</v>
      </c>
      <c r="F3905">
        <v>1</v>
      </c>
      <c r="G3905" t="s">
        <v>34</v>
      </c>
      <c r="H3905" t="s">
        <v>52</v>
      </c>
      <c r="I3905">
        <v>182.59</v>
      </c>
      <c r="J3905">
        <v>17.559999999999999</v>
      </c>
      <c r="K3905">
        <v>3206.2803999999901</v>
      </c>
      <c r="L3905">
        <v>28</v>
      </c>
      <c r="M3905" t="s">
        <v>36</v>
      </c>
      <c r="N3905" s="1">
        <v>43945</v>
      </c>
      <c r="O3905" s="1">
        <v>43973</v>
      </c>
      <c r="P3905">
        <v>47</v>
      </c>
      <c r="Q3905">
        <v>14.7</v>
      </c>
      <c r="R3905">
        <v>690.9</v>
      </c>
      <c r="S3905" t="s">
        <v>63</v>
      </c>
      <c r="T3905" t="s">
        <v>41</v>
      </c>
      <c r="U3905">
        <v>135</v>
      </c>
      <c r="V3905">
        <v>12.98</v>
      </c>
      <c r="W3905">
        <v>84.14</v>
      </c>
      <c r="X3905" s="2">
        <v>690.9</v>
      </c>
      <c r="Y3905" s="2">
        <v>2370.6</v>
      </c>
      <c r="Z3905" s="2">
        <v>1477.5</v>
      </c>
      <c r="AA3905" s="14"/>
    </row>
    <row r="3906" spans="1:27" x14ac:dyDescent="0.3">
      <c r="A3906" t="s">
        <v>60</v>
      </c>
      <c r="B3906">
        <v>185.39</v>
      </c>
      <c r="C3906">
        <v>46</v>
      </c>
      <c r="D3906" t="s">
        <v>26</v>
      </c>
      <c r="E3906" s="1">
        <v>44212</v>
      </c>
      <c r="F3906">
        <v>5</v>
      </c>
      <c r="G3906" t="s">
        <v>27</v>
      </c>
      <c r="H3906" t="s">
        <v>35</v>
      </c>
      <c r="I3906">
        <v>954.64</v>
      </c>
      <c r="J3906">
        <v>55.83</v>
      </c>
      <c r="K3906">
        <v>53297.5511999999</v>
      </c>
      <c r="L3906">
        <v>29</v>
      </c>
      <c r="M3906" t="s">
        <v>29</v>
      </c>
      <c r="N3906" s="1">
        <v>44195</v>
      </c>
      <c r="O3906" s="1">
        <v>44224</v>
      </c>
      <c r="P3906">
        <v>913</v>
      </c>
      <c r="Q3906">
        <v>51.08</v>
      </c>
      <c r="R3906">
        <v>46636.04</v>
      </c>
      <c r="S3906" t="s">
        <v>56</v>
      </c>
      <c r="T3906" t="s">
        <v>31</v>
      </c>
      <c r="U3906">
        <v>41</v>
      </c>
      <c r="V3906">
        <v>23.54</v>
      </c>
      <c r="W3906">
        <v>22.19</v>
      </c>
      <c r="X3906" s="2">
        <v>46636.04</v>
      </c>
      <c r="Y3906" s="2">
        <v>2289.0300000000002</v>
      </c>
      <c r="Z3906" s="2">
        <v>1238.8699999999999</v>
      </c>
      <c r="AA3906" s="14"/>
    </row>
    <row r="3907" spans="1:27" x14ac:dyDescent="0.3">
      <c r="A3907" t="s">
        <v>54</v>
      </c>
      <c r="B3907">
        <v>859.76</v>
      </c>
      <c r="C3907">
        <v>24</v>
      </c>
      <c r="D3907" t="s">
        <v>42</v>
      </c>
      <c r="E3907" s="1">
        <v>44909</v>
      </c>
      <c r="F3907">
        <v>6</v>
      </c>
      <c r="G3907" t="s">
        <v>51</v>
      </c>
      <c r="H3907" t="s">
        <v>62</v>
      </c>
      <c r="I3907">
        <v>747.34</v>
      </c>
      <c r="J3907">
        <v>99.07</v>
      </c>
      <c r="K3907">
        <v>74038.973799999905</v>
      </c>
      <c r="L3907">
        <v>7</v>
      </c>
      <c r="M3907" t="s">
        <v>40</v>
      </c>
      <c r="N3907" s="1">
        <v>44907</v>
      </c>
      <c r="O3907" s="1">
        <v>44914</v>
      </c>
      <c r="P3907">
        <v>709</v>
      </c>
      <c r="Q3907">
        <v>101.36</v>
      </c>
      <c r="R3907">
        <v>71864.240000000005</v>
      </c>
      <c r="S3907" t="s">
        <v>60</v>
      </c>
      <c r="T3907" t="s">
        <v>31</v>
      </c>
      <c r="U3907">
        <v>38</v>
      </c>
      <c r="V3907">
        <v>17.46</v>
      </c>
      <c r="W3907">
        <v>167.21</v>
      </c>
      <c r="X3907" s="2">
        <v>71864.240000000005</v>
      </c>
      <c r="Y3907" s="2">
        <v>3764.66</v>
      </c>
      <c r="Z3907" s="2">
        <v>16565.490000000002</v>
      </c>
      <c r="AA3907" s="14"/>
    </row>
    <row r="3908" spans="1:27" x14ac:dyDescent="0.3">
      <c r="A3908" t="s">
        <v>25</v>
      </c>
      <c r="B3908">
        <v>257.23</v>
      </c>
      <c r="C3908">
        <v>78</v>
      </c>
      <c r="D3908" t="s">
        <v>42</v>
      </c>
      <c r="E3908" s="1">
        <v>43735</v>
      </c>
      <c r="F3908">
        <v>9</v>
      </c>
      <c r="G3908" t="s">
        <v>57</v>
      </c>
      <c r="H3908" t="s">
        <v>35</v>
      </c>
      <c r="I3908">
        <v>383.4</v>
      </c>
      <c r="J3908">
        <v>98.35</v>
      </c>
      <c r="K3908">
        <v>37707.389999999898</v>
      </c>
      <c r="L3908">
        <v>13</v>
      </c>
      <c r="M3908" t="s">
        <v>40</v>
      </c>
      <c r="N3908" s="1">
        <v>43724</v>
      </c>
      <c r="O3908" s="1">
        <v>43737</v>
      </c>
      <c r="P3908">
        <v>226</v>
      </c>
      <c r="Q3908">
        <v>96.27</v>
      </c>
      <c r="R3908">
        <v>21757.02</v>
      </c>
      <c r="S3908" t="s">
        <v>38</v>
      </c>
      <c r="T3908" t="s">
        <v>50</v>
      </c>
      <c r="U3908">
        <v>157</v>
      </c>
      <c r="V3908">
        <v>97.8</v>
      </c>
      <c r="W3908">
        <v>27.81</v>
      </c>
      <c r="X3908" s="2">
        <v>21757.02</v>
      </c>
      <c r="Y3908" s="2">
        <v>15440.95</v>
      </c>
      <c r="Z3908" s="2">
        <v>2735.11</v>
      </c>
      <c r="AA3908" s="14"/>
    </row>
    <row r="3909" spans="1:27" x14ac:dyDescent="0.3">
      <c r="A3909" t="s">
        <v>59</v>
      </c>
      <c r="B3909">
        <v>211.39</v>
      </c>
      <c r="C3909">
        <v>32</v>
      </c>
      <c r="D3909" t="s">
        <v>42</v>
      </c>
      <c r="E3909" s="1">
        <v>44219</v>
      </c>
      <c r="F3909">
        <v>4</v>
      </c>
      <c r="G3909" t="s">
        <v>39</v>
      </c>
      <c r="H3909" t="s">
        <v>48</v>
      </c>
      <c r="I3909">
        <v>398.21</v>
      </c>
      <c r="J3909">
        <v>22.37</v>
      </c>
      <c r="K3909">
        <v>8907.9599999999991</v>
      </c>
      <c r="L3909">
        <v>24</v>
      </c>
      <c r="M3909" t="s">
        <v>40</v>
      </c>
      <c r="N3909" s="1">
        <v>44214</v>
      </c>
      <c r="O3909" s="1">
        <v>44238</v>
      </c>
      <c r="P3909">
        <v>190</v>
      </c>
      <c r="Q3909">
        <v>22.66</v>
      </c>
      <c r="R3909">
        <v>4305.3999999999996</v>
      </c>
      <c r="S3909" t="s">
        <v>46</v>
      </c>
      <c r="T3909" t="s">
        <v>31</v>
      </c>
      <c r="U3909">
        <v>208</v>
      </c>
      <c r="V3909">
        <v>76.23</v>
      </c>
      <c r="W3909">
        <v>91.78</v>
      </c>
      <c r="X3909" s="2">
        <v>4305.3999999999996</v>
      </c>
      <c r="Y3909" s="2">
        <v>4652.96</v>
      </c>
      <c r="Z3909" s="2">
        <v>2053.12</v>
      </c>
      <c r="AA3909" s="14"/>
    </row>
    <row r="3910" spans="1:27" x14ac:dyDescent="0.3">
      <c r="A3910" t="s">
        <v>54</v>
      </c>
      <c r="B3910">
        <v>220.44</v>
      </c>
      <c r="C3910">
        <v>43</v>
      </c>
      <c r="D3910" t="s">
        <v>26</v>
      </c>
      <c r="E3910" s="1">
        <v>44231</v>
      </c>
      <c r="F3910">
        <v>4</v>
      </c>
      <c r="G3910" t="s">
        <v>39</v>
      </c>
      <c r="H3910" t="s">
        <v>70</v>
      </c>
      <c r="I3910">
        <v>713.46</v>
      </c>
      <c r="J3910">
        <v>33.31</v>
      </c>
      <c r="K3910">
        <v>23765.352599999998</v>
      </c>
      <c r="L3910">
        <v>21</v>
      </c>
      <c r="M3910" t="s">
        <v>29</v>
      </c>
      <c r="N3910" s="1">
        <v>44228</v>
      </c>
      <c r="O3910" s="1">
        <v>44249</v>
      </c>
      <c r="P3910">
        <v>557</v>
      </c>
      <c r="Q3910">
        <v>29.51</v>
      </c>
      <c r="R3910">
        <v>16437.07</v>
      </c>
      <c r="S3910" t="s">
        <v>54</v>
      </c>
      <c r="T3910" t="s">
        <v>31</v>
      </c>
      <c r="U3910">
        <v>156</v>
      </c>
      <c r="V3910">
        <v>81.17</v>
      </c>
      <c r="W3910">
        <v>197.1</v>
      </c>
      <c r="X3910" s="2">
        <v>16437.07</v>
      </c>
      <c r="Y3910" s="2">
        <v>5196.3599999999997</v>
      </c>
      <c r="Z3910" s="2">
        <v>6565.4</v>
      </c>
      <c r="AA3910" s="14"/>
    </row>
    <row r="3911" spans="1:27" x14ac:dyDescent="0.3">
      <c r="A3911" t="s">
        <v>32</v>
      </c>
      <c r="B3911">
        <v>695.87</v>
      </c>
      <c r="C3911">
        <v>27</v>
      </c>
      <c r="D3911" t="s">
        <v>33</v>
      </c>
      <c r="E3911" s="1">
        <v>44374</v>
      </c>
      <c r="F3911">
        <v>7</v>
      </c>
      <c r="G3911" t="s">
        <v>61</v>
      </c>
      <c r="H3911" t="s">
        <v>62</v>
      </c>
      <c r="I3911">
        <v>538.34</v>
      </c>
      <c r="J3911">
        <v>66.03</v>
      </c>
      <c r="K3911">
        <v>35546.590199999999</v>
      </c>
      <c r="L3911">
        <v>15</v>
      </c>
      <c r="M3911" t="s">
        <v>40</v>
      </c>
      <c r="N3911" s="1">
        <v>44342</v>
      </c>
      <c r="O3911" s="1">
        <v>44357</v>
      </c>
      <c r="P3911">
        <v>359</v>
      </c>
      <c r="Q3911">
        <v>66.400000000000006</v>
      </c>
      <c r="R3911">
        <v>23837.599999999999</v>
      </c>
      <c r="S3911" t="s">
        <v>49</v>
      </c>
      <c r="T3911" t="s">
        <v>31</v>
      </c>
      <c r="U3911">
        <v>179</v>
      </c>
      <c r="V3911">
        <v>38.93</v>
      </c>
      <c r="W3911">
        <v>183.17</v>
      </c>
      <c r="X3911" s="2">
        <v>23837.599999999999</v>
      </c>
      <c r="Y3911" s="2">
        <v>11819.37</v>
      </c>
      <c r="Z3911" s="2">
        <v>12094.72</v>
      </c>
      <c r="AA3911" s="14"/>
    </row>
    <row r="3912" spans="1:27" x14ac:dyDescent="0.3">
      <c r="A3912" t="s">
        <v>25</v>
      </c>
      <c r="B3912">
        <v>692.73</v>
      </c>
      <c r="C3912">
        <v>39</v>
      </c>
      <c r="D3912" t="s">
        <v>42</v>
      </c>
      <c r="E3912" s="1">
        <v>43858</v>
      </c>
      <c r="F3912">
        <v>3</v>
      </c>
      <c r="G3912" t="s">
        <v>43</v>
      </c>
      <c r="H3912" t="s">
        <v>44</v>
      </c>
      <c r="I3912">
        <v>811.35</v>
      </c>
      <c r="J3912">
        <v>42.21</v>
      </c>
      <c r="K3912">
        <v>34247.08</v>
      </c>
      <c r="L3912">
        <v>62</v>
      </c>
      <c r="M3912" t="s">
        <v>40</v>
      </c>
      <c r="N3912" s="1">
        <v>43850</v>
      </c>
      <c r="O3912" s="1">
        <v>43912</v>
      </c>
      <c r="P3912">
        <v>145</v>
      </c>
      <c r="Q3912">
        <v>39.380000000000003</v>
      </c>
      <c r="R3912">
        <v>5710.1</v>
      </c>
      <c r="S3912" t="s">
        <v>38</v>
      </c>
      <c r="T3912" t="s">
        <v>31</v>
      </c>
      <c r="U3912">
        <v>666</v>
      </c>
      <c r="V3912">
        <v>18.3</v>
      </c>
      <c r="W3912">
        <v>73.33</v>
      </c>
      <c r="X3912" s="2">
        <v>5710.1</v>
      </c>
      <c r="Y3912" s="2">
        <v>28111.86</v>
      </c>
      <c r="Z3912" s="2">
        <v>3095.26</v>
      </c>
      <c r="AA3912" s="14"/>
    </row>
    <row r="3913" spans="1:27" x14ac:dyDescent="0.3">
      <c r="A3913" t="s">
        <v>63</v>
      </c>
      <c r="B3913">
        <v>139.91</v>
      </c>
      <c r="C3913">
        <v>19</v>
      </c>
      <c r="D3913" t="s">
        <v>42</v>
      </c>
      <c r="E3913" s="1">
        <v>44866</v>
      </c>
      <c r="F3913">
        <v>7</v>
      </c>
      <c r="G3913" t="s">
        <v>61</v>
      </c>
      <c r="H3913" t="s">
        <v>62</v>
      </c>
      <c r="I3913">
        <v>481.6</v>
      </c>
      <c r="J3913">
        <v>35.82</v>
      </c>
      <c r="K3913">
        <v>17250.91</v>
      </c>
      <c r="L3913">
        <v>15</v>
      </c>
      <c r="M3913" t="s">
        <v>40</v>
      </c>
      <c r="N3913" s="1">
        <v>44833</v>
      </c>
      <c r="O3913" s="1">
        <v>44848</v>
      </c>
      <c r="P3913">
        <v>279</v>
      </c>
      <c r="Q3913">
        <v>37.090000000000003</v>
      </c>
      <c r="R3913">
        <v>10348.11</v>
      </c>
      <c r="S3913" t="s">
        <v>63</v>
      </c>
      <c r="T3913" t="s">
        <v>41</v>
      </c>
      <c r="U3913">
        <v>202</v>
      </c>
      <c r="V3913">
        <v>22.08</v>
      </c>
      <c r="W3913">
        <v>43.32</v>
      </c>
      <c r="X3913" s="2">
        <v>10348.11</v>
      </c>
      <c r="Y3913" s="2">
        <v>7235.64</v>
      </c>
      <c r="Z3913" s="2">
        <v>1551.72</v>
      </c>
      <c r="AA3913" s="14"/>
    </row>
    <row r="3914" spans="1:27" x14ac:dyDescent="0.3">
      <c r="A3914" t="s">
        <v>63</v>
      </c>
      <c r="B3914">
        <v>47.61</v>
      </c>
      <c r="C3914">
        <v>33</v>
      </c>
      <c r="D3914" t="s">
        <v>26</v>
      </c>
      <c r="E3914" s="1">
        <v>43947</v>
      </c>
      <c r="F3914">
        <v>9</v>
      </c>
      <c r="G3914" t="s">
        <v>57</v>
      </c>
      <c r="H3914" t="s">
        <v>35</v>
      </c>
      <c r="I3914">
        <v>260.08</v>
      </c>
      <c r="J3914">
        <v>27.3</v>
      </c>
      <c r="K3914">
        <v>7100.18</v>
      </c>
      <c r="L3914">
        <v>14</v>
      </c>
      <c r="M3914" t="s">
        <v>40</v>
      </c>
      <c r="N3914" s="1">
        <v>43912</v>
      </c>
      <c r="O3914" s="1">
        <v>43926</v>
      </c>
      <c r="P3914">
        <v>76</v>
      </c>
      <c r="Q3914">
        <v>25.21</v>
      </c>
      <c r="R3914">
        <v>1915.96</v>
      </c>
      <c r="S3914" t="s">
        <v>60</v>
      </c>
      <c r="T3914" t="s">
        <v>41</v>
      </c>
      <c r="U3914">
        <v>184</v>
      </c>
      <c r="V3914">
        <v>60.5</v>
      </c>
      <c r="W3914">
        <v>199.47</v>
      </c>
      <c r="X3914" s="2">
        <v>1915.96</v>
      </c>
      <c r="Y3914" s="2">
        <v>5023.2</v>
      </c>
      <c r="Z3914" s="2">
        <v>5445.53</v>
      </c>
      <c r="AA3914" s="14"/>
    </row>
    <row r="3915" spans="1:27" x14ac:dyDescent="0.3">
      <c r="A3915" t="s">
        <v>59</v>
      </c>
      <c r="B3915">
        <v>456.6</v>
      </c>
      <c r="C3915">
        <v>49</v>
      </c>
      <c r="D3915" t="s">
        <v>33</v>
      </c>
      <c r="E3915" s="1">
        <v>44897</v>
      </c>
      <c r="F3915">
        <v>2</v>
      </c>
      <c r="G3915" t="s">
        <v>68</v>
      </c>
      <c r="H3915" t="s">
        <v>48</v>
      </c>
      <c r="I3915">
        <v>331.21</v>
      </c>
      <c r="J3915">
        <v>74.540000000000006</v>
      </c>
      <c r="K3915">
        <v>24688.39</v>
      </c>
      <c r="L3915">
        <v>26</v>
      </c>
      <c r="M3915" t="s">
        <v>29</v>
      </c>
      <c r="N3915" s="1">
        <v>44850</v>
      </c>
      <c r="O3915" s="1">
        <v>44876</v>
      </c>
      <c r="P3915">
        <v>217</v>
      </c>
      <c r="Q3915">
        <v>75.7</v>
      </c>
      <c r="R3915">
        <v>16426.900000000001</v>
      </c>
      <c r="S3915" t="s">
        <v>54</v>
      </c>
      <c r="T3915" t="s">
        <v>41</v>
      </c>
      <c r="U3915">
        <v>114</v>
      </c>
      <c r="V3915">
        <v>12.91</v>
      </c>
      <c r="W3915">
        <v>24.6</v>
      </c>
      <c r="X3915" s="2">
        <v>16426.900000000001</v>
      </c>
      <c r="Y3915" s="2">
        <v>8497.56</v>
      </c>
      <c r="Z3915" s="2">
        <v>1833.68</v>
      </c>
      <c r="AA3915" s="14"/>
    </row>
    <row r="3916" spans="1:27" x14ac:dyDescent="0.3">
      <c r="A3916" t="s">
        <v>59</v>
      </c>
      <c r="B3916">
        <v>487.64</v>
      </c>
      <c r="C3916">
        <v>55</v>
      </c>
      <c r="D3916" t="s">
        <v>33</v>
      </c>
      <c r="E3916" s="1">
        <v>44486</v>
      </c>
      <c r="F3916">
        <v>8</v>
      </c>
      <c r="G3916" t="s">
        <v>47</v>
      </c>
      <c r="H3916" t="s">
        <v>48</v>
      </c>
      <c r="I3916">
        <v>823.26</v>
      </c>
      <c r="J3916">
        <v>59.34</v>
      </c>
      <c r="K3916">
        <v>48852.248399999997</v>
      </c>
      <c r="L3916">
        <v>10</v>
      </c>
      <c r="M3916" t="s">
        <v>40</v>
      </c>
      <c r="N3916" s="1">
        <v>44469</v>
      </c>
      <c r="O3916" s="1">
        <v>44479</v>
      </c>
      <c r="P3916">
        <v>664</v>
      </c>
      <c r="Q3916">
        <v>54.82</v>
      </c>
      <c r="R3916">
        <v>36400.480000000003</v>
      </c>
      <c r="S3916" t="s">
        <v>30</v>
      </c>
      <c r="T3916" t="s">
        <v>31</v>
      </c>
      <c r="U3916">
        <v>159</v>
      </c>
      <c r="V3916">
        <v>36.549999999999997</v>
      </c>
      <c r="W3916">
        <v>80.41</v>
      </c>
      <c r="X3916" s="2">
        <v>36400.480000000003</v>
      </c>
      <c r="Y3916" s="2">
        <v>9435.06</v>
      </c>
      <c r="Z3916" s="2">
        <v>4771.53</v>
      </c>
      <c r="AA3916" s="14"/>
    </row>
    <row r="3917" spans="1:27" x14ac:dyDescent="0.3">
      <c r="A3917" t="s">
        <v>60</v>
      </c>
      <c r="B3917">
        <v>716.14</v>
      </c>
      <c r="C3917">
        <v>76</v>
      </c>
      <c r="D3917" t="s">
        <v>42</v>
      </c>
      <c r="E3917" s="1">
        <v>43923</v>
      </c>
      <c r="F3917">
        <v>7</v>
      </c>
      <c r="G3917" t="s">
        <v>61</v>
      </c>
      <c r="H3917" t="s">
        <v>48</v>
      </c>
      <c r="I3917">
        <v>349.82</v>
      </c>
      <c r="J3917">
        <v>14.55</v>
      </c>
      <c r="K3917">
        <v>5089.88</v>
      </c>
      <c r="L3917">
        <v>18</v>
      </c>
      <c r="M3917" t="s">
        <v>40</v>
      </c>
      <c r="N3917" s="1">
        <v>43889</v>
      </c>
      <c r="O3917" s="1">
        <v>43907</v>
      </c>
      <c r="P3917">
        <v>140</v>
      </c>
      <c r="Q3917">
        <v>13.57</v>
      </c>
      <c r="R3917">
        <v>1899.8</v>
      </c>
      <c r="S3917" t="s">
        <v>30</v>
      </c>
      <c r="T3917" t="s">
        <v>50</v>
      </c>
      <c r="U3917">
        <v>209</v>
      </c>
      <c r="V3917">
        <v>23.94</v>
      </c>
      <c r="W3917">
        <v>134.69</v>
      </c>
      <c r="X3917" s="2">
        <v>1899.8</v>
      </c>
      <c r="Y3917" s="2">
        <v>3040.95</v>
      </c>
      <c r="Z3917" s="2">
        <v>1959.74</v>
      </c>
      <c r="AA3917" s="14"/>
    </row>
    <row r="3918" spans="1:27" x14ac:dyDescent="0.3">
      <c r="A3918" t="s">
        <v>49</v>
      </c>
      <c r="B3918">
        <v>822.75</v>
      </c>
      <c r="C3918">
        <v>61</v>
      </c>
      <c r="D3918" t="s">
        <v>26</v>
      </c>
      <c r="E3918" s="1">
        <v>44667</v>
      </c>
      <c r="F3918">
        <v>9</v>
      </c>
      <c r="G3918" t="s">
        <v>57</v>
      </c>
      <c r="H3918" t="s">
        <v>62</v>
      </c>
      <c r="I3918">
        <v>556.95000000000005</v>
      </c>
      <c r="J3918">
        <v>87.71</v>
      </c>
      <c r="K3918">
        <v>48850.080000000002</v>
      </c>
      <c r="L3918">
        <v>10</v>
      </c>
      <c r="M3918" t="s">
        <v>40</v>
      </c>
      <c r="N3918" s="1">
        <v>44657</v>
      </c>
      <c r="O3918" s="1">
        <v>44667</v>
      </c>
      <c r="P3918">
        <v>480</v>
      </c>
      <c r="Q3918">
        <v>90.09</v>
      </c>
      <c r="R3918">
        <v>43243.199999999997</v>
      </c>
      <c r="S3918" t="s">
        <v>46</v>
      </c>
      <c r="T3918" t="s">
        <v>41</v>
      </c>
      <c r="U3918">
        <v>76</v>
      </c>
      <c r="V3918">
        <v>94.41</v>
      </c>
      <c r="W3918">
        <v>148.21</v>
      </c>
      <c r="X3918" s="2">
        <v>43243.199999999997</v>
      </c>
      <c r="Y3918" s="2">
        <v>6665.96</v>
      </c>
      <c r="Z3918" s="2">
        <v>12999.5</v>
      </c>
      <c r="AA3918" s="14"/>
    </row>
    <row r="3919" spans="1:27" x14ac:dyDescent="0.3">
      <c r="A3919" t="s">
        <v>60</v>
      </c>
      <c r="B3919">
        <v>219.32</v>
      </c>
      <c r="C3919">
        <v>62</v>
      </c>
      <c r="D3919" t="s">
        <v>42</v>
      </c>
      <c r="E3919" s="1">
        <v>44549</v>
      </c>
      <c r="F3919">
        <v>7</v>
      </c>
      <c r="G3919" t="s">
        <v>61</v>
      </c>
      <c r="H3919" t="s">
        <v>48</v>
      </c>
      <c r="I3919">
        <v>439.9</v>
      </c>
      <c r="J3919">
        <v>91.93</v>
      </c>
      <c r="K3919">
        <v>40440.01</v>
      </c>
      <c r="L3919">
        <v>14</v>
      </c>
      <c r="M3919" t="s">
        <v>40</v>
      </c>
      <c r="N3919" s="1">
        <v>44508</v>
      </c>
      <c r="O3919" s="1">
        <v>44522</v>
      </c>
      <c r="P3919">
        <v>419</v>
      </c>
      <c r="Q3919">
        <v>89.04</v>
      </c>
      <c r="R3919">
        <v>37307.760000000002</v>
      </c>
      <c r="S3919" t="s">
        <v>46</v>
      </c>
      <c r="T3919" t="s">
        <v>31</v>
      </c>
      <c r="U3919">
        <v>20</v>
      </c>
      <c r="V3919">
        <v>79.650000000000006</v>
      </c>
      <c r="W3919">
        <v>109.44</v>
      </c>
      <c r="X3919" s="2">
        <v>37307.760000000002</v>
      </c>
      <c r="Y3919" s="2">
        <v>1838.6</v>
      </c>
      <c r="Z3919" s="2">
        <v>10060.82</v>
      </c>
      <c r="AA3919" s="14"/>
    </row>
    <row r="3920" spans="1:27" x14ac:dyDescent="0.3">
      <c r="A3920" t="s">
        <v>54</v>
      </c>
      <c r="B3920">
        <v>276.45</v>
      </c>
      <c r="C3920">
        <v>33</v>
      </c>
      <c r="D3920" t="s">
        <v>33</v>
      </c>
      <c r="E3920" s="1">
        <v>44131</v>
      </c>
      <c r="F3920">
        <v>4</v>
      </c>
      <c r="G3920" t="s">
        <v>39</v>
      </c>
      <c r="H3920" t="s">
        <v>70</v>
      </c>
      <c r="I3920">
        <v>876.94</v>
      </c>
      <c r="J3920">
        <v>87.64</v>
      </c>
      <c r="K3920">
        <v>76855.021599999993</v>
      </c>
      <c r="L3920">
        <v>29</v>
      </c>
      <c r="M3920" t="s">
        <v>40</v>
      </c>
      <c r="N3920" s="1">
        <v>44076</v>
      </c>
      <c r="O3920" s="1">
        <v>44105</v>
      </c>
      <c r="P3920">
        <v>820</v>
      </c>
      <c r="Q3920">
        <v>85.13</v>
      </c>
      <c r="R3920">
        <v>69806.600000000006</v>
      </c>
      <c r="S3920" t="s">
        <v>30</v>
      </c>
      <c r="T3920" t="s">
        <v>50</v>
      </c>
      <c r="U3920">
        <v>56</v>
      </c>
      <c r="V3920">
        <v>54.56</v>
      </c>
      <c r="W3920">
        <v>78.77</v>
      </c>
      <c r="X3920" s="2">
        <v>69806.600000000006</v>
      </c>
      <c r="Y3920" s="2">
        <v>4907.84</v>
      </c>
      <c r="Z3920" s="2">
        <v>6903.4</v>
      </c>
      <c r="AA3920" s="14"/>
    </row>
    <row r="3921" spans="1:27" x14ac:dyDescent="0.3">
      <c r="A3921" t="s">
        <v>45</v>
      </c>
      <c r="B3921">
        <v>883.63</v>
      </c>
      <c r="C3921">
        <v>80</v>
      </c>
      <c r="D3921" t="s">
        <v>33</v>
      </c>
      <c r="E3921" s="1">
        <v>43609</v>
      </c>
      <c r="F3921">
        <v>2</v>
      </c>
      <c r="G3921" t="s">
        <v>68</v>
      </c>
      <c r="H3921" t="s">
        <v>48</v>
      </c>
      <c r="I3921">
        <v>817.4</v>
      </c>
      <c r="J3921">
        <v>93.07</v>
      </c>
      <c r="K3921">
        <v>76075.417999999903</v>
      </c>
      <c r="L3921">
        <v>26</v>
      </c>
      <c r="M3921" t="s">
        <v>29</v>
      </c>
      <c r="N3921" s="1">
        <v>43597</v>
      </c>
      <c r="O3921" s="1">
        <v>43623</v>
      </c>
      <c r="P3921">
        <v>350</v>
      </c>
      <c r="Q3921">
        <v>94.86</v>
      </c>
      <c r="R3921">
        <v>33201</v>
      </c>
      <c r="S3921" t="s">
        <v>54</v>
      </c>
      <c r="T3921" t="s">
        <v>41</v>
      </c>
      <c r="U3921">
        <v>467</v>
      </c>
      <c r="V3921">
        <v>89</v>
      </c>
      <c r="W3921">
        <v>151.44999999999999</v>
      </c>
      <c r="X3921" s="2">
        <v>33201</v>
      </c>
      <c r="Y3921" s="2">
        <v>43463.69</v>
      </c>
      <c r="Z3921" s="2">
        <v>14095.45</v>
      </c>
      <c r="AA3921" s="14"/>
    </row>
    <row r="3922" spans="1:27" x14ac:dyDescent="0.3">
      <c r="A3922" t="s">
        <v>58</v>
      </c>
      <c r="B3922">
        <v>335.74</v>
      </c>
      <c r="C3922">
        <v>56</v>
      </c>
      <c r="D3922" t="s">
        <v>33</v>
      </c>
      <c r="E3922" s="1">
        <v>44879</v>
      </c>
      <c r="F3922">
        <v>6</v>
      </c>
      <c r="G3922" t="s">
        <v>51</v>
      </c>
      <c r="H3922" t="s">
        <v>52</v>
      </c>
      <c r="I3922">
        <v>985.05</v>
      </c>
      <c r="J3922">
        <v>73.38</v>
      </c>
      <c r="K3922">
        <v>72282.97</v>
      </c>
      <c r="L3922">
        <v>6</v>
      </c>
      <c r="M3922" t="s">
        <v>40</v>
      </c>
      <c r="N3922" s="1">
        <v>44863</v>
      </c>
      <c r="O3922" s="1">
        <v>44869</v>
      </c>
      <c r="P3922">
        <v>864</v>
      </c>
      <c r="Q3922">
        <v>72.900000000000006</v>
      </c>
      <c r="R3922">
        <v>62985.599999999999</v>
      </c>
      <c r="S3922" t="s">
        <v>53</v>
      </c>
      <c r="T3922" t="s">
        <v>50</v>
      </c>
      <c r="U3922">
        <v>121</v>
      </c>
      <c r="V3922">
        <v>97.78</v>
      </c>
      <c r="W3922">
        <v>80.25</v>
      </c>
      <c r="X3922" s="2">
        <v>62985.599999999999</v>
      </c>
      <c r="Y3922" s="2">
        <v>8878.98</v>
      </c>
      <c r="Z3922" s="2">
        <v>5888.75</v>
      </c>
      <c r="AA3922" s="14"/>
    </row>
    <row r="3923" spans="1:27" x14ac:dyDescent="0.3">
      <c r="A3923" t="s">
        <v>53</v>
      </c>
      <c r="B3923">
        <v>990.04</v>
      </c>
      <c r="C3923">
        <v>19</v>
      </c>
      <c r="D3923" t="s">
        <v>26</v>
      </c>
      <c r="E3923" s="1">
        <v>44668</v>
      </c>
      <c r="F3923">
        <v>9</v>
      </c>
      <c r="G3923" t="s">
        <v>57</v>
      </c>
      <c r="H3923" t="s">
        <v>52</v>
      </c>
      <c r="I3923">
        <v>89.69</v>
      </c>
      <c r="J3923">
        <v>56.68</v>
      </c>
      <c r="K3923">
        <v>5083.6291999999903</v>
      </c>
      <c r="L3923">
        <v>13</v>
      </c>
      <c r="M3923" t="s">
        <v>40</v>
      </c>
      <c r="N3923" s="1">
        <v>44658</v>
      </c>
      <c r="O3923" s="1">
        <v>44671</v>
      </c>
      <c r="P3923">
        <v>70</v>
      </c>
      <c r="Q3923">
        <v>55.8</v>
      </c>
      <c r="R3923">
        <v>3906</v>
      </c>
      <c r="S3923" t="s">
        <v>46</v>
      </c>
      <c r="T3923" t="s">
        <v>41</v>
      </c>
      <c r="U3923">
        <v>19</v>
      </c>
      <c r="V3923">
        <v>49.26</v>
      </c>
      <c r="W3923">
        <v>184.03</v>
      </c>
      <c r="X3923" s="2">
        <v>3906</v>
      </c>
      <c r="Y3923" s="2">
        <v>1076.92</v>
      </c>
      <c r="Z3923" s="2">
        <v>10430.82</v>
      </c>
      <c r="AA3923" s="14"/>
    </row>
    <row r="3924" spans="1:27" x14ac:dyDescent="0.3">
      <c r="A3924" t="s">
        <v>56</v>
      </c>
      <c r="B3924">
        <v>805.46</v>
      </c>
      <c r="C3924">
        <v>66</v>
      </c>
      <c r="D3924" t="s">
        <v>42</v>
      </c>
      <c r="E3924" s="1">
        <v>44514</v>
      </c>
      <c r="F3924">
        <v>5</v>
      </c>
      <c r="G3924" t="s">
        <v>27</v>
      </c>
      <c r="H3924" t="s">
        <v>70</v>
      </c>
      <c r="I3924">
        <v>49.6</v>
      </c>
      <c r="J3924">
        <v>94.67</v>
      </c>
      <c r="K3924">
        <v>4695.6319999999996</v>
      </c>
      <c r="L3924">
        <v>28</v>
      </c>
      <c r="M3924" t="s">
        <v>29</v>
      </c>
      <c r="N3924" s="1">
        <v>44509</v>
      </c>
      <c r="O3924" s="1">
        <v>44537</v>
      </c>
      <c r="P3924">
        <v>48</v>
      </c>
      <c r="Q3924">
        <v>90.37</v>
      </c>
      <c r="R3924">
        <v>4337.76</v>
      </c>
      <c r="S3924" t="s">
        <v>37</v>
      </c>
      <c r="T3924" t="s">
        <v>41</v>
      </c>
      <c r="U3924">
        <v>1</v>
      </c>
      <c r="V3924">
        <v>62.4</v>
      </c>
      <c r="W3924">
        <v>135.69999999999999</v>
      </c>
      <c r="X3924" s="2">
        <v>4337.76</v>
      </c>
      <c r="Y3924" s="2">
        <v>94.67</v>
      </c>
      <c r="Z3924" s="2">
        <v>12846.72</v>
      </c>
      <c r="AA3924" s="14"/>
    </row>
    <row r="3925" spans="1:27" x14ac:dyDescent="0.3">
      <c r="A3925" t="s">
        <v>45</v>
      </c>
      <c r="B3925">
        <v>202.11</v>
      </c>
      <c r="C3925">
        <v>81</v>
      </c>
      <c r="D3925" t="s">
        <v>33</v>
      </c>
      <c r="E3925" s="1">
        <v>44832</v>
      </c>
      <c r="F3925">
        <v>10</v>
      </c>
      <c r="G3925" t="s">
        <v>66</v>
      </c>
      <c r="H3925" t="s">
        <v>52</v>
      </c>
      <c r="I3925">
        <v>128.26</v>
      </c>
      <c r="J3925">
        <v>67.930000000000007</v>
      </c>
      <c r="K3925">
        <v>8712.7000000000007</v>
      </c>
      <c r="L3925">
        <v>89</v>
      </c>
      <c r="M3925" t="s">
        <v>67</v>
      </c>
      <c r="N3925" s="1">
        <v>44825</v>
      </c>
      <c r="O3925" s="1">
        <v>44914</v>
      </c>
      <c r="P3925">
        <v>72</v>
      </c>
      <c r="Q3925">
        <v>63.68</v>
      </c>
      <c r="R3925">
        <v>4584.96</v>
      </c>
      <c r="S3925" t="s">
        <v>37</v>
      </c>
      <c r="T3925" t="s">
        <v>41</v>
      </c>
      <c r="U3925">
        <v>56</v>
      </c>
      <c r="V3925">
        <v>33.840000000000003</v>
      </c>
      <c r="W3925">
        <v>158.66</v>
      </c>
      <c r="X3925" s="2">
        <v>4584.96</v>
      </c>
      <c r="Y3925" s="2">
        <v>3804.08</v>
      </c>
      <c r="Z3925" s="2">
        <v>10777.77</v>
      </c>
      <c r="AA3925" s="14"/>
    </row>
    <row r="3926" spans="1:27" x14ac:dyDescent="0.3">
      <c r="A3926" t="s">
        <v>56</v>
      </c>
      <c r="B3926">
        <v>302.87</v>
      </c>
      <c r="C3926">
        <v>11</v>
      </c>
      <c r="D3926" t="s">
        <v>42</v>
      </c>
      <c r="E3926" s="1">
        <v>43479</v>
      </c>
      <c r="F3926">
        <v>1</v>
      </c>
      <c r="G3926" t="s">
        <v>34</v>
      </c>
      <c r="H3926" t="s">
        <v>52</v>
      </c>
      <c r="I3926">
        <v>396.31</v>
      </c>
      <c r="J3926">
        <v>62.56</v>
      </c>
      <c r="K3926">
        <v>24793.15</v>
      </c>
      <c r="L3926">
        <v>30</v>
      </c>
      <c r="M3926" t="s">
        <v>36</v>
      </c>
      <c r="N3926" s="1">
        <v>43430</v>
      </c>
      <c r="O3926" s="1">
        <v>43460</v>
      </c>
      <c r="P3926">
        <v>331</v>
      </c>
      <c r="Q3926">
        <v>66.64</v>
      </c>
      <c r="R3926">
        <v>22057.84</v>
      </c>
      <c r="S3926" t="s">
        <v>30</v>
      </c>
      <c r="T3926" t="s">
        <v>41</v>
      </c>
      <c r="U3926">
        <v>65</v>
      </c>
      <c r="V3926">
        <v>79.47</v>
      </c>
      <c r="W3926">
        <v>90.3</v>
      </c>
      <c r="X3926" s="2">
        <v>22057.84</v>
      </c>
      <c r="Y3926" s="2">
        <v>4066.4</v>
      </c>
      <c r="Z3926" s="2">
        <v>5649.17</v>
      </c>
      <c r="AA3926" s="14"/>
    </row>
    <row r="3927" spans="1:27" x14ac:dyDescent="0.3">
      <c r="A3927" t="s">
        <v>59</v>
      </c>
      <c r="B3927">
        <v>832.11</v>
      </c>
      <c r="C3927">
        <v>98</v>
      </c>
      <c r="D3927" t="s">
        <v>26</v>
      </c>
      <c r="E3927" s="1">
        <v>43916</v>
      </c>
      <c r="F3927">
        <v>7</v>
      </c>
      <c r="G3927" t="s">
        <v>61</v>
      </c>
      <c r="H3927" t="s">
        <v>35</v>
      </c>
      <c r="I3927">
        <v>656.31</v>
      </c>
      <c r="J3927">
        <v>61.74</v>
      </c>
      <c r="K3927">
        <v>40520.5793999999</v>
      </c>
      <c r="L3927">
        <v>12</v>
      </c>
      <c r="M3927" t="s">
        <v>40</v>
      </c>
      <c r="N3927" s="1">
        <v>43886</v>
      </c>
      <c r="O3927" s="1">
        <v>43898</v>
      </c>
      <c r="P3927">
        <v>307</v>
      </c>
      <c r="Q3927">
        <v>58.99</v>
      </c>
      <c r="R3927">
        <v>18109.93</v>
      </c>
      <c r="S3927" t="s">
        <v>56</v>
      </c>
      <c r="T3927" t="s">
        <v>41</v>
      </c>
      <c r="U3927">
        <v>349</v>
      </c>
      <c r="V3927">
        <v>99.58</v>
      </c>
      <c r="W3927">
        <v>155.51</v>
      </c>
      <c r="X3927" s="2">
        <v>18109.93</v>
      </c>
      <c r="Y3927" s="2">
        <v>21547.26</v>
      </c>
      <c r="Z3927" s="2">
        <v>9601.19</v>
      </c>
      <c r="AA3927" s="14"/>
    </row>
    <row r="3928" spans="1:27" x14ac:dyDescent="0.3">
      <c r="A3928" t="s">
        <v>49</v>
      </c>
      <c r="B3928">
        <v>627.66</v>
      </c>
      <c r="C3928">
        <v>70</v>
      </c>
      <c r="D3928" t="s">
        <v>42</v>
      </c>
      <c r="E3928" s="1">
        <v>44705</v>
      </c>
      <c r="F3928">
        <v>3</v>
      </c>
      <c r="G3928" t="s">
        <v>43</v>
      </c>
      <c r="H3928" t="s">
        <v>35</v>
      </c>
      <c r="I3928">
        <v>381.18</v>
      </c>
      <c r="J3928">
        <v>35.24</v>
      </c>
      <c r="K3928">
        <v>13432.7832</v>
      </c>
      <c r="L3928">
        <v>31</v>
      </c>
      <c r="M3928" t="s">
        <v>40</v>
      </c>
      <c r="N3928" s="1">
        <v>44687</v>
      </c>
      <c r="O3928" s="1">
        <v>44718</v>
      </c>
      <c r="P3928">
        <v>152</v>
      </c>
      <c r="Q3928">
        <v>39.619999999999997</v>
      </c>
      <c r="R3928">
        <v>6022.24</v>
      </c>
      <c r="S3928" t="s">
        <v>53</v>
      </c>
      <c r="T3928" t="s">
        <v>41</v>
      </c>
      <c r="U3928">
        <v>229</v>
      </c>
      <c r="V3928">
        <v>88.46</v>
      </c>
      <c r="W3928">
        <v>140.93</v>
      </c>
      <c r="X3928" s="2">
        <v>6022.24</v>
      </c>
      <c r="Y3928" s="2">
        <v>8069.96</v>
      </c>
      <c r="Z3928" s="2">
        <v>4966.37</v>
      </c>
      <c r="AA3928" s="14"/>
    </row>
    <row r="3929" spans="1:27" x14ac:dyDescent="0.3">
      <c r="A3929" t="s">
        <v>53</v>
      </c>
      <c r="B3929">
        <v>333.83</v>
      </c>
      <c r="C3929">
        <v>65</v>
      </c>
      <c r="D3929" t="s">
        <v>42</v>
      </c>
      <c r="E3929" s="1">
        <v>44403</v>
      </c>
      <c r="F3929">
        <v>8</v>
      </c>
      <c r="G3929" t="s">
        <v>47</v>
      </c>
      <c r="H3929" t="s">
        <v>52</v>
      </c>
      <c r="I3929">
        <v>805.83</v>
      </c>
      <c r="J3929">
        <v>89.62</v>
      </c>
      <c r="K3929">
        <v>72218.484599999996</v>
      </c>
      <c r="L3929">
        <v>7</v>
      </c>
      <c r="M3929" t="s">
        <v>40</v>
      </c>
      <c r="N3929" s="1">
        <v>44361</v>
      </c>
      <c r="O3929" s="1">
        <v>44368</v>
      </c>
      <c r="P3929">
        <v>621</v>
      </c>
      <c r="Q3929">
        <v>91.44</v>
      </c>
      <c r="R3929">
        <v>56784.24</v>
      </c>
      <c r="S3929" t="s">
        <v>53</v>
      </c>
      <c r="T3929" t="s">
        <v>50</v>
      </c>
      <c r="U3929">
        <v>184</v>
      </c>
      <c r="V3929">
        <v>75.209999999999994</v>
      </c>
      <c r="W3929">
        <v>173.53</v>
      </c>
      <c r="X3929" s="2">
        <v>56784.24</v>
      </c>
      <c r="Y3929" s="2">
        <v>16490.080000000002</v>
      </c>
      <c r="Z3929" s="2">
        <v>15551.76</v>
      </c>
      <c r="AA3929" s="14"/>
    </row>
    <row r="3930" spans="1:27" x14ac:dyDescent="0.3">
      <c r="A3930" t="s">
        <v>63</v>
      </c>
      <c r="B3930">
        <v>781.68</v>
      </c>
      <c r="C3930">
        <v>77</v>
      </c>
      <c r="D3930" t="s">
        <v>42</v>
      </c>
      <c r="E3930" s="1">
        <v>44311</v>
      </c>
      <c r="F3930">
        <v>4</v>
      </c>
      <c r="G3930" t="s">
        <v>39</v>
      </c>
      <c r="H3930" t="s">
        <v>35</v>
      </c>
      <c r="I3930">
        <v>12.6</v>
      </c>
      <c r="J3930">
        <v>32.479999999999997</v>
      </c>
      <c r="K3930">
        <v>409.24799999999902</v>
      </c>
      <c r="L3930">
        <v>25</v>
      </c>
      <c r="M3930" t="s">
        <v>29</v>
      </c>
      <c r="N3930" s="1">
        <v>44261</v>
      </c>
      <c r="O3930" s="1">
        <v>44286</v>
      </c>
      <c r="P3930">
        <v>7</v>
      </c>
      <c r="Q3930">
        <v>32.200000000000003</v>
      </c>
      <c r="R3930">
        <v>225.4</v>
      </c>
      <c r="S3930" t="s">
        <v>30</v>
      </c>
      <c r="T3930" t="s">
        <v>41</v>
      </c>
      <c r="U3930">
        <v>5</v>
      </c>
      <c r="V3930">
        <v>98.79</v>
      </c>
      <c r="W3930">
        <v>123.13</v>
      </c>
      <c r="X3930" s="2">
        <v>225.4</v>
      </c>
      <c r="Y3930" s="2">
        <v>162.4</v>
      </c>
      <c r="Z3930" s="2">
        <v>3999.26</v>
      </c>
      <c r="AA3930" s="14"/>
    </row>
    <row r="3931" spans="1:27" x14ac:dyDescent="0.3">
      <c r="A3931" t="s">
        <v>63</v>
      </c>
      <c r="B3931">
        <v>288.58999999999997</v>
      </c>
      <c r="C3931">
        <v>76</v>
      </c>
      <c r="D3931" t="s">
        <v>33</v>
      </c>
      <c r="E3931" s="1">
        <v>44023</v>
      </c>
      <c r="F3931">
        <v>4</v>
      </c>
      <c r="G3931" t="s">
        <v>39</v>
      </c>
      <c r="H3931" t="s">
        <v>70</v>
      </c>
      <c r="I3931">
        <v>879.83</v>
      </c>
      <c r="J3931">
        <v>81.27</v>
      </c>
      <c r="K3931">
        <v>71503.78</v>
      </c>
      <c r="L3931">
        <v>24</v>
      </c>
      <c r="M3931" t="s">
        <v>29</v>
      </c>
      <c r="N3931" s="1">
        <v>44006</v>
      </c>
      <c r="O3931" s="1">
        <v>44030</v>
      </c>
      <c r="P3931">
        <v>249</v>
      </c>
      <c r="Q3931">
        <v>78.84</v>
      </c>
      <c r="R3931">
        <v>19631.16</v>
      </c>
      <c r="S3931" t="s">
        <v>59</v>
      </c>
      <c r="T3931" t="s">
        <v>50</v>
      </c>
      <c r="U3931">
        <v>630</v>
      </c>
      <c r="V3931">
        <v>33.03</v>
      </c>
      <c r="W3931">
        <v>105.73</v>
      </c>
      <c r="X3931" s="2">
        <v>19631.16</v>
      </c>
      <c r="Y3931" s="2">
        <v>51200.1</v>
      </c>
      <c r="Z3931" s="2">
        <v>8592.68</v>
      </c>
      <c r="AA3931" s="14"/>
    </row>
    <row r="3932" spans="1:27" x14ac:dyDescent="0.3">
      <c r="A3932" t="s">
        <v>60</v>
      </c>
      <c r="B3932">
        <v>401.13</v>
      </c>
      <c r="C3932">
        <v>32</v>
      </c>
      <c r="D3932" t="s">
        <v>26</v>
      </c>
      <c r="E3932" s="1">
        <v>44221</v>
      </c>
      <c r="F3932">
        <v>2</v>
      </c>
      <c r="G3932" t="s">
        <v>68</v>
      </c>
      <c r="H3932" t="s">
        <v>69</v>
      </c>
      <c r="I3932">
        <v>990.76</v>
      </c>
      <c r="J3932">
        <v>99.96</v>
      </c>
      <c r="K3932">
        <v>99036.369599999904</v>
      </c>
      <c r="L3932">
        <v>40</v>
      </c>
      <c r="M3932" t="s">
        <v>40</v>
      </c>
      <c r="N3932" s="1">
        <v>44219</v>
      </c>
      <c r="O3932" s="1">
        <v>44259</v>
      </c>
      <c r="P3932">
        <v>758</v>
      </c>
      <c r="Q3932">
        <v>100.59</v>
      </c>
      <c r="R3932">
        <v>76247.22</v>
      </c>
      <c r="S3932" t="s">
        <v>46</v>
      </c>
      <c r="T3932" t="s">
        <v>41</v>
      </c>
      <c r="U3932">
        <v>232</v>
      </c>
      <c r="V3932">
        <v>80.02</v>
      </c>
      <c r="W3932">
        <v>72.45</v>
      </c>
      <c r="X3932" s="2">
        <v>76247.22</v>
      </c>
      <c r="Y3932" s="2">
        <v>23190.720000000001</v>
      </c>
      <c r="Z3932" s="2">
        <v>7242.1</v>
      </c>
      <c r="AA3932" s="14"/>
    </row>
    <row r="3933" spans="1:27" x14ac:dyDescent="0.3">
      <c r="A3933" t="s">
        <v>49</v>
      </c>
      <c r="B3933">
        <v>537.36</v>
      </c>
      <c r="C3933">
        <v>89</v>
      </c>
      <c r="D3933" t="s">
        <v>26</v>
      </c>
      <c r="E3933" s="1">
        <v>44544</v>
      </c>
      <c r="F3933">
        <v>5</v>
      </c>
      <c r="G3933" t="s">
        <v>27</v>
      </c>
      <c r="H3933" t="s">
        <v>48</v>
      </c>
      <c r="I3933">
        <v>895.38</v>
      </c>
      <c r="J3933">
        <v>21.09</v>
      </c>
      <c r="K3933">
        <v>18883.560000000001</v>
      </c>
      <c r="L3933">
        <v>23</v>
      </c>
      <c r="M3933" t="s">
        <v>29</v>
      </c>
      <c r="N3933" s="1">
        <v>44502</v>
      </c>
      <c r="O3933" s="1">
        <v>44525</v>
      </c>
      <c r="P3933">
        <v>220</v>
      </c>
      <c r="Q3933">
        <v>23.03</v>
      </c>
      <c r="R3933">
        <v>5066.6000000000004</v>
      </c>
      <c r="S3933" t="s">
        <v>30</v>
      </c>
      <c r="T3933" t="s">
        <v>50</v>
      </c>
      <c r="U3933">
        <v>675</v>
      </c>
      <c r="V3933">
        <v>97.66</v>
      </c>
      <c r="W3933">
        <v>50.74</v>
      </c>
      <c r="X3933" s="2">
        <v>5066.6000000000004</v>
      </c>
      <c r="Y3933" s="2">
        <v>14235.75</v>
      </c>
      <c r="Z3933" s="2">
        <v>1070.1099999999999</v>
      </c>
      <c r="AA3933" s="14"/>
    </row>
    <row r="3934" spans="1:27" x14ac:dyDescent="0.3">
      <c r="A3934" t="s">
        <v>63</v>
      </c>
      <c r="B3934">
        <v>733.62</v>
      </c>
      <c r="C3934">
        <v>20</v>
      </c>
      <c r="D3934" t="s">
        <v>33</v>
      </c>
      <c r="E3934" s="1">
        <v>44524</v>
      </c>
      <c r="F3934">
        <v>1</v>
      </c>
      <c r="G3934" t="s">
        <v>34</v>
      </c>
      <c r="H3934" t="s">
        <v>62</v>
      </c>
      <c r="I3934">
        <v>93.12</v>
      </c>
      <c r="J3934">
        <v>64.03</v>
      </c>
      <c r="K3934">
        <v>5962.47</v>
      </c>
      <c r="L3934">
        <v>27</v>
      </c>
      <c r="M3934" t="s">
        <v>36</v>
      </c>
      <c r="N3934" s="1">
        <v>44508</v>
      </c>
      <c r="O3934" s="1">
        <v>44535</v>
      </c>
      <c r="P3934">
        <v>81</v>
      </c>
      <c r="Q3934">
        <v>63.48</v>
      </c>
      <c r="R3934">
        <v>5141.88</v>
      </c>
      <c r="S3934" t="s">
        <v>32</v>
      </c>
      <c r="T3934" t="s">
        <v>31</v>
      </c>
      <c r="U3934">
        <v>12</v>
      </c>
      <c r="V3934">
        <v>20.89</v>
      </c>
      <c r="W3934">
        <v>26.23</v>
      </c>
      <c r="X3934" s="2">
        <v>5141.88</v>
      </c>
      <c r="Y3934" s="2">
        <v>768.36</v>
      </c>
      <c r="Z3934" s="2">
        <v>1679.51</v>
      </c>
      <c r="AA3934" s="14"/>
    </row>
    <row r="3935" spans="1:27" x14ac:dyDescent="0.3">
      <c r="A3935" t="s">
        <v>60</v>
      </c>
      <c r="B3935">
        <v>162.24</v>
      </c>
      <c r="C3935">
        <v>58</v>
      </c>
      <c r="D3935" t="s">
        <v>33</v>
      </c>
      <c r="E3935" s="1">
        <v>43470</v>
      </c>
      <c r="F3935">
        <v>9</v>
      </c>
      <c r="G3935" t="s">
        <v>57</v>
      </c>
      <c r="H3935" t="s">
        <v>48</v>
      </c>
      <c r="I3935">
        <v>184.4</v>
      </c>
      <c r="J3935">
        <v>23.97</v>
      </c>
      <c r="K3935">
        <v>4420.07</v>
      </c>
      <c r="L3935">
        <v>11</v>
      </c>
      <c r="M3935" t="s">
        <v>40</v>
      </c>
      <c r="N3935" s="1">
        <v>43452</v>
      </c>
      <c r="O3935" s="1">
        <v>43463</v>
      </c>
      <c r="P3935">
        <v>18</v>
      </c>
      <c r="Q3935">
        <v>27.18</v>
      </c>
      <c r="R3935">
        <v>489.24</v>
      </c>
      <c r="S3935" t="s">
        <v>63</v>
      </c>
      <c r="T3935" t="s">
        <v>41</v>
      </c>
      <c r="U3935">
        <v>166</v>
      </c>
      <c r="V3935">
        <v>58.9</v>
      </c>
      <c r="W3935">
        <v>104.62</v>
      </c>
      <c r="X3935" s="2">
        <v>489.24</v>
      </c>
      <c r="Y3935" s="2">
        <v>3979.02</v>
      </c>
      <c r="Z3935" s="2">
        <v>2507.7399999999998</v>
      </c>
      <c r="AA3935" s="14"/>
    </row>
    <row r="3936" spans="1:27" x14ac:dyDescent="0.3">
      <c r="A3936" t="s">
        <v>45</v>
      </c>
      <c r="B3936">
        <v>637.74</v>
      </c>
      <c r="C3936">
        <v>28</v>
      </c>
      <c r="D3936" t="s">
        <v>33</v>
      </c>
      <c r="E3936" s="1">
        <v>44293</v>
      </c>
      <c r="F3936">
        <v>8</v>
      </c>
      <c r="G3936" t="s">
        <v>47</v>
      </c>
      <c r="H3936" t="s">
        <v>52</v>
      </c>
      <c r="I3936">
        <v>844.65</v>
      </c>
      <c r="J3936">
        <v>88.8</v>
      </c>
      <c r="K3936">
        <v>75004.92</v>
      </c>
      <c r="L3936">
        <v>11</v>
      </c>
      <c r="M3936" t="s">
        <v>40</v>
      </c>
      <c r="N3936" s="1">
        <v>44271</v>
      </c>
      <c r="O3936" s="1">
        <v>44282</v>
      </c>
      <c r="P3936">
        <v>446</v>
      </c>
      <c r="Q3936">
        <v>90.06</v>
      </c>
      <c r="R3936">
        <v>40166.76</v>
      </c>
      <c r="S3936" t="s">
        <v>32</v>
      </c>
      <c r="T3936" t="s">
        <v>31</v>
      </c>
      <c r="U3936">
        <v>398</v>
      </c>
      <c r="V3936">
        <v>16.260000000000002</v>
      </c>
      <c r="W3936">
        <v>159.11000000000001</v>
      </c>
      <c r="X3936" s="2">
        <v>40166.76</v>
      </c>
      <c r="Y3936" s="2">
        <v>35342.400000000001</v>
      </c>
      <c r="Z3936" s="2">
        <v>14128.97</v>
      </c>
      <c r="AA3936" s="14"/>
    </row>
    <row r="3937" spans="1:27" x14ac:dyDescent="0.3">
      <c r="A3937" t="s">
        <v>46</v>
      </c>
      <c r="B3937">
        <v>733.71</v>
      </c>
      <c r="C3937">
        <v>93</v>
      </c>
      <c r="D3937" t="s">
        <v>42</v>
      </c>
      <c r="E3937" s="1">
        <v>44730</v>
      </c>
      <c r="F3937">
        <v>6</v>
      </c>
      <c r="G3937" t="s">
        <v>51</v>
      </c>
      <c r="H3937" t="s">
        <v>52</v>
      </c>
      <c r="I3937">
        <v>995.31</v>
      </c>
      <c r="J3937">
        <v>69.900000000000006</v>
      </c>
      <c r="K3937">
        <v>69572.168999999994</v>
      </c>
      <c r="L3937">
        <v>6</v>
      </c>
      <c r="M3937" t="s">
        <v>40</v>
      </c>
      <c r="N3937" s="1">
        <v>44711</v>
      </c>
      <c r="O3937" s="1">
        <v>44717</v>
      </c>
      <c r="P3937">
        <v>339</v>
      </c>
      <c r="Q3937">
        <v>65.62</v>
      </c>
      <c r="R3937">
        <v>22245.18</v>
      </c>
      <c r="S3937" t="s">
        <v>37</v>
      </c>
      <c r="T3937" t="s">
        <v>41</v>
      </c>
      <c r="U3937">
        <v>656</v>
      </c>
      <c r="V3937">
        <v>20.75</v>
      </c>
      <c r="W3937">
        <v>184.22</v>
      </c>
      <c r="X3937" s="2">
        <v>22245.18</v>
      </c>
      <c r="Y3937" s="2">
        <v>45854.400000000001</v>
      </c>
      <c r="Z3937" s="2">
        <v>12876.98</v>
      </c>
      <c r="AA3937" s="14"/>
    </row>
    <row r="3938" spans="1:27" x14ac:dyDescent="0.3">
      <c r="A3938" t="s">
        <v>56</v>
      </c>
      <c r="B3938">
        <v>79.14</v>
      </c>
      <c r="C3938">
        <v>29</v>
      </c>
      <c r="D3938" t="s">
        <v>42</v>
      </c>
      <c r="E3938" s="1">
        <v>43620</v>
      </c>
      <c r="F3938">
        <v>10</v>
      </c>
      <c r="G3938" t="s">
        <v>66</v>
      </c>
      <c r="H3938" t="s">
        <v>48</v>
      </c>
      <c r="I3938">
        <v>69.319999999999993</v>
      </c>
      <c r="J3938">
        <v>46.44</v>
      </c>
      <c r="K3938">
        <v>3219.22079999999</v>
      </c>
      <c r="L3938">
        <v>108</v>
      </c>
      <c r="M3938" t="s">
        <v>67</v>
      </c>
      <c r="N3938" s="1">
        <v>43576</v>
      </c>
      <c r="O3938" s="1">
        <v>43684</v>
      </c>
      <c r="P3938">
        <v>35</v>
      </c>
      <c r="Q3938">
        <v>44.14</v>
      </c>
      <c r="R3938">
        <v>1544.9</v>
      </c>
      <c r="S3938" t="s">
        <v>63</v>
      </c>
      <c r="T3938" t="s">
        <v>50</v>
      </c>
      <c r="U3938">
        <v>34</v>
      </c>
      <c r="V3938">
        <v>44.62</v>
      </c>
      <c r="W3938">
        <v>62.63</v>
      </c>
      <c r="X3938" s="2">
        <v>1544.9</v>
      </c>
      <c r="Y3938" s="2">
        <v>1578.96</v>
      </c>
      <c r="Z3938" s="2">
        <v>2908.54</v>
      </c>
      <c r="AA3938" s="14"/>
    </row>
    <row r="3939" spans="1:27" x14ac:dyDescent="0.3">
      <c r="A3939" t="s">
        <v>25</v>
      </c>
      <c r="B3939">
        <v>511.35</v>
      </c>
      <c r="C3939">
        <v>89</v>
      </c>
      <c r="D3939" t="s">
        <v>26</v>
      </c>
      <c r="E3939" s="1">
        <v>43734</v>
      </c>
      <c r="F3939">
        <v>7</v>
      </c>
      <c r="G3939" t="s">
        <v>61</v>
      </c>
      <c r="H3939" t="s">
        <v>35</v>
      </c>
      <c r="I3939">
        <v>480.29</v>
      </c>
      <c r="J3939">
        <v>20.95</v>
      </c>
      <c r="K3939">
        <v>10062.08</v>
      </c>
      <c r="L3939">
        <v>15</v>
      </c>
      <c r="M3939" t="s">
        <v>40</v>
      </c>
      <c r="N3939" s="1">
        <v>43702</v>
      </c>
      <c r="O3939" s="1">
        <v>43717</v>
      </c>
      <c r="P3939">
        <v>97</v>
      </c>
      <c r="Q3939">
        <v>23.76</v>
      </c>
      <c r="R3939">
        <v>2304.7199999999998</v>
      </c>
      <c r="S3939" t="s">
        <v>53</v>
      </c>
      <c r="T3939" t="s">
        <v>41</v>
      </c>
      <c r="U3939">
        <v>383</v>
      </c>
      <c r="V3939">
        <v>22.99</v>
      </c>
      <c r="W3939">
        <v>60.37</v>
      </c>
      <c r="X3939" s="2">
        <v>2304.7199999999998</v>
      </c>
      <c r="Y3939" s="2">
        <v>8023.85</v>
      </c>
      <c r="Z3939" s="2">
        <v>1264.75</v>
      </c>
      <c r="AA3939" s="14"/>
    </row>
    <row r="3940" spans="1:27" x14ac:dyDescent="0.3">
      <c r="A3940" t="s">
        <v>53</v>
      </c>
      <c r="B3940">
        <v>819.12</v>
      </c>
      <c r="C3940">
        <v>77</v>
      </c>
      <c r="D3940" t="s">
        <v>42</v>
      </c>
      <c r="E3940" s="1">
        <v>44739</v>
      </c>
      <c r="F3940">
        <v>4</v>
      </c>
      <c r="G3940" t="s">
        <v>39</v>
      </c>
      <c r="H3940" t="s">
        <v>35</v>
      </c>
      <c r="I3940">
        <v>275.47000000000003</v>
      </c>
      <c r="J3940">
        <v>72.5</v>
      </c>
      <c r="K3940">
        <v>19971.580000000002</v>
      </c>
      <c r="L3940">
        <v>21</v>
      </c>
      <c r="M3940" t="s">
        <v>29</v>
      </c>
      <c r="N3940" s="1">
        <v>44705</v>
      </c>
      <c r="O3940" s="1">
        <v>44726</v>
      </c>
      <c r="P3940">
        <v>152</v>
      </c>
      <c r="Q3940">
        <v>72.290000000000006</v>
      </c>
      <c r="R3940">
        <v>10988.08</v>
      </c>
      <c r="S3940" t="s">
        <v>49</v>
      </c>
      <c r="T3940" t="s">
        <v>31</v>
      </c>
      <c r="U3940">
        <v>123</v>
      </c>
      <c r="V3940">
        <v>34.74</v>
      </c>
      <c r="W3940">
        <v>78.290000000000006</v>
      </c>
      <c r="X3940" s="2">
        <v>10988.08</v>
      </c>
      <c r="Y3940" s="2">
        <v>8917.5</v>
      </c>
      <c r="Z3940" s="2">
        <v>5676.03</v>
      </c>
      <c r="AA3940" s="14"/>
    </row>
    <row r="3941" spans="1:27" x14ac:dyDescent="0.3">
      <c r="A3941" t="s">
        <v>60</v>
      </c>
      <c r="B3941">
        <v>261.83999999999997</v>
      </c>
      <c r="C3941">
        <v>35</v>
      </c>
      <c r="D3941" t="s">
        <v>26</v>
      </c>
      <c r="E3941" s="1">
        <v>44716</v>
      </c>
      <c r="F3941">
        <v>2</v>
      </c>
      <c r="G3941" t="s">
        <v>68</v>
      </c>
      <c r="H3941" t="s">
        <v>35</v>
      </c>
      <c r="I3941">
        <v>489.48</v>
      </c>
      <c r="J3941">
        <v>78.61</v>
      </c>
      <c r="K3941">
        <v>38478.019999999997</v>
      </c>
      <c r="L3941">
        <v>34</v>
      </c>
      <c r="M3941" t="s">
        <v>29</v>
      </c>
      <c r="N3941" s="1">
        <v>44711</v>
      </c>
      <c r="O3941" s="1">
        <v>44745</v>
      </c>
      <c r="P3941">
        <v>345</v>
      </c>
      <c r="Q3941">
        <v>74.709999999999994</v>
      </c>
      <c r="R3941">
        <v>25774.95</v>
      </c>
      <c r="S3941" t="s">
        <v>60</v>
      </c>
      <c r="T3941" t="s">
        <v>31</v>
      </c>
      <c r="U3941">
        <v>144</v>
      </c>
      <c r="V3941">
        <v>96.83</v>
      </c>
      <c r="W3941">
        <v>28.36</v>
      </c>
      <c r="X3941" s="2">
        <v>25774.95</v>
      </c>
      <c r="Y3941" s="2">
        <v>11319.84</v>
      </c>
      <c r="Z3941" s="2">
        <v>2229.38</v>
      </c>
      <c r="AA3941" s="14"/>
    </row>
    <row r="3942" spans="1:27" x14ac:dyDescent="0.3">
      <c r="A3942" t="s">
        <v>53</v>
      </c>
      <c r="B3942">
        <v>492.14</v>
      </c>
      <c r="C3942">
        <v>32</v>
      </c>
      <c r="D3942" t="s">
        <v>33</v>
      </c>
      <c r="E3942" s="1">
        <v>43596</v>
      </c>
      <c r="F3942">
        <v>4</v>
      </c>
      <c r="G3942" t="s">
        <v>39</v>
      </c>
      <c r="H3942" t="s">
        <v>35</v>
      </c>
      <c r="I3942">
        <v>201.93</v>
      </c>
      <c r="J3942">
        <v>59.11</v>
      </c>
      <c r="K3942">
        <v>11936.08</v>
      </c>
      <c r="L3942">
        <v>26</v>
      </c>
      <c r="M3942" t="s">
        <v>40</v>
      </c>
      <c r="N3942" s="1">
        <v>43567</v>
      </c>
      <c r="O3942" s="1">
        <v>43593</v>
      </c>
      <c r="P3942">
        <v>66</v>
      </c>
      <c r="Q3942">
        <v>64.040000000000006</v>
      </c>
      <c r="R3942">
        <v>4226.6400000000003</v>
      </c>
      <c r="S3942" t="s">
        <v>37</v>
      </c>
      <c r="T3942" t="s">
        <v>31</v>
      </c>
      <c r="U3942">
        <v>135</v>
      </c>
      <c r="V3942">
        <v>71.56</v>
      </c>
      <c r="W3942">
        <v>111.79</v>
      </c>
      <c r="X3942" s="2">
        <v>4226.6400000000003</v>
      </c>
      <c r="Y3942" s="2">
        <v>7979.85</v>
      </c>
      <c r="Z3942" s="2">
        <v>6607.91</v>
      </c>
      <c r="AA3942" s="14"/>
    </row>
    <row r="3943" spans="1:27" x14ac:dyDescent="0.3">
      <c r="A3943" t="s">
        <v>63</v>
      </c>
      <c r="B3943">
        <v>428.79</v>
      </c>
      <c r="C3943">
        <v>23</v>
      </c>
      <c r="D3943" t="s">
        <v>33</v>
      </c>
      <c r="E3943" s="1">
        <v>43511</v>
      </c>
      <c r="F3943">
        <v>6</v>
      </c>
      <c r="G3943" t="s">
        <v>51</v>
      </c>
      <c r="H3943" t="s">
        <v>62</v>
      </c>
      <c r="I3943">
        <v>902.4</v>
      </c>
      <c r="J3943">
        <v>28.87</v>
      </c>
      <c r="K3943">
        <v>26052.29</v>
      </c>
      <c r="L3943">
        <v>7</v>
      </c>
      <c r="M3943" t="s">
        <v>40</v>
      </c>
      <c r="N3943" s="1">
        <v>43501</v>
      </c>
      <c r="O3943" s="1">
        <v>43508</v>
      </c>
      <c r="P3943">
        <v>246</v>
      </c>
      <c r="Q3943">
        <v>24</v>
      </c>
      <c r="R3943">
        <v>5904</v>
      </c>
      <c r="S3943" t="s">
        <v>25</v>
      </c>
      <c r="T3943" t="s">
        <v>31</v>
      </c>
      <c r="U3943">
        <v>656</v>
      </c>
      <c r="V3943">
        <v>98.04</v>
      </c>
      <c r="W3943">
        <v>58.85</v>
      </c>
      <c r="X3943" s="2">
        <v>5904</v>
      </c>
      <c r="Y3943" s="2">
        <v>18938.72</v>
      </c>
      <c r="Z3943" s="2">
        <v>1699</v>
      </c>
      <c r="AA3943" s="14"/>
    </row>
    <row r="3944" spans="1:27" x14ac:dyDescent="0.3">
      <c r="A3944" t="s">
        <v>32</v>
      </c>
      <c r="B3944">
        <v>784.35</v>
      </c>
      <c r="C3944">
        <v>74</v>
      </c>
      <c r="D3944" t="s">
        <v>42</v>
      </c>
      <c r="E3944" s="1">
        <v>44353</v>
      </c>
      <c r="F3944">
        <v>1</v>
      </c>
      <c r="G3944" t="s">
        <v>34</v>
      </c>
      <c r="H3944" t="s">
        <v>62</v>
      </c>
      <c r="I3944">
        <v>698.15</v>
      </c>
      <c r="J3944">
        <v>24.04</v>
      </c>
      <c r="K3944">
        <v>16783.5259999999</v>
      </c>
      <c r="L3944">
        <v>1</v>
      </c>
      <c r="M3944" t="s">
        <v>65</v>
      </c>
      <c r="N3944" s="1">
        <v>44315</v>
      </c>
      <c r="O3944" s="1">
        <v>44316</v>
      </c>
      <c r="P3944">
        <v>174</v>
      </c>
      <c r="Q3944">
        <v>22.09</v>
      </c>
      <c r="R3944">
        <v>3843.66</v>
      </c>
      <c r="S3944" t="s">
        <v>38</v>
      </c>
      <c r="T3944" t="s">
        <v>31</v>
      </c>
      <c r="U3944">
        <v>524</v>
      </c>
      <c r="V3944">
        <v>51.34</v>
      </c>
      <c r="W3944">
        <v>155.43</v>
      </c>
      <c r="X3944" s="2">
        <v>3843.66</v>
      </c>
      <c r="Y3944" s="2">
        <v>12596.96</v>
      </c>
      <c r="Z3944" s="2">
        <v>3736.54</v>
      </c>
      <c r="AA3944" s="14"/>
    </row>
    <row r="3945" spans="1:27" x14ac:dyDescent="0.3">
      <c r="A3945" t="s">
        <v>63</v>
      </c>
      <c r="B3945">
        <v>448.4</v>
      </c>
      <c r="C3945">
        <v>57</v>
      </c>
      <c r="D3945" t="s">
        <v>42</v>
      </c>
      <c r="E3945" s="1">
        <v>44807</v>
      </c>
      <c r="F3945">
        <v>5</v>
      </c>
      <c r="G3945" t="s">
        <v>27</v>
      </c>
      <c r="H3945" t="s">
        <v>48</v>
      </c>
      <c r="I3945">
        <v>838.95</v>
      </c>
      <c r="J3945">
        <v>69.16</v>
      </c>
      <c r="K3945">
        <v>58021.78</v>
      </c>
      <c r="L3945">
        <v>21</v>
      </c>
      <c r="M3945" t="s">
        <v>29</v>
      </c>
      <c r="N3945" s="1">
        <v>44790</v>
      </c>
      <c r="O3945" s="1">
        <v>44811</v>
      </c>
      <c r="P3945">
        <v>168</v>
      </c>
      <c r="Q3945">
        <v>68.790000000000006</v>
      </c>
      <c r="R3945">
        <v>11556.72</v>
      </c>
      <c r="S3945" t="s">
        <v>30</v>
      </c>
      <c r="T3945" t="s">
        <v>31</v>
      </c>
      <c r="U3945">
        <v>670</v>
      </c>
      <c r="V3945">
        <v>55.19</v>
      </c>
      <c r="W3945">
        <v>112.7</v>
      </c>
      <c r="X3945" s="2">
        <v>11556.72</v>
      </c>
      <c r="Y3945" s="2">
        <v>46337.2</v>
      </c>
      <c r="Z3945" s="2">
        <v>7794.33</v>
      </c>
      <c r="AA3945" s="14"/>
    </row>
    <row r="3946" spans="1:27" x14ac:dyDescent="0.3">
      <c r="A3946" t="s">
        <v>63</v>
      </c>
      <c r="B3946">
        <v>802</v>
      </c>
      <c r="C3946">
        <v>30</v>
      </c>
      <c r="D3946" t="s">
        <v>33</v>
      </c>
      <c r="E3946" s="1">
        <v>43800</v>
      </c>
      <c r="F3946">
        <v>7</v>
      </c>
      <c r="G3946" t="s">
        <v>61</v>
      </c>
      <c r="H3946" t="s">
        <v>48</v>
      </c>
      <c r="I3946">
        <v>248.17</v>
      </c>
      <c r="J3946">
        <v>59.55</v>
      </c>
      <c r="K3946">
        <v>14778.52</v>
      </c>
      <c r="L3946">
        <v>16</v>
      </c>
      <c r="M3946" t="s">
        <v>40</v>
      </c>
      <c r="N3946" s="1">
        <v>43768</v>
      </c>
      <c r="O3946" s="1">
        <v>43784</v>
      </c>
      <c r="P3946">
        <v>60</v>
      </c>
      <c r="Q3946">
        <v>64.14</v>
      </c>
      <c r="R3946">
        <v>3848.4</v>
      </c>
      <c r="S3946" t="s">
        <v>60</v>
      </c>
      <c r="T3946" t="s">
        <v>41</v>
      </c>
      <c r="U3946">
        <v>188</v>
      </c>
      <c r="V3946">
        <v>81.38</v>
      </c>
      <c r="W3946">
        <v>55.06</v>
      </c>
      <c r="X3946" s="2">
        <v>3848.4</v>
      </c>
      <c r="Y3946" s="2">
        <v>11195.4</v>
      </c>
      <c r="Z3946" s="2">
        <v>3278.82</v>
      </c>
      <c r="AA3946" s="14"/>
    </row>
    <row r="3947" spans="1:27" x14ac:dyDescent="0.3">
      <c r="A3947" t="s">
        <v>60</v>
      </c>
      <c r="B3947">
        <v>497.09</v>
      </c>
      <c r="C3947">
        <v>53</v>
      </c>
      <c r="D3947" t="s">
        <v>42</v>
      </c>
      <c r="E3947" s="1">
        <v>44607</v>
      </c>
      <c r="F3947">
        <v>1</v>
      </c>
      <c r="G3947" t="s">
        <v>34</v>
      </c>
      <c r="H3947" t="s">
        <v>62</v>
      </c>
      <c r="I3947">
        <v>740.61</v>
      </c>
      <c r="J3947">
        <v>80.44</v>
      </c>
      <c r="K3947">
        <v>59574.67</v>
      </c>
      <c r="L3947">
        <v>22</v>
      </c>
      <c r="M3947" t="s">
        <v>36</v>
      </c>
      <c r="N3947" s="1">
        <v>44571</v>
      </c>
      <c r="O3947" s="1">
        <v>44593</v>
      </c>
      <c r="P3947">
        <v>416</v>
      </c>
      <c r="Q3947">
        <v>82.42</v>
      </c>
      <c r="R3947">
        <v>34286.720000000001</v>
      </c>
      <c r="S3947" t="s">
        <v>60</v>
      </c>
      <c r="T3947" t="s">
        <v>31</v>
      </c>
      <c r="U3947">
        <v>324</v>
      </c>
      <c r="V3947">
        <v>64.63</v>
      </c>
      <c r="W3947">
        <v>183.32</v>
      </c>
      <c r="X3947" s="2">
        <v>34286.720000000001</v>
      </c>
      <c r="Y3947" s="2">
        <v>26062.560000000001</v>
      </c>
      <c r="Z3947" s="2">
        <v>14746.26</v>
      </c>
      <c r="AA3947" s="14"/>
    </row>
    <row r="3948" spans="1:27" x14ac:dyDescent="0.3">
      <c r="A3948" t="s">
        <v>46</v>
      </c>
      <c r="B3948">
        <v>202.81</v>
      </c>
      <c r="C3948">
        <v>72</v>
      </c>
      <c r="D3948" t="s">
        <v>42</v>
      </c>
      <c r="E3948" s="1">
        <v>43892</v>
      </c>
      <c r="F3948">
        <v>4</v>
      </c>
      <c r="G3948" t="s">
        <v>39</v>
      </c>
      <c r="H3948" t="s">
        <v>70</v>
      </c>
      <c r="I3948">
        <v>856.04</v>
      </c>
      <c r="J3948">
        <v>48.25</v>
      </c>
      <c r="K3948">
        <v>41303.93</v>
      </c>
      <c r="L3948">
        <v>29</v>
      </c>
      <c r="M3948" t="s">
        <v>40</v>
      </c>
      <c r="N3948" s="1">
        <v>43856</v>
      </c>
      <c r="O3948" s="1">
        <v>43885</v>
      </c>
      <c r="P3948">
        <v>573</v>
      </c>
      <c r="Q3948">
        <v>47.49</v>
      </c>
      <c r="R3948">
        <v>27211.77</v>
      </c>
      <c r="S3948" t="s">
        <v>63</v>
      </c>
      <c r="T3948" t="s">
        <v>41</v>
      </c>
      <c r="U3948">
        <v>283</v>
      </c>
      <c r="V3948">
        <v>62.79</v>
      </c>
      <c r="W3948">
        <v>133.28</v>
      </c>
      <c r="X3948" s="2">
        <v>27211.77</v>
      </c>
      <c r="Y3948" s="2">
        <v>13654.75</v>
      </c>
      <c r="Z3948" s="2">
        <v>6430.76</v>
      </c>
      <c r="AA3948" s="14"/>
    </row>
    <row r="3949" spans="1:27" x14ac:dyDescent="0.3">
      <c r="A3949" t="s">
        <v>46</v>
      </c>
      <c r="B3949">
        <v>864.47</v>
      </c>
      <c r="C3949">
        <v>70</v>
      </c>
      <c r="D3949" t="s">
        <v>33</v>
      </c>
      <c r="E3949" s="1">
        <v>44184</v>
      </c>
      <c r="F3949">
        <v>3</v>
      </c>
      <c r="G3949" t="s">
        <v>43</v>
      </c>
      <c r="H3949" t="s">
        <v>35</v>
      </c>
      <c r="I3949">
        <v>669.15</v>
      </c>
      <c r="J3949">
        <v>41.05</v>
      </c>
      <c r="K3949">
        <v>27468.61</v>
      </c>
      <c r="L3949">
        <v>67</v>
      </c>
      <c r="M3949" t="s">
        <v>29</v>
      </c>
      <c r="N3949" s="1">
        <v>44173</v>
      </c>
      <c r="O3949" s="1">
        <v>44240</v>
      </c>
      <c r="P3949">
        <v>151</v>
      </c>
      <c r="Q3949">
        <v>36.71</v>
      </c>
      <c r="R3949">
        <v>5543.21</v>
      </c>
      <c r="S3949" t="s">
        <v>49</v>
      </c>
      <c r="T3949" t="s">
        <v>50</v>
      </c>
      <c r="U3949">
        <v>518</v>
      </c>
      <c r="V3949">
        <v>45.63</v>
      </c>
      <c r="W3949">
        <v>165.65</v>
      </c>
      <c r="X3949" s="2">
        <v>5543.21</v>
      </c>
      <c r="Y3949" s="2">
        <v>21263.9</v>
      </c>
      <c r="Z3949" s="2">
        <v>6799.93</v>
      </c>
      <c r="AA3949" s="14"/>
    </row>
    <row r="3950" spans="1:27" x14ac:dyDescent="0.3">
      <c r="A3950" t="s">
        <v>46</v>
      </c>
      <c r="B3950">
        <v>670.09</v>
      </c>
      <c r="C3950">
        <v>67</v>
      </c>
      <c r="D3950" t="s">
        <v>33</v>
      </c>
      <c r="E3950" s="1">
        <v>44447</v>
      </c>
      <c r="F3950">
        <v>6</v>
      </c>
      <c r="G3950" t="s">
        <v>51</v>
      </c>
      <c r="H3950" t="s">
        <v>48</v>
      </c>
      <c r="I3950">
        <v>547.42999999999995</v>
      </c>
      <c r="J3950">
        <v>95.31</v>
      </c>
      <c r="K3950">
        <v>52175.55</v>
      </c>
      <c r="L3950">
        <v>5</v>
      </c>
      <c r="M3950" t="s">
        <v>40</v>
      </c>
      <c r="N3950" s="1">
        <v>44421</v>
      </c>
      <c r="O3950" s="1">
        <v>44426</v>
      </c>
      <c r="P3950">
        <v>374</v>
      </c>
      <c r="Q3950">
        <v>95.28</v>
      </c>
      <c r="R3950">
        <v>35634.720000000001</v>
      </c>
      <c r="S3950" t="s">
        <v>54</v>
      </c>
      <c r="T3950" t="s">
        <v>41</v>
      </c>
      <c r="U3950">
        <v>173</v>
      </c>
      <c r="V3950">
        <v>89.32</v>
      </c>
      <c r="W3950">
        <v>67.040000000000006</v>
      </c>
      <c r="X3950" s="2">
        <v>35634.720000000001</v>
      </c>
      <c r="Y3950" s="2">
        <v>16488.63</v>
      </c>
      <c r="Z3950" s="2">
        <v>6389.58</v>
      </c>
      <c r="AA3950" s="14"/>
    </row>
    <row r="3951" spans="1:27" x14ac:dyDescent="0.3">
      <c r="A3951" t="s">
        <v>59</v>
      </c>
      <c r="B3951">
        <v>108.49</v>
      </c>
      <c r="C3951">
        <v>38</v>
      </c>
      <c r="D3951" t="s">
        <v>26</v>
      </c>
      <c r="E3951" s="1">
        <v>44504</v>
      </c>
      <c r="F3951">
        <v>9</v>
      </c>
      <c r="G3951" t="s">
        <v>57</v>
      </c>
      <c r="H3951" t="s">
        <v>52</v>
      </c>
      <c r="I3951">
        <v>952.64</v>
      </c>
      <c r="J3951">
        <v>70.400000000000006</v>
      </c>
      <c r="K3951">
        <v>67065.86</v>
      </c>
      <c r="L3951">
        <v>13</v>
      </c>
      <c r="M3951" t="s">
        <v>40</v>
      </c>
      <c r="N3951" s="1">
        <v>44470</v>
      </c>
      <c r="O3951" s="1">
        <v>44483</v>
      </c>
      <c r="P3951">
        <v>474</v>
      </c>
      <c r="Q3951">
        <v>73.84</v>
      </c>
      <c r="R3951">
        <v>35000.160000000003</v>
      </c>
      <c r="S3951" t="s">
        <v>30</v>
      </c>
      <c r="T3951" t="s">
        <v>41</v>
      </c>
      <c r="U3951">
        <v>478</v>
      </c>
      <c r="V3951">
        <v>74.709999999999994</v>
      </c>
      <c r="W3951">
        <v>162.86000000000001</v>
      </c>
      <c r="X3951" s="2">
        <v>35000.160000000003</v>
      </c>
      <c r="Y3951" s="2">
        <v>33651.199999999997</v>
      </c>
      <c r="Z3951" s="2">
        <v>11465.34</v>
      </c>
      <c r="AA3951" s="14"/>
    </row>
    <row r="3952" spans="1:27" x14ac:dyDescent="0.3">
      <c r="A3952" t="s">
        <v>32</v>
      </c>
      <c r="B3952">
        <v>706.19</v>
      </c>
      <c r="C3952">
        <v>57</v>
      </c>
      <c r="D3952" t="s">
        <v>42</v>
      </c>
      <c r="E3952" s="1">
        <v>44131</v>
      </c>
      <c r="F3952">
        <v>7</v>
      </c>
      <c r="G3952" t="s">
        <v>61</v>
      </c>
      <c r="H3952" t="s">
        <v>52</v>
      </c>
      <c r="I3952">
        <v>695</v>
      </c>
      <c r="J3952">
        <v>24.81</v>
      </c>
      <c r="K3952">
        <v>17242.95</v>
      </c>
      <c r="L3952">
        <v>17</v>
      </c>
      <c r="M3952" t="s">
        <v>40</v>
      </c>
      <c r="N3952" s="1">
        <v>44095</v>
      </c>
      <c r="O3952" s="1">
        <v>44112</v>
      </c>
      <c r="P3952">
        <v>208</v>
      </c>
      <c r="Q3952">
        <v>22.95</v>
      </c>
      <c r="R3952">
        <v>4773.6000000000004</v>
      </c>
      <c r="S3952" t="s">
        <v>49</v>
      </c>
      <c r="T3952" t="s">
        <v>50</v>
      </c>
      <c r="U3952">
        <v>487</v>
      </c>
      <c r="V3952">
        <v>57.47</v>
      </c>
      <c r="W3952">
        <v>34.64</v>
      </c>
      <c r="X3952" s="2">
        <v>4773.6000000000004</v>
      </c>
      <c r="Y3952" s="2">
        <v>12082.47</v>
      </c>
      <c r="Z3952" s="2">
        <v>859.42</v>
      </c>
      <c r="AA3952" s="14"/>
    </row>
    <row r="3953" spans="1:27" x14ac:dyDescent="0.3">
      <c r="A3953" t="s">
        <v>60</v>
      </c>
      <c r="B3953">
        <v>37.21</v>
      </c>
      <c r="C3953">
        <v>62</v>
      </c>
      <c r="D3953" t="s">
        <v>33</v>
      </c>
      <c r="E3953" s="1">
        <v>44477</v>
      </c>
      <c r="F3953">
        <v>2</v>
      </c>
      <c r="G3953" t="s">
        <v>68</v>
      </c>
      <c r="H3953" t="s">
        <v>48</v>
      </c>
      <c r="I3953">
        <v>486.57</v>
      </c>
      <c r="J3953">
        <v>81.44</v>
      </c>
      <c r="K3953">
        <v>39626.26</v>
      </c>
      <c r="L3953">
        <v>25</v>
      </c>
      <c r="M3953" t="s">
        <v>40</v>
      </c>
      <c r="N3953" s="1">
        <v>44418</v>
      </c>
      <c r="O3953" s="1">
        <v>44443</v>
      </c>
      <c r="P3953">
        <v>312</v>
      </c>
      <c r="Q3953">
        <v>84.07</v>
      </c>
      <c r="R3953">
        <v>26229.84</v>
      </c>
      <c r="S3953" t="s">
        <v>54</v>
      </c>
      <c r="T3953" t="s">
        <v>41</v>
      </c>
      <c r="U3953">
        <v>174</v>
      </c>
      <c r="V3953">
        <v>47.69</v>
      </c>
      <c r="W3953">
        <v>196.85</v>
      </c>
      <c r="X3953" s="2">
        <v>26229.84</v>
      </c>
      <c r="Y3953" s="2">
        <v>14170.56</v>
      </c>
      <c r="Z3953" s="2">
        <v>16031.46</v>
      </c>
      <c r="AA3953" s="14"/>
    </row>
    <row r="3954" spans="1:27" x14ac:dyDescent="0.3">
      <c r="A3954" t="s">
        <v>53</v>
      </c>
      <c r="B3954">
        <v>365.33</v>
      </c>
      <c r="C3954">
        <v>59</v>
      </c>
      <c r="D3954" t="s">
        <v>42</v>
      </c>
      <c r="E3954" s="1">
        <v>44911</v>
      </c>
      <c r="F3954">
        <v>9</v>
      </c>
      <c r="G3954" t="s">
        <v>57</v>
      </c>
      <c r="H3954" t="s">
        <v>62</v>
      </c>
      <c r="I3954">
        <v>905.11</v>
      </c>
      <c r="J3954">
        <v>63.33</v>
      </c>
      <c r="K3954">
        <v>57320.62</v>
      </c>
      <c r="L3954">
        <v>12</v>
      </c>
      <c r="M3954" t="s">
        <v>40</v>
      </c>
      <c r="N3954" s="1">
        <v>44890</v>
      </c>
      <c r="O3954" s="1">
        <v>44902</v>
      </c>
      <c r="P3954">
        <v>93</v>
      </c>
      <c r="Q3954">
        <v>66.69</v>
      </c>
      <c r="R3954">
        <v>6202.17</v>
      </c>
      <c r="S3954" t="s">
        <v>37</v>
      </c>
      <c r="T3954" t="s">
        <v>31</v>
      </c>
      <c r="U3954">
        <v>812</v>
      </c>
      <c r="V3954">
        <v>20.12</v>
      </c>
      <c r="W3954">
        <v>147.4</v>
      </c>
      <c r="X3954" s="2">
        <v>6202.17</v>
      </c>
      <c r="Y3954" s="2">
        <v>51423.96</v>
      </c>
      <c r="Z3954" s="2">
        <v>9334.84</v>
      </c>
      <c r="AA3954" s="14"/>
    </row>
    <row r="3955" spans="1:27" x14ac:dyDescent="0.3">
      <c r="A3955" t="s">
        <v>53</v>
      </c>
      <c r="B3955">
        <v>905.58</v>
      </c>
      <c r="C3955">
        <v>31</v>
      </c>
      <c r="D3955" t="s">
        <v>33</v>
      </c>
      <c r="E3955" s="1">
        <v>44088</v>
      </c>
      <c r="F3955">
        <v>2</v>
      </c>
      <c r="G3955" t="s">
        <v>68</v>
      </c>
      <c r="H3955" t="s">
        <v>35</v>
      </c>
      <c r="I3955">
        <v>364.61</v>
      </c>
      <c r="J3955">
        <v>87.21</v>
      </c>
      <c r="K3955">
        <v>31797.64</v>
      </c>
      <c r="L3955">
        <v>38</v>
      </c>
      <c r="M3955" t="s">
        <v>29</v>
      </c>
      <c r="N3955" s="1">
        <v>44073</v>
      </c>
      <c r="O3955" s="1">
        <v>44111</v>
      </c>
      <c r="P3955">
        <v>123</v>
      </c>
      <c r="Q3955">
        <v>82.51</v>
      </c>
      <c r="R3955">
        <v>10148.73</v>
      </c>
      <c r="S3955" t="s">
        <v>46</v>
      </c>
      <c r="T3955" t="s">
        <v>50</v>
      </c>
      <c r="U3955">
        <v>241</v>
      </c>
      <c r="V3955">
        <v>11.29</v>
      </c>
      <c r="W3955">
        <v>36.08</v>
      </c>
      <c r="X3955" s="2">
        <v>10148.73</v>
      </c>
      <c r="Y3955" s="2">
        <v>21017.61</v>
      </c>
      <c r="Z3955" s="2">
        <v>3146.54</v>
      </c>
      <c r="AA3955" s="14"/>
    </row>
    <row r="3956" spans="1:27" x14ac:dyDescent="0.3">
      <c r="A3956" t="s">
        <v>63</v>
      </c>
      <c r="B3956">
        <v>560.64</v>
      </c>
      <c r="C3956">
        <v>69</v>
      </c>
      <c r="D3956" t="s">
        <v>33</v>
      </c>
      <c r="E3956" s="1">
        <v>44372</v>
      </c>
      <c r="F3956">
        <v>6</v>
      </c>
      <c r="G3956" t="s">
        <v>51</v>
      </c>
      <c r="H3956" t="s">
        <v>52</v>
      </c>
      <c r="I3956">
        <v>114.62</v>
      </c>
      <c r="J3956">
        <v>56.4</v>
      </c>
      <c r="K3956">
        <v>6464.57</v>
      </c>
      <c r="L3956">
        <v>5</v>
      </c>
      <c r="M3956" t="s">
        <v>40</v>
      </c>
      <c r="N3956" s="1">
        <v>44341</v>
      </c>
      <c r="O3956" s="1">
        <v>44346</v>
      </c>
      <c r="P3956">
        <v>60</v>
      </c>
      <c r="Q3956">
        <v>59.95</v>
      </c>
      <c r="R3956">
        <v>3597</v>
      </c>
      <c r="S3956" t="s">
        <v>32</v>
      </c>
      <c r="T3956" t="s">
        <v>50</v>
      </c>
      <c r="U3956">
        <v>54</v>
      </c>
      <c r="V3956">
        <v>97.22</v>
      </c>
      <c r="W3956">
        <v>112.55</v>
      </c>
      <c r="X3956" s="2">
        <v>3597</v>
      </c>
      <c r="Y3956" s="2">
        <v>3045.6</v>
      </c>
      <c r="Z3956" s="2">
        <v>6347.82</v>
      </c>
      <c r="AA3956" s="14"/>
    </row>
    <row r="3957" spans="1:27" x14ac:dyDescent="0.3">
      <c r="A3957" t="s">
        <v>25</v>
      </c>
      <c r="B3957">
        <v>171</v>
      </c>
      <c r="C3957">
        <v>58</v>
      </c>
      <c r="D3957" t="s">
        <v>33</v>
      </c>
      <c r="E3957" s="1">
        <v>43629</v>
      </c>
      <c r="F3957">
        <v>8</v>
      </c>
      <c r="G3957" t="s">
        <v>47</v>
      </c>
      <c r="H3957" t="s">
        <v>48</v>
      </c>
      <c r="I3957">
        <v>932.07</v>
      </c>
      <c r="J3957">
        <v>70.63</v>
      </c>
      <c r="K3957">
        <v>65832.100000000006</v>
      </c>
      <c r="L3957">
        <v>8</v>
      </c>
      <c r="M3957" t="s">
        <v>40</v>
      </c>
      <c r="N3957" s="1">
        <v>43594</v>
      </c>
      <c r="O3957" s="1">
        <v>43602</v>
      </c>
      <c r="P3957">
        <v>683</v>
      </c>
      <c r="Q3957">
        <v>72.209999999999994</v>
      </c>
      <c r="R3957">
        <v>49319.43</v>
      </c>
      <c r="S3957" t="s">
        <v>45</v>
      </c>
      <c r="T3957" t="s">
        <v>41</v>
      </c>
      <c r="U3957">
        <v>249</v>
      </c>
      <c r="V3957">
        <v>83.15</v>
      </c>
      <c r="W3957">
        <v>103.23</v>
      </c>
      <c r="X3957" s="2">
        <v>49319.43</v>
      </c>
      <c r="Y3957" s="2">
        <v>17586.87</v>
      </c>
      <c r="Z3957" s="2">
        <v>7291.13</v>
      </c>
      <c r="AA3957" s="14"/>
    </row>
    <row r="3958" spans="1:27" x14ac:dyDescent="0.3">
      <c r="A3958" t="s">
        <v>54</v>
      </c>
      <c r="B3958">
        <v>392.25</v>
      </c>
      <c r="C3958">
        <v>58</v>
      </c>
      <c r="D3958" t="s">
        <v>42</v>
      </c>
      <c r="E3958" s="1">
        <v>44826</v>
      </c>
      <c r="F3958">
        <v>2</v>
      </c>
      <c r="G3958" t="s">
        <v>68</v>
      </c>
      <c r="H3958" t="s">
        <v>48</v>
      </c>
      <c r="I3958">
        <v>686.82</v>
      </c>
      <c r="J3958">
        <v>52.5</v>
      </c>
      <c r="K3958">
        <v>36058.050000000003</v>
      </c>
      <c r="L3958">
        <v>38</v>
      </c>
      <c r="M3958" t="s">
        <v>29</v>
      </c>
      <c r="N3958" s="1">
        <v>44777</v>
      </c>
      <c r="O3958" s="1">
        <v>44815</v>
      </c>
      <c r="P3958">
        <v>427</v>
      </c>
      <c r="Q3958">
        <v>54.55</v>
      </c>
      <c r="R3958">
        <v>23292.85</v>
      </c>
      <c r="S3958" t="s">
        <v>56</v>
      </c>
      <c r="T3958" t="s">
        <v>31</v>
      </c>
      <c r="U3958">
        <v>259</v>
      </c>
      <c r="V3958">
        <v>15.46</v>
      </c>
      <c r="W3958">
        <v>37.17</v>
      </c>
      <c r="X3958" s="2">
        <v>23292.85</v>
      </c>
      <c r="Y3958" s="2">
        <v>13597.5</v>
      </c>
      <c r="Z3958" s="2">
        <v>1951.43</v>
      </c>
      <c r="AA3958" s="14"/>
    </row>
    <row r="3959" spans="1:27" x14ac:dyDescent="0.3">
      <c r="A3959" t="s">
        <v>45</v>
      </c>
      <c r="B3959">
        <v>810.98</v>
      </c>
      <c r="C3959">
        <v>59</v>
      </c>
      <c r="D3959" t="s">
        <v>33</v>
      </c>
      <c r="E3959" s="1">
        <v>44266</v>
      </c>
      <c r="F3959">
        <v>2</v>
      </c>
      <c r="G3959" t="s">
        <v>68</v>
      </c>
      <c r="H3959" t="s">
        <v>69</v>
      </c>
      <c r="I3959">
        <v>763.35</v>
      </c>
      <c r="J3959">
        <v>45.25</v>
      </c>
      <c r="K3959">
        <v>34541.589999999997</v>
      </c>
      <c r="L3959">
        <v>29</v>
      </c>
      <c r="M3959" t="s">
        <v>29</v>
      </c>
      <c r="N3959" s="1">
        <v>44234</v>
      </c>
      <c r="O3959" s="1">
        <v>44263</v>
      </c>
      <c r="P3959">
        <v>671</v>
      </c>
      <c r="Q3959">
        <v>48</v>
      </c>
      <c r="R3959">
        <v>32208</v>
      </c>
      <c r="S3959" t="s">
        <v>56</v>
      </c>
      <c r="T3959" t="s">
        <v>41</v>
      </c>
      <c r="U3959">
        <v>92</v>
      </c>
      <c r="V3959">
        <v>96.54</v>
      </c>
      <c r="W3959">
        <v>54.57</v>
      </c>
      <c r="X3959" s="2">
        <v>32208</v>
      </c>
      <c r="Y3959" s="2">
        <v>4163</v>
      </c>
      <c r="Z3959" s="2">
        <v>2469.29</v>
      </c>
      <c r="AA3959" s="14"/>
    </row>
    <row r="3960" spans="1:27" x14ac:dyDescent="0.3">
      <c r="A3960" t="s">
        <v>30</v>
      </c>
      <c r="B3960">
        <v>859.59</v>
      </c>
      <c r="C3960">
        <v>11</v>
      </c>
      <c r="D3960" t="s">
        <v>26</v>
      </c>
      <c r="E3960" s="1">
        <v>44698</v>
      </c>
      <c r="F3960">
        <v>7</v>
      </c>
      <c r="G3960" t="s">
        <v>61</v>
      </c>
      <c r="H3960" t="s">
        <v>35</v>
      </c>
      <c r="I3960">
        <v>201.75</v>
      </c>
      <c r="J3960">
        <v>76.22</v>
      </c>
      <c r="K3960">
        <v>15377.39</v>
      </c>
      <c r="L3960">
        <v>18</v>
      </c>
      <c r="M3960" t="s">
        <v>40</v>
      </c>
      <c r="N3960" s="1">
        <v>44684</v>
      </c>
      <c r="O3960" s="1">
        <v>44702</v>
      </c>
      <c r="P3960">
        <v>74</v>
      </c>
      <c r="Q3960">
        <v>71.34</v>
      </c>
      <c r="R3960">
        <v>5279.16</v>
      </c>
      <c r="S3960" t="s">
        <v>59</v>
      </c>
      <c r="T3960" t="s">
        <v>50</v>
      </c>
      <c r="U3960">
        <v>127</v>
      </c>
      <c r="V3960">
        <v>81.19</v>
      </c>
      <c r="W3960">
        <v>31.17</v>
      </c>
      <c r="X3960" s="2">
        <v>5279.16</v>
      </c>
      <c r="Y3960" s="2">
        <v>9679.94</v>
      </c>
      <c r="Z3960" s="2">
        <v>2375.7800000000002</v>
      </c>
      <c r="AA3960" s="14"/>
    </row>
    <row r="3961" spans="1:27" x14ac:dyDescent="0.3">
      <c r="A3961" t="s">
        <v>63</v>
      </c>
      <c r="B3961">
        <v>264.44</v>
      </c>
      <c r="C3961">
        <v>59</v>
      </c>
      <c r="D3961" t="s">
        <v>33</v>
      </c>
      <c r="E3961" s="1">
        <v>44653</v>
      </c>
      <c r="F3961">
        <v>1</v>
      </c>
      <c r="G3961" t="s">
        <v>34</v>
      </c>
      <c r="H3961" t="s">
        <v>35</v>
      </c>
      <c r="I3961">
        <v>469.25</v>
      </c>
      <c r="J3961">
        <v>93.43</v>
      </c>
      <c r="K3961">
        <v>43842.027499999997</v>
      </c>
      <c r="L3961">
        <v>29</v>
      </c>
      <c r="M3961" t="s">
        <v>36</v>
      </c>
      <c r="N3961" s="1">
        <v>44612</v>
      </c>
      <c r="O3961" s="1">
        <v>44641</v>
      </c>
      <c r="P3961">
        <v>359</v>
      </c>
      <c r="Q3961">
        <v>94.35</v>
      </c>
      <c r="R3961">
        <v>33871.65</v>
      </c>
      <c r="S3961" t="s">
        <v>58</v>
      </c>
      <c r="T3961" t="s">
        <v>50</v>
      </c>
      <c r="U3961">
        <v>110</v>
      </c>
      <c r="V3961">
        <v>70.33</v>
      </c>
      <c r="W3961">
        <v>61.75</v>
      </c>
      <c r="X3961" s="2">
        <v>33871.65</v>
      </c>
      <c r="Y3961" s="2">
        <v>10277.299999999999</v>
      </c>
      <c r="Z3961" s="2">
        <v>5769.3</v>
      </c>
      <c r="AA3961" s="14"/>
    </row>
    <row r="3962" spans="1:27" x14ac:dyDescent="0.3">
      <c r="A3962" t="s">
        <v>46</v>
      </c>
      <c r="B3962">
        <v>165.14</v>
      </c>
      <c r="C3962">
        <v>81</v>
      </c>
      <c r="D3962" t="s">
        <v>26</v>
      </c>
      <c r="E3962" s="1">
        <v>44919</v>
      </c>
      <c r="F3962">
        <v>3</v>
      </c>
      <c r="G3962" t="s">
        <v>43</v>
      </c>
      <c r="H3962" t="s">
        <v>35</v>
      </c>
      <c r="I3962">
        <v>32.72</v>
      </c>
      <c r="J3962">
        <v>56.59</v>
      </c>
      <c r="K3962">
        <v>1851.62</v>
      </c>
      <c r="L3962">
        <v>67</v>
      </c>
      <c r="M3962" t="s">
        <v>29</v>
      </c>
      <c r="N3962" s="1">
        <v>44870</v>
      </c>
      <c r="O3962" s="1">
        <v>44937</v>
      </c>
      <c r="P3962">
        <v>27</v>
      </c>
      <c r="Q3962">
        <v>61.35</v>
      </c>
      <c r="R3962">
        <v>1656.45</v>
      </c>
      <c r="S3962" t="s">
        <v>54</v>
      </c>
      <c r="T3962" t="s">
        <v>50</v>
      </c>
      <c r="U3962">
        <v>5</v>
      </c>
      <c r="V3962">
        <v>64.55</v>
      </c>
      <c r="W3962">
        <v>134.83000000000001</v>
      </c>
      <c r="X3962" s="2">
        <v>1656.45</v>
      </c>
      <c r="Y3962" s="2">
        <v>282.95</v>
      </c>
      <c r="Z3962" s="2">
        <v>7630.03</v>
      </c>
      <c r="AA3962" s="14"/>
    </row>
    <row r="3963" spans="1:27" x14ac:dyDescent="0.3">
      <c r="A3963" t="s">
        <v>49</v>
      </c>
      <c r="B3963">
        <v>956.49</v>
      </c>
      <c r="C3963">
        <v>43</v>
      </c>
      <c r="D3963" t="s">
        <v>33</v>
      </c>
      <c r="E3963" s="1">
        <v>44202</v>
      </c>
      <c r="F3963">
        <v>2</v>
      </c>
      <c r="G3963" t="s">
        <v>68</v>
      </c>
      <c r="H3963" t="s">
        <v>71</v>
      </c>
      <c r="I3963">
        <v>590.59</v>
      </c>
      <c r="J3963">
        <v>58.52</v>
      </c>
      <c r="K3963">
        <v>34561.33</v>
      </c>
      <c r="L3963">
        <v>26</v>
      </c>
      <c r="M3963" t="s">
        <v>29</v>
      </c>
      <c r="N3963" s="1">
        <v>44162</v>
      </c>
      <c r="O3963" s="1">
        <v>44188</v>
      </c>
      <c r="P3963">
        <v>541</v>
      </c>
      <c r="Q3963">
        <v>60.77</v>
      </c>
      <c r="R3963">
        <v>32876.57</v>
      </c>
      <c r="S3963" t="s">
        <v>49</v>
      </c>
      <c r="T3963" t="s">
        <v>31</v>
      </c>
      <c r="U3963">
        <v>49</v>
      </c>
      <c r="V3963">
        <v>42.44</v>
      </c>
      <c r="W3963">
        <v>81.19</v>
      </c>
      <c r="X3963" s="2">
        <v>32876.57</v>
      </c>
      <c r="Y3963" s="2">
        <v>2867.48</v>
      </c>
      <c r="Z3963" s="2">
        <v>4751.24</v>
      </c>
      <c r="AA3963" s="14"/>
    </row>
    <row r="3964" spans="1:27" x14ac:dyDescent="0.3">
      <c r="A3964" t="s">
        <v>60</v>
      </c>
      <c r="B3964">
        <v>31.73</v>
      </c>
      <c r="C3964">
        <v>64</v>
      </c>
      <c r="D3964" t="s">
        <v>26</v>
      </c>
      <c r="E3964" s="1">
        <v>44025</v>
      </c>
      <c r="F3964">
        <v>10</v>
      </c>
      <c r="G3964" t="s">
        <v>66</v>
      </c>
      <c r="H3964" t="s">
        <v>62</v>
      </c>
      <c r="I3964">
        <v>93.19</v>
      </c>
      <c r="J3964">
        <v>89.34</v>
      </c>
      <c r="K3964">
        <v>8325.59</v>
      </c>
      <c r="L3964">
        <v>115</v>
      </c>
      <c r="M3964" t="s">
        <v>67</v>
      </c>
      <c r="N3964" s="1">
        <v>44019</v>
      </c>
      <c r="O3964" s="1">
        <v>44134</v>
      </c>
      <c r="P3964">
        <v>75</v>
      </c>
      <c r="Q3964">
        <v>92.82</v>
      </c>
      <c r="R3964">
        <v>6961.5</v>
      </c>
      <c r="S3964" t="s">
        <v>38</v>
      </c>
      <c r="T3964" t="s">
        <v>50</v>
      </c>
      <c r="U3964">
        <v>18</v>
      </c>
      <c r="V3964">
        <v>35.67</v>
      </c>
      <c r="W3964">
        <v>55.89</v>
      </c>
      <c r="X3964" s="2">
        <v>6961.5</v>
      </c>
      <c r="Y3964" s="2">
        <v>1608.12</v>
      </c>
      <c r="Z3964" s="2">
        <v>4993.21</v>
      </c>
      <c r="AA3964" s="14"/>
    </row>
    <row r="3965" spans="1:27" x14ac:dyDescent="0.3">
      <c r="A3965" t="s">
        <v>25</v>
      </c>
      <c r="B3965">
        <v>513.83000000000004</v>
      </c>
      <c r="C3965">
        <v>61</v>
      </c>
      <c r="D3965" t="s">
        <v>42</v>
      </c>
      <c r="E3965" s="1">
        <v>44906</v>
      </c>
      <c r="F3965">
        <v>9</v>
      </c>
      <c r="G3965" t="s">
        <v>57</v>
      </c>
      <c r="H3965" t="s">
        <v>62</v>
      </c>
      <c r="I3965">
        <v>597.32000000000005</v>
      </c>
      <c r="J3965">
        <v>42.23</v>
      </c>
      <c r="K3965">
        <v>25224.82</v>
      </c>
      <c r="L3965">
        <v>7</v>
      </c>
      <c r="M3965" t="s">
        <v>40</v>
      </c>
      <c r="N3965" s="1">
        <v>44898</v>
      </c>
      <c r="O3965" s="1">
        <v>44905</v>
      </c>
      <c r="P3965">
        <v>61</v>
      </c>
      <c r="Q3965">
        <v>40.46</v>
      </c>
      <c r="R3965">
        <v>2468.06</v>
      </c>
      <c r="S3965" t="s">
        <v>59</v>
      </c>
      <c r="T3965" t="s">
        <v>41</v>
      </c>
      <c r="U3965">
        <v>536</v>
      </c>
      <c r="V3965">
        <v>76.930000000000007</v>
      </c>
      <c r="W3965">
        <v>140.83000000000001</v>
      </c>
      <c r="X3965" s="2">
        <v>2468.06</v>
      </c>
      <c r="Y3965" s="2">
        <v>22635.279999999999</v>
      </c>
      <c r="Z3965" s="2">
        <v>5947.25</v>
      </c>
      <c r="AA3965" s="14"/>
    </row>
    <row r="3966" spans="1:27" x14ac:dyDescent="0.3">
      <c r="A3966" t="s">
        <v>56</v>
      </c>
      <c r="B3966">
        <v>401.73</v>
      </c>
      <c r="C3966">
        <v>76</v>
      </c>
      <c r="D3966" t="s">
        <v>26</v>
      </c>
      <c r="E3966" s="1">
        <v>44260</v>
      </c>
      <c r="F3966">
        <v>7</v>
      </c>
      <c r="G3966" t="s">
        <v>61</v>
      </c>
      <c r="H3966" t="s">
        <v>62</v>
      </c>
      <c r="I3966">
        <v>686.06</v>
      </c>
      <c r="J3966">
        <v>34.07</v>
      </c>
      <c r="K3966">
        <v>23374.064199999899</v>
      </c>
      <c r="L3966">
        <v>16</v>
      </c>
      <c r="M3966" t="s">
        <v>40</v>
      </c>
      <c r="N3966" s="1">
        <v>44255</v>
      </c>
      <c r="O3966" s="1">
        <v>44271</v>
      </c>
      <c r="P3966">
        <v>290</v>
      </c>
      <c r="Q3966">
        <v>32.93</v>
      </c>
      <c r="R3966">
        <v>9549.7000000000007</v>
      </c>
      <c r="S3966" t="s">
        <v>63</v>
      </c>
      <c r="T3966" t="s">
        <v>41</v>
      </c>
      <c r="U3966">
        <v>396</v>
      </c>
      <c r="V3966">
        <v>45.37</v>
      </c>
      <c r="W3966">
        <v>94.54</v>
      </c>
      <c r="X3966" s="2">
        <v>9549.7000000000007</v>
      </c>
      <c r="Y3966" s="2">
        <v>13491.72</v>
      </c>
      <c r="Z3966" s="2">
        <v>3220.98</v>
      </c>
      <c r="AA3966" s="14"/>
    </row>
    <row r="3967" spans="1:27" x14ac:dyDescent="0.3">
      <c r="A3967" t="s">
        <v>58</v>
      </c>
      <c r="B3967">
        <v>579.27</v>
      </c>
      <c r="C3967">
        <v>11</v>
      </c>
      <c r="D3967" t="s">
        <v>42</v>
      </c>
      <c r="E3967" s="1">
        <v>43887</v>
      </c>
      <c r="F3967">
        <v>6</v>
      </c>
      <c r="G3967" t="s">
        <v>51</v>
      </c>
      <c r="H3967" t="s">
        <v>48</v>
      </c>
      <c r="I3967">
        <v>730.88</v>
      </c>
      <c r="J3967">
        <v>29.29</v>
      </c>
      <c r="K3967">
        <v>21407.48</v>
      </c>
      <c r="L3967">
        <v>5</v>
      </c>
      <c r="M3967" t="s">
        <v>40</v>
      </c>
      <c r="N3967" s="1">
        <v>43859</v>
      </c>
      <c r="O3967" s="1">
        <v>43864</v>
      </c>
      <c r="P3967">
        <v>444</v>
      </c>
      <c r="Q3967">
        <v>25.07</v>
      </c>
      <c r="R3967">
        <v>11131.08</v>
      </c>
      <c r="S3967" t="s">
        <v>45</v>
      </c>
      <c r="T3967" t="s">
        <v>31</v>
      </c>
      <c r="U3967">
        <v>286</v>
      </c>
      <c r="V3967">
        <v>70.73</v>
      </c>
      <c r="W3967">
        <v>93.05</v>
      </c>
      <c r="X3967" s="2">
        <v>11131.08</v>
      </c>
      <c r="Y3967" s="2">
        <v>8376.94</v>
      </c>
      <c r="Z3967" s="2">
        <v>2725.43</v>
      </c>
      <c r="AA3967" s="14"/>
    </row>
    <row r="3968" spans="1:27" x14ac:dyDescent="0.3">
      <c r="A3968" t="s">
        <v>30</v>
      </c>
      <c r="B3968">
        <v>613.79999999999995</v>
      </c>
      <c r="C3968">
        <v>87</v>
      </c>
      <c r="D3968" t="s">
        <v>33</v>
      </c>
      <c r="E3968" s="1">
        <v>44910</v>
      </c>
      <c r="F3968">
        <v>8</v>
      </c>
      <c r="G3968" t="s">
        <v>47</v>
      </c>
      <c r="H3968" t="s">
        <v>48</v>
      </c>
      <c r="I3968">
        <v>915.04</v>
      </c>
      <c r="J3968">
        <v>82.09</v>
      </c>
      <c r="K3968">
        <v>75115.63</v>
      </c>
      <c r="L3968">
        <v>8</v>
      </c>
      <c r="M3968" t="s">
        <v>40</v>
      </c>
      <c r="N3968" s="1">
        <v>44875</v>
      </c>
      <c r="O3968" s="1">
        <v>44883</v>
      </c>
      <c r="P3968">
        <v>787</v>
      </c>
      <c r="Q3968">
        <v>77.36</v>
      </c>
      <c r="R3968">
        <v>60882.32</v>
      </c>
      <c r="S3968" t="s">
        <v>60</v>
      </c>
      <c r="T3968" t="s">
        <v>50</v>
      </c>
      <c r="U3968">
        <v>128</v>
      </c>
      <c r="V3968">
        <v>10.64</v>
      </c>
      <c r="W3968">
        <v>33.9</v>
      </c>
      <c r="X3968" s="2">
        <v>60882.32</v>
      </c>
      <c r="Y3968" s="2">
        <v>10507.52</v>
      </c>
      <c r="Z3968" s="2">
        <v>2782.85</v>
      </c>
      <c r="AA3968" s="14"/>
    </row>
    <row r="3969" spans="1:27" x14ac:dyDescent="0.3">
      <c r="A3969" t="s">
        <v>25</v>
      </c>
      <c r="B3969">
        <v>440.68</v>
      </c>
      <c r="C3969">
        <v>35</v>
      </c>
      <c r="D3969" t="s">
        <v>42</v>
      </c>
      <c r="E3969" s="1">
        <v>44218</v>
      </c>
      <c r="F3969">
        <v>7</v>
      </c>
      <c r="G3969" t="s">
        <v>61</v>
      </c>
      <c r="H3969" t="s">
        <v>62</v>
      </c>
      <c r="I3969">
        <v>109.49</v>
      </c>
      <c r="J3969">
        <v>30.25</v>
      </c>
      <c r="K3969">
        <v>3312.0724999999902</v>
      </c>
      <c r="L3969">
        <v>12</v>
      </c>
      <c r="M3969" t="s">
        <v>40</v>
      </c>
      <c r="N3969" s="1">
        <v>44176</v>
      </c>
      <c r="O3969" s="1">
        <v>44188</v>
      </c>
      <c r="P3969">
        <v>91</v>
      </c>
      <c r="Q3969">
        <v>28.52</v>
      </c>
      <c r="R3969">
        <v>2595.3200000000002</v>
      </c>
      <c r="S3969" t="s">
        <v>59</v>
      </c>
      <c r="T3969" t="s">
        <v>41</v>
      </c>
      <c r="U3969">
        <v>18</v>
      </c>
      <c r="V3969">
        <v>86.33</v>
      </c>
      <c r="W3969">
        <v>100.97</v>
      </c>
      <c r="X3969" s="2">
        <v>2595.3200000000002</v>
      </c>
      <c r="Y3969" s="2">
        <v>544.5</v>
      </c>
      <c r="Z3969" s="2">
        <v>3054.34</v>
      </c>
      <c r="AA3969" s="14"/>
    </row>
    <row r="3970" spans="1:27" x14ac:dyDescent="0.3">
      <c r="A3970" t="s">
        <v>25</v>
      </c>
      <c r="B3970">
        <v>946.86</v>
      </c>
      <c r="C3970">
        <v>20</v>
      </c>
      <c r="D3970" t="s">
        <v>42</v>
      </c>
      <c r="E3970" s="1">
        <v>44205</v>
      </c>
      <c r="F3970">
        <v>7</v>
      </c>
      <c r="G3970" t="s">
        <v>61</v>
      </c>
      <c r="H3970" t="s">
        <v>52</v>
      </c>
      <c r="I3970">
        <v>574.13</v>
      </c>
      <c r="J3970">
        <v>75.58</v>
      </c>
      <c r="K3970">
        <v>43392.75</v>
      </c>
      <c r="L3970">
        <v>14</v>
      </c>
      <c r="M3970" t="s">
        <v>40</v>
      </c>
      <c r="N3970" s="1">
        <v>44159</v>
      </c>
      <c r="O3970" s="1">
        <v>44173</v>
      </c>
      <c r="P3970">
        <v>484</v>
      </c>
      <c r="Q3970">
        <v>71.17</v>
      </c>
      <c r="R3970">
        <v>34446.28</v>
      </c>
      <c r="S3970" t="s">
        <v>30</v>
      </c>
      <c r="T3970" t="s">
        <v>50</v>
      </c>
      <c r="U3970">
        <v>90</v>
      </c>
      <c r="V3970">
        <v>16.21</v>
      </c>
      <c r="W3970">
        <v>125.47</v>
      </c>
      <c r="X3970" s="2">
        <v>34446.28</v>
      </c>
      <c r="Y3970" s="2">
        <v>6802.2</v>
      </c>
      <c r="Z3970" s="2">
        <v>9483.02</v>
      </c>
      <c r="AA3970" s="14"/>
    </row>
    <row r="3971" spans="1:27" x14ac:dyDescent="0.3">
      <c r="A3971" t="s">
        <v>58</v>
      </c>
      <c r="B3971">
        <v>137.41</v>
      </c>
      <c r="C3971">
        <v>87</v>
      </c>
      <c r="D3971" t="s">
        <v>26</v>
      </c>
      <c r="E3971" s="1">
        <v>44678</v>
      </c>
      <c r="F3971">
        <v>4</v>
      </c>
      <c r="G3971" t="s">
        <v>39</v>
      </c>
      <c r="H3971" t="s">
        <v>70</v>
      </c>
      <c r="I3971">
        <v>110.34</v>
      </c>
      <c r="J3971">
        <v>18.66</v>
      </c>
      <c r="K3971">
        <v>2058.94</v>
      </c>
      <c r="L3971">
        <v>24</v>
      </c>
      <c r="M3971" t="s">
        <v>40</v>
      </c>
      <c r="N3971" s="1">
        <v>44628</v>
      </c>
      <c r="O3971" s="1">
        <v>44652</v>
      </c>
      <c r="P3971">
        <v>76</v>
      </c>
      <c r="Q3971">
        <v>19.39</v>
      </c>
      <c r="R3971">
        <v>1473.64</v>
      </c>
      <c r="S3971" t="s">
        <v>25</v>
      </c>
      <c r="T3971" t="s">
        <v>50</v>
      </c>
      <c r="U3971">
        <v>34</v>
      </c>
      <c r="V3971">
        <v>59.67</v>
      </c>
      <c r="W3971">
        <v>130.30000000000001</v>
      </c>
      <c r="X3971" s="2">
        <v>1473.64</v>
      </c>
      <c r="Y3971" s="2">
        <v>634.44000000000005</v>
      </c>
      <c r="Z3971" s="2">
        <v>2431.4</v>
      </c>
      <c r="AA3971" s="14"/>
    </row>
    <row r="3972" spans="1:27" x14ac:dyDescent="0.3">
      <c r="A3972" t="s">
        <v>53</v>
      </c>
      <c r="B3972">
        <v>773.24</v>
      </c>
      <c r="C3972">
        <v>84</v>
      </c>
      <c r="D3972" t="s">
        <v>42</v>
      </c>
      <c r="E3972" s="1">
        <v>44400</v>
      </c>
      <c r="F3972">
        <v>1</v>
      </c>
      <c r="G3972" t="s">
        <v>34</v>
      </c>
      <c r="H3972" t="s">
        <v>35</v>
      </c>
      <c r="I3972">
        <v>297.98</v>
      </c>
      <c r="J3972">
        <v>95.2</v>
      </c>
      <c r="K3972">
        <v>28367.696</v>
      </c>
      <c r="L3972">
        <v>26</v>
      </c>
      <c r="M3972" t="s">
        <v>36</v>
      </c>
      <c r="N3972" s="1">
        <v>44365</v>
      </c>
      <c r="O3972" s="1">
        <v>44391</v>
      </c>
      <c r="P3972">
        <v>282</v>
      </c>
      <c r="Q3972">
        <v>94.09</v>
      </c>
      <c r="R3972">
        <v>26533.38</v>
      </c>
      <c r="S3972" t="s">
        <v>32</v>
      </c>
      <c r="T3972" t="s">
        <v>41</v>
      </c>
      <c r="U3972">
        <v>15</v>
      </c>
      <c r="V3972">
        <v>82.53</v>
      </c>
      <c r="W3972">
        <v>72.47</v>
      </c>
      <c r="X3972" s="2">
        <v>26533.38</v>
      </c>
      <c r="Y3972" s="2">
        <v>1428</v>
      </c>
      <c r="Z3972" s="2">
        <v>6899.14</v>
      </c>
      <c r="AA3972" s="14"/>
    </row>
    <row r="3973" spans="1:27" x14ac:dyDescent="0.3">
      <c r="A3973" t="s">
        <v>60</v>
      </c>
      <c r="B3973">
        <v>145.65</v>
      </c>
      <c r="C3973">
        <v>31</v>
      </c>
      <c r="D3973" t="s">
        <v>33</v>
      </c>
      <c r="E3973" s="1">
        <v>43988</v>
      </c>
      <c r="F3973">
        <v>6</v>
      </c>
      <c r="G3973" t="s">
        <v>51</v>
      </c>
      <c r="H3973" t="s">
        <v>62</v>
      </c>
      <c r="I3973">
        <v>974.02</v>
      </c>
      <c r="J3973">
        <v>83.47</v>
      </c>
      <c r="K3973">
        <v>81301.45</v>
      </c>
      <c r="L3973">
        <v>7</v>
      </c>
      <c r="M3973" t="s">
        <v>40</v>
      </c>
      <c r="N3973" s="1">
        <v>43962</v>
      </c>
      <c r="O3973" s="1">
        <v>43969</v>
      </c>
      <c r="P3973">
        <v>243</v>
      </c>
      <c r="Q3973">
        <v>87.47</v>
      </c>
      <c r="R3973">
        <v>21255.21</v>
      </c>
      <c r="S3973" t="s">
        <v>46</v>
      </c>
      <c r="T3973" t="s">
        <v>50</v>
      </c>
      <c r="U3973">
        <v>731</v>
      </c>
      <c r="V3973">
        <v>50.44</v>
      </c>
      <c r="W3973">
        <v>183.89</v>
      </c>
      <c r="X3973" s="2">
        <v>21255.21</v>
      </c>
      <c r="Y3973" s="2">
        <v>61016.57</v>
      </c>
      <c r="Z3973" s="2">
        <v>15349.3</v>
      </c>
      <c r="AA3973" s="14"/>
    </row>
    <row r="3974" spans="1:27" x14ac:dyDescent="0.3">
      <c r="A3974" t="s">
        <v>63</v>
      </c>
      <c r="B3974">
        <v>367.03</v>
      </c>
      <c r="C3974">
        <v>32</v>
      </c>
      <c r="D3974" t="s">
        <v>42</v>
      </c>
      <c r="E3974" s="1">
        <v>44715</v>
      </c>
      <c r="F3974">
        <v>3</v>
      </c>
      <c r="G3974" t="s">
        <v>43</v>
      </c>
      <c r="H3974" t="s">
        <v>55</v>
      </c>
      <c r="I3974">
        <v>750.3</v>
      </c>
      <c r="J3974">
        <v>79.7</v>
      </c>
      <c r="K3974">
        <v>59798.909999999902</v>
      </c>
      <c r="L3974">
        <v>31</v>
      </c>
      <c r="M3974" t="s">
        <v>40</v>
      </c>
      <c r="N3974" s="1">
        <v>44662</v>
      </c>
      <c r="O3974" s="1">
        <v>44693</v>
      </c>
      <c r="P3974">
        <v>653</v>
      </c>
      <c r="Q3974">
        <v>78.760000000000005</v>
      </c>
      <c r="R3974">
        <v>51430.28</v>
      </c>
      <c r="S3974" t="s">
        <v>45</v>
      </c>
      <c r="T3974" t="s">
        <v>31</v>
      </c>
      <c r="U3974">
        <v>97</v>
      </c>
      <c r="V3974">
        <v>10.09</v>
      </c>
      <c r="W3974">
        <v>43.44</v>
      </c>
      <c r="X3974" s="2">
        <v>51430.28</v>
      </c>
      <c r="Y3974" s="2">
        <v>7730.9</v>
      </c>
      <c r="Z3974" s="2">
        <v>3462.17</v>
      </c>
      <c r="AA3974" s="14"/>
    </row>
    <row r="3975" spans="1:27" x14ac:dyDescent="0.3">
      <c r="A3975" t="s">
        <v>63</v>
      </c>
      <c r="B3975">
        <v>924.1</v>
      </c>
      <c r="C3975">
        <v>26</v>
      </c>
      <c r="D3975" t="s">
        <v>26</v>
      </c>
      <c r="E3975" s="1">
        <v>44252</v>
      </c>
      <c r="F3975">
        <v>10</v>
      </c>
      <c r="G3975" t="s">
        <v>66</v>
      </c>
      <c r="H3975" t="s">
        <v>35</v>
      </c>
      <c r="I3975">
        <v>514.58000000000004</v>
      </c>
      <c r="J3975">
        <v>99.22</v>
      </c>
      <c r="K3975">
        <v>51056.6276</v>
      </c>
      <c r="L3975">
        <v>78</v>
      </c>
      <c r="M3975" t="s">
        <v>67</v>
      </c>
      <c r="N3975" s="1">
        <v>44239</v>
      </c>
      <c r="O3975" s="1">
        <v>44317</v>
      </c>
      <c r="P3975">
        <v>264</v>
      </c>
      <c r="Q3975">
        <v>97.52</v>
      </c>
      <c r="R3975">
        <v>25745.279999999999</v>
      </c>
      <c r="S3975" t="s">
        <v>63</v>
      </c>
      <c r="T3975" t="s">
        <v>41</v>
      </c>
      <c r="U3975">
        <v>250</v>
      </c>
      <c r="V3975">
        <v>84.5</v>
      </c>
      <c r="W3975">
        <v>109.8</v>
      </c>
      <c r="X3975" s="2">
        <v>25745.279999999999</v>
      </c>
      <c r="Y3975" s="2">
        <v>24805</v>
      </c>
      <c r="Z3975" s="2">
        <v>10894.36</v>
      </c>
      <c r="AA3975" s="14"/>
    </row>
    <row r="3976" spans="1:27" x14ac:dyDescent="0.3">
      <c r="A3976" t="s">
        <v>25</v>
      </c>
      <c r="B3976">
        <v>691.98</v>
      </c>
      <c r="C3976">
        <v>47</v>
      </c>
      <c r="D3976" t="s">
        <v>33</v>
      </c>
      <c r="E3976" s="1">
        <v>44363</v>
      </c>
      <c r="F3976">
        <v>9</v>
      </c>
      <c r="G3976" t="s">
        <v>57</v>
      </c>
      <c r="H3976" t="s">
        <v>62</v>
      </c>
      <c r="I3976">
        <v>799.93</v>
      </c>
      <c r="J3976">
        <v>80.650000000000006</v>
      </c>
      <c r="K3976">
        <v>64514.35</v>
      </c>
      <c r="L3976">
        <v>9</v>
      </c>
      <c r="M3976" t="s">
        <v>40</v>
      </c>
      <c r="N3976" s="1">
        <v>44337</v>
      </c>
      <c r="O3976" s="1">
        <v>44346</v>
      </c>
      <c r="P3976">
        <v>171</v>
      </c>
      <c r="Q3976">
        <v>83.74</v>
      </c>
      <c r="R3976">
        <v>14319.54</v>
      </c>
      <c r="S3976" t="s">
        <v>63</v>
      </c>
      <c r="T3976" t="s">
        <v>41</v>
      </c>
      <c r="U3976">
        <v>628</v>
      </c>
      <c r="V3976">
        <v>47.17</v>
      </c>
      <c r="W3976">
        <v>69.19</v>
      </c>
      <c r="X3976" s="2">
        <v>14319.54</v>
      </c>
      <c r="Y3976" s="2">
        <v>50648.2</v>
      </c>
      <c r="Z3976" s="2">
        <v>5580.17</v>
      </c>
      <c r="AA3976" s="14"/>
    </row>
    <row r="3977" spans="1:27" x14ac:dyDescent="0.3">
      <c r="A3977" t="s">
        <v>32</v>
      </c>
      <c r="B3977">
        <v>737.34</v>
      </c>
      <c r="C3977">
        <v>100</v>
      </c>
      <c r="D3977" t="s">
        <v>42</v>
      </c>
      <c r="E3977" s="1">
        <v>43903</v>
      </c>
      <c r="F3977">
        <v>9</v>
      </c>
      <c r="G3977" t="s">
        <v>57</v>
      </c>
      <c r="H3977" t="s">
        <v>48</v>
      </c>
      <c r="I3977">
        <v>748.34</v>
      </c>
      <c r="J3977">
        <v>45.93</v>
      </c>
      <c r="K3977">
        <v>34371.26</v>
      </c>
      <c r="L3977">
        <v>10</v>
      </c>
      <c r="M3977" t="s">
        <v>40</v>
      </c>
      <c r="N3977" s="1">
        <v>43900</v>
      </c>
      <c r="O3977" s="1">
        <v>43910</v>
      </c>
      <c r="P3977">
        <v>592</v>
      </c>
      <c r="Q3977">
        <v>47.2</v>
      </c>
      <c r="R3977">
        <v>27942.400000000001</v>
      </c>
      <c r="S3977" t="s">
        <v>32</v>
      </c>
      <c r="T3977" t="s">
        <v>31</v>
      </c>
      <c r="U3977">
        <v>156</v>
      </c>
      <c r="V3977">
        <v>33.99</v>
      </c>
      <c r="W3977">
        <v>35.99</v>
      </c>
      <c r="X3977" s="2">
        <v>27942.400000000001</v>
      </c>
      <c r="Y3977" s="2">
        <v>7165.08</v>
      </c>
      <c r="Z3977" s="2">
        <v>1653.02</v>
      </c>
      <c r="AA3977" s="14"/>
    </row>
    <row r="3978" spans="1:27" x14ac:dyDescent="0.3">
      <c r="A3978" t="s">
        <v>45</v>
      </c>
      <c r="B3978">
        <v>702.87</v>
      </c>
      <c r="C3978">
        <v>100</v>
      </c>
      <c r="D3978" t="s">
        <v>42</v>
      </c>
      <c r="E3978" s="1">
        <v>44418</v>
      </c>
      <c r="F3978">
        <v>7</v>
      </c>
      <c r="G3978" t="s">
        <v>61</v>
      </c>
      <c r="H3978" t="s">
        <v>62</v>
      </c>
      <c r="I3978">
        <v>329.82</v>
      </c>
      <c r="J3978">
        <v>11.47</v>
      </c>
      <c r="K3978">
        <v>3783.04</v>
      </c>
      <c r="L3978">
        <v>13</v>
      </c>
      <c r="M3978" t="s">
        <v>40</v>
      </c>
      <c r="N3978" s="1">
        <v>44391</v>
      </c>
      <c r="O3978" s="1">
        <v>44404</v>
      </c>
      <c r="P3978">
        <v>159</v>
      </c>
      <c r="Q3978">
        <v>13.39</v>
      </c>
      <c r="R3978">
        <v>2129.0100000000002</v>
      </c>
      <c r="S3978" t="s">
        <v>25</v>
      </c>
      <c r="T3978" t="s">
        <v>41</v>
      </c>
      <c r="U3978">
        <v>170</v>
      </c>
      <c r="V3978">
        <v>88.51</v>
      </c>
      <c r="W3978">
        <v>107.75</v>
      </c>
      <c r="X3978" s="2">
        <v>2129.0100000000002</v>
      </c>
      <c r="Y3978" s="2">
        <v>1949.9</v>
      </c>
      <c r="Z3978" s="2">
        <v>1235.8900000000001</v>
      </c>
      <c r="AA3978" s="14"/>
    </row>
    <row r="3979" spans="1:27" x14ac:dyDescent="0.3">
      <c r="A3979" t="s">
        <v>60</v>
      </c>
      <c r="B3979">
        <v>687.45</v>
      </c>
      <c r="C3979">
        <v>85</v>
      </c>
      <c r="D3979" t="s">
        <v>33</v>
      </c>
      <c r="E3979" s="1">
        <v>44343</v>
      </c>
      <c r="F3979">
        <v>10</v>
      </c>
      <c r="G3979" t="s">
        <v>66</v>
      </c>
      <c r="H3979" t="s">
        <v>35</v>
      </c>
      <c r="I3979">
        <v>648.1</v>
      </c>
      <c r="J3979">
        <v>92.22</v>
      </c>
      <c r="K3979">
        <v>59767.78</v>
      </c>
      <c r="L3979">
        <v>90</v>
      </c>
      <c r="M3979" t="s">
        <v>67</v>
      </c>
      <c r="N3979" s="1">
        <v>44298</v>
      </c>
      <c r="O3979" s="1">
        <v>44388</v>
      </c>
      <c r="P3979">
        <v>479</v>
      </c>
      <c r="Q3979">
        <v>93.1</v>
      </c>
      <c r="R3979">
        <v>44594.9</v>
      </c>
      <c r="S3979" t="s">
        <v>53</v>
      </c>
      <c r="T3979" t="s">
        <v>50</v>
      </c>
      <c r="U3979">
        <v>169</v>
      </c>
      <c r="V3979">
        <v>79.38</v>
      </c>
      <c r="W3979">
        <v>188.93</v>
      </c>
      <c r="X3979" s="2">
        <v>44594.9</v>
      </c>
      <c r="Y3979" s="2">
        <v>15585.18</v>
      </c>
      <c r="Z3979" s="2">
        <v>17423.12</v>
      </c>
      <c r="AA3979" s="14"/>
    </row>
    <row r="3980" spans="1:27" x14ac:dyDescent="0.3">
      <c r="A3980" t="s">
        <v>60</v>
      </c>
      <c r="B3980">
        <v>503.47</v>
      </c>
      <c r="C3980">
        <v>72</v>
      </c>
      <c r="D3980" t="s">
        <v>42</v>
      </c>
      <c r="E3980" s="1">
        <v>43993</v>
      </c>
      <c r="F3980">
        <v>8</v>
      </c>
      <c r="G3980" t="s">
        <v>47</v>
      </c>
      <c r="H3980" t="s">
        <v>35</v>
      </c>
      <c r="I3980">
        <v>564.28</v>
      </c>
      <c r="J3980">
        <v>74.099999999999994</v>
      </c>
      <c r="K3980">
        <v>41813.147999999899</v>
      </c>
      <c r="L3980">
        <v>10</v>
      </c>
      <c r="M3980" t="s">
        <v>40</v>
      </c>
      <c r="N3980" s="1">
        <v>43961</v>
      </c>
      <c r="O3980" s="1">
        <v>43971</v>
      </c>
      <c r="P3980">
        <v>180</v>
      </c>
      <c r="Q3980">
        <v>74.13</v>
      </c>
      <c r="R3980">
        <v>13343.4</v>
      </c>
      <c r="S3980" t="s">
        <v>59</v>
      </c>
      <c r="T3980" t="s">
        <v>41</v>
      </c>
      <c r="U3980">
        <v>384</v>
      </c>
      <c r="V3980">
        <v>59.23</v>
      </c>
      <c r="W3980">
        <v>63.63</v>
      </c>
      <c r="X3980" s="2">
        <v>13343.4</v>
      </c>
      <c r="Y3980" s="2">
        <v>28454.400000000001</v>
      </c>
      <c r="Z3980" s="2">
        <v>4714.9799999999996</v>
      </c>
      <c r="AA3980" s="14"/>
    </row>
    <row r="3981" spans="1:27" x14ac:dyDescent="0.3">
      <c r="A3981" t="s">
        <v>53</v>
      </c>
      <c r="B3981">
        <v>60.8</v>
      </c>
      <c r="C3981">
        <v>50</v>
      </c>
      <c r="D3981" t="s">
        <v>42</v>
      </c>
      <c r="E3981" s="1">
        <v>43797</v>
      </c>
      <c r="F3981">
        <v>7</v>
      </c>
      <c r="G3981" t="s">
        <v>61</v>
      </c>
      <c r="H3981" t="s">
        <v>35</v>
      </c>
      <c r="I3981">
        <v>545.16999999999996</v>
      </c>
      <c r="J3981">
        <v>68.97</v>
      </c>
      <c r="K3981">
        <v>37600.374899999901</v>
      </c>
      <c r="L3981">
        <v>17</v>
      </c>
      <c r="M3981" t="s">
        <v>40</v>
      </c>
      <c r="N3981" s="1">
        <v>43759</v>
      </c>
      <c r="O3981" s="1">
        <v>43776</v>
      </c>
      <c r="P3981">
        <v>336</v>
      </c>
      <c r="Q3981">
        <v>71.510000000000005</v>
      </c>
      <c r="R3981">
        <v>24027.360000000001</v>
      </c>
      <c r="S3981" t="s">
        <v>53</v>
      </c>
      <c r="T3981" t="s">
        <v>50</v>
      </c>
      <c r="U3981">
        <v>209</v>
      </c>
      <c r="V3981">
        <v>87.88</v>
      </c>
      <c r="W3981">
        <v>55.82</v>
      </c>
      <c r="X3981" s="2">
        <v>24027.360000000001</v>
      </c>
      <c r="Y3981" s="2">
        <v>14414.73</v>
      </c>
      <c r="Z3981" s="2">
        <v>3849.91</v>
      </c>
      <c r="AA3981" s="14"/>
    </row>
    <row r="3982" spans="1:27" x14ac:dyDescent="0.3">
      <c r="A3982" t="s">
        <v>30</v>
      </c>
      <c r="B3982">
        <v>122.64</v>
      </c>
      <c r="C3982">
        <v>90</v>
      </c>
      <c r="D3982" t="s">
        <v>33</v>
      </c>
      <c r="E3982" s="1">
        <v>43604</v>
      </c>
      <c r="F3982">
        <v>7</v>
      </c>
      <c r="G3982" t="s">
        <v>61</v>
      </c>
      <c r="H3982" t="s">
        <v>35</v>
      </c>
      <c r="I3982">
        <v>871.65</v>
      </c>
      <c r="J3982">
        <v>12.01</v>
      </c>
      <c r="K3982">
        <v>10468.52</v>
      </c>
      <c r="L3982">
        <v>18</v>
      </c>
      <c r="M3982" t="s">
        <v>40</v>
      </c>
      <c r="N3982" s="1">
        <v>43544</v>
      </c>
      <c r="O3982" s="1">
        <v>43562</v>
      </c>
      <c r="P3982">
        <v>509</v>
      </c>
      <c r="Q3982">
        <v>16.18</v>
      </c>
      <c r="R3982">
        <v>8235.6200000000008</v>
      </c>
      <c r="S3982" t="s">
        <v>30</v>
      </c>
      <c r="T3982" t="s">
        <v>41</v>
      </c>
      <c r="U3982">
        <v>362</v>
      </c>
      <c r="V3982">
        <v>53</v>
      </c>
      <c r="W3982">
        <v>30.87</v>
      </c>
      <c r="X3982" s="2">
        <v>8235.6200000000008</v>
      </c>
      <c r="Y3982" s="2">
        <v>4347.62</v>
      </c>
      <c r="Z3982" s="2">
        <v>370.75</v>
      </c>
      <c r="AA3982" s="14"/>
    </row>
    <row r="3983" spans="1:27" x14ac:dyDescent="0.3">
      <c r="A3983" t="s">
        <v>46</v>
      </c>
      <c r="B3983">
        <v>131.52000000000001</v>
      </c>
      <c r="C3983">
        <v>24</v>
      </c>
      <c r="D3983" t="s">
        <v>42</v>
      </c>
      <c r="E3983" s="1">
        <v>44779</v>
      </c>
      <c r="F3983">
        <v>3</v>
      </c>
      <c r="G3983" t="s">
        <v>43</v>
      </c>
      <c r="H3983" t="s">
        <v>64</v>
      </c>
      <c r="I3983">
        <v>581.67999999999995</v>
      </c>
      <c r="J3983">
        <v>28.44</v>
      </c>
      <c r="K3983">
        <v>16542.9791999999</v>
      </c>
      <c r="L3983">
        <v>63</v>
      </c>
      <c r="M3983" t="s">
        <v>29</v>
      </c>
      <c r="N3983" s="1">
        <v>44757</v>
      </c>
      <c r="O3983" s="1">
        <v>44820</v>
      </c>
      <c r="P3983">
        <v>238</v>
      </c>
      <c r="Q3983">
        <v>30.66</v>
      </c>
      <c r="R3983">
        <v>7297.08</v>
      </c>
      <c r="S3983" t="s">
        <v>56</v>
      </c>
      <c r="T3983" t="s">
        <v>50</v>
      </c>
      <c r="U3983">
        <v>343</v>
      </c>
      <c r="V3983">
        <v>28.41</v>
      </c>
      <c r="W3983">
        <v>40.85</v>
      </c>
      <c r="X3983" s="2">
        <v>7297.08</v>
      </c>
      <c r="Y3983" s="2">
        <v>9754.92</v>
      </c>
      <c r="Z3983" s="2">
        <v>1161.77</v>
      </c>
      <c r="AA3983" s="14"/>
    </row>
    <row r="3984" spans="1:27" x14ac:dyDescent="0.3">
      <c r="A3984" t="s">
        <v>30</v>
      </c>
      <c r="B3984">
        <v>96.93</v>
      </c>
      <c r="C3984">
        <v>96</v>
      </c>
      <c r="D3984" t="s">
        <v>42</v>
      </c>
      <c r="E3984" s="1">
        <v>43617</v>
      </c>
      <c r="F3984">
        <v>5</v>
      </c>
      <c r="G3984" t="s">
        <v>27</v>
      </c>
      <c r="H3984" t="s">
        <v>35</v>
      </c>
      <c r="I3984">
        <v>463.44</v>
      </c>
      <c r="J3984">
        <v>88.15</v>
      </c>
      <c r="K3984">
        <v>40852.235999999997</v>
      </c>
      <c r="L3984">
        <v>23</v>
      </c>
      <c r="M3984" t="s">
        <v>29</v>
      </c>
      <c r="N3984" s="1">
        <v>43612</v>
      </c>
      <c r="O3984" s="1">
        <v>43635</v>
      </c>
      <c r="P3984">
        <v>366</v>
      </c>
      <c r="Q3984">
        <v>86.4</v>
      </c>
      <c r="R3984">
        <v>31622.400000000001</v>
      </c>
      <c r="S3984" t="s">
        <v>53</v>
      </c>
      <c r="T3984" t="s">
        <v>50</v>
      </c>
      <c r="U3984">
        <v>97</v>
      </c>
      <c r="V3984">
        <v>86.38</v>
      </c>
      <c r="W3984">
        <v>150.01</v>
      </c>
      <c r="X3984" s="2">
        <v>31622.400000000001</v>
      </c>
      <c r="Y3984" s="2">
        <v>8550.5499999999993</v>
      </c>
      <c r="Z3984" s="2">
        <v>13223.38</v>
      </c>
      <c r="AA3984" s="14"/>
    </row>
    <row r="3985" spans="1:27" x14ac:dyDescent="0.3">
      <c r="A3985" t="s">
        <v>58</v>
      </c>
      <c r="B3985">
        <v>765.12</v>
      </c>
      <c r="C3985">
        <v>10</v>
      </c>
      <c r="D3985" t="s">
        <v>33</v>
      </c>
      <c r="E3985" s="1">
        <v>43525</v>
      </c>
      <c r="F3985">
        <v>1</v>
      </c>
      <c r="G3985" t="s">
        <v>34</v>
      </c>
      <c r="H3985" t="s">
        <v>62</v>
      </c>
      <c r="I3985">
        <v>672.53</v>
      </c>
      <c r="J3985">
        <v>55.42</v>
      </c>
      <c r="K3985">
        <v>37271.61</v>
      </c>
      <c r="L3985">
        <v>1</v>
      </c>
      <c r="M3985" t="s">
        <v>65</v>
      </c>
      <c r="N3985" s="1">
        <v>43497</v>
      </c>
      <c r="O3985" s="1">
        <v>43498</v>
      </c>
      <c r="P3985">
        <v>7</v>
      </c>
      <c r="Q3985">
        <v>59.62</v>
      </c>
      <c r="R3985">
        <v>417.34</v>
      </c>
      <c r="S3985" t="s">
        <v>25</v>
      </c>
      <c r="T3985" t="s">
        <v>50</v>
      </c>
      <c r="U3985">
        <v>665</v>
      </c>
      <c r="V3985">
        <v>25.47</v>
      </c>
      <c r="W3985">
        <v>31.67</v>
      </c>
      <c r="X3985" s="2">
        <v>417.34</v>
      </c>
      <c r="Y3985" s="2">
        <v>36854.300000000003</v>
      </c>
      <c r="Z3985" s="2">
        <v>1755.15</v>
      </c>
      <c r="AA3985" s="14"/>
    </row>
    <row r="3986" spans="1:27" x14ac:dyDescent="0.3">
      <c r="A3986" t="s">
        <v>59</v>
      </c>
      <c r="B3986">
        <v>477.22</v>
      </c>
      <c r="C3986">
        <v>39</v>
      </c>
      <c r="D3986" t="s">
        <v>42</v>
      </c>
      <c r="E3986" s="1">
        <v>44598</v>
      </c>
      <c r="F3986">
        <v>10</v>
      </c>
      <c r="G3986" t="s">
        <v>66</v>
      </c>
      <c r="H3986" t="s">
        <v>35</v>
      </c>
      <c r="I3986">
        <v>633.79999999999995</v>
      </c>
      <c r="J3986">
        <v>11.44</v>
      </c>
      <c r="K3986">
        <v>7250.67</v>
      </c>
      <c r="L3986">
        <v>131</v>
      </c>
      <c r="M3986" t="s">
        <v>67</v>
      </c>
      <c r="N3986" s="1">
        <v>44566</v>
      </c>
      <c r="O3986" s="1">
        <v>44697</v>
      </c>
      <c r="P3986">
        <v>543</v>
      </c>
      <c r="Q3986">
        <v>14.69</v>
      </c>
      <c r="R3986">
        <v>7976.67</v>
      </c>
      <c r="S3986" t="s">
        <v>46</v>
      </c>
      <c r="T3986" t="s">
        <v>41</v>
      </c>
      <c r="U3986">
        <v>90</v>
      </c>
      <c r="V3986">
        <v>33.270000000000003</v>
      </c>
      <c r="W3986">
        <v>140.68</v>
      </c>
      <c r="X3986" s="2">
        <v>7976.67</v>
      </c>
      <c r="Y3986" s="2">
        <v>1029.5999999999999</v>
      </c>
      <c r="Z3986" s="2">
        <v>1609.38</v>
      </c>
      <c r="AA3986" s="14"/>
    </row>
    <row r="3987" spans="1:27" x14ac:dyDescent="0.3">
      <c r="A3987" t="s">
        <v>49</v>
      </c>
      <c r="B3987">
        <v>727.85</v>
      </c>
      <c r="C3987">
        <v>40</v>
      </c>
      <c r="D3987" t="s">
        <v>33</v>
      </c>
      <c r="E3987" s="1">
        <v>44714</v>
      </c>
      <c r="F3987">
        <v>8</v>
      </c>
      <c r="G3987" t="s">
        <v>47</v>
      </c>
      <c r="H3987" t="s">
        <v>62</v>
      </c>
      <c r="I3987">
        <v>513.66999999999996</v>
      </c>
      <c r="J3987">
        <v>85.61</v>
      </c>
      <c r="K3987">
        <v>43975.29</v>
      </c>
      <c r="L3987">
        <v>9</v>
      </c>
      <c r="M3987" t="s">
        <v>40</v>
      </c>
      <c r="N3987" s="1">
        <v>44690</v>
      </c>
      <c r="O3987" s="1">
        <v>44699</v>
      </c>
      <c r="P3987">
        <v>410</v>
      </c>
      <c r="Q3987">
        <v>90.17</v>
      </c>
      <c r="R3987">
        <v>36969.699999999997</v>
      </c>
      <c r="S3987" t="s">
        <v>53</v>
      </c>
      <c r="T3987" t="s">
        <v>31</v>
      </c>
      <c r="U3987">
        <v>103</v>
      </c>
      <c r="V3987">
        <v>98.27</v>
      </c>
      <c r="W3987">
        <v>199.77</v>
      </c>
      <c r="X3987" s="2">
        <v>36969.699999999997</v>
      </c>
      <c r="Y3987" s="2">
        <v>8817.83</v>
      </c>
      <c r="Z3987" s="2">
        <v>17102.310000000001</v>
      </c>
      <c r="AA3987" s="14"/>
    </row>
    <row r="3988" spans="1:27" x14ac:dyDescent="0.3">
      <c r="A3988" t="s">
        <v>37</v>
      </c>
      <c r="B3988">
        <v>811.56</v>
      </c>
      <c r="C3988">
        <v>95</v>
      </c>
      <c r="D3988" t="s">
        <v>26</v>
      </c>
      <c r="E3988" s="1">
        <v>44870</v>
      </c>
      <c r="F3988">
        <v>1</v>
      </c>
      <c r="G3988" t="s">
        <v>34</v>
      </c>
      <c r="H3988" t="s">
        <v>52</v>
      </c>
      <c r="I3988">
        <v>470.46</v>
      </c>
      <c r="J3988">
        <v>86.27</v>
      </c>
      <c r="K3988">
        <v>40586.58</v>
      </c>
      <c r="L3988">
        <v>22</v>
      </c>
      <c r="M3988" t="s">
        <v>36</v>
      </c>
      <c r="N3988" s="1">
        <v>44813</v>
      </c>
      <c r="O3988" s="1">
        <v>44835</v>
      </c>
      <c r="P3988">
        <v>237</v>
      </c>
      <c r="Q3988">
        <v>85.19</v>
      </c>
      <c r="R3988">
        <v>20190.03</v>
      </c>
      <c r="S3988" t="s">
        <v>56</v>
      </c>
      <c r="T3988" t="s">
        <v>31</v>
      </c>
      <c r="U3988">
        <v>233</v>
      </c>
      <c r="V3988">
        <v>54.07</v>
      </c>
      <c r="W3988">
        <v>67.33</v>
      </c>
      <c r="X3988" s="2">
        <v>20190.03</v>
      </c>
      <c r="Y3988" s="2">
        <v>20100.91</v>
      </c>
      <c r="Z3988" s="2">
        <v>5808.56</v>
      </c>
      <c r="AA3988" s="14"/>
    </row>
    <row r="3989" spans="1:27" x14ac:dyDescent="0.3">
      <c r="A3989" t="s">
        <v>25</v>
      </c>
      <c r="B3989">
        <v>693.63</v>
      </c>
      <c r="C3989">
        <v>20</v>
      </c>
      <c r="D3989" t="s">
        <v>33</v>
      </c>
      <c r="E3989" s="1">
        <v>44738</v>
      </c>
      <c r="F3989">
        <v>9</v>
      </c>
      <c r="G3989" t="s">
        <v>57</v>
      </c>
      <c r="H3989" t="s">
        <v>48</v>
      </c>
      <c r="I3989">
        <v>568.61</v>
      </c>
      <c r="J3989">
        <v>39.81</v>
      </c>
      <c r="K3989">
        <v>22636.364099999999</v>
      </c>
      <c r="L3989">
        <v>7</v>
      </c>
      <c r="M3989" t="s">
        <v>40</v>
      </c>
      <c r="N3989" s="1">
        <v>44712</v>
      </c>
      <c r="O3989" s="1">
        <v>44719</v>
      </c>
      <c r="P3989">
        <v>28</v>
      </c>
      <c r="Q3989">
        <v>44.68</v>
      </c>
      <c r="R3989">
        <v>1251.04</v>
      </c>
      <c r="S3989" t="s">
        <v>63</v>
      </c>
      <c r="T3989" t="s">
        <v>50</v>
      </c>
      <c r="U3989">
        <v>540</v>
      </c>
      <c r="V3989">
        <v>73.61</v>
      </c>
      <c r="W3989">
        <v>76.739999999999995</v>
      </c>
      <c r="X3989" s="2">
        <v>1251.04</v>
      </c>
      <c r="Y3989" s="2">
        <v>21497.4</v>
      </c>
      <c r="Z3989" s="2">
        <v>3055.02</v>
      </c>
      <c r="AA3989" s="14"/>
    </row>
    <row r="3990" spans="1:27" x14ac:dyDescent="0.3">
      <c r="A3990" t="s">
        <v>30</v>
      </c>
      <c r="B3990">
        <v>596.11</v>
      </c>
      <c r="C3990">
        <v>86</v>
      </c>
      <c r="D3990" t="s">
        <v>42</v>
      </c>
      <c r="E3990" s="1">
        <v>44683</v>
      </c>
      <c r="F3990">
        <v>10</v>
      </c>
      <c r="G3990" t="s">
        <v>66</v>
      </c>
      <c r="H3990" t="s">
        <v>52</v>
      </c>
      <c r="I3990">
        <v>141.97999999999999</v>
      </c>
      <c r="J3990">
        <v>84.84</v>
      </c>
      <c r="K3990">
        <v>12045.58</v>
      </c>
      <c r="L3990">
        <v>119</v>
      </c>
      <c r="M3990" t="s">
        <v>67</v>
      </c>
      <c r="N3990" s="1">
        <v>44646</v>
      </c>
      <c r="O3990" s="1">
        <v>44765</v>
      </c>
      <c r="P3990">
        <v>85</v>
      </c>
      <c r="Q3990">
        <v>87.83</v>
      </c>
      <c r="R3990">
        <v>7465.55</v>
      </c>
      <c r="S3990" t="s">
        <v>63</v>
      </c>
      <c r="T3990" t="s">
        <v>41</v>
      </c>
      <c r="U3990">
        <v>56</v>
      </c>
      <c r="V3990">
        <v>50.83</v>
      </c>
      <c r="W3990">
        <v>161.53</v>
      </c>
      <c r="X3990" s="2">
        <v>7465.55</v>
      </c>
      <c r="Y3990" s="2">
        <v>4751.04</v>
      </c>
      <c r="Z3990" s="2">
        <v>13704.21</v>
      </c>
      <c r="AA3990" s="14"/>
    </row>
    <row r="3991" spans="1:27" x14ac:dyDescent="0.3">
      <c r="A3991" t="s">
        <v>58</v>
      </c>
      <c r="B3991">
        <v>556.41</v>
      </c>
      <c r="C3991">
        <v>30</v>
      </c>
      <c r="D3991" t="s">
        <v>26</v>
      </c>
      <c r="E3991" s="1">
        <v>43715</v>
      </c>
      <c r="F3991">
        <v>4</v>
      </c>
      <c r="G3991" t="s">
        <v>39</v>
      </c>
      <c r="H3991" t="s">
        <v>35</v>
      </c>
      <c r="I3991">
        <v>311.19</v>
      </c>
      <c r="J3991">
        <v>63.35</v>
      </c>
      <c r="K3991">
        <v>19713.89</v>
      </c>
      <c r="L3991">
        <v>25</v>
      </c>
      <c r="M3991" t="s">
        <v>29</v>
      </c>
      <c r="N3991" s="1">
        <v>43657</v>
      </c>
      <c r="O3991" s="1">
        <v>43682</v>
      </c>
      <c r="P3991">
        <v>97</v>
      </c>
      <c r="Q3991">
        <v>60.67</v>
      </c>
      <c r="R3991">
        <v>5884.99</v>
      </c>
      <c r="S3991" t="s">
        <v>63</v>
      </c>
      <c r="T3991" t="s">
        <v>50</v>
      </c>
      <c r="U3991">
        <v>214</v>
      </c>
      <c r="V3991">
        <v>87.26</v>
      </c>
      <c r="W3991">
        <v>60.79</v>
      </c>
      <c r="X3991" s="2">
        <v>5884.99</v>
      </c>
      <c r="Y3991" s="2">
        <v>13556.9</v>
      </c>
      <c r="Z3991" s="2">
        <v>3851.05</v>
      </c>
      <c r="AA3991" s="14"/>
    </row>
    <row r="3992" spans="1:27" x14ac:dyDescent="0.3">
      <c r="A3992" t="s">
        <v>63</v>
      </c>
      <c r="B3992">
        <v>149.97999999999999</v>
      </c>
      <c r="C3992">
        <v>74</v>
      </c>
      <c r="D3992" t="s">
        <v>42</v>
      </c>
      <c r="E3992" s="1">
        <v>44243</v>
      </c>
      <c r="F3992">
        <v>9</v>
      </c>
      <c r="G3992" t="s">
        <v>57</v>
      </c>
      <c r="H3992" t="s">
        <v>52</v>
      </c>
      <c r="I3992">
        <v>33.79</v>
      </c>
      <c r="J3992">
        <v>80.489999999999995</v>
      </c>
      <c r="K3992">
        <v>2719.76</v>
      </c>
      <c r="L3992">
        <v>10</v>
      </c>
      <c r="M3992" t="s">
        <v>40</v>
      </c>
      <c r="N3992" s="1">
        <v>44223</v>
      </c>
      <c r="O3992" s="1">
        <v>44233</v>
      </c>
      <c r="P3992">
        <v>29</v>
      </c>
      <c r="Q3992">
        <v>83.71</v>
      </c>
      <c r="R3992">
        <v>2427.59</v>
      </c>
      <c r="S3992" t="s">
        <v>60</v>
      </c>
      <c r="T3992" t="s">
        <v>41</v>
      </c>
      <c r="U3992">
        <v>4</v>
      </c>
      <c r="V3992">
        <v>83.47</v>
      </c>
      <c r="W3992">
        <v>144.30000000000001</v>
      </c>
      <c r="X3992" s="2">
        <v>2427.59</v>
      </c>
      <c r="Y3992" s="2">
        <v>321.95999999999998</v>
      </c>
      <c r="Z3992" s="2">
        <v>11614.71</v>
      </c>
      <c r="AA3992" s="14"/>
    </row>
    <row r="3993" spans="1:27" x14ac:dyDescent="0.3">
      <c r="A3993" t="s">
        <v>45</v>
      </c>
      <c r="B3993">
        <v>20.36</v>
      </c>
      <c r="C3993">
        <v>10</v>
      </c>
      <c r="D3993" t="s">
        <v>26</v>
      </c>
      <c r="E3993" s="1">
        <v>44567</v>
      </c>
      <c r="F3993">
        <v>4</v>
      </c>
      <c r="G3993" t="s">
        <v>39</v>
      </c>
      <c r="H3993" t="s">
        <v>70</v>
      </c>
      <c r="I3993">
        <v>950.98</v>
      </c>
      <c r="J3993">
        <v>12.76</v>
      </c>
      <c r="K3993">
        <v>12134.5</v>
      </c>
      <c r="L3993">
        <v>24</v>
      </c>
      <c r="M3993" t="s">
        <v>29</v>
      </c>
      <c r="N3993" s="1">
        <v>44532</v>
      </c>
      <c r="O3993" s="1">
        <v>44556</v>
      </c>
      <c r="P3993">
        <v>828</v>
      </c>
      <c r="Q3993">
        <v>7.86</v>
      </c>
      <c r="R3993">
        <v>6508.08</v>
      </c>
      <c r="S3993" t="s">
        <v>56</v>
      </c>
      <c r="T3993" t="s">
        <v>41</v>
      </c>
      <c r="U3993">
        <v>122</v>
      </c>
      <c r="V3993">
        <v>96.59</v>
      </c>
      <c r="W3993">
        <v>71.72</v>
      </c>
      <c r="X3993" s="2">
        <v>6508.08</v>
      </c>
      <c r="Y3993" s="2">
        <v>1556.72</v>
      </c>
      <c r="Z3993" s="2">
        <v>915.15</v>
      </c>
      <c r="AA3993" s="14"/>
    </row>
    <row r="3994" spans="1:27" x14ac:dyDescent="0.3">
      <c r="A3994" t="s">
        <v>56</v>
      </c>
      <c r="B3994">
        <v>711.31</v>
      </c>
      <c r="C3994">
        <v>98</v>
      </c>
      <c r="D3994" t="s">
        <v>42</v>
      </c>
      <c r="E3994" s="1">
        <v>44125</v>
      </c>
      <c r="F3994">
        <v>9</v>
      </c>
      <c r="G3994" t="s">
        <v>57</v>
      </c>
      <c r="H3994" t="s">
        <v>35</v>
      </c>
      <c r="I3994">
        <v>450.53</v>
      </c>
      <c r="J3994">
        <v>96.56</v>
      </c>
      <c r="K3994">
        <v>43503.18</v>
      </c>
      <c r="L3994">
        <v>11</v>
      </c>
      <c r="M3994" t="s">
        <v>40</v>
      </c>
      <c r="N3994" s="1">
        <v>44094</v>
      </c>
      <c r="O3994" s="1">
        <v>44105</v>
      </c>
      <c r="P3994">
        <v>18</v>
      </c>
      <c r="Q3994">
        <v>92.57</v>
      </c>
      <c r="R3994">
        <v>1666.26</v>
      </c>
      <c r="S3994" t="s">
        <v>49</v>
      </c>
      <c r="T3994" t="s">
        <v>50</v>
      </c>
      <c r="U3994">
        <v>432</v>
      </c>
      <c r="V3994">
        <v>71.37</v>
      </c>
      <c r="W3994">
        <v>120.9</v>
      </c>
      <c r="X3994" s="2">
        <v>1666.26</v>
      </c>
      <c r="Y3994" s="2">
        <v>41713.919999999998</v>
      </c>
      <c r="Z3994" s="2">
        <v>11674.1</v>
      </c>
      <c r="AA3994" s="14"/>
    </row>
    <row r="3995" spans="1:27" x14ac:dyDescent="0.3">
      <c r="A3995" t="s">
        <v>25</v>
      </c>
      <c r="B3995">
        <v>146.47999999999999</v>
      </c>
      <c r="C3995">
        <v>28</v>
      </c>
      <c r="D3995" t="s">
        <v>42</v>
      </c>
      <c r="E3995" s="1">
        <v>44720</v>
      </c>
      <c r="F3995">
        <v>10</v>
      </c>
      <c r="G3995" t="s">
        <v>66</v>
      </c>
      <c r="H3995" t="s">
        <v>62</v>
      </c>
      <c r="I3995">
        <v>600.91</v>
      </c>
      <c r="J3995">
        <v>41.93</v>
      </c>
      <c r="K3995">
        <v>25196.16</v>
      </c>
      <c r="L3995">
        <v>74</v>
      </c>
      <c r="M3995" t="s">
        <v>67</v>
      </c>
      <c r="N3995" s="1">
        <v>44675</v>
      </c>
      <c r="O3995" s="1">
        <v>44749</v>
      </c>
      <c r="P3995">
        <v>440</v>
      </c>
      <c r="Q3995">
        <v>44.5</v>
      </c>
      <c r="R3995">
        <v>19580</v>
      </c>
      <c r="S3995" t="s">
        <v>59</v>
      </c>
      <c r="T3995" t="s">
        <v>41</v>
      </c>
      <c r="U3995">
        <v>160</v>
      </c>
      <c r="V3995">
        <v>95.36</v>
      </c>
      <c r="W3995">
        <v>38.47</v>
      </c>
      <c r="X3995" s="2">
        <v>19580</v>
      </c>
      <c r="Y3995" s="2">
        <v>6708.8</v>
      </c>
      <c r="Z3995" s="2">
        <v>1613.05</v>
      </c>
      <c r="AA3995" s="14"/>
    </row>
    <row r="3996" spans="1:27" x14ac:dyDescent="0.3">
      <c r="A3996" t="s">
        <v>30</v>
      </c>
      <c r="B3996">
        <v>582.55999999999995</v>
      </c>
      <c r="C3996">
        <v>53</v>
      </c>
      <c r="D3996" t="s">
        <v>33</v>
      </c>
      <c r="E3996" s="1">
        <v>43988</v>
      </c>
      <c r="F3996">
        <v>2</v>
      </c>
      <c r="G3996" t="s">
        <v>68</v>
      </c>
      <c r="H3996" t="s">
        <v>71</v>
      </c>
      <c r="I3996">
        <v>310.02999999999997</v>
      </c>
      <c r="J3996">
        <v>67.290000000000006</v>
      </c>
      <c r="K3996">
        <v>20861.919999999998</v>
      </c>
      <c r="L3996">
        <v>26</v>
      </c>
      <c r="M3996" t="s">
        <v>29</v>
      </c>
      <c r="N3996" s="1">
        <v>43951</v>
      </c>
      <c r="O3996" s="1">
        <v>43977</v>
      </c>
      <c r="P3996">
        <v>90</v>
      </c>
      <c r="Q3996">
        <v>70.510000000000005</v>
      </c>
      <c r="R3996">
        <v>6345.9</v>
      </c>
      <c r="S3996" t="s">
        <v>45</v>
      </c>
      <c r="T3996" t="s">
        <v>41</v>
      </c>
      <c r="U3996">
        <v>220</v>
      </c>
      <c r="V3996">
        <v>99.4</v>
      </c>
      <c r="W3996">
        <v>178.26</v>
      </c>
      <c r="X3996" s="2">
        <v>6345.9</v>
      </c>
      <c r="Y3996" s="2">
        <v>14803.8</v>
      </c>
      <c r="Z3996" s="2">
        <v>11995.12</v>
      </c>
      <c r="AA3996" s="14"/>
    </row>
    <row r="3997" spans="1:27" x14ac:dyDescent="0.3">
      <c r="A3997" t="s">
        <v>56</v>
      </c>
      <c r="B3997">
        <v>335.69</v>
      </c>
      <c r="C3997">
        <v>90</v>
      </c>
      <c r="D3997" t="s">
        <v>33</v>
      </c>
      <c r="E3997" s="1">
        <v>44264</v>
      </c>
      <c r="F3997">
        <v>8</v>
      </c>
      <c r="G3997" t="s">
        <v>47</v>
      </c>
      <c r="H3997" t="s">
        <v>52</v>
      </c>
      <c r="I3997">
        <v>503.61</v>
      </c>
      <c r="J3997">
        <v>69.3</v>
      </c>
      <c r="K3997">
        <v>34900.17</v>
      </c>
      <c r="L3997">
        <v>12</v>
      </c>
      <c r="M3997" t="s">
        <v>40</v>
      </c>
      <c r="N3997" s="1">
        <v>44220</v>
      </c>
      <c r="O3997" s="1">
        <v>44232</v>
      </c>
      <c r="P3997">
        <v>82</v>
      </c>
      <c r="Q3997">
        <v>69.459999999999994</v>
      </c>
      <c r="R3997">
        <v>5695.72</v>
      </c>
      <c r="S3997" t="s">
        <v>59</v>
      </c>
      <c r="T3997" t="s">
        <v>31</v>
      </c>
      <c r="U3997">
        <v>421</v>
      </c>
      <c r="V3997">
        <v>86.98</v>
      </c>
      <c r="W3997">
        <v>111.05</v>
      </c>
      <c r="X3997" s="2">
        <v>5695.72</v>
      </c>
      <c r="Y3997" s="2">
        <v>29175.3</v>
      </c>
      <c r="Z3997" s="2">
        <v>7695.77</v>
      </c>
      <c r="AA3997" s="14"/>
    </row>
    <row r="3998" spans="1:27" x14ac:dyDescent="0.3">
      <c r="A3998" t="s">
        <v>46</v>
      </c>
      <c r="B3998">
        <v>110.32</v>
      </c>
      <c r="C3998">
        <v>76</v>
      </c>
      <c r="D3998" t="s">
        <v>42</v>
      </c>
      <c r="E3998" s="1">
        <v>43722</v>
      </c>
      <c r="F3998">
        <v>1</v>
      </c>
      <c r="G3998" t="s">
        <v>34</v>
      </c>
      <c r="H3998" t="s">
        <v>62</v>
      </c>
      <c r="I3998">
        <v>317.51</v>
      </c>
      <c r="J3998">
        <v>97.8</v>
      </c>
      <c r="K3998">
        <v>31052.48</v>
      </c>
      <c r="L3998">
        <v>2</v>
      </c>
      <c r="M3998" t="s">
        <v>65</v>
      </c>
      <c r="N3998" s="1">
        <v>43701</v>
      </c>
      <c r="O3998" s="1">
        <v>43703</v>
      </c>
      <c r="P3998">
        <v>96</v>
      </c>
      <c r="Q3998">
        <v>93.17</v>
      </c>
      <c r="R3998">
        <v>8944.32</v>
      </c>
      <c r="S3998" t="s">
        <v>25</v>
      </c>
      <c r="T3998" t="s">
        <v>41</v>
      </c>
      <c r="U3998">
        <v>221</v>
      </c>
      <c r="V3998">
        <v>58.23</v>
      </c>
      <c r="W3998">
        <v>21.05</v>
      </c>
      <c r="X3998" s="2">
        <v>8944.32</v>
      </c>
      <c r="Y3998" s="2">
        <v>21613.8</v>
      </c>
      <c r="Z3998" s="2">
        <v>2058.69</v>
      </c>
      <c r="AA3998" s="14"/>
    </row>
    <row r="3999" spans="1:27" x14ac:dyDescent="0.3">
      <c r="A3999" t="s">
        <v>60</v>
      </c>
      <c r="B3999">
        <v>848.08</v>
      </c>
      <c r="C3999">
        <v>54</v>
      </c>
      <c r="D3999" t="s">
        <v>26</v>
      </c>
      <c r="E3999" s="1">
        <v>44288</v>
      </c>
      <c r="F3999">
        <v>9</v>
      </c>
      <c r="G3999" t="s">
        <v>57</v>
      </c>
      <c r="H3999" t="s">
        <v>35</v>
      </c>
      <c r="I3999">
        <v>823.99</v>
      </c>
      <c r="J3999">
        <v>60.98</v>
      </c>
      <c r="K3999">
        <v>50246.91</v>
      </c>
      <c r="L3999">
        <v>13</v>
      </c>
      <c r="M3999" t="s">
        <v>40</v>
      </c>
      <c r="N3999" s="1">
        <v>44247</v>
      </c>
      <c r="O3999" s="1">
        <v>44260</v>
      </c>
      <c r="P3999">
        <v>493</v>
      </c>
      <c r="Q3999">
        <v>57.94</v>
      </c>
      <c r="R3999">
        <v>28564.42</v>
      </c>
      <c r="S3999" t="s">
        <v>49</v>
      </c>
      <c r="T3999" t="s">
        <v>50</v>
      </c>
      <c r="U3999">
        <v>330</v>
      </c>
      <c r="V3999">
        <v>10.54</v>
      </c>
      <c r="W3999">
        <v>194.23</v>
      </c>
      <c r="X3999" s="2">
        <v>28564.42</v>
      </c>
      <c r="Y3999" s="2">
        <v>20123.400000000001</v>
      </c>
      <c r="Z3999" s="2">
        <v>11844.15</v>
      </c>
      <c r="AA3999" s="14"/>
    </row>
    <row r="4000" spans="1:27" x14ac:dyDescent="0.3">
      <c r="A4000" t="s">
        <v>58</v>
      </c>
      <c r="B4000">
        <v>823.98</v>
      </c>
      <c r="C4000">
        <v>32</v>
      </c>
      <c r="D4000" t="s">
        <v>33</v>
      </c>
      <c r="E4000" s="1">
        <v>44690</v>
      </c>
      <c r="F4000">
        <v>1</v>
      </c>
      <c r="G4000" t="s">
        <v>34</v>
      </c>
      <c r="H4000" t="s">
        <v>52</v>
      </c>
      <c r="I4000">
        <v>840.26</v>
      </c>
      <c r="J4000">
        <v>19.22</v>
      </c>
      <c r="K4000">
        <v>16149.797199999901</v>
      </c>
      <c r="L4000">
        <v>29</v>
      </c>
      <c r="M4000" t="s">
        <v>36</v>
      </c>
      <c r="N4000" s="1">
        <v>44641</v>
      </c>
      <c r="O4000" s="1">
        <v>44670</v>
      </c>
      <c r="P4000">
        <v>586</v>
      </c>
      <c r="Q4000">
        <v>16.010000000000002</v>
      </c>
      <c r="R4000">
        <v>9381.86</v>
      </c>
      <c r="S4000" t="s">
        <v>45</v>
      </c>
      <c r="T4000" t="s">
        <v>50</v>
      </c>
      <c r="U4000">
        <v>254</v>
      </c>
      <c r="V4000">
        <v>29.42</v>
      </c>
      <c r="W4000">
        <v>168.58</v>
      </c>
      <c r="X4000" s="2">
        <v>9381.86</v>
      </c>
      <c r="Y4000" s="2">
        <v>4881.88</v>
      </c>
      <c r="Z4000" s="2">
        <v>3240.11</v>
      </c>
      <c r="AA4000" s="14"/>
    </row>
    <row r="4001" spans="1:27" x14ac:dyDescent="0.3">
      <c r="A4001" t="s">
        <v>54</v>
      </c>
      <c r="B4001">
        <v>421.54</v>
      </c>
      <c r="C4001">
        <v>16</v>
      </c>
      <c r="D4001" t="s">
        <v>26</v>
      </c>
      <c r="E4001" s="1">
        <v>44811</v>
      </c>
      <c r="F4001">
        <v>7</v>
      </c>
      <c r="G4001" t="s">
        <v>61</v>
      </c>
      <c r="H4001" t="s">
        <v>35</v>
      </c>
      <c r="I4001">
        <v>590.29999999999995</v>
      </c>
      <c r="J4001">
        <v>81.28</v>
      </c>
      <c r="K4001">
        <v>47979.583999999901</v>
      </c>
      <c r="L4001">
        <v>15</v>
      </c>
      <c r="M4001" t="s">
        <v>40</v>
      </c>
      <c r="N4001" s="1">
        <v>44806</v>
      </c>
      <c r="O4001" s="1">
        <v>44821</v>
      </c>
      <c r="P4001">
        <v>88</v>
      </c>
      <c r="Q4001">
        <v>83.64</v>
      </c>
      <c r="R4001">
        <v>7360.32</v>
      </c>
      <c r="S4001" t="s">
        <v>59</v>
      </c>
      <c r="T4001" t="s">
        <v>41</v>
      </c>
      <c r="U4001">
        <v>502</v>
      </c>
      <c r="V4001">
        <v>94.13</v>
      </c>
      <c r="W4001">
        <v>152.52000000000001</v>
      </c>
      <c r="X4001" s="2">
        <v>7360.32</v>
      </c>
      <c r="Y4001" s="2">
        <v>40802.559999999998</v>
      </c>
      <c r="Z4001" s="2">
        <v>12396.83</v>
      </c>
      <c r="AA4001" s="14"/>
    </row>
    <row r="4002" spans="1:27" x14ac:dyDescent="0.3">
      <c r="A4002" t="s">
        <v>49</v>
      </c>
      <c r="B4002">
        <v>889.1</v>
      </c>
      <c r="C4002">
        <v>100</v>
      </c>
      <c r="D4002" t="s">
        <v>33</v>
      </c>
      <c r="E4002" s="1">
        <v>44364</v>
      </c>
      <c r="F4002">
        <v>1</v>
      </c>
      <c r="G4002" t="s">
        <v>34</v>
      </c>
      <c r="H4002" t="s">
        <v>35</v>
      </c>
      <c r="I4002">
        <v>356.43</v>
      </c>
      <c r="J4002">
        <v>70.69</v>
      </c>
      <c r="K4002">
        <v>25196.04</v>
      </c>
      <c r="L4002">
        <v>30</v>
      </c>
      <c r="M4002" t="s">
        <v>36</v>
      </c>
      <c r="N4002" s="1">
        <v>44307</v>
      </c>
      <c r="O4002" s="1">
        <v>44337</v>
      </c>
      <c r="P4002">
        <v>311</v>
      </c>
      <c r="Q4002">
        <v>71.87</v>
      </c>
      <c r="R4002">
        <v>22351.57</v>
      </c>
      <c r="S4002" t="s">
        <v>63</v>
      </c>
      <c r="T4002" t="s">
        <v>41</v>
      </c>
      <c r="U4002">
        <v>45</v>
      </c>
      <c r="V4002">
        <v>30.15</v>
      </c>
      <c r="W4002">
        <v>195.92</v>
      </c>
      <c r="X4002" s="2">
        <v>22351.57</v>
      </c>
      <c r="Y4002" s="2">
        <v>3181.05</v>
      </c>
      <c r="Z4002" s="2">
        <v>13849.58</v>
      </c>
      <c r="AA4002" s="14"/>
    </row>
    <row r="4003" spans="1:27" x14ac:dyDescent="0.3">
      <c r="A4003" t="s">
        <v>45</v>
      </c>
      <c r="B4003">
        <v>888.92</v>
      </c>
      <c r="C4003">
        <v>55</v>
      </c>
      <c r="D4003" t="s">
        <v>42</v>
      </c>
      <c r="E4003" s="1">
        <v>44237</v>
      </c>
      <c r="F4003">
        <v>3</v>
      </c>
      <c r="G4003" t="s">
        <v>43</v>
      </c>
      <c r="H4003" t="s">
        <v>44</v>
      </c>
      <c r="I4003">
        <v>876.31</v>
      </c>
      <c r="J4003">
        <v>96.72</v>
      </c>
      <c r="K4003">
        <v>84756.703199999902</v>
      </c>
      <c r="L4003">
        <v>41</v>
      </c>
      <c r="M4003" t="s">
        <v>40</v>
      </c>
      <c r="N4003" s="1">
        <v>44190</v>
      </c>
      <c r="O4003" s="1">
        <v>44231</v>
      </c>
      <c r="P4003">
        <v>18</v>
      </c>
      <c r="Q4003">
        <v>100.49</v>
      </c>
      <c r="R4003">
        <v>1808.82</v>
      </c>
      <c r="S4003" t="s">
        <v>38</v>
      </c>
      <c r="T4003" t="s">
        <v>31</v>
      </c>
      <c r="U4003">
        <v>858</v>
      </c>
      <c r="V4003">
        <v>25.63</v>
      </c>
      <c r="W4003">
        <v>26.01</v>
      </c>
      <c r="X4003" s="2">
        <v>1808.82</v>
      </c>
      <c r="Y4003" s="2">
        <v>82985.759999999995</v>
      </c>
      <c r="Z4003" s="2">
        <v>2515.69</v>
      </c>
      <c r="AA4003" s="14"/>
    </row>
    <row r="4004" spans="1:27" x14ac:dyDescent="0.3">
      <c r="A4004" t="s">
        <v>25</v>
      </c>
      <c r="B4004">
        <v>631.9</v>
      </c>
      <c r="C4004">
        <v>16</v>
      </c>
      <c r="D4004" t="s">
        <v>33</v>
      </c>
      <c r="E4004" s="1">
        <v>43634</v>
      </c>
      <c r="F4004">
        <v>2</v>
      </c>
      <c r="G4004" t="s">
        <v>68</v>
      </c>
      <c r="H4004" t="s">
        <v>71</v>
      </c>
      <c r="I4004">
        <v>452.38</v>
      </c>
      <c r="J4004">
        <v>88.27</v>
      </c>
      <c r="K4004">
        <v>39931.5825999999</v>
      </c>
      <c r="L4004">
        <v>37</v>
      </c>
      <c r="M4004" t="s">
        <v>29</v>
      </c>
      <c r="N4004" s="1">
        <v>43605</v>
      </c>
      <c r="O4004" s="1">
        <v>43642</v>
      </c>
      <c r="P4004">
        <v>350</v>
      </c>
      <c r="Q4004">
        <v>85.67</v>
      </c>
      <c r="R4004">
        <v>29984.5</v>
      </c>
      <c r="S4004" t="s">
        <v>56</v>
      </c>
      <c r="T4004" t="s">
        <v>31</v>
      </c>
      <c r="U4004">
        <v>102</v>
      </c>
      <c r="V4004">
        <v>12.48</v>
      </c>
      <c r="W4004">
        <v>66.86</v>
      </c>
      <c r="X4004" s="2">
        <v>29984.5</v>
      </c>
      <c r="Y4004" s="2">
        <v>9003.5400000000009</v>
      </c>
      <c r="Z4004" s="2">
        <v>5901.73</v>
      </c>
      <c r="AA4004" s="14"/>
    </row>
    <row r="4005" spans="1:27" x14ac:dyDescent="0.3">
      <c r="A4005" t="s">
        <v>58</v>
      </c>
      <c r="B4005">
        <v>535.53</v>
      </c>
      <c r="C4005">
        <v>13</v>
      </c>
      <c r="D4005" t="s">
        <v>26</v>
      </c>
      <c r="E4005" s="1">
        <v>44544</v>
      </c>
      <c r="F4005">
        <v>2</v>
      </c>
      <c r="G4005" t="s">
        <v>68</v>
      </c>
      <c r="H4005" t="s">
        <v>35</v>
      </c>
      <c r="I4005">
        <v>369.64</v>
      </c>
      <c r="J4005">
        <v>71.23</v>
      </c>
      <c r="K4005">
        <v>26329.46</v>
      </c>
      <c r="L4005">
        <v>30</v>
      </c>
      <c r="M4005" t="s">
        <v>40</v>
      </c>
      <c r="N4005" s="1">
        <v>44541</v>
      </c>
      <c r="O4005" s="1">
        <v>44571</v>
      </c>
      <c r="P4005">
        <v>166</v>
      </c>
      <c r="Q4005">
        <v>73.02</v>
      </c>
      <c r="R4005">
        <v>12121.32</v>
      </c>
      <c r="S4005" t="s">
        <v>63</v>
      </c>
      <c r="T4005" t="s">
        <v>41</v>
      </c>
      <c r="U4005">
        <v>203</v>
      </c>
      <c r="V4005">
        <v>93.58</v>
      </c>
      <c r="W4005">
        <v>51.65</v>
      </c>
      <c r="X4005" s="2">
        <v>12121.32</v>
      </c>
      <c r="Y4005" s="2">
        <v>14459.69</v>
      </c>
      <c r="Z4005" s="2">
        <v>3679.03</v>
      </c>
      <c r="AA4005" s="14"/>
    </row>
    <row r="4006" spans="1:27" x14ac:dyDescent="0.3">
      <c r="A4006" t="s">
        <v>45</v>
      </c>
      <c r="B4006">
        <v>353.63</v>
      </c>
      <c r="C4006">
        <v>33</v>
      </c>
      <c r="D4006" t="s">
        <v>33</v>
      </c>
      <c r="E4006" s="1">
        <v>44577</v>
      </c>
      <c r="F4006">
        <v>1</v>
      </c>
      <c r="G4006" t="s">
        <v>34</v>
      </c>
      <c r="H4006" t="s">
        <v>35</v>
      </c>
      <c r="I4006">
        <v>204.7</v>
      </c>
      <c r="J4006">
        <v>27.94</v>
      </c>
      <c r="K4006">
        <v>5719.32</v>
      </c>
      <c r="L4006">
        <v>23</v>
      </c>
      <c r="M4006" t="s">
        <v>36</v>
      </c>
      <c r="N4006" s="1">
        <v>44558</v>
      </c>
      <c r="O4006" s="1">
        <v>44581</v>
      </c>
      <c r="P4006">
        <v>176</v>
      </c>
      <c r="Q4006">
        <v>32.270000000000003</v>
      </c>
      <c r="R4006">
        <v>5679.52</v>
      </c>
      <c r="S4006" t="s">
        <v>59</v>
      </c>
      <c r="T4006" t="s">
        <v>31</v>
      </c>
      <c r="U4006">
        <v>28</v>
      </c>
      <c r="V4006">
        <v>52.24</v>
      </c>
      <c r="W4006">
        <v>168</v>
      </c>
      <c r="X4006" s="2">
        <v>5679.52</v>
      </c>
      <c r="Y4006" s="2">
        <v>782.32</v>
      </c>
      <c r="Z4006" s="2">
        <v>4693.92</v>
      </c>
      <c r="AA4006" s="14"/>
    </row>
    <row r="4007" spans="1:27" x14ac:dyDescent="0.3">
      <c r="A4007" t="s">
        <v>59</v>
      </c>
      <c r="B4007">
        <v>117.08</v>
      </c>
      <c r="C4007">
        <v>96</v>
      </c>
      <c r="D4007" t="s">
        <v>42</v>
      </c>
      <c r="E4007" s="1">
        <v>43740</v>
      </c>
      <c r="F4007">
        <v>4</v>
      </c>
      <c r="G4007" t="s">
        <v>39</v>
      </c>
      <c r="H4007" t="s">
        <v>48</v>
      </c>
      <c r="I4007">
        <v>62.75</v>
      </c>
      <c r="J4007">
        <v>39.58</v>
      </c>
      <c r="K4007">
        <v>2483.65</v>
      </c>
      <c r="L4007">
        <v>23</v>
      </c>
      <c r="M4007" t="s">
        <v>40</v>
      </c>
      <c r="N4007" s="1">
        <v>43684</v>
      </c>
      <c r="O4007" s="1">
        <v>43707</v>
      </c>
      <c r="P4007">
        <v>6</v>
      </c>
      <c r="Q4007">
        <v>35.04</v>
      </c>
      <c r="R4007">
        <v>210.24</v>
      </c>
      <c r="S4007" t="s">
        <v>63</v>
      </c>
      <c r="T4007" t="s">
        <v>50</v>
      </c>
      <c r="U4007">
        <v>56</v>
      </c>
      <c r="V4007">
        <v>75.17</v>
      </c>
      <c r="W4007">
        <v>137.18</v>
      </c>
      <c r="X4007" s="2">
        <v>210.24</v>
      </c>
      <c r="Y4007" s="2">
        <v>2216.48</v>
      </c>
      <c r="Z4007" s="2">
        <v>5429.58</v>
      </c>
      <c r="AA4007" s="14"/>
    </row>
    <row r="4008" spans="1:27" x14ac:dyDescent="0.3">
      <c r="A4008" t="s">
        <v>60</v>
      </c>
      <c r="B4008">
        <v>512.54999999999995</v>
      </c>
      <c r="C4008">
        <v>11</v>
      </c>
      <c r="D4008" t="s">
        <v>42</v>
      </c>
      <c r="E4008" s="1">
        <v>44137</v>
      </c>
      <c r="F4008">
        <v>1</v>
      </c>
      <c r="G4008" t="s">
        <v>34</v>
      </c>
      <c r="H4008" t="s">
        <v>52</v>
      </c>
      <c r="I4008">
        <v>280.74</v>
      </c>
      <c r="J4008">
        <v>50.06</v>
      </c>
      <c r="K4008">
        <v>14053.8444</v>
      </c>
      <c r="L4008">
        <v>29</v>
      </c>
      <c r="M4008" t="s">
        <v>36</v>
      </c>
      <c r="N4008" s="1">
        <v>44081</v>
      </c>
      <c r="O4008" s="1">
        <v>44110</v>
      </c>
      <c r="P4008">
        <v>178</v>
      </c>
      <c r="Q4008">
        <v>50.84</v>
      </c>
      <c r="R4008">
        <v>9049.52</v>
      </c>
      <c r="S4008" t="s">
        <v>46</v>
      </c>
      <c r="T4008" t="s">
        <v>50</v>
      </c>
      <c r="U4008">
        <v>102</v>
      </c>
      <c r="V4008">
        <v>31.61</v>
      </c>
      <c r="W4008">
        <v>97.18</v>
      </c>
      <c r="X4008" s="2">
        <v>9049.52</v>
      </c>
      <c r="Y4008" s="2">
        <v>5106.12</v>
      </c>
      <c r="Z4008" s="2">
        <v>4864.83</v>
      </c>
      <c r="AA4008" s="14"/>
    </row>
    <row r="4009" spans="1:27" x14ac:dyDescent="0.3">
      <c r="A4009" t="s">
        <v>56</v>
      </c>
      <c r="B4009">
        <v>39.15</v>
      </c>
      <c r="C4009">
        <v>37</v>
      </c>
      <c r="D4009" t="s">
        <v>42</v>
      </c>
      <c r="E4009" s="1">
        <v>44243</v>
      </c>
      <c r="F4009">
        <v>7</v>
      </c>
      <c r="G4009" t="s">
        <v>61</v>
      </c>
      <c r="H4009" t="s">
        <v>35</v>
      </c>
      <c r="I4009">
        <v>173.29</v>
      </c>
      <c r="J4009">
        <v>48.23</v>
      </c>
      <c r="K4009">
        <v>8357.7766999999894</v>
      </c>
      <c r="L4009">
        <v>12</v>
      </c>
      <c r="M4009" t="s">
        <v>40</v>
      </c>
      <c r="N4009" s="1">
        <v>44221</v>
      </c>
      <c r="O4009" s="1">
        <v>44233</v>
      </c>
      <c r="P4009">
        <v>156</v>
      </c>
      <c r="Q4009">
        <v>45.11</v>
      </c>
      <c r="R4009">
        <v>7037.16</v>
      </c>
      <c r="S4009" t="s">
        <v>58</v>
      </c>
      <c r="T4009" t="s">
        <v>31</v>
      </c>
      <c r="U4009">
        <v>17</v>
      </c>
      <c r="V4009">
        <v>65.91</v>
      </c>
      <c r="W4009">
        <v>154.38999999999999</v>
      </c>
      <c r="X4009" s="2">
        <v>7037.16</v>
      </c>
      <c r="Y4009" s="2">
        <v>819.91</v>
      </c>
      <c r="Z4009" s="2">
        <v>7446.23</v>
      </c>
      <c r="AA4009" s="14"/>
    </row>
    <row r="4010" spans="1:27" x14ac:dyDescent="0.3">
      <c r="A4010" t="s">
        <v>49</v>
      </c>
      <c r="B4010">
        <v>285.83</v>
      </c>
      <c r="C4010">
        <v>97</v>
      </c>
      <c r="D4010" t="s">
        <v>33</v>
      </c>
      <c r="E4010" s="1">
        <v>44004</v>
      </c>
      <c r="F4010">
        <v>2</v>
      </c>
      <c r="G4010" t="s">
        <v>68</v>
      </c>
      <c r="H4010" t="s">
        <v>71</v>
      </c>
      <c r="I4010">
        <v>587.79999999999995</v>
      </c>
      <c r="J4010">
        <v>42.02</v>
      </c>
      <c r="K4010">
        <v>24699.360000000001</v>
      </c>
      <c r="L4010">
        <v>34</v>
      </c>
      <c r="M4010" t="s">
        <v>29</v>
      </c>
      <c r="N4010" s="1">
        <v>43963</v>
      </c>
      <c r="O4010" s="1">
        <v>43997</v>
      </c>
      <c r="P4010">
        <v>343</v>
      </c>
      <c r="Q4010">
        <v>45.02</v>
      </c>
      <c r="R4010">
        <v>15441.86</v>
      </c>
      <c r="S4010" t="s">
        <v>60</v>
      </c>
      <c r="T4010" t="s">
        <v>50</v>
      </c>
      <c r="U4010">
        <v>244</v>
      </c>
      <c r="V4010">
        <v>64.14</v>
      </c>
      <c r="W4010">
        <v>26.16</v>
      </c>
      <c r="X4010" s="2">
        <v>15441.86</v>
      </c>
      <c r="Y4010" s="2">
        <v>10252.879999999999</v>
      </c>
      <c r="Z4010" s="2">
        <v>1099.24</v>
      </c>
      <c r="AA4010" s="14"/>
    </row>
    <row r="4011" spans="1:27" x14ac:dyDescent="0.3">
      <c r="A4011" t="s">
        <v>49</v>
      </c>
      <c r="B4011">
        <v>131.51</v>
      </c>
      <c r="C4011">
        <v>54</v>
      </c>
      <c r="D4011" t="s">
        <v>26</v>
      </c>
      <c r="E4011" s="1">
        <v>44388</v>
      </c>
      <c r="F4011">
        <v>5</v>
      </c>
      <c r="G4011" t="s">
        <v>27</v>
      </c>
      <c r="H4011" t="s">
        <v>28</v>
      </c>
      <c r="I4011">
        <v>489.96</v>
      </c>
      <c r="J4011">
        <v>32.85</v>
      </c>
      <c r="K4011">
        <v>16095.19</v>
      </c>
      <c r="L4011">
        <v>28</v>
      </c>
      <c r="M4011" t="s">
        <v>29</v>
      </c>
      <c r="N4011" s="1">
        <v>44371</v>
      </c>
      <c r="O4011" s="1">
        <v>44399</v>
      </c>
      <c r="P4011">
        <v>258</v>
      </c>
      <c r="Q4011">
        <v>30.57</v>
      </c>
      <c r="R4011">
        <v>7887.06</v>
      </c>
      <c r="S4011" t="s">
        <v>37</v>
      </c>
      <c r="T4011" t="s">
        <v>41</v>
      </c>
      <c r="U4011">
        <v>231</v>
      </c>
      <c r="V4011">
        <v>84.26</v>
      </c>
      <c r="W4011">
        <v>145.33000000000001</v>
      </c>
      <c r="X4011" s="2">
        <v>7887.06</v>
      </c>
      <c r="Y4011" s="2">
        <v>7588.35</v>
      </c>
      <c r="Z4011" s="2">
        <v>4774.09</v>
      </c>
      <c r="AA4011" s="14"/>
    </row>
    <row r="4012" spans="1:27" x14ac:dyDescent="0.3">
      <c r="A4012" t="s">
        <v>63</v>
      </c>
      <c r="B4012">
        <v>897.65</v>
      </c>
      <c r="C4012">
        <v>23</v>
      </c>
      <c r="D4012" t="s">
        <v>42</v>
      </c>
      <c r="E4012" s="1">
        <v>44257</v>
      </c>
      <c r="F4012">
        <v>7</v>
      </c>
      <c r="G4012" t="s">
        <v>61</v>
      </c>
      <c r="H4012" t="s">
        <v>35</v>
      </c>
      <c r="I4012">
        <v>915.38</v>
      </c>
      <c r="J4012">
        <v>47.59</v>
      </c>
      <c r="K4012">
        <v>43562.93</v>
      </c>
      <c r="L4012">
        <v>13</v>
      </c>
      <c r="M4012" t="s">
        <v>40</v>
      </c>
      <c r="N4012" s="1">
        <v>44235</v>
      </c>
      <c r="O4012" s="1">
        <v>44248</v>
      </c>
      <c r="P4012">
        <v>297</v>
      </c>
      <c r="Q4012">
        <v>50.04</v>
      </c>
      <c r="R4012">
        <v>14861.88</v>
      </c>
      <c r="S4012" t="s">
        <v>53</v>
      </c>
      <c r="T4012" t="s">
        <v>50</v>
      </c>
      <c r="U4012">
        <v>618</v>
      </c>
      <c r="V4012">
        <v>38.65</v>
      </c>
      <c r="W4012">
        <v>105.97</v>
      </c>
      <c r="X4012" s="2">
        <v>14861.88</v>
      </c>
      <c r="Y4012" s="2">
        <v>29410.62</v>
      </c>
      <c r="Z4012" s="2">
        <v>5043.1099999999997</v>
      </c>
      <c r="AA4012" s="14"/>
    </row>
    <row r="4013" spans="1:27" x14ac:dyDescent="0.3">
      <c r="A4013" t="s">
        <v>60</v>
      </c>
      <c r="B4013">
        <v>731.65</v>
      </c>
      <c r="C4013">
        <v>42</v>
      </c>
      <c r="D4013" t="s">
        <v>33</v>
      </c>
      <c r="E4013" s="1">
        <v>44511</v>
      </c>
      <c r="F4013">
        <v>9</v>
      </c>
      <c r="G4013" t="s">
        <v>57</v>
      </c>
      <c r="H4013" t="s">
        <v>62</v>
      </c>
      <c r="I4013">
        <v>489.54</v>
      </c>
      <c r="J4013">
        <v>68.16</v>
      </c>
      <c r="K4013">
        <v>33367.050000000003</v>
      </c>
      <c r="L4013">
        <v>10</v>
      </c>
      <c r="M4013" t="s">
        <v>40</v>
      </c>
      <c r="N4013" s="1">
        <v>44459</v>
      </c>
      <c r="O4013" s="1">
        <v>44469</v>
      </c>
      <c r="P4013">
        <v>179</v>
      </c>
      <c r="Q4013">
        <v>65.58</v>
      </c>
      <c r="R4013">
        <v>11738.82</v>
      </c>
      <c r="S4013" t="s">
        <v>63</v>
      </c>
      <c r="T4013" t="s">
        <v>41</v>
      </c>
      <c r="U4013">
        <v>310</v>
      </c>
      <c r="V4013">
        <v>81.87</v>
      </c>
      <c r="W4013">
        <v>26.06</v>
      </c>
      <c r="X4013" s="2">
        <v>11738.82</v>
      </c>
      <c r="Y4013" s="2">
        <v>21129.599999999999</v>
      </c>
      <c r="Z4013" s="2">
        <v>1776.25</v>
      </c>
      <c r="AA4013" s="14"/>
    </row>
    <row r="4014" spans="1:27" x14ac:dyDescent="0.3">
      <c r="A4014" t="s">
        <v>49</v>
      </c>
      <c r="B4014">
        <v>736.23</v>
      </c>
      <c r="C4014">
        <v>27</v>
      </c>
      <c r="D4014" t="s">
        <v>33</v>
      </c>
      <c r="E4014" s="1">
        <v>43683</v>
      </c>
      <c r="F4014">
        <v>6</v>
      </c>
      <c r="G4014" t="s">
        <v>51</v>
      </c>
      <c r="H4014" t="s">
        <v>52</v>
      </c>
      <c r="I4014">
        <v>858.4</v>
      </c>
      <c r="J4014">
        <v>57.08</v>
      </c>
      <c r="K4014">
        <v>48997.4719999999</v>
      </c>
      <c r="L4014">
        <v>7</v>
      </c>
      <c r="M4014" t="s">
        <v>40</v>
      </c>
      <c r="N4014" s="1">
        <v>43636</v>
      </c>
      <c r="O4014" s="1">
        <v>43643</v>
      </c>
      <c r="P4014">
        <v>835</v>
      </c>
      <c r="Q4014">
        <v>59.92</v>
      </c>
      <c r="R4014">
        <v>50033.2</v>
      </c>
      <c r="S4014" t="s">
        <v>25</v>
      </c>
      <c r="T4014" t="s">
        <v>50</v>
      </c>
      <c r="U4014">
        <v>23</v>
      </c>
      <c r="V4014">
        <v>72.97</v>
      </c>
      <c r="W4014">
        <v>103.73</v>
      </c>
      <c r="X4014" s="2">
        <v>50033.2</v>
      </c>
      <c r="Y4014" s="2">
        <v>1312.84</v>
      </c>
      <c r="Z4014" s="2">
        <v>5920.91</v>
      </c>
      <c r="AA4014" s="14"/>
    </row>
    <row r="4015" spans="1:27" x14ac:dyDescent="0.3">
      <c r="A4015" t="s">
        <v>63</v>
      </c>
      <c r="B4015">
        <v>120.01</v>
      </c>
      <c r="C4015">
        <v>15</v>
      </c>
      <c r="D4015" t="s">
        <v>42</v>
      </c>
      <c r="E4015" s="1">
        <v>44213</v>
      </c>
      <c r="F4015">
        <v>7</v>
      </c>
      <c r="G4015" t="s">
        <v>61</v>
      </c>
      <c r="H4015" t="s">
        <v>52</v>
      </c>
      <c r="I4015">
        <v>473.39</v>
      </c>
      <c r="J4015">
        <v>79.790000000000006</v>
      </c>
      <c r="K4015">
        <v>37771.788099999998</v>
      </c>
      <c r="L4015">
        <v>15</v>
      </c>
      <c r="M4015" t="s">
        <v>40</v>
      </c>
      <c r="N4015" s="1">
        <v>44196</v>
      </c>
      <c r="O4015" s="1">
        <v>44211</v>
      </c>
      <c r="P4015">
        <v>88</v>
      </c>
      <c r="Q4015">
        <v>77.67</v>
      </c>
      <c r="R4015">
        <v>6834.96</v>
      </c>
      <c r="S4015" t="s">
        <v>46</v>
      </c>
      <c r="T4015" t="s">
        <v>31</v>
      </c>
      <c r="U4015">
        <v>385</v>
      </c>
      <c r="V4015">
        <v>80.8</v>
      </c>
      <c r="W4015">
        <v>181.52</v>
      </c>
      <c r="X4015" s="2">
        <v>6834.96</v>
      </c>
      <c r="Y4015" s="2">
        <v>30719.15</v>
      </c>
      <c r="Z4015" s="2">
        <v>14483.48</v>
      </c>
      <c r="AA4015" s="14"/>
    </row>
    <row r="4016" spans="1:27" x14ac:dyDescent="0.3">
      <c r="A4016" t="s">
        <v>58</v>
      </c>
      <c r="B4016">
        <v>359.74</v>
      </c>
      <c r="C4016">
        <v>72</v>
      </c>
      <c r="D4016" t="s">
        <v>42</v>
      </c>
      <c r="E4016" s="1">
        <v>44091</v>
      </c>
      <c r="F4016">
        <v>7</v>
      </c>
      <c r="G4016" t="s">
        <v>61</v>
      </c>
      <c r="H4016" t="s">
        <v>62</v>
      </c>
      <c r="I4016">
        <v>370.27</v>
      </c>
      <c r="J4016">
        <v>40.159999999999997</v>
      </c>
      <c r="K4016">
        <v>14870.0431999999</v>
      </c>
      <c r="L4016">
        <v>16</v>
      </c>
      <c r="M4016" t="s">
        <v>40</v>
      </c>
      <c r="N4016" s="1">
        <v>44078</v>
      </c>
      <c r="O4016" s="1">
        <v>44094</v>
      </c>
      <c r="P4016">
        <v>183</v>
      </c>
      <c r="Q4016">
        <v>40.99</v>
      </c>
      <c r="R4016">
        <v>7501.17</v>
      </c>
      <c r="S4016" t="s">
        <v>53</v>
      </c>
      <c r="T4016" t="s">
        <v>50</v>
      </c>
      <c r="U4016">
        <v>187</v>
      </c>
      <c r="V4016">
        <v>70.25</v>
      </c>
      <c r="W4016">
        <v>172.29</v>
      </c>
      <c r="X4016" s="2">
        <v>7501.17</v>
      </c>
      <c r="Y4016" s="2">
        <v>7509.92</v>
      </c>
      <c r="Z4016" s="2">
        <v>6919.17</v>
      </c>
      <c r="AA4016" s="14"/>
    </row>
    <row r="4017" spans="1:27" x14ac:dyDescent="0.3">
      <c r="A4017" t="s">
        <v>25</v>
      </c>
      <c r="B4017">
        <v>105.66</v>
      </c>
      <c r="C4017">
        <v>50</v>
      </c>
      <c r="D4017" t="s">
        <v>42</v>
      </c>
      <c r="E4017" s="1">
        <v>44034</v>
      </c>
      <c r="F4017">
        <v>4</v>
      </c>
      <c r="G4017" t="s">
        <v>39</v>
      </c>
      <c r="H4017" t="s">
        <v>48</v>
      </c>
      <c r="I4017">
        <v>429.46</v>
      </c>
      <c r="J4017">
        <v>87.84</v>
      </c>
      <c r="K4017">
        <v>37723.769999999997</v>
      </c>
      <c r="L4017">
        <v>22</v>
      </c>
      <c r="M4017" t="s">
        <v>29</v>
      </c>
      <c r="N4017" s="1">
        <v>44017</v>
      </c>
      <c r="O4017" s="1">
        <v>44039</v>
      </c>
      <c r="P4017">
        <v>218</v>
      </c>
      <c r="Q4017">
        <v>83.23</v>
      </c>
      <c r="R4017">
        <v>18144.14</v>
      </c>
      <c r="S4017" t="s">
        <v>38</v>
      </c>
      <c r="T4017" t="s">
        <v>31</v>
      </c>
      <c r="U4017">
        <v>211</v>
      </c>
      <c r="V4017">
        <v>86.85</v>
      </c>
      <c r="W4017">
        <v>79.45</v>
      </c>
      <c r="X4017" s="2">
        <v>18144.14</v>
      </c>
      <c r="Y4017" s="2">
        <v>18534.240000000002</v>
      </c>
      <c r="Z4017" s="2">
        <v>6978.89</v>
      </c>
      <c r="AA4017" s="14"/>
    </row>
    <row r="4018" spans="1:27" x14ac:dyDescent="0.3">
      <c r="A4018" t="s">
        <v>37</v>
      </c>
      <c r="B4018">
        <v>624.04999999999995</v>
      </c>
      <c r="C4018">
        <v>79</v>
      </c>
      <c r="D4018" t="s">
        <v>26</v>
      </c>
      <c r="E4018" s="1">
        <v>44117</v>
      </c>
      <c r="F4018">
        <v>7</v>
      </c>
      <c r="G4018" t="s">
        <v>61</v>
      </c>
      <c r="H4018" t="s">
        <v>52</v>
      </c>
      <c r="I4018">
        <v>981.29</v>
      </c>
      <c r="J4018">
        <v>60.83</v>
      </c>
      <c r="K4018">
        <v>59691.87</v>
      </c>
      <c r="L4018">
        <v>14</v>
      </c>
      <c r="M4018" t="s">
        <v>40</v>
      </c>
      <c r="N4018" s="1">
        <v>44112</v>
      </c>
      <c r="O4018" s="1">
        <v>44126</v>
      </c>
      <c r="P4018">
        <v>779</v>
      </c>
      <c r="Q4018">
        <v>65.209999999999994</v>
      </c>
      <c r="R4018">
        <v>50798.59</v>
      </c>
      <c r="S4018" t="s">
        <v>32</v>
      </c>
      <c r="T4018" t="s">
        <v>31</v>
      </c>
      <c r="U4018">
        <v>202</v>
      </c>
      <c r="V4018">
        <v>27.79</v>
      </c>
      <c r="W4018">
        <v>122.23</v>
      </c>
      <c r="X4018" s="2">
        <v>50798.59</v>
      </c>
      <c r="Y4018" s="2">
        <v>12287.66</v>
      </c>
      <c r="Z4018" s="2">
        <v>7435.25</v>
      </c>
      <c r="AA4018" s="14"/>
    </row>
    <row r="4019" spans="1:27" x14ac:dyDescent="0.3">
      <c r="A4019" t="s">
        <v>60</v>
      </c>
      <c r="B4019">
        <v>720.86</v>
      </c>
      <c r="C4019">
        <v>54</v>
      </c>
      <c r="D4019" t="s">
        <v>42</v>
      </c>
      <c r="E4019" s="1">
        <v>44161</v>
      </c>
      <c r="F4019">
        <v>1</v>
      </c>
      <c r="G4019" t="s">
        <v>34</v>
      </c>
      <c r="H4019" t="s">
        <v>35</v>
      </c>
      <c r="I4019">
        <v>698.51</v>
      </c>
      <c r="J4019">
        <v>71.69</v>
      </c>
      <c r="K4019">
        <v>50076.181899999901</v>
      </c>
      <c r="L4019">
        <v>1</v>
      </c>
      <c r="M4019" t="s">
        <v>65</v>
      </c>
      <c r="N4019" s="1">
        <v>44126</v>
      </c>
      <c r="O4019" s="1">
        <v>44127</v>
      </c>
      <c r="P4019">
        <v>88</v>
      </c>
      <c r="Q4019">
        <v>69.23</v>
      </c>
      <c r="R4019">
        <v>6092.24</v>
      </c>
      <c r="S4019" t="s">
        <v>45</v>
      </c>
      <c r="T4019" t="s">
        <v>31</v>
      </c>
      <c r="U4019">
        <v>610</v>
      </c>
      <c r="V4019">
        <v>21.3</v>
      </c>
      <c r="W4019">
        <v>150.59</v>
      </c>
      <c r="X4019" s="2">
        <v>6092.24</v>
      </c>
      <c r="Y4019" s="2">
        <v>43730.9</v>
      </c>
      <c r="Z4019" s="2">
        <v>10795.8</v>
      </c>
      <c r="AA4019" s="14"/>
    </row>
    <row r="4020" spans="1:27" x14ac:dyDescent="0.3">
      <c r="A4020" t="s">
        <v>32</v>
      </c>
      <c r="B4020">
        <v>770.83</v>
      </c>
      <c r="C4020">
        <v>54</v>
      </c>
      <c r="D4020" t="s">
        <v>33</v>
      </c>
      <c r="E4020" s="1">
        <v>43831</v>
      </c>
      <c r="F4020">
        <v>3</v>
      </c>
      <c r="G4020" t="s">
        <v>43</v>
      </c>
      <c r="H4020" t="s">
        <v>64</v>
      </c>
      <c r="I4020">
        <v>912.29</v>
      </c>
      <c r="J4020">
        <v>42.86</v>
      </c>
      <c r="K4020">
        <v>39100.75</v>
      </c>
      <c r="L4020">
        <v>60</v>
      </c>
      <c r="M4020" t="s">
        <v>29</v>
      </c>
      <c r="N4020" s="1">
        <v>43788</v>
      </c>
      <c r="O4020" s="1">
        <v>43848</v>
      </c>
      <c r="P4020">
        <v>173</v>
      </c>
      <c r="Q4020">
        <v>43.98</v>
      </c>
      <c r="R4020">
        <v>7608.54</v>
      </c>
      <c r="S4020" t="s">
        <v>30</v>
      </c>
      <c r="T4020" t="s">
        <v>31</v>
      </c>
      <c r="U4020">
        <v>739</v>
      </c>
      <c r="V4020">
        <v>61.03</v>
      </c>
      <c r="W4020">
        <v>78.06</v>
      </c>
      <c r="X4020" s="2">
        <v>7608.54</v>
      </c>
      <c r="Y4020" s="2">
        <v>31673.54</v>
      </c>
      <c r="Z4020" s="2">
        <v>3345.65</v>
      </c>
      <c r="AA4020" s="14"/>
    </row>
    <row r="4021" spans="1:27" x14ac:dyDescent="0.3">
      <c r="A4021" t="s">
        <v>58</v>
      </c>
      <c r="B4021">
        <v>580.37</v>
      </c>
      <c r="C4021">
        <v>70</v>
      </c>
      <c r="D4021" t="s">
        <v>33</v>
      </c>
      <c r="E4021" s="1">
        <v>43926</v>
      </c>
      <c r="F4021">
        <v>8</v>
      </c>
      <c r="G4021" t="s">
        <v>47</v>
      </c>
      <c r="H4021" t="s">
        <v>62</v>
      </c>
      <c r="I4021">
        <v>850.3</v>
      </c>
      <c r="J4021">
        <v>58.45</v>
      </c>
      <c r="K4021">
        <v>49700.034999999902</v>
      </c>
      <c r="L4021">
        <v>11</v>
      </c>
      <c r="M4021" t="s">
        <v>40</v>
      </c>
      <c r="N4021" s="1">
        <v>43871</v>
      </c>
      <c r="O4021" s="1">
        <v>43882</v>
      </c>
      <c r="P4021">
        <v>56</v>
      </c>
      <c r="Q4021">
        <v>62.58</v>
      </c>
      <c r="R4021">
        <v>3504.48</v>
      </c>
      <c r="S4021" t="s">
        <v>63</v>
      </c>
      <c r="T4021" t="s">
        <v>31</v>
      </c>
      <c r="U4021">
        <v>794</v>
      </c>
      <c r="V4021">
        <v>41.4</v>
      </c>
      <c r="W4021">
        <v>68.17</v>
      </c>
      <c r="X4021" s="2">
        <v>3504.48</v>
      </c>
      <c r="Y4021" s="2">
        <v>46409.3</v>
      </c>
      <c r="Z4021" s="2">
        <v>3984.54</v>
      </c>
      <c r="AA4021" s="14"/>
    </row>
    <row r="4022" spans="1:27" x14ac:dyDescent="0.3">
      <c r="A4022" t="s">
        <v>53</v>
      </c>
      <c r="B4022">
        <v>954.24</v>
      </c>
      <c r="C4022">
        <v>95</v>
      </c>
      <c r="D4022" t="s">
        <v>26</v>
      </c>
      <c r="E4022" s="1">
        <v>44668</v>
      </c>
      <c r="F4022">
        <v>4</v>
      </c>
      <c r="G4022" t="s">
        <v>39</v>
      </c>
      <c r="H4022" t="s">
        <v>70</v>
      </c>
      <c r="I4022">
        <v>542.63</v>
      </c>
      <c r="J4022">
        <v>93.54</v>
      </c>
      <c r="K4022">
        <v>50757.61</v>
      </c>
      <c r="L4022">
        <v>23</v>
      </c>
      <c r="M4022" t="s">
        <v>40</v>
      </c>
      <c r="N4022" s="1">
        <v>44640</v>
      </c>
      <c r="O4022" s="1">
        <v>44663</v>
      </c>
      <c r="P4022">
        <v>94</v>
      </c>
      <c r="Q4022">
        <v>93.48</v>
      </c>
      <c r="R4022">
        <v>8787.1200000000008</v>
      </c>
      <c r="S4022" t="s">
        <v>63</v>
      </c>
      <c r="T4022" t="s">
        <v>31</v>
      </c>
      <c r="U4022">
        <v>448</v>
      </c>
      <c r="V4022">
        <v>77.150000000000006</v>
      </c>
      <c r="W4022">
        <v>197.15</v>
      </c>
      <c r="X4022" s="2">
        <v>8787.1200000000008</v>
      </c>
      <c r="Y4022" s="2">
        <v>41905.919999999998</v>
      </c>
      <c r="Z4022" s="2">
        <v>18441.41</v>
      </c>
      <c r="AA4022" s="14"/>
    </row>
    <row r="4023" spans="1:27" x14ac:dyDescent="0.3">
      <c r="A4023" t="s">
        <v>53</v>
      </c>
      <c r="B4023">
        <v>598.28</v>
      </c>
      <c r="C4023">
        <v>42</v>
      </c>
      <c r="D4023" t="s">
        <v>42</v>
      </c>
      <c r="E4023" s="1">
        <v>43882</v>
      </c>
      <c r="F4023">
        <v>3</v>
      </c>
      <c r="G4023" t="s">
        <v>43</v>
      </c>
      <c r="H4023" t="s">
        <v>44</v>
      </c>
      <c r="I4023">
        <v>898.96</v>
      </c>
      <c r="J4023">
        <v>27</v>
      </c>
      <c r="K4023">
        <v>24271.919999999998</v>
      </c>
      <c r="L4023">
        <v>83</v>
      </c>
      <c r="M4023" t="s">
        <v>29</v>
      </c>
      <c r="N4023" s="1">
        <v>43875</v>
      </c>
      <c r="O4023" s="1">
        <v>43958</v>
      </c>
      <c r="P4023">
        <v>23</v>
      </c>
      <c r="Q4023">
        <v>22.91</v>
      </c>
      <c r="R4023">
        <v>526.92999999999995</v>
      </c>
      <c r="S4023" t="s">
        <v>32</v>
      </c>
      <c r="T4023" t="s">
        <v>41</v>
      </c>
      <c r="U4023">
        <v>875</v>
      </c>
      <c r="V4023">
        <v>28.81</v>
      </c>
      <c r="W4023">
        <v>65.95</v>
      </c>
      <c r="X4023" s="2">
        <v>526.92999999999995</v>
      </c>
      <c r="Y4023" s="2">
        <v>23625</v>
      </c>
      <c r="Z4023" s="2">
        <v>1780.65</v>
      </c>
      <c r="AA4023" s="14"/>
    </row>
    <row r="4024" spans="1:27" x14ac:dyDescent="0.3">
      <c r="A4024" t="s">
        <v>37</v>
      </c>
      <c r="B4024">
        <v>18.05</v>
      </c>
      <c r="C4024">
        <v>36</v>
      </c>
      <c r="D4024" t="s">
        <v>33</v>
      </c>
      <c r="E4024" s="1">
        <v>43731</v>
      </c>
      <c r="F4024">
        <v>8</v>
      </c>
      <c r="G4024" t="s">
        <v>47</v>
      </c>
      <c r="H4024" t="s">
        <v>35</v>
      </c>
      <c r="I4024">
        <v>204.77</v>
      </c>
      <c r="J4024">
        <v>52.59</v>
      </c>
      <c r="K4024">
        <v>10768.85</v>
      </c>
      <c r="L4024">
        <v>12</v>
      </c>
      <c r="M4024" t="s">
        <v>40</v>
      </c>
      <c r="N4024" s="1">
        <v>43674</v>
      </c>
      <c r="O4024" s="1">
        <v>43686</v>
      </c>
      <c r="P4024">
        <v>47</v>
      </c>
      <c r="Q4024">
        <v>53.98</v>
      </c>
      <c r="R4024">
        <v>2537.06</v>
      </c>
      <c r="S4024" t="s">
        <v>54</v>
      </c>
      <c r="T4024" t="s">
        <v>50</v>
      </c>
      <c r="U4024">
        <v>157</v>
      </c>
      <c r="V4024">
        <v>63.07</v>
      </c>
      <c r="W4024">
        <v>103.76</v>
      </c>
      <c r="X4024" s="2">
        <v>2537.06</v>
      </c>
      <c r="Y4024" s="2">
        <v>8256.6299999999992</v>
      </c>
      <c r="Z4024" s="2">
        <v>5456.74</v>
      </c>
      <c r="AA4024" s="14"/>
    </row>
    <row r="4025" spans="1:27" x14ac:dyDescent="0.3">
      <c r="A4025" t="s">
        <v>63</v>
      </c>
      <c r="B4025">
        <v>57.52</v>
      </c>
      <c r="C4025">
        <v>14</v>
      </c>
      <c r="D4025" t="s">
        <v>42</v>
      </c>
      <c r="E4025" s="1">
        <v>43757</v>
      </c>
      <c r="F4025">
        <v>4</v>
      </c>
      <c r="G4025" t="s">
        <v>39</v>
      </c>
      <c r="H4025" t="s">
        <v>48</v>
      </c>
      <c r="I4025">
        <v>946.01</v>
      </c>
      <c r="J4025">
        <v>24.29</v>
      </c>
      <c r="K4025">
        <v>22978.582899999899</v>
      </c>
      <c r="L4025">
        <v>28</v>
      </c>
      <c r="M4025" t="s">
        <v>40</v>
      </c>
      <c r="N4025" s="1">
        <v>43727</v>
      </c>
      <c r="O4025" s="1">
        <v>43755</v>
      </c>
      <c r="P4025">
        <v>291</v>
      </c>
      <c r="Q4025">
        <v>21.99</v>
      </c>
      <c r="R4025">
        <v>6399.09</v>
      </c>
      <c r="S4025" t="s">
        <v>53</v>
      </c>
      <c r="T4025" t="s">
        <v>50</v>
      </c>
      <c r="U4025">
        <v>655</v>
      </c>
      <c r="V4025">
        <v>99.88</v>
      </c>
      <c r="W4025">
        <v>156.76</v>
      </c>
      <c r="X4025" s="2">
        <v>6399.09</v>
      </c>
      <c r="Y4025" s="2">
        <v>15909.95</v>
      </c>
      <c r="Z4025" s="2">
        <v>3807.7</v>
      </c>
      <c r="AA4025" s="14"/>
    </row>
    <row r="4026" spans="1:27" x14ac:dyDescent="0.3">
      <c r="A4026" t="s">
        <v>60</v>
      </c>
      <c r="B4026">
        <v>712.77</v>
      </c>
      <c r="C4026">
        <v>47</v>
      </c>
      <c r="D4026" t="s">
        <v>42</v>
      </c>
      <c r="E4026" s="1">
        <v>44255</v>
      </c>
      <c r="F4026">
        <v>1</v>
      </c>
      <c r="G4026" t="s">
        <v>34</v>
      </c>
      <c r="H4026" t="s">
        <v>35</v>
      </c>
      <c r="I4026">
        <v>403.96</v>
      </c>
      <c r="J4026">
        <v>43.68</v>
      </c>
      <c r="K4026">
        <v>17644.97</v>
      </c>
      <c r="L4026">
        <v>25</v>
      </c>
      <c r="M4026" t="s">
        <v>36</v>
      </c>
      <c r="N4026" s="1">
        <v>44246</v>
      </c>
      <c r="O4026" s="1">
        <v>44271</v>
      </c>
      <c r="P4026">
        <v>288</v>
      </c>
      <c r="Q4026">
        <v>38.99</v>
      </c>
      <c r="R4026">
        <v>11229.12</v>
      </c>
      <c r="S4026" t="s">
        <v>30</v>
      </c>
      <c r="T4026" t="s">
        <v>41</v>
      </c>
      <c r="U4026">
        <v>115</v>
      </c>
      <c r="V4026">
        <v>88.04</v>
      </c>
      <c r="W4026">
        <v>190.07</v>
      </c>
      <c r="X4026" s="2">
        <v>11229.12</v>
      </c>
      <c r="Y4026" s="2">
        <v>5023.2</v>
      </c>
      <c r="Z4026" s="2">
        <v>8302.26</v>
      </c>
      <c r="AA4026" s="14"/>
    </row>
    <row r="4027" spans="1:27" x14ac:dyDescent="0.3">
      <c r="A4027" t="s">
        <v>56</v>
      </c>
      <c r="B4027">
        <v>482.99</v>
      </c>
      <c r="C4027">
        <v>35</v>
      </c>
      <c r="D4027" t="s">
        <v>33</v>
      </c>
      <c r="E4027" s="1">
        <v>44540</v>
      </c>
      <c r="F4027">
        <v>9</v>
      </c>
      <c r="G4027" t="s">
        <v>57</v>
      </c>
      <c r="H4027" t="s">
        <v>48</v>
      </c>
      <c r="I4027">
        <v>284.75</v>
      </c>
      <c r="J4027">
        <v>72.14</v>
      </c>
      <c r="K4027">
        <v>20541.87</v>
      </c>
      <c r="L4027">
        <v>13</v>
      </c>
      <c r="M4027" t="s">
        <v>40</v>
      </c>
      <c r="N4027" s="1">
        <v>44499</v>
      </c>
      <c r="O4027" s="1">
        <v>44512</v>
      </c>
      <c r="P4027">
        <v>73</v>
      </c>
      <c r="Q4027">
        <v>69.91</v>
      </c>
      <c r="R4027">
        <v>5103.43</v>
      </c>
      <c r="S4027" t="s">
        <v>53</v>
      </c>
      <c r="T4027" t="s">
        <v>50</v>
      </c>
      <c r="U4027">
        <v>211</v>
      </c>
      <c r="V4027">
        <v>20.92</v>
      </c>
      <c r="W4027">
        <v>173.25</v>
      </c>
      <c r="X4027" s="2">
        <v>5103.43</v>
      </c>
      <c r="Y4027" s="2">
        <v>15221.54</v>
      </c>
      <c r="Z4027" s="2">
        <v>12498.26</v>
      </c>
      <c r="AA4027" s="14"/>
    </row>
    <row r="4028" spans="1:27" x14ac:dyDescent="0.3">
      <c r="A4028" t="s">
        <v>45</v>
      </c>
      <c r="B4028">
        <v>731.52</v>
      </c>
      <c r="C4028">
        <v>71</v>
      </c>
      <c r="D4028" t="s">
        <v>33</v>
      </c>
      <c r="E4028" s="1">
        <v>43912</v>
      </c>
      <c r="F4028">
        <v>7</v>
      </c>
      <c r="G4028" t="s">
        <v>61</v>
      </c>
      <c r="H4028" t="s">
        <v>35</v>
      </c>
      <c r="I4028">
        <v>794.19</v>
      </c>
      <c r="J4028">
        <v>64.14</v>
      </c>
      <c r="K4028">
        <v>50939.346599999997</v>
      </c>
      <c r="L4028">
        <v>16</v>
      </c>
      <c r="M4028" t="s">
        <v>40</v>
      </c>
      <c r="N4028" s="1">
        <v>43908</v>
      </c>
      <c r="O4028" s="1">
        <v>43924</v>
      </c>
      <c r="P4028">
        <v>461</v>
      </c>
      <c r="Q4028">
        <v>63</v>
      </c>
      <c r="R4028">
        <v>29043</v>
      </c>
      <c r="S4028" t="s">
        <v>30</v>
      </c>
      <c r="T4028" t="s">
        <v>31</v>
      </c>
      <c r="U4028">
        <v>333</v>
      </c>
      <c r="V4028">
        <v>81.06</v>
      </c>
      <c r="W4028">
        <v>129.16</v>
      </c>
      <c r="X4028" s="2">
        <v>29043</v>
      </c>
      <c r="Y4028" s="2">
        <v>21358.62</v>
      </c>
      <c r="Z4028" s="2">
        <v>8284.32</v>
      </c>
      <c r="AA4028" s="14"/>
    </row>
    <row r="4029" spans="1:27" x14ac:dyDescent="0.3">
      <c r="A4029" t="s">
        <v>63</v>
      </c>
      <c r="B4029">
        <v>182.65</v>
      </c>
      <c r="C4029">
        <v>42</v>
      </c>
      <c r="D4029" t="s">
        <v>26</v>
      </c>
      <c r="E4029" s="1">
        <v>43874</v>
      </c>
      <c r="F4029">
        <v>1</v>
      </c>
      <c r="G4029" t="s">
        <v>34</v>
      </c>
      <c r="H4029" t="s">
        <v>35</v>
      </c>
      <c r="I4029">
        <v>960</v>
      </c>
      <c r="J4029">
        <v>56.6</v>
      </c>
      <c r="K4029">
        <v>54336</v>
      </c>
      <c r="L4029">
        <v>25</v>
      </c>
      <c r="M4029" t="s">
        <v>36</v>
      </c>
      <c r="N4029" s="1">
        <v>43847</v>
      </c>
      <c r="O4029" s="1">
        <v>43872</v>
      </c>
      <c r="P4029">
        <v>481</v>
      </c>
      <c r="Q4029">
        <v>61.43</v>
      </c>
      <c r="R4029">
        <v>29547.83</v>
      </c>
      <c r="S4029" t="s">
        <v>63</v>
      </c>
      <c r="T4029" t="s">
        <v>41</v>
      </c>
      <c r="U4029">
        <v>479</v>
      </c>
      <c r="V4029">
        <v>85.57</v>
      </c>
      <c r="W4029">
        <v>26.29</v>
      </c>
      <c r="X4029" s="2">
        <v>29547.83</v>
      </c>
      <c r="Y4029" s="2">
        <v>27111.4</v>
      </c>
      <c r="Z4029" s="2">
        <v>1488.01</v>
      </c>
      <c r="AA4029" s="14"/>
    </row>
    <row r="4030" spans="1:27" x14ac:dyDescent="0.3">
      <c r="A4030" t="s">
        <v>63</v>
      </c>
      <c r="B4030">
        <v>317.19</v>
      </c>
      <c r="C4030">
        <v>18</v>
      </c>
      <c r="D4030" t="s">
        <v>42</v>
      </c>
      <c r="E4030" s="1">
        <v>44378</v>
      </c>
      <c r="F4030">
        <v>1</v>
      </c>
      <c r="G4030" t="s">
        <v>34</v>
      </c>
      <c r="H4030" t="s">
        <v>62</v>
      </c>
      <c r="I4030">
        <v>738.05</v>
      </c>
      <c r="J4030">
        <v>45.58</v>
      </c>
      <c r="K4030">
        <v>33640.318999999901</v>
      </c>
      <c r="L4030">
        <v>24</v>
      </c>
      <c r="M4030" t="s">
        <v>36</v>
      </c>
      <c r="N4030" s="1">
        <v>44365</v>
      </c>
      <c r="O4030" s="1">
        <v>44389</v>
      </c>
      <c r="P4030">
        <v>331</v>
      </c>
      <c r="Q4030">
        <v>46.17</v>
      </c>
      <c r="R4030">
        <v>15282.27</v>
      </c>
      <c r="S4030" t="s">
        <v>38</v>
      </c>
      <c r="T4030" t="s">
        <v>50</v>
      </c>
      <c r="U4030">
        <v>407</v>
      </c>
      <c r="V4030">
        <v>32.450000000000003</v>
      </c>
      <c r="W4030">
        <v>20.41</v>
      </c>
      <c r="X4030" s="2">
        <v>15282.27</v>
      </c>
      <c r="Y4030" s="2">
        <v>18551.060000000001</v>
      </c>
      <c r="Z4030" s="2">
        <v>930.29</v>
      </c>
      <c r="AA4030" s="14"/>
    </row>
    <row r="4031" spans="1:27" x14ac:dyDescent="0.3">
      <c r="A4031" t="s">
        <v>49</v>
      </c>
      <c r="B4031">
        <v>940.94</v>
      </c>
      <c r="C4031">
        <v>14</v>
      </c>
      <c r="D4031" t="s">
        <v>42</v>
      </c>
      <c r="E4031" s="1">
        <v>43607</v>
      </c>
      <c r="F4031">
        <v>4</v>
      </c>
      <c r="G4031" t="s">
        <v>39</v>
      </c>
      <c r="H4031" t="s">
        <v>35</v>
      </c>
      <c r="I4031">
        <v>259.35000000000002</v>
      </c>
      <c r="J4031">
        <v>61.36</v>
      </c>
      <c r="K4031">
        <v>15913.72</v>
      </c>
      <c r="L4031">
        <v>21</v>
      </c>
      <c r="M4031" t="s">
        <v>29</v>
      </c>
      <c r="N4031" s="1">
        <v>43564</v>
      </c>
      <c r="O4031" s="1">
        <v>43585</v>
      </c>
      <c r="P4031">
        <v>57</v>
      </c>
      <c r="Q4031">
        <v>65.56</v>
      </c>
      <c r="R4031">
        <v>3736.92</v>
      </c>
      <c r="S4031" t="s">
        <v>56</v>
      </c>
      <c r="T4031" t="s">
        <v>31</v>
      </c>
      <c r="U4031">
        <v>202</v>
      </c>
      <c r="V4031">
        <v>88.4</v>
      </c>
      <c r="W4031">
        <v>74.819999999999993</v>
      </c>
      <c r="X4031" s="2">
        <v>3736.92</v>
      </c>
      <c r="Y4031" s="2">
        <v>12394.72</v>
      </c>
      <c r="Z4031" s="2">
        <v>4590.96</v>
      </c>
      <c r="AA4031" s="14"/>
    </row>
    <row r="4032" spans="1:27" x14ac:dyDescent="0.3">
      <c r="A4032" t="s">
        <v>45</v>
      </c>
      <c r="B4032">
        <v>452.53</v>
      </c>
      <c r="C4032">
        <v>70</v>
      </c>
      <c r="D4032" t="s">
        <v>33</v>
      </c>
      <c r="E4032" s="1">
        <v>43869</v>
      </c>
      <c r="F4032">
        <v>9</v>
      </c>
      <c r="G4032" t="s">
        <v>57</v>
      </c>
      <c r="H4032" t="s">
        <v>35</v>
      </c>
      <c r="I4032">
        <v>973.2</v>
      </c>
      <c r="J4032">
        <v>14.55</v>
      </c>
      <c r="K4032">
        <v>14160.06</v>
      </c>
      <c r="L4032">
        <v>8</v>
      </c>
      <c r="M4032" t="s">
        <v>40</v>
      </c>
      <c r="N4032" s="1">
        <v>43837</v>
      </c>
      <c r="O4032" s="1">
        <v>43845</v>
      </c>
      <c r="P4032">
        <v>187</v>
      </c>
      <c r="Q4032">
        <v>13.43</v>
      </c>
      <c r="R4032">
        <v>2511.41</v>
      </c>
      <c r="S4032" t="s">
        <v>45</v>
      </c>
      <c r="T4032" t="s">
        <v>50</v>
      </c>
      <c r="U4032">
        <v>786</v>
      </c>
      <c r="V4032">
        <v>32.090000000000003</v>
      </c>
      <c r="W4032">
        <v>156.88999999999999</v>
      </c>
      <c r="X4032" s="2">
        <v>2511.41</v>
      </c>
      <c r="Y4032" s="2">
        <v>11436.3</v>
      </c>
      <c r="Z4032" s="2">
        <v>2282.75</v>
      </c>
      <c r="AA4032" s="14"/>
    </row>
    <row r="4033" spans="1:27" x14ac:dyDescent="0.3">
      <c r="A4033" t="s">
        <v>60</v>
      </c>
      <c r="B4033">
        <v>220.35</v>
      </c>
      <c r="C4033">
        <v>17</v>
      </c>
      <c r="D4033" t="s">
        <v>33</v>
      </c>
      <c r="E4033" s="1">
        <v>43924</v>
      </c>
      <c r="F4033">
        <v>4</v>
      </c>
      <c r="G4033" t="s">
        <v>39</v>
      </c>
      <c r="H4033" t="s">
        <v>35</v>
      </c>
      <c r="I4033">
        <v>868.44</v>
      </c>
      <c r="J4033">
        <v>74.84</v>
      </c>
      <c r="K4033">
        <v>64994.049599999998</v>
      </c>
      <c r="L4033">
        <v>23</v>
      </c>
      <c r="M4033" t="s">
        <v>29</v>
      </c>
      <c r="N4033" s="1">
        <v>43922</v>
      </c>
      <c r="O4033" s="1">
        <v>43945</v>
      </c>
      <c r="P4033">
        <v>93</v>
      </c>
      <c r="Q4033">
        <v>77.23</v>
      </c>
      <c r="R4033">
        <v>7182.39</v>
      </c>
      <c r="S4033" t="s">
        <v>45</v>
      </c>
      <c r="T4033" t="s">
        <v>50</v>
      </c>
      <c r="U4033">
        <v>775</v>
      </c>
      <c r="V4033">
        <v>74.430000000000007</v>
      </c>
      <c r="W4033">
        <v>78.08</v>
      </c>
      <c r="X4033" s="2">
        <v>7182.39</v>
      </c>
      <c r="Y4033" s="2">
        <v>58001</v>
      </c>
      <c r="Z4033" s="2">
        <v>5843.51</v>
      </c>
      <c r="AA4033" s="14"/>
    </row>
    <row r="4034" spans="1:27" x14ac:dyDescent="0.3">
      <c r="A4034" t="s">
        <v>54</v>
      </c>
      <c r="B4034">
        <v>291.32</v>
      </c>
      <c r="C4034">
        <v>45</v>
      </c>
      <c r="D4034" t="s">
        <v>26</v>
      </c>
      <c r="E4034" s="1">
        <v>44918</v>
      </c>
      <c r="F4034">
        <v>10</v>
      </c>
      <c r="G4034" t="s">
        <v>66</v>
      </c>
      <c r="H4034" t="s">
        <v>48</v>
      </c>
      <c r="I4034">
        <v>590.09</v>
      </c>
      <c r="J4034">
        <v>86.15</v>
      </c>
      <c r="K4034">
        <v>50836.253499999999</v>
      </c>
      <c r="L4034">
        <v>78</v>
      </c>
      <c r="M4034" t="s">
        <v>67</v>
      </c>
      <c r="N4034" s="1">
        <v>44906</v>
      </c>
      <c r="O4034" s="1">
        <v>44984</v>
      </c>
      <c r="P4034">
        <v>351</v>
      </c>
      <c r="Q4034">
        <v>83.13</v>
      </c>
      <c r="R4034">
        <v>29178.63</v>
      </c>
      <c r="S4034" t="s">
        <v>30</v>
      </c>
      <c r="T4034" t="s">
        <v>31</v>
      </c>
      <c r="U4034">
        <v>239</v>
      </c>
      <c r="V4034">
        <v>41.91</v>
      </c>
      <c r="W4034">
        <v>23.16</v>
      </c>
      <c r="X4034" s="2">
        <v>29178.63</v>
      </c>
      <c r="Y4034" s="2">
        <v>20589.849999999999</v>
      </c>
      <c r="Z4034" s="2">
        <v>1995.23</v>
      </c>
      <c r="AA4034" s="14"/>
    </row>
    <row r="4035" spans="1:27" x14ac:dyDescent="0.3">
      <c r="A4035" t="s">
        <v>56</v>
      </c>
      <c r="B4035">
        <v>125.06</v>
      </c>
      <c r="C4035">
        <v>92</v>
      </c>
      <c r="D4035" t="s">
        <v>33</v>
      </c>
      <c r="E4035" s="1">
        <v>44440</v>
      </c>
      <c r="F4035">
        <v>2</v>
      </c>
      <c r="G4035" t="s">
        <v>68</v>
      </c>
      <c r="H4035" t="s">
        <v>71</v>
      </c>
      <c r="I4035">
        <v>748.85</v>
      </c>
      <c r="J4035">
        <v>32.909999999999997</v>
      </c>
      <c r="K4035">
        <v>24644.653499999898</v>
      </c>
      <c r="L4035">
        <v>36</v>
      </c>
      <c r="M4035" t="s">
        <v>40</v>
      </c>
      <c r="N4035" s="1">
        <v>44437</v>
      </c>
      <c r="O4035" s="1">
        <v>44473</v>
      </c>
      <c r="P4035">
        <v>678</v>
      </c>
      <c r="Q4035">
        <v>37.43</v>
      </c>
      <c r="R4035">
        <v>25377.54</v>
      </c>
      <c r="S4035" t="s">
        <v>54</v>
      </c>
      <c r="T4035" t="s">
        <v>31</v>
      </c>
      <c r="U4035">
        <v>70</v>
      </c>
      <c r="V4035">
        <v>37.479999999999997</v>
      </c>
      <c r="W4035">
        <v>39.549999999999997</v>
      </c>
      <c r="X4035" s="2">
        <v>25377.54</v>
      </c>
      <c r="Y4035" s="2">
        <v>2303.6999999999998</v>
      </c>
      <c r="Z4035" s="2">
        <v>1301.5899999999999</v>
      </c>
      <c r="AA4035" s="14"/>
    </row>
    <row r="4036" spans="1:27" x14ac:dyDescent="0.3">
      <c r="A4036" t="s">
        <v>60</v>
      </c>
      <c r="B4036">
        <v>485.15</v>
      </c>
      <c r="C4036">
        <v>17</v>
      </c>
      <c r="D4036" t="s">
        <v>26</v>
      </c>
      <c r="E4036" s="1">
        <v>43817</v>
      </c>
      <c r="F4036">
        <v>7</v>
      </c>
      <c r="G4036" t="s">
        <v>61</v>
      </c>
      <c r="H4036" t="s">
        <v>52</v>
      </c>
      <c r="I4036">
        <v>496.82</v>
      </c>
      <c r="J4036">
        <v>42.61</v>
      </c>
      <c r="K4036">
        <v>21169.5</v>
      </c>
      <c r="L4036">
        <v>18</v>
      </c>
      <c r="M4036" t="s">
        <v>40</v>
      </c>
      <c r="N4036" s="1">
        <v>43804</v>
      </c>
      <c r="O4036" s="1">
        <v>43822</v>
      </c>
      <c r="P4036">
        <v>270</v>
      </c>
      <c r="Q4036">
        <v>47.19</v>
      </c>
      <c r="R4036">
        <v>12741.3</v>
      </c>
      <c r="S4036" t="s">
        <v>63</v>
      </c>
      <c r="T4036" t="s">
        <v>50</v>
      </c>
      <c r="U4036">
        <v>226</v>
      </c>
      <c r="V4036">
        <v>52.55</v>
      </c>
      <c r="W4036">
        <v>101.38</v>
      </c>
      <c r="X4036" s="2">
        <v>12741.3</v>
      </c>
      <c r="Y4036" s="2">
        <v>9629.86</v>
      </c>
      <c r="Z4036" s="2">
        <v>4319.8</v>
      </c>
      <c r="AA4036" s="14"/>
    </row>
    <row r="4037" spans="1:27" x14ac:dyDescent="0.3">
      <c r="A4037" t="s">
        <v>25</v>
      </c>
      <c r="B4037">
        <v>15.99</v>
      </c>
      <c r="C4037">
        <v>81</v>
      </c>
      <c r="D4037" t="s">
        <v>42</v>
      </c>
      <c r="E4037" s="1">
        <v>44153</v>
      </c>
      <c r="F4037">
        <v>5</v>
      </c>
      <c r="G4037" t="s">
        <v>27</v>
      </c>
      <c r="H4037" t="s">
        <v>28</v>
      </c>
      <c r="I4037">
        <v>993.05</v>
      </c>
      <c r="J4037">
        <v>53.45</v>
      </c>
      <c r="K4037">
        <v>53078.52</v>
      </c>
      <c r="L4037">
        <v>23</v>
      </c>
      <c r="M4037" t="s">
        <v>29</v>
      </c>
      <c r="N4037" s="1">
        <v>44116</v>
      </c>
      <c r="O4037" s="1">
        <v>44139</v>
      </c>
      <c r="P4037">
        <v>182</v>
      </c>
      <c r="Q4037">
        <v>56.92</v>
      </c>
      <c r="R4037">
        <v>10359.44</v>
      </c>
      <c r="S4037" t="s">
        <v>53</v>
      </c>
      <c r="T4037" t="s">
        <v>41</v>
      </c>
      <c r="U4037">
        <v>811</v>
      </c>
      <c r="V4037">
        <v>83.34</v>
      </c>
      <c r="W4037">
        <v>100.62</v>
      </c>
      <c r="X4037" s="2">
        <v>10359.44</v>
      </c>
      <c r="Y4037" s="2">
        <v>43347.95</v>
      </c>
      <c r="Z4037" s="2">
        <v>5378.14</v>
      </c>
      <c r="AA4037" s="14"/>
    </row>
    <row r="4038" spans="1:27" x14ac:dyDescent="0.3">
      <c r="A4038" t="s">
        <v>60</v>
      </c>
      <c r="B4038">
        <v>43.77</v>
      </c>
      <c r="C4038">
        <v>21</v>
      </c>
      <c r="D4038" t="s">
        <v>33</v>
      </c>
      <c r="E4038" s="1">
        <v>44835</v>
      </c>
      <c r="F4038">
        <v>10</v>
      </c>
      <c r="G4038" t="s">
        <v>66</v>
      </c>
      <c r="H4038" t="s">
        <v>62</v>
      </c>
      <c r="I4038">
        <v>834.89</v>
      </c>
      <c r="J4038">
        <v>67.34</v>
      </c>
      <c r="K4038">
        <v>56221.492599999998</v>
      </c>
      <c r="L4038">
        <v>76</v>
      </c>
      <c r="M4038" t="s">
        <v>67</v>
      </c>
      <c r="N4038" s="1">
        <v>44815</v>
      </c>
      <c r="O4038" s="1">
        <v>44891</v>
      </c>
      <c r="P4038">
        <v>475</v>
      </c>
      <c r="Q4038">
        <v>71.760000000000005</v>
      </c>
      <c r="R4038">
        <v>34086</v>
      </c>
      <c r="S4038" t="s">
        <v>45</v>
      </c>
      <c r="T4038" t="s">
        <v>50</v>
      </c>
      <c r="U4038">
        <v>359</v>
      </c>
      <c r="V4038">
        <v>54.5</v>
      </c>
      <c r="W4038">
        <v>39.58</v>
      </c>
      <c r="X4038" s="2">
        <v>34086</v>
      </c>
      <c r="Y4038" s="2">
        <v>24175.06</v>
      </c>
      <c r="Z4038" s="2">
        <v>2665.32</v>
      </c>
      <c r="AA4038" s="14"/>
    </row>
    <row r="4039" spans="1:27" x14ac:dyDescent="0.3">
      <c r="A4039" t="s">
        <v>63</v>
      </c>
      <c r="B4039">
        <v>208.57</v>
      </c>
      <c r="C4039">
        <v>22</v>
      </c>
      <c r="D4039" t="s">
        <v>26</v>
      </c>
      <c r="E4039" s="1">
        <v>44405</v>
      </c>
      <c r="F4039">
        <v>8</v>
      </c>
      <c r="G4039" t="s">
        <v>47</v>
      </c>
      <c r="H4039" t="s">
        <v>48</v>
      </c>
      <c r="I4039">
        <v>490.88</v>
      </c>
      <c r="J4039">
        <v>60.64</v>
      </c>
      <c r="K4039">
        <v>29766.959999999999</v>
      </c>
      <c r="L4039">
        <v>9</v>
      </c>
      <c r="M4039" t="s">
        <v>40</v>
      </c>
      <c r="N4039" s="1">
        <v>44400</v>
      </c>
      <c r="O4039" s="1">
        <v>44409</v>
      </c>
      <c r="P4039">
        <v>154</v>
      </c>
      <c r="Q4039">
        <v>58.8</v>
      </c>
      <c r="R4039">
        <v>9055.2000000000007</v>
      </c>
      <c r="S4039" t="s">
        <v>53</v>
      </c>
      <c r="T4039" t="s">
        <v>50</v>
      </c>
      <c r="U4039">
        <v>336</v>
      </c>
      <c r="V4039">
        <v>51.07</v>
      </c>
      <c r="W4039">
        <v>102.07</v>
      </c>
      <c r="X4039" s="2">
        <v>9055.2000000000007</v>
      </c>
      <c r="Y4039" s="2">
        <v>20375.04</v>
      </c>
      <c r="Z4039" s="2">
        <v>6189.52</v>
      </c>
      <c r="AA4039" s="14"/>
    </row>
    <row r="4040" spans="1:27" x14ac:dyDescent="0.3">
      <c r="A4040" t="s">
        <v>38</v>
      </c>
      <c r="B4040">
        <v>544.03</v>
      </c>
      <c r="C4040">
        <v>61</v>
      </c>
      <c r="D4040" t="s">
        <v>42</v>
      </c>
      <c r="E4040" s="1">
        <v>44266</v>
      </c>
      <c r="F4040">
        <v>7</v>
      </c>
      <c r="G4040" t="s">
        <v>61</v>
      </c>
      <c r="H4040" t="s">
        <v>35</v>
      </c>
      <c r="I4040">
        <v>529.52</v>
      </c>
      <c r="J4040">
        <v>13.73</v>
      </c>
      <c r="K4040">
        <v>7270.31</v>
      </c>
      <c r="L4040">
        <v>15</v>
      </c>
      <c r="M4040" t="s">
        <v>40</v>
      </c>
      <c r="N4040" s="1">
        <v>44218</v>
      </c>
      <c r="O4040" s="1">
        <v>44233</v>
      </c>
      <c r="P4040">
        <v>356</v>
      </c>
      <c r="Q4040">
        <v>13.68</v>
      </c>
      <c r="R4040">
        <v>4870.08</v>
      </c>
      <c r="S4040" t="s">
        <v>63</v>
      </c>
      <c r="T4040" t="s">
        <v>31</v>
      </c>
      <c r="U4040">
        <v>173</v>
      </c>
      <c r="V4040">
        <v>47.2</v>
      </c>
      <c r="W4040">
        <v>120.5</v>
      </c>
      <c r="X4040" s="2">
        <v>4870.08</v>
      </c>
      <c r="Y4040" s="2">
        <v>2375.29</v>
      </c>
      <c r="Z4040" s="2">
        <v>1654.47</v>
      </c>
      <c r="AA4040" s="14"/>
    </row>
    <row r="4041" spans="1:27" x14ac:dyDescent="0.3">
      <c r="A4041" t="s">
        <v>53</v>
      </c>
      <c r="B4041">
        <v>982.66</v>
      </c>
      <c r="C4041">
        <v>14</v>
      </c>
      <c r="D4041" t="s">
        <v>33</v>
      </c>
      <c r="E4041" s="1">
        <v>44069</v>
      </c>
      <c r="F4041">
        <v>9</v>
      </c>
      <c r="G4041" t="s">
        <v>57</v>
      </c>
      <c r="H4041" t="s">
        <v>52</v>
      </c>
      <c r="I4041">
        <v>932.17</v>
      </c>
      <c r="J4041">
        <v>64.260000000000005</v>
      </c>
      <c r="K4041">
        <v>59901.24</v>
      </c>
      <c r="L4041">
        <v>7</v>
      </c>
      <c r="M4041" t="s">
        <v>40</v>
      </c>
      <c r="N4041" s="1">
        <v>44021</v>
      </c>
      <c r="O4041" s="1">
        <v>44028</v>
      </c>
      <c r="P4041">
        <v>413</v>
      </c>
      <c r="Q4041">
        <v>65.510000000000005</v>
      </c>
      <c r="R4041">
        <v>27055.63</v>
      </c>
      <c r="S4041" t="s">
        <v>56</v>
      </c>
      <c r="T4041" t="s">
        <v>31</v>
      </c>
      <c r="U4041">
        <v>519</v>
      </c>
      <c r="V4041">
        <v>58.44</v>
      </c>
      <c r="W4041">
        <v>183.3</v>
      </c>
      <c r="X4041" s="2">
        <v>27055.63</v>
      </c>
      <c r="Y4041" s="2">
        <v>33350.94</v>
      </c>
      <c r="Z4041" s="2">
        <v>11778.86</v>
      </c>
      <c r="AA4041" s="14"/>
    </row>
    <row r="4042" spans="1:27" x14ac:dyDescent="0.3">
      <c r="A4042" t="s">
        <v>56</v>
      </c>
      <c r="B4042">
        <v>704.22</v>
      </c>
      <c r="C4042">
        <v>95</v>
      </c>
      <c r="D4042" t="s">
        <v>26</v>
      </c>
      <c r="E4042" s="1">
        <v>43816</v>
      </c>
      <c r="F4042">
        <v>9</v>
      </c>
      <c r="G4042" t="s">
        <v>57</v>
      </c>
      <c r="H4042" t="s">
        <v>52</v>
      </c>
      <c r="I4042">
        <v>797.5</v>
      </c>
      <c r="J4042">
        <v>97.48</v>
      </c>
      <c r="K4042">
        <v>77740.3</v>
      </c>
      <c r="L4042">
        <v>11</v>
      </c>
      <c r="M4042" t="s">
        <v>40</v>
      </c>
      <c r="N4042" s="1">
        <v>43800</v>
      </c>
      <c r="O4042" s="1">
        <v>43811</v>
      </c>
      <c r="P4042">
        <v>723</v>
      </c>
      <c r="Q4042">
        <v>98.27</v>
      </c>
      <c r="R4042">
        <v>71049.210000000006</v>
      </c>
      <c r="S4042" t="s">
        <v>54</v>
      </c>
      <c r="T4042" t="s">
        <v>50</v>
      </c>
      <c r="U4042">
        <v>74</v>
      </c>
      <c r="V4042">
        <v>34.9</v>
      </c>
      <c r="W4042">
        <v>175.51</v>
      </c>
      <c r="X4042" s="2">
        <v>71049.210000000006</v>
      </c>
      <c r="Y4042" s="2">
        <v>7213.52</v>
      </c>
      <c r="Z4042" s="2">
        <v>17108.71</v>
      </c>
      <c r="AA4042" s="14"/>
    </row>
    <row r="4043" spans="1:27" x14ac:dyDescent="0.3">
      <c r="A4043" t="s">
        <v>25</v>
      </c>
      <c r="B4043">
        <v>718.48</v>
      </c>
      <c r="C4043">
        <v>91</v>
      </c>
      <c r="D4043" t="s">
        <v>42</v>
      </c>
      <c r="E4043" s="1">
        <v>44907</v>
      </c>
      <c r="F4043">
        <v>6</v>
      </c>
      <c r="G4043" t="s">
        <v>51</v>
      </c>
      <c r="H4043" t="s">
        <v>48</v>
      </c>
      <c r="I4043">
        <v>9.25</v>
      </c>
      <c r="J4043">
        <v>56.07</v>
      </c>
      <c r="K4043">
        <v>518.65</v>
      </c>
      <c r="L4043">
        <v>7</v>
      </c>
      <c r="M4043" t="s">
        <v>40</v>
      </c>
      <c r="N4043" s="1">
        <v>44898</v>
      </c>
      <c r="O4043" s="1">
        <v>44905</v>
      </c>
      <c r="P4043">
        <v>1</v>
      </c>
      <c r="Q4043">
        <v>59.14</v>
      </c>
      <c r="R4043">
        <v>59.14</v>
      </c>
      <c r="S4043" t="s">
        <v>25</v>
      </c>
      <c r="T4043" t="s">
        <v>50</v>
      </c>
      <c r="U4043">
        <v>8</v>
      </c>
      <c r="V4043">
        <v>65.25</v>
      </c>
      <c r="W4043">
        <v>43.26</v>
      </c>
      <c r="X4043" s="2">
        <v>59.14</v>
      </c>
      <c r="Y4043" s="2">
        <v>448.56</v>
      </c>
      <c r="Z4043" s="2">
        <v>2425.59</v>
      </c>
      <c r="AA4043" s="14"/>
    </row>
    <row r="4044" spans="1:27" x14ac:dyDescent="0.3">
      <c r="A4044" t="s">
        <v>56</v>
      </c>
      <c r="B4044">
        <v>293.19</v>
      </c>
      <c r="C4044">
        <v>67</v>
      </c>
      <c r="D4044" t="s">
        <v>33</v>
      </c>
      <c r="E4044" s="1">
        <v>44188</v>
      </c>
      <c r="F4044">
        <v>10</v>
      </c>
      <c r="G4044" t="s">
        <v>66</v>
      </c>
      <c r="H4044" t="s">
        <v>62</v>
      </c>
      <c r="I4044">
        <v>447.91</v>
      </c>
      <c r="J4044">
        <v>37.49</v>
      </c>
      <c r="K4044">
        <v>16792.1459</v>
      </c>
      <c r="L4044">
        <v>130</v>
      </c>
      <c r="M4044" t="s">
        <v>67</v>
      </c>
      <c r="N4044" s="1">
        <v>44184</v>
      </c>
      <c r="O4044" s="1">
        <v>44314</v>
      </c>
      <c r="P4044">
        <v>373</v>
      </c>
      <c r="Q4044">
        <v>39.82</v>
      </c>
      <c r="R4044">
        <v>14852.86</v>
      </c>
      <c r="S4044" t="s">
        <v>25</v>
      </c>
      <c r="T4044" t="s">
        <v>31</v>
      </c>
      <c r="U4044">
        <v>74</v>
      </c>
      <c r="V4044">
        <v>17.79</v>
      </c>
      <c r="W4044">
        <v>136.55000000000001</v>
      </c>
      <c r="X4044" s="2">
        <v>14852.86</v>
      </c>
      <c r="Y4044" s="2">
        <v>2774.26</v>
      </c>
      <c r="Z4044" s="2">
        <v>5119.26</v>
      </c>
      <c r="AA4044" s="14"/>
    </row>
    <row r="4045" spans="1:27" x14ac:dyDescent="0.3">
      <c r="A4045" t="s">
        <v>46</v>
      </c>
      <c r="B4045">
        <v>848.78</v>
      </c>
      <c r="C4045">
        <v>43</v>
      </c>
      <c r="D4045" t="s">
        <v>33</v>
      </c>
      <c r="E4045" s="1">
        <v>44920</v>
      </c>
      <c r="F4045">
        <v>3</v>
      </c>
      <c r="G4045" t="s">
        <v>43</v>
      </c>
      <c r="H4045" t="s">
        <v>64</v>
      </c>
      <c r="I4045">
        <v>233.78</v>
      </c>
      <c r="J4045">
        <v>60.15</v>
      </c>
      <c r="K4045">
        <v>14061.87</v>
      </c>
      <c r="L4045">
        <v>52</v>
      </c>
      <c r="M4045" t="s">
        <v>40</v>
      </c>
      <c r="N4045" s="1">
        <v>44863</v>
      </c>
      <c r="O4045" s="1">
        <v>44915</v>
      </c>
      <c r="P4045">
        <v>5</v>
      </c>
      <c r="Q4045">
        <v>55.24</v>
      </c>
      <c r="R4045">
        <v>276.2</v>
      </c>
      <c r="S4045" t="s">
        <v>32</v>
      </c>
      <c r="T4045" t="s">
        <v>41</v>
      </c>
      <c r="U4045">
        <v>228</v>
      </c>
      <c r="V4045">
        <v>12.61</v>
      </c>
      <c r="W4045">
        <v>56.28</v>
      </c>
      <c r="X4045" s="2">
        <v>276.2</v>
      </c>
      <c r="Y4045" s="2">
        <v>13714.2</v>
      </c>
      <c r="Z4045" s="2">
        <v>3385.24</v>
      </c>
      <c r="AA4045" s="14"/>
    </row>
    <row r="4046" spans="1:27" x14ac:dyDescent="0.3">
      <c r="A4046" t="s">
        <v>37</v>
      </c>
      <c r="B4046">
        <v>320.55</v>
      </c>
      <c r="C4046">
        <v>39</v>
      </c>
      <c r="D4046" t="s">
        <v>33</v>
      </c>
      <c r="E4046" s="1">
        <v>44007</v>
      </c>
      <c r="F4046">
        <v>5</v>
      </c>
      <c r="G4046" t="s">
        <v>27</v>
      </c>
      <c r="H4046" t="s">
        <v>28</v>
      </c>
      <c r="I4046">
        <v>296.77999999999997</v>
      </c>
      <c r="J4046">
        <v>82.62</v>
      </c>
      <c r="K4046">
        <v>24519.96</v>
      </c>
      <c r="L4046">
        <v>23</v>
      </c>
      <c r="M4046" t="s">
        <v>29</v>
      </c>
      <c r="N4046" s="1">
        <v>43991</v>
      </c>
      <c r="O4046" s="1">
        <v>44014</v>
      </c>
      <c r="P4046">
        <v>199</v>
      </c>
      <c r="Q4046">
        <v>80.349999999999994</v>
      </c>
      <c r="R4046">
        <v>15989.65</v>
      </c>
      <c r="S4046" t="s">
        <v>60</v>
      </c>
      <c r="T4046" t="s">
        <v>50</v>
      </c>
      <c r="U4046">
        <v>97</v>
      </c>
      <c r="V4046">
        <v>80.040000000000006</v>
      </c>
      <c r="W4046">
        <v>82.26</v>
      </c>
      <c r="X4046" s="2">
        <v>15989.65</v>
      </c>
      <c r="Y4046" s="2">
        <v>8014.14</v>
      </c>
      <c r="Z4046" s="2">
        <v>6796.32</v>
      </c>
      <c r="AA4046" s="14"/>
    </row>
    <row r="4047" spans="1:27" x14ac:dyDescent="0.3">
      <c r="A4047" t="s">
        <v>60</v>
      </c>
      <c r="B4047">
        <v>375.44</v>
      </c>
      <c r="C4047">
        <v>30</v>
      </c>
      <c r="D4047" t="s">
        <v>33</v>
      </c>
      <c r="E4047" s="1">
        <v>44423</v>
      </c>
      <c r="F4047">
        <v>6</v>
      </c>
      <c r="G4047" t="s">
        <v>51</v>
      </c>
      <c r="H4047" t="s">
        <v>35</v>
      </c>
      <c r="I4047">
        <v>905.93</v>
      </c>
      <c r="J4047">
        <v>82.55</v>
      </c>
      <c r="K4047">
        <v>74784.521499999901</v>
      </c>
      <c r="L4047">
        <v>7</v>
      </c>
      <c r="M4047" t="s">
        <v>40</v>
      </c>
      <c r="N4047" s="1">
        <v>44372</v>
      </c>
      <c r="O4047" s="1">
        <v>44379</v>
      </c>
      <c r="P4047">
        <v>795</v>
      </c>
      <c r="Q4047">
        <v>85.68</v>
      </c>
      <c r="R4047">
        <v>68115.600000000006</v>
      </c>
      <c r="S4047" t="s">
        <v>37</v>
      </c>
      <c r="T4047" t="s">
        <v>50</v>
      </c>
      <c r="U4047">
        <v>110</v>
      </c>
      <c r="V4047">
        <v>84.8</v>
      </c>
      <c r="W4047">
        <v>105.63</v>
      </c>
      <c r="X4047" s="2">
        <v>68115.600000000006</v>
      </c>
      <c r="Y4047" s="2">
        <v>9080.5</v>
      </c>
      <c r="Z4047" s="2">
        <v>8719.76</v>
      </c>
      <c r="AA4047" s="14"/>
    </row>
    <row r="4048" spans="1:27" x14ac:dyDescent="0.3">
      <c r="A4048" t="s">
        <v>63</v>
      </c>
      <c r="B4048">
        <v>936.84</v>
      </c>
      <c r="C4048">
        <v>78</v>
      </c>
      <c r="D4048" t="s">
        <v>33</v>
      </c>
      <c r="E4048" s="1">
        <v>43736</v>
      </c>
      <c r="F4048">
        <v>4</v>
      </c>
      <c r="G4048" t="s">
        <v>39</v>
      </c>
      <c r="H4048" t="s">
        <v>35</v>
      </c>
      <c r="I4048">
        <v>28.45</v>
      </c>
      <c r="J4048">
        <v>83.07</v>
      </c>
      <c r="K4048">
        <v>2363.34149999999</v>
      </c>
      <c r="L4048">
        <v>23</v>
      </c>
      <c r="M4048" t="s">
        <v>29</v>
      </c>
      <c r="N4048" s="1">
        <v>43718</v>
      </c>
      <c r="O4048" s="1">
        <v>43741</v>
      </c>
      <c r="P4048">
        <v>4</v>
      </c>
      <c r="Q4048">
        <v>81.41</v>
      </c>
      <c r="R4048">
        <v>325.64</v>
      </c>
      <c r="S4048" t="s">
        <v>45</v>
      </c>
      <c r="T4048" t="s">
        <v>41</v>
      </c>
      <c r="U4048">
        <v>24</v>
      </c>
      <c r="V4048">
        <v>31.33</v>
      </c>
      <c r="W4048">
        <v>78.17</v>
      </c>
      <c r="X4048" s="2">
        <v>325.64</v>
      </c>
      <c r="Y4048" s="2">
        <v>1993.68</v>
      </c>
      <c r="Z4048" s="2">
        <v>6493.58</v>
      </c>
      <c r="AA4048" s="14"/>
    </row>
    <row r="4049" spans="1:27" x14ac:dyDescent="0.3">
      <c r="A4049" t="s">
        <v>63</v>
      </c>
      <c r="B4049">
        <v>880.07</v>
      </c>
      <c r="C4049">
        <v>25</v>
      </c>
      <c r="D4049" t="s">
        <v>26</v>
      </c>
      <c r="E4049" s="1">
        <v>44666</v>
      </c>
      <c r="F4049">
        <v>8</v>
      </c>
      <c r="G4049" t="s">
        <v>47</v>
      </c>
      <c r="H4049" t="s">
        <v>48</v>
      </c>
      <c r="I4049">
        <v>232.78</v>
      </c>
      <c r="J4049">
        <v>29.94</v>
      </c>
      <c r="K4049">
        <v>6969.43</v>
      </c>
      <c r="L4049">
        <v>8</v>
      </c>
      <c r="M4049" t="s">
        <v>40</v>
      </c>
      <c r="N4049" s="1">
        <v>44630</v>
      </c>
      <c r="O4049" s="1">
        <v>44638</v>
      </c>
      <c r="P4049">
        <v>60</v>
      </c>
      <c r="Q4049">
        <v>32.43</v>
      </c>
      <c r="R4049">
        <v>1945.8</v>
      </c>
      <c r="S4049" t="s">
        <v>37</v>
      </c>
      <c r="T4049" t="s">
        <v>31</v>
      </c>
      <c r="U4049">
        <v>172</v>
      </c>
      <c r="V4049">
        <v>33.79</v>
      </c>
      <c r="W4049">
        <v>156.58000000000001</v>
      </c>
      <c r="X4049" s="2">
        <v>1945.8</v>
      </c>
      <c r="Y4049" s="2">
        <v>5149.68</v>
      </c>
      <c r="Z4049" s="2">
        <v>4688.01</v>
      </c>
      <c r="AA4049" s="14"/>
    </row>
    <row r="4050" spans="1:27" x14ac:dyDescent="0.3">
      <c r="A4050" t="s">
        <v>54</v>
      </c>
      <c r="B4050">
        <v>79.5</v>
      </c>
      <c r="C4050">
        <v>56</v>
      </c>
      <c r="D4050" t="s">
        <v>26</v>
      </c>
      <c r="E4050" s="1">
        <v>43598</v>
      </c>
      <c r="F4050">
        <v>3</v>
      </c>
      <c r="G4050" t="s">
        <v>43</v>
      </c>
      <c r="H4050" t="s">
        <v>44</v>
      </c>
      <c r="I4050">
        <v>738.32</v>
      </c>
      <c r="J4050">
        <v>53.06</v>
      </c>
      <c r="K4050">
        <v>39175.2592</v>
      </c>
      <c r="L4050">
        <v>26</v>
      </c>
      <c r="M4050" t="s">
        <v>29</v>
      </c>
      <c r="N4050" s="1">
        <v>43552</v>
      </c>
      <c r="O4050" s="1">
        <v>43578</v>
      </c>
      <c r="P4050">
        <v>371</v>
      </c>
      <c r="Q4050">
        <v>49.54</v>
      </c>
      <c r="R4050">
        <v>18379.34</v>
      </c>
      <c r="S4050" t="s">
        <v>46</v>
      </c>
      <c r="T4050" t="s">
        <v>41</v>
      </c>
      <c r="U4050">
        <v>367</v>
      </c>
      <c r="V4050">
        <v>64.14</v>
      </c>
      <c r="W4050">
        <v>55.45</v>
      </c>
      <c r="X4050" s="2">
        <v>18379.34</v>
      </c>
      <c r="Y4050" s="2">
        <v>19473.02</v>
      </c>
      <c r="Z4050" s="2">
        <v>2942.18</v>
      </c>
      <c r="AA4050" s="14"/>
    </row>
    <row r="4051" spans="1:27" x14ac:dyDescent="0.3">
      <c r="A4051" t="s">
        <v>49</v>
      </c>
      <c r="B4051">
        <v>494.06</v>
      </c>
      <c r="C4051">
        <v>59</v>
      </c>
      <c r="D4051" t="s">
        <v>26</v>
      </c>
      <c r="E4051" s="1">
        <v>44550</v>
      </c>
      <c r="F4051">
        <v>9</v>
      </c>
      <c r="G4051" t="s">
        <v>57</v>
      </c>
      <c r="H4051" t="s">
        <v>62</v>
      </c>
      <c r="I4051">
        <v>885.25</v>
      </c>
      <c r="J4051">
        <v>57.41</v>
      </c>
      <c r="K4051">
        <v>50822.2</v>
      </c>
      <c r="L4051">
        <v>11</v>
      </c>
      <c r="M4051" t="s">
        <v>40</v>
      </c>
      <c r="N4051" s="1">
        <v>44544</v>
      </c>
      <c r="O4051" s="1">
        <v>44555</v>
      </c>
      <c r="P4051">
        <v>686</v>
      </c>
      <c r="Q4051">
        <v>54.85</v>
      </c>
      <c r="R4051">
        <v>37627.1</v>
      </c>
      <c r="S4051" t="s">
        <v>49</v>
      </c>
      <c r="T4051" t="s">
        <v>50</v>
      </c>
      <c r="U4051">
        <v>199</v>
      </c>
      <c r="V4051">
        <v>16.829999999999998</v>
      </c>
      <c r="W4051">
        <v>134.1</v>
      </c>
      <c r="X4051" s="2">
        <v>37627.1</v>
      </c>
      <c r="Y4051" s="2">
        <v>11424.59</v>
      </c>
      <c r="Z4051" s="2">
        <v>7698.68</v>
      </c>
      <c r="AA4051" s="14"/>
    </row>
    <row r="4052" spans="1:27" x14ac:dyDescent="0.3">
      <c r="A4052" t="s">
        <v>45</v>
      </c>
      <c r="B4052">
        <v>81.31</v>
      </c>
      <c r="C4052">
        <v>57</v>
      </c>
      <c r="D4052" t="s">
        <v>33</v>
      </c>
      <c r="E4052" s="1">
        <v>44831</v>
      </c>
      <c r="F4052">
        <v>2</v>
      </c>
      <c r="G4052" t="s">
        <v>68</v>
      </c>
      <c r="H4052" t="s">
        <v>35</v>
      </c>
      <c r="I4052">
        <v>787.75</v>
      </c>
      <c r="J4052">
        <v>51.33</v>
      </c>
      <c r="K4052">
        <v>40435.21</v>
      </c>
      <c r="L4052">
        <v>25</v>
      </c>
      <c r="M4052" t="s">
        <v>29</v>
      </c>
      <c r="N4052" s="1">
        <v>44786</v>
      </c>
      <c r="O4052" s="1">
        <v>44811</v>
      </c>
      <c r="P4052">
        <v>361</v>
      </c>
      <c r="Q4052">
        <v>50.37</v>
      </c>
      <c r="R4052">
        <v>18183.57</v>
      </c>
      <c r="S4052" t="s">
        <v>60</v>
      </c>
      <c r="T4052" t="s">
        <v>31</v>
      </c>
      <c r="U4052">
        <v>426</v>
      </c>
      <c r="V4052">
        <v>92.7</v>
      </c>
      <c r="W4052">
        <v>145.22999999999999</v>
      </c>
      <c r="X4052" s="2">
        <v>18183.57</v>
      </c>
      <c r="Y4052" s="2">
        <v>21866.58</v>
      </c>
      <c r="Z4052" s="2">
        <v>7454.66</v>
      </c>
      <c r="AA4052" s="14"/>
    </row>
    <row r="4053" spans="1:27" x14ac:dyDescent="0.3">
      <c r="A4053" t="s">
        <v>45</v>
      </c>
      <c r="B4053">
        <v>629.71</v>
      </c>
      <c r="C4053">
        <v>44</v>
      </c>
      <c r="D4053" t="s">
        <v>33</v>
      </c>
      <c r="E4053" s="1">
        <v>44366</v>
      </c>
      <c r="F4053">
        <v>1</v>
      </c>
      <c r="G4053" t="s">
        <v>34</v>
      </c>
      <c r="H4053" t="s">
        <v>48</v>
      </c>
      <c r="I4053">
        <v>586.16</v>
      </c>
      <c r="J4053">
        <v>75.41</v>
      </c>
      <c r="K4053">
        <v>44202.33</v>
      </c>
      <c r="L4053">
        <v>2</v>
      </c>
      <c r="M4053" t="s">
        <v>65</v>
      </c>
      <c r="N4053" s="1">
        <v>44343</v>
      </c>
      <c r="O4053" s="1">
        <v>44345</v>
      </c>
      <c r="P4053">
        <v>273</v>
      </c>
      <c r="Q4053">
        <v>76.959999999999994</v>
      </c>
      <c r="R4053">
        <v>21010.080000000002</v>
      </c>
      <c r="S4053" t="s">
        <v>56</v>
      </c>
      <c r="T4053" t="s">
        <v>31</v>
      </c>
      <c r="U4053">
        <v>313</v>
      </c>
      <c r="V4053">
        <v>45.18</v>
      </c>
      <c r="W4053">
        <v>120.79</v>
      </c>
      <c r="X4053" s="2">
        <v>21010.080000000002</v>
      </c>
      <c r="Y4053" s="2">
        <v>23603.33</v>
      </c>
      <c r="Z4053" s="2">
        <v>9108.77</v>
      </c>
      <c r="AA4053" s="14"/>
    </row>
    <row r="4054" spans="1:27" x14ac:dyDescent="0.3">
      <c r="A4054" t="s">
        <v>49</v>
      </c>
      <c r="B4054">
        <v>410.84</v>
      </c>
      <c r="C4054">
        <v>31</v>
      </c>
      <c r="D4054" t="s">
        <v>42</v>
      </c>
      <c r="E4054" s="1">
        <v>44607</v>
      </c>
      <c r="F4054">
        <v>9</v>
      </c>
      <c r="G4054" t="s">
        <v>57</v>
      </c>
      <c r="H4054" t="s">
        <v>52</v>
      </c>
      <c r="I4054">
        <v>241.4</v>
      </c>
      <c r="J4054">
        <v>89.6</v>
      </c>
      <c r="K4054">
        <v>21629.439999999999</v>
      </c>
      <c r="L4054">
        <v>14</v>
      </c>
      <c r="M4054" t="s">
        <v>40</v>
      </c>
      <c r="N4054" s="1">
        <v>44577</v>
      </c>
      <c r="O4054" s="1">
        <v>44591</v>
      </c>
      <c r="P4054">
        <v>216</v>
      </c>
      <c r="Q4054">
        <v>89.73</v>
      </c>
      <c r="R4054">
        <v>19381.68</v>
      </c>
      <c r="S4054" t="s">
        <v>59</v>
      </c>
      <c r="T4054" t="s">
        <v>31</v>
      </c>
      <c r="U4054">
        <v>25</v>
      </c>
      <c r="V4054">
        <v>79.77</v>
      </c>
      <c r="W4054">
        <v>129.30000000000001</v>
      </c>
      <c r="X4054" s="2">
        <v>19381.68</v>
      </c>
      <c r="Y4054" s="2">
        <v>2240</v>
      </c>
      <c r="Z4054" s="2">
        <v>11585.28</v>
      </c>
      <c r="AA4054" s="14"/>
    </row>
    <row r="4055" spans="1:27" x14ac:dyDescent="0.3">
      <c r="A4055" t="s">
        <v>59</v>
      </c>
      <c r="B4055">
        <v>41.56</v>
      </c>
      <c r="C4055">
        <v>42</v>
      </c>
      <c r="D4055" t="s">
        <v>26</v>
      </c>
      <c r="E4055" s="1">
        <v>43647</v>
      </c>
      <c r="F4055">
        <v>6</v>
      </c>
      <c r="G4055" t="s">
        <v>51</v>
      </c>
      <c r="H4055" t="s">
        <v>62</v>
      </c>
      <c r="I4055">
        <v>963.66</v>
      </c>
      <c r="J4055">
        <v>32.14</v>
      </c>
      <c r="K4055">
        <v>30972.03</v>
      </c>
      <c r="L4055">
        <v>5</v>
      </c>
      <c r="M4055" t="s">
        <v>40</v>
      </c>
      <c r="N4055" s="1">
        <v>43633</v>
      </c>
      <c r="O4055" s="1">
        <v>43638</v>
      </c>
      <c r="P4055">
        <v>8</v>
      </c>
      <c r="Q4055">
        <v>34.880000000000003</v>
      </c>
      <c r="R4055">
        <v>279.04000000000002</v>
      </c>
      <c r="S4055" t="s">
        <v>63</v>
      </c>
      <c r="T4055" t="s">
        <v>50</v>
      </c>
      <c r="U4055">
        <v>955</v>
      </c>
      <c r="V4055">
        <v>83.97</v>
      </c>
      <c r="W4055">
        <v>131.08000000000001</v>
      </c>
      <c r="X4055" s="2">
        <v>279.04000000000002</v>
      </c>
      <c r="Y4055" s="2">
        <v>30693.7</v>
      </c>
      <c r="Z4055" s="2">
        <v>4212.91</v>
      </c>
      <c r="AA4055" s="14"/>
    </row>
    <row r="4056" spans="1:27" x14ac:dyDescent="0.3">
      <c r="A4056" t="s">
        <v>60</v>
      </c>
      <c r="B4056">
        <v>980.71</v>
      </c>
      <c r="C4056">
        <v>77</v>
      </c>
      <c r="D4056" t="s">
        <v>26</v>
      </c>
      <c r="E4056" s="1">
        <v>43644</v>
      </c>
      <c r="F4056">
        <v>6</v>
      </c>
      <c r="G4056" t="s">
        <v>51</v>
      </c>
      <c r="H4056" t="s">
        <v>48</v>
      </c>
      <c r="I4056">
        <v>803.05</v>
      </c>
      <c r="J4056">
        <v>73.819999999999993</v>
      </c>
      <c r="K4056">
        <v>59281.150999999903</v>
      </c>
      <c r="L4056">
        <v>6</v>
      </c>
      <c r="M4056" t="s">
        <v>40</v>
      </c>
      <c r="N4056" s="1">
        <v>43643</v>
      </c>
      <c r="O4056" s="1">
        <v>43649</v>
      </c>
      <c r="P4056">
        <v>704</v>
      </c>
      <c r="Q4056">
        <v>70.61</v>
      </c>
      <c r="R4056">
        <v>49709.440000000002</v>
      </c>
      <c r="S4056" t="s">
        <v>54</v>
      </c>
      <c r="T4056" t="s">
        <v>41</v>
      </c>
      <c r="U4056">
        <v>99</v>
      </c>
      <c r="V4056">
        <v>93.71</v>
      </c>
      <c r="W4056">
        <v>173.49</v>
      </c>
      <c r="X4056" s="2">
        <v>49709.440000000002</v>
      </c>
      <c r="Y4056" s="2">
        <v>7308.18</v>
      </c>
      <c r="Z4056" s="2">
        <v>12807.03</v>
      </c>
      <c r="AA4056" s="14"/>
    </row>
    <row r="4057" spans="1:27" x14ac:dyDescent="0.3">
      <c r="A4057" t="s">
        <v>63</v>
      </c>
      <c r="B4057">
        <v>865.76</v>
      </c>
      <c r="C4057">
        <v>44</v>
      </c>
      <c r="D4057" t="s">
        <v>26</v>
      </c>
      <c r="E4057" s="1">
        <v>44388</v>
      </c>
      <c r="F4057">
        <v>9</v>
      </c>
      <c r="G4057" t="s">
        <v>57</v>
      </c>
      <c r="H4057" t="s">
        <v>35</v>
      </c>
      <c r="I4057">
        <v>340.44</v>
      </c>
      <c r="J4057">
        <v>90.64</v>
      </c>
      <c r="K4057">
        <v>30857.48</v>
      </c>
      <c r="L4057">
        <v>12</v>
      </c>
      <c r="M4057" t="s">
        <v>40</v>
      </c>
      <c r="N4057" s="1">
        <v>44361</v>
      </c>
      <c r="O4057" s="1">
        <v>44373</v>
      </c>
      <c r="P4057">
        <v>59</v>
      </c>
      <c r="Q4057">
        <v>89</v>
      </c>
      <c r="R4057">
        <v>5251</v>
      </c>
      <c r="S4057" t="s">
        <v>53</v>
      </c>
      <c r="T4057" t="s">
        <v>31</v>
      </c>
      <c r="U4057">
        <v>281</v>
      </c>
      <c r="V4057">
        <v>27.52</v>
      </c>
      <c r="W4057">
        <v>113.34</v>
      </c>
      <c r="X4057" s="2">
        <v>5251</v>
      </c>
      <c r="Y4057" s="2">
        <v>25469.84</v>
      </c>
      <c r="Z4057" s="2">
        <v>10273.14</v>
      </c>
      <c r="AA4057" s="14"/>
    </row>
    <row r="4058" spans="1:27" x14ac:dyDescent="0.3">
      <c r="A4058" t="s">
        <v>60</v>
      </c>
      <c r="B4058">
        <v>704.66</v>
      </c>
      <c r="C4058">
        <v>96</v>
      </c>
      <c r="D4058" t="s">
        <v>33</v>
      </c>
      <c r="E4058" s="1">
        <v>44329</v>
      </c>
      <c r="F4058">
        <v>2</v>
      </c>
      <c r="G4058" t="s">
        <v>68</v>
      </c>
      <c r="H4058" t="s">
        <v>71</v>
      </c>
      <c r="I4058">
        <v>26.42</v>
      </c>
      <c r="J4058">
        <v>96.2</v>
      </c>
      <c r="K4058">
        <v>2541.6039999999998</v>
      </c>
      <c r="L4058">
        <v>40</v>
      </c>
      <c r="M4058" t="s">
        <v>40</v>
      </c>
      <c r="N4058" s="1">
        <v>44294</v>
      </c>
      <c r="O4058" s="1">
        <v>44334</v>
      </c>
      <c r="P4058">
        <v>19</v>
      </c>
      <c r="Q4058">
        <v>91.63</v>
      </c>
      <c r="R4058">
        <v>1740.97</v>
      </c>
      <c r="S4058" t="s">
        <v>60</v>
      </c>
      <c r="T4058" t="s">
        <v>31</v>
      </c>
      <c r="U4058">
        <v>7</v>
      </c>
      <c r="V4058">
        <v>80.94</v>
      </c>
      <c r="W4058">
        <v>87.43</v>
      </c>
      <c r="X4058" s="2">
        <v>1740.97</v>
      </c>
      <c r="Y4058" s="2">
        <v>673.4</v>
      </c>
      <c r="Z4058" s="2">
        <v>8410.77</v>
      </c>
      <c r="AA4058" s="14"/>
    </row>
    <row r="4059" spans="1:27" x14ac:dyDescent="0.3">
      <c r="A4059" t="s">
        <v>60</v>
      </c>
      <c r="B4059">
        <v>843.65</v>
      </c>
      <c r="C4059">
        <v>96</v>
      </c>
      <c r="D4059" t="s">
        <v>42</v>
      </c>
      <c r="E4059" s="1">
        <v>44764</v>
      </c>
      <c r="F4059">
        <v>8</v>
      </c>
      <c r="G4059" t="s">
        <v>47</v>
      </c>
      <c r="H4059" t="s">
        <v>52</v>
      </c>
      <c r="I4059">
        <v>604.64</v>
      </c>
      <c r="J4059">
        <v>52.12</v>
      </c>
      <c r="K4059">
        <v>31513.836799999899</v>
      </c>
      <c r="L4059">
        <v>14</v>
      </c>
      <c r="M4059" t="s">
        <v>40</v>
      </c>
      <c r="N4059" s="1">
        <v>44714</v>
      </c>
      <c r="O4059" s="1">
        <v>44728</v>
      </c>
      <c r="P4059">
        <v>371</v>
      </c>
      <c r="Q4059">
        <v>53.8</v>
      </c>
      <c r="R4059">
        <v>19959.8</v>
      </c>
      <c r="S4059" t="s">
        <v>37</v>
      </c>
      <c r="T4059" t="s">
        <v>31</v>
      </c>
      <c r="U4059">
        <v>233</v>
      </c>
      <c r="V4059">
        <v>78.680000000000007</v>
      </c>
      <c r="W4059">
        <v>100.36</v>
      </c>
      <c r="X4059" s="2">
        <v>19959.8</v>
      </c>
      <c r="Y4059" s="2">
        <v>12143.96</v>
      </c>
      <c r="Z4059" s="2">
        <v>5230.76</v>
      </c>
      <c r="AA4059" s="14"/>
    </row>
    <row r="4060" spans="1:27" x14ac:dyDescent="0.3">
      <c r="A4060" t="s">
        <v>46</v>
      </c>
      <c r="B4060">
        <v>55.38</v>
      </c>
      <c r="C4060">
        <v>42</v>
      </c>
      <c r="D4060" t="s">
        <v>42</v>
      </c>
      <c r="E4060" s="1">
        <v>44474</v>
      </c>
      <c r="F4060">
        <v>7</v>
      </c>
      <c r="G4060" t="s">
        <v>61</v>
      </c>
      <c r="H4060" t="s">
        <v>35</v>
      </c>
      <c r="I4060">
        <v>878.13</v>
      </c>
      <c r="J4060">
        <v>19.899999999999999</v>
      </c>
      <c r="K4060">
        <v>17474.79</v>
      </c>
      <c r="L4060">
        <v>14</v>
      </c>
      <c r="M4060" t="s">
        <v>40</v>
      </c>
      <c r="N4060" s="1">
        <v>44434</v>
      </c>
      <c r="O4060" s="1">
        <v>44448</v>
      </c>
      <c r="P4060">
        <v>748</v>
      </c>
      <c r="Q4060">
        <v>24.13</v>
      </c>
      <c r="R4060">
        <v>18049.240000000002</v>
      </c>
      <c r="S4060" t="s">
        <v>30</v>
      </c>
      <c r="T4060" t="s">
        <v>31</v>
      </c>
      <c r="U4060">
        <v>130</v>
      </c>
      <c r="V4060">
        <v>26.54</v>
      </c>
      <c r="W4060">
        <v>81.790000000000006</v>
      </c>
      <c r="X4060" s="2">
        <v>18049.240000000002</v>
      </c>
      <c r="Y4060" s="2">
        <v>2587</v>
      </c>
      <c r="Z4060" s="2">
        <v>1627.62</v>
      </c>
      <c r="AA4060" s="14"/>
    </row>
    <row r="4061" spans="1:27" x14ac:dyDescent="0.3">
      <c r="A4061" t="s">
        <v>38</v>
      </c>
      <c r="B4061">
        <v>533.28</v>
      </c>
      <c r="C4061">
        <v>48</v>
      </c>
      <c r="D4061" t="s">
        <v>26</v>
      </c>
      <c r="E4061" s="1">
        <v>43962</v>
      </c>
      <c r="F4061">
        <v>3</v>
      </c>
      <c r="G4061" t="s">
        <v>43</v>
      </c>
      <c r="H4061" t="s">
        <v>64</v>
      </c>
      <c r="I4061">
        <v>169.48</v>
      </c>
      <c r="J4061">
        <v>81.61</v>
      </c>
      <c r="K4061">
        <v>13831.2627999999</v>
      </c>
      <c r="L4061">
        <v>28</v>
      </c>
      <c r="M4061" t="s">
        <v>29</v>
      </c>
      <c r="N4061" s="1">
        <v>43906</v>
      </c>
      <c r="O4061" s="1">
        <v>43934</v>
      </c>
      <c r="P4061">
        <v>5</v>
      </c>
      <c r="Q4061">
        <v>80.67</v>
      </c>
      <c r="R4061">
        <v>403.35</v>
      </c>
      <c r="S4061" t="s">
        <v>60</v>
      </c>
      <c r="T4061" t="s">
        <v>50</v>
      </c>
      <c r="U4061">
        <v>164</v>
      </c>
      <c r="V4061">
        <v>53.94</v>
      </c>
      <c r="W4061">
        <v>186.68</v>
      </c>
      <c r="X4061" s="2">
        <v>403.35</v>
      </c>
      <c r="Y4061" s="2">
        <v>13384.04</v>
      </c>
      <c r="Z4061" s="2">
        <v>15234.95</v>
      </c>
      <c r="AA4061" s="14"/>
    </row>
    <row r="4062" spans="1:27" x14ac:dyDescent="0.3">
      <c r="A4062" t="s">
        <v>32</v>
      </c>
      <c r="B4062">
        <v>679.17</v>
      </c>
      <c r="C4062">
        <v>11</v>
      </c>
      <c r="D4062" t="s">
        <v>42</v>
      </c>
      <c r="E4062" s="1">
        <v>44061</v>
      </c>
      <c r="F4062">
        <v>5</v>
      </c>
      <c r="G4062" t="s">
        <v>27</v>
      </c>
      <c r="H4062" t="s">
        <v>28</v>
      </c>
      <c r="I4062">
        <v>688.41</v>
      </c>
      <c r="J4062">
        <v>42.82</v>
      </c>
      <c r="K4062">
        <v>29477.72</v>
      </c>
      <c r="L4062">
        <v>22</v>
      </c>
      <c r="M4062" t="s">
        <v>29</v>
      </c>
      <c r="N4062" s="1">
        <v>44024</v>
      </c>
      <c r="O4062" s="1">
        <v>44046</v>
      </c>
      <c r="P4062">
        <v>245</v>
      </c>
      <c r="Q4062">
        <v>38.58</v>
      </c>
      <c r="R4062">
        <v>9452.1</v>
      </c>
      <c r="S4062" t="s">
        <v>60</v>
      </c>
      <c r="T4062" t="s">
        <v>50</v>
      </c>
      <c r="U4062">
        <v>443</v>
      </c>
      <c r="V4062">
        <v>85.13</v>
      </c>
      <c r="W4062">
        <v>195.48</v>
      </c>
      <c r="X4062" s="2">
        <v>9452.1</v>
      </c>
      <c r="Y4062" s="2">
        <v>18969.259999999998</v>
      </c>
      <c r="Z4062" s="2">
        <v>8370.4500000000007</v>
      </c>
      <c r="AA4062" s="14"/>
    </row>
    <row r="4063" spans="1:27" x14ac:dyDescent="0.3">
      <c r="A4063" t="s">
        <v>38</v>
      </c>
      <c r="B4063">
        <v>591.72</v>
      </c>
      <c r="C4063">
        <v>67</v>
      </c>
      <c r="D4063" t="s">
        <v>42</v>
      </c>
      <c r="E4063" s="1">
        <v>44021</v>
      </c>
      <c r="F4063">
        <v>3</v>
      </c>
      <c r="G4063" t="s">
        <v>43</v>
      </c>
      <c r="H4063" t="s">
        <v>35</v>
      </c>
      <c r="I4063">
        <v>920.29</v>
      </c>
      <c r="J4063">
        <v>70.069999999999993</v>
      </c>
      <c r="K4063">
        <v>64484.720299999899</v>
      </c>
      <c r="L4063">
        <v>88</v>
      </c>
      <c r="M4063" t="s">
        <v>40</v>
      </c>
      <c r="N4063" s="1">
        <v>43988</v>
      </c>
      <c r="O4063" s="1">
        <v>44076</v>
      </c>
      <c r="P4063">
        <v>283</v>
      </c>
      <c r="Q4063">
        <v>66.34</v>
      </c>
      <c r="R4063">
        <v>18774.22</v>
      </c>
      <c r="S4063" t="s">
        <v>38</v>
      </c>
      <c r="T4063" t="s">
        <v>41</v>
      </c>
      <c r="U4063">
        <v>637</v>
      </c>
      <c r="V4063">
        <v>86.71</v>
      </c>
      <c r="W4063">
        <v>133.22999999999999</v>
      </c>
      <c r="X4063" s="2">
        <v>18774.22</v>
      </c>
      <c r="Y4063" s="2">
        <v>44634.59</v>
      </c>
      <c r="Z4063" s="2">
        <v>9335.43</v>
      </c>
      <c r="AA4063" s="14"/>
    </row>
    <row r="4064" spans="1:27" x14ac:dyDescent="0.3">
      <c r="A4064" t="s">
        <v>32</v>
      </c>
      <c r="B4064">
        <v>705.47</v>
      </c>
      <c r="C4064">
        <v>32</v>
      </c>
      <c r="D4064" t="s">
        <v>26</v>
      </c>
      <c r="E4064" s="1">
        <v>44279</v>
      </c>
      <c r="F4064">
        <v>5</v>
      </c>
      <c r="G4064" t="s">
        <v>27</v>
      </c>
      <c r="H4064" t="s">
        <v>48</v>
      </c>
      <c r="I4064">
        <v>504.12</v>
      </c>
      <c r="J4064">
        <v>55.42</v>
      </c>
      <c r="K4064">
        <v>27938.330399999999</v>
      </c>
      <c r="L4064">
        <v>29</v>
      </c>
      <c r="M4064" t="s">
        <v>29</v>
      </c>
      <c r="N4064" s="1">
        <v>44231</v>
      </c>
      <c r="O4064" s="1">
        <v>44260</v>
      </c>
      <c r="P4064">
        <v>176</v>
      </c>
      <c r="Q4064">
        <v>50.95</v>
      </c>
      <c r="R4064">
        <v>8967.2000000000007</v>
      </c>
      <c r="S4064" t="s">
        <v>30</v>
      </c>
      <c r="T4064" t="s">
        <v>31</v>
      </c>
      <c r="U4064">
        <v>328</v>
      </c>
      <c r="V4064">
        <v>21.71</v>
      </c>
      <c r="W4064">
        <v>96.97</v>
      </c>
      <c r="X4064" s="2">
        <v>8967.2000000000007</v>
      </c>
      <c r="Y4064" s="2">
        <v>18177.759999999998</v>
      </c>
      <c r="Z4064" s="2">
        <v>5374.08</v>
      </c>
      <c r="AA4064" s="14"/>
    </row>
    <row r="4065" spans="1:27" x14ac:dyDescent="0.3">
      <c r="A4065" t="s">
        <v>60</v>
      </c>
      <c r="B4065">
        <v>824.62</v>
      </c>
      <c r="C4065">
        <v>15</v>
      </c>
      <c r="D4065" t="s">
        <v>33</v>
      </c>
      <c r="E4065" s="1">
        <v>44737</v>
      </c>
      <c r="F4065">
        <v>9</v>
      </c>
      <c r="G4065" t="s">
        <v>57</v>
      </c>
      <c r="H4065" t="s">
        <v>35</v>
      </c>
      <c r="I4065">
        <v>683.8</v>
      </c>
      <c r="J4065">
        <v>14.32</v>
      </c>
      <c r="K4065">
        <v>9792.02</v>
      </c>
      <c r="L4065">
        <v>13</v>
      </c>
      <c r="M4065" t="s">
        <v>40</v>
      </c>
      <c r="N4065" s="1">
        <v>44684</v>
      </c>
      <c r="O4065" s="1">
        <v>44697</v>
      </c>
      <c r="P4065">
        <v>481</v>
      </c>
      <c r="Q4065">
        <v>12.4</v>
      </c>
      <c r="R4065">
        <v>5964.4</v>
      </c>
      <c r="S4065" t="s">
        <v>63</v>
      </c>
      <c r="T4065" t="s">
        <v>50</v>
      </c>
      <c r="U4065">
        <v>202</v>
      </c>
      <c r="V4065">
        <v>83.19</v>
      </c>
      <c r="W4065">
        <v>96.16</v>
      </c>
      <c r="X4065" s="2">
        <v>5964.4</v>
      </c>
      <c r="Y4065" s="2">
        <v>2892.64</v>
      </c>
      <c r="Z4065" s="2">
        <v>1377.01</v>
      </c>
      <c r="AA4065" s="14"/>
    </row>
    <row r="4066" spans="1:27" x14ac:dyDescent="0.3">
      <c r="A4066" t="s">
        <v>49</v>
      </c>
      <c r="B4066">
        <v>495.13</v>
      </c>
      <c r="C4066">
        <v>88</v>
      </c>
      <c r="D4066" t="s">
        <v>26</v>
      </c>
      <c r="E4066" s="1">
        <v>43687</v>
      </c>
      <c r="F4066">
        <v>5</v>
      </c>
      <c r="G4066" t="s">
        <v>27</v>
      </c>
      <c r="H4066" t="s">
        <v>70</v>
      </c>
      <c r="I4066">
        <v>383.3</v>
      </c>
      <c r="J4066">
        <v>38.380000000000003</v>
      </c>
      <c r="K4066">
        <v>14711.054</v>
      </c>
      <c r="L4066">
        <v>30</v>
      </c>
      <c r="M4066" t="s">
        <v>29</v>
      </c>
      <c r="N4066" s="1">
        <v>43648</v>
      </c>
      <c r="O4066" s="1">
        <v>43678</v>
      </c>
      <c r="P4066">
        <v>159</v>
      </c>
      <c r="Q4066">
        <v>40.69</v>
      </c>
      <c r="R4066">
        <v>6469.71</v>
      </c>
      <c r="S4066" t="s">
        <v>32</v>
      </c>
      <c r="T4066" t="s">
        <v>41</v>
      </c>
      <c r="U4066">
        <v>224</v>
      </c>
      <c r="V4066">
        <v>58.01</v>
      </c>
      <c r="W4066">
        <v>148.55000000000001</v>
      </c>
      <c r="X4066" s="2">
        <v>6469.71</v>
      </c>
      <c r="Y4066" s="2">
        <v>8597.1200000000008</v>
      </c>
      <c r="Z4066" s="2">
        <v>5701.35</v>
      </c>
      <c r="AA4066" s="14"/>
    </row>
    <row r="4067" spans="1:27" x14ac:dyDescent="0.3">
      <c r="A4067" t="s">
        <v>30</v>
      </c>
      <c r="B4067">
        <v>991.6</v>
      </c>
      <c r="C4067">
        <v>79</v>
      </c>
      <c r="D4067" t="s">
        <v>42</v>
      </c>
      <c r="E4067" s="1">
        <v>44375</v>
      </c>
      <c r="F4067">
        <v>8</v>
      </c>
      <c r="G4067" t="s">
        <v>47</v>
      </c>
      <c r="H4067" t="s">
        <v>62</v>
      </c>
      <c r="I4067">
        <v>952.87</v>
      </c>
      <c r="J4067">
        <v>30.04</v>
      </c>
      <c r="K4067">
        <v>28624.2147999999</v>
      </c>
      <c r="L4067">
        <v>7</v>
      </c>
      <c r="M4067" t="s">
        <v>40</v>
      </c>
      <c r="N4067" s="1">
        <v>44364</v>
      </c>
      <c r="O4067" s="1">
        <v>44371</v>
      </c>
      <c r="P4067">
        <v>486</v>
      </c>
      <c r="Q4067">
        <v>27.79</v>
      </c>
      <c r="R4067">
        <v>13505.94</v>
      </c>
      <c r="S4067" t="s">
        <v>30</v>
      </c>
      <c r="T4067" t="s">
        <v>41</v>
      </c>
      <c r="U4067">
        <v>466</v>
      </c>
      <c r="V4067">
        <v>50.06</v>
      </c>
      <c r="W4067">
        <v>161.81</v>
      </c>
      <c r="X4067" s="2">
        <v>13505.94</v>
      </c>
      <c r="Y4067" s="2">
        <v>13998.64</v>
      </c>
      <c r="Z4067" s="2">
        <v>4860.7700000000004</v>
      </c>
      <c r="AA4067" s="14"/>
    </row>
    <row r="4068" spans="1:27" x14ac:dyDescent="0.3">
      <c r="A4068" t="s">
        <v>59</v>
      </c>
      <c r="B4068">
        <v>393.5</v>
      </c>
      <c r="C4068">
        <v>53</v>
      </c>
      <c r="D4068" t="s">
        <v>33</v>
      </c>
      <c r="E4068" s="1">
        <v>43900</v>
      </c>
      <c r="F4068">
        <v>6</v>
      </c>
      <c r="G4068" t="s">
        <v>51</v>
      </c>
      <c r="H4068" t="s">
        <v>48</v>
      </c>
      <c r="I4068">
        <v>607.16999999999996</v>
      </c>
      <c r="J4068">
        <v>93.64</v>
      </c>
      <c r="K4068">
        <v>56855.398799999901</v>
      </c>
      <c r="L4068">
        <v>7</v>
      </c>
      <c r="M4068" t="s">
        <v>40</v>
      </c>
      <c r="N4068" s="1">
        <v>43842</v>
      </c>
      <c r="O4068" s="1">
        <v>43849</v>
      </c>
      <c r="P4068">
        <v>574</v>
      </c>
      <c r="Q4068">
        <v>93.46</v>
      </c>
      <c r="R4068">
        <v>53646.04</v>
      </c>
      <c r="S4068" t="s">
        <v>46</v>
      </c>
      <c r="T4068" t="s">
        <v>50</v>
      </c>
      <c r="U4068">
        <v>33</v>
      </c>
      <c r="V4068">
        <v>53.21</v>
      </c>
      <c r="W4068">
        <v>51.29</v>
      </c>
      <c r="X4068" s="2">
        <v>53646.04</v>
      </c>
      <c r="Y4068" s="2">
        <v>3090.12</v>
      </c>
      <c r="Z4068" s="2">
        <v>4802.8</v>
      </c>
      <c r="AA4068" s="14"/>
    </row>
    <row r="4069" spans="1:27" x14ac:dyDescent="0.3">
      <c r="A4069" t="s">
        <v>53</v>
      </c>
      <c r="B4069">
        <v>731.74</v>
      </c>
      <c r="C4069">
        <v>55</v>
      </c>
      <c r="D4069" t="s">
        <v>33</v>
      </c>
      <c r="E4069" s="1">
        <v>43846</v>
      </c>
      <c r="F4069">
        <v>1</v>
      </c>
      <c r="G4069" t="s">
        <v>34</v>
      </c>
      <c r="H4069" t="s">
        <v>48</v>
      </c>
      <c r="I4069">
        <v>616.52</v>
      </c>
      <c r="J4069">
        <v>84.29</v>
      </c>
      <c r="K4069">
        <v>51966.47</v>
      </c>
      <c r="L4069">
        <v>1</v>
      </c>
      <c r="M4069" t="s">
        <v>65</v>
      </c>
      <c r="N4069" s="1">
        <v>43804</v>
      </c>
      <c r="O4069" s="1">
        <v>43805</v>
      </c>
      <c r="P4069">
        <v>524</v>
      </c>
      <c r="Q4069">
        <v>88.73</v>
      </c>
      <c r="R4069">
        <v>46494.52</v>
      </c>
      <c r="S4069" t="s">
        <v>32</v>
      </c>
      <c r="T4069" t="s">
        <v>31</v>
      </c>
      <c r="U4069">
        <v>92</v>
      </c>
      <c r="V4069">
        <v>58.69</v>
      </c>
      <c r="W4069">
        <v>41.82</v>
      </c>
      <c r="X4069" s="2">
        <v>46494.52</v>
      </c>
      <c r="Y4069" s="2">
        <v>7754.68</v>
      </c>
      <c r="Z4069" s="2">
        <v>3525.01</v>
      </c>
      <c r="AA4069" s="14"/>
    </row>
    <row r="4070" spans="1:27" x14ac:dyDescent="0.3">
      <c r="A4070" t="s">
        <v>38</v>
      </c>
      <c r="B4070">
        <v>631.52</v>
      </c>
      <c r="C4070">
        <v>66</v>
      </c>
      <c r="D4070" t="s">
        <v>26</v>
      </c>
      <c r="E4070" s="1">
        <v>43486</v>
      </c>
      <c r="F4070">
        <v>1</v>
      </c>
      <c r="G4070" t="s">
        <v>34</v>
      </c>
      <c r="H4070" t="s">
        <v>52</v>
      </c>
      <c r="I4070">
        <v>318.29000000000002</v>
      </c>
      <c r="J4070">
        <v>49.68</v>
      </c>
      <c r="K4070">
        <v>15812.647199999999</v>
      </c>
      <c r="L4070">
        <v>2</v>
      </c>
      <c r="M4070" t="s">
        <v>65</v>
      </c>
      <c r="N4070" s="1">
        <v>43442</v>
      </c>
      <c r="O4070" s="1">
        <v>43444</v>
      </c>
      <c r="P4070">
        <v>292</v>
      </c>
      <c r="Q4070">
        <v>51.65</v>
      </c>
      <c r="R4070">
        <v>15081.8</v>
      </c>
      <c r="S4070" t="s">
        <v>53</v>
      </c>
      <c r="T4070" t="s">
        <v>31</v>
      </c>
      <c r="U4070">
        <v>26</v>
      </c>
      <c r="V4070">
        <v>95.38</v>
      </c>
      <c r="W4070">
        <v>26.79</v>
      </c>
      <c r="X4070" s="2">
        <v>15081.8</v>
      </c>
      <c r="Y4070" s="2">
        <v>1291.68</v>
      </c>
      <c r="Z4070" s="2">
        <v>1330.93</v>
      </c>
      <c r="AA4070" s="14"/>
    </row>
    <row r="4071" spans="1:27" x14ac:dyDescent="0.3">
      <c r="A4071" t="s">
        <v>63</v>
      </c>
      <c r="B4071">
        <v>968.44</v>
      </c>
      <c r="C4071">
        <v>34</v>
      </c>
      <c r="D4071" t="s">
        <v>33</v>
      </c>
      <c r="E4071" s="1">
        <v>44097</v>
      </c>
      <c r="F4071">
        <v>5</v>
      </c>
      <c r="G4071" t="s">
        <v>27</v>
      </c>
      <c r="H4071" t="s">
        <v>48</v>
      </c>
      <c r="I4071">
        <v>233.71</v>
      </c>
      <c r="J4071">
        <v>10.17</v>
      </c>
      <c r="K4071">
        <v>2376.83</v>
      </c>
      <c r="L4071">
        <v>23</v>
      </c>
      <c r="M4071" t="s">
        <v>29</v>
      </c>
      <c r="N4071" s="1">
        <v>44075</v>
      </c>
      <c r="O4071" s="1">
        <v>44098</v>
      </c>
      <c r="P4071">
        <v>193</v>
      </c>
      <c r="Q4071">
        <v>7.26</v>
      </c>
      <c r="R4071">
        <v>1401.18</v>
      </c>
      <c r="S4071" t="s">
        <v>56</v>
      </c>
      <c r="T4071" t="s">
        <v>31</v>
      </c>
      <c r="U4071">
        <v>40</v>
      </c>
      <c r="V4071">
        <v>56.08</v>
      </c>
      <c r="W4071">
        <v>195.99</v>
      </c>
      <c r="X4071" s="2">
        <v>1401.18</v>
      </c>
      <c r="Y4071" s="2">
        <v>406.8</v>
      </c>
      <c r="Z4071" s="2">
        <v>1993.22</v>
      </c>
      <c r="AA4071" s="14"/>
    </row>
    <row r="4072" spans="1:27" x14ac:dyDescent="0.3">
      <c r="A4072" t="s">
        <v>30</v>
      </c>
      <c r="B4072">
        <v>161.97999999999999</v>
      </c>
      <c r="C4072">
        <v>12</v>
      </c>
      <c r="D4072" t="s">
        <v>42</v>
      </c>
      <c r="E4072" s="1">
        <v>44399</v>
      </c>
      <c r="F4072">
        <v>10</v>
      </c>
      <c r="G4072" t="s">
        <v>66</v>
      </c>
      <c r="H4072" t="s">
        <v>48</v>
      </c>
      <c r="I4072">
        <v>299.81</v>
      </c>
      <c r="J4072">
        <v>24.51</v>
      </c>
      <c r="K4072">
        <v>7348.3431</v>
      </c>
      <c r="L4072">
        <v>111</v>
      </c>
      <c r="M4072" t="s">
        <v>67</v>
      </c>
      <c r="N4072" s="1">
        <v>44351</v>
      </c>
      <c r="O4072" s="1">
        <v>44462</v>
      </c>
      <c r="P4072">
        <v>9</v>
      </c>
      <c r="Q4072">
        <v>19.95</v>
      </c>
      <c r="R4072">
        <v>179.55</v>
      </c>
      <c r="S4072" t="s">
        <v>25</v>
      </c>
      <c r="T4072" t="s">
        <v>31</v>
      </c>
      <c r="U4072">
        <v>290</v>
      </c>
      <c r="V4072">
        <v>13.86</v>
      </c>
      <c r="W4072">
        <v>156.11000000000001</v>
      </c>
      <c r="X4072" s="2">
        <v>179.55</v>
      </c>
      <c r="Y4072" s="2">
        <v>7107.9</v>
      </c>
      <c r="Z4072" s="2">
        <v>3826.26</v>
      </c>
      <c r="AA4072" s="14"/>
    </row>
    <row r="4073" spans="1:27" x14ac:dyDescent="0.3">
      <c r="A4073" t="s">
        <v>37</v>
      </c>
      <c r="B4073">
        <v>446.41</v>
      </c>
      <c r="C4073">
        <v>18</v>
      </c>
      <c r="D4073" t="s">
        <v>26</v>
      </c>
      <c r="E4073" s="1">
        <v>44628</v>
      </c>
      <c r="F4073">
        <v>5</v>
      </c>
      <c r="G4073" t="s">
        <v>27</v>
      </c>
      <c r="H4073" t="s">
        <v>70</v>
      </c>
      <c r="I4073">
        <v>593.51</v>
      </c>
      <c r="J4073">
        <v>45.16</v>
      </c>
      <c r="K4073">
        <v>26802.911599999901</v>
      </c>
      <c r="L4073">
        <v>28</v>
      </c>
      <c r="M4073" t="s">
        <v>29</v>
      </c>
      <c r="N4073" s="1">
        <v>44618</v>
      </c>
      <c r="O4073" s="1">
        <v>44646</v>
      </c>
      <c r="P4073">
        <v>161</v>
      </c>
      <c r="Q4073">
        <v>49.25</v>
      </c>
      <c r="R4073">
        <v>7929.25</v>
      </c>
      <c r="S4073" t="s">
        <v>60</v>
      </c>
      <c r="T4073" t="s">
        <v>31</v>
      </c>
      <c r="U4073">
        <v>432</v>
      </c>
      <c r="V4073">
        <v>45.57</v>
      </c>
      <c r="W4073">
        <v>36.950000000000003</v>
      </c>
      <c r="X4073" s="2">
        <v>7929.25</v>
      </c>
      <c r="Y4073" s="2">
        <v>19509.12</v>
      </c>
      <c r="Z4073" s="2">
        <v>1668.66</v>
      </c>
      <c r="AA4073" s="14"/>
    </row>
    <row r="4074" spans="1:27" x14ac:dyDescent="0.3">
      <c r="A4074" t="s">
        <v>60</v>
      </c>
      <c r="B4074">
        <v>639.49</v>
      </c>
      <c r="C4074">
        <v>49</v>
      </c>
      <c r="D4074" t="s">
        <v>26</v>
      </c>
      <c r="E4074" s="1">
        <v>44627</v>
      </c>
      <c r="F4074">
        <v>10</v>
      </c>
      <c r="G4074" t="s">
        <v>66</v>
      </c>
      <c r="H4074" t="s">
        <v>35</v>
      </c>
      <c r="I4074">
        <v>180.65</v>
      </c>
      <c r="J4074">
        <v>32.020000000000003</v>
      </c>
      <c r="K4074">
        <v>5784.4129999999996</v>
      </c>
      <c r="L4074">
        <v>148</v>
      </c>
      <c r="M4074" t="s">
        <v>67</v>
      </c>
      <c r="N4074" s="1">
        <v>44620</v>
      </c>
      <c r="O4074" s="1">
        <v>44768</v>
      </c>
      <c r="P4074">
        <v>134</v>
      </c>
      <c r="Q4074">
        <v>33.6</v>
      </c>
      <c r="R4074">
        <v>4502.3999999999996</v>
      </c>
      <c r="S4074" t="s">
        <v>38</v>
      </c>
      <c r="T4074" t="s">
        <v>41</v>
      </c>
      <c r="U4074">
        <v>46</v>
      </c>
      <c r="V4074">
        <v>97.01</v>
      </c>
      <c r="W4074">
        <v>160.57</v>
      </c>
      <c r="X4074" s="2">
        <v>4502.3999999999996</v>
      </c>
      <c r="Y4074" s="2">
        <v>1472.92</v>
      </c>
      <c r="Z4074" s="2">
        <v>5141.45</v>
      </c>
      <c r="AA4074" s="14"/>
    </row>
    <row r="4075" spans="1:27" x14ac:dyDescent="0.3">
      <c r="A4075" t="s">
        <v>37</v>
      </c>
      <c r="B4075">
        <v>122.63</v>
      </c>
      <c r="C4075">
        <v>58</v>
      </c>
      <c r="D4075" t="s">
        <v>33</v>
      </c>
      <c r="E4075" s="1">
        <v>43810</v>
      </c>
      <c r="F4075">
        <v>5</v>
      </c>
      <c r="G4075" t="s">
        <v>27</v>
      </c>
      <c r="H4075" t="s">
        <v>70</v>
      </c>
      <c r="I4075">
        <v>403.99</v>
      </c>
      <c r="J4075">
        <v>79.53</v>
      </c>
      <c r="K4075">
        <v>32129.32</v>
      </c>
      <c r="L4075">
        <v>30</v>
      </c>
      <c r="M4075" t="s">
        <v>29</v>
      </c>
      <c r="N4075" s="1">
        <v>43801</v>
      </c>
      <c r="O4075" s="1">
        <v>43831</v>
      </c>
      <c r="P4075">
        <v>65</v>
      </c>
      <c r="Q4075">
        <v>82.52</v>
      </c>
      <c r="R4075">
        <v>5363.8</v>
      </c>
      <c r="S4075" t="s">
        <v>60</v>
      </c>
      <c r="T4075" t="s">
        <v>50</v>
      </c>
      <c r="U4075">
        <v>338</v>
      </c>
      <c r="V4075">
        <v>69.59</v>
      </c>
      <c r="W4075">
        <v>115.66</v>
      </c>
      <c r="X4075" s="2">
        <v>5363.8</v>
      </c>
      <c r="Y4075" s="2">
        <v>26881.14</v>
      </c>
      <c r="Z4075" s="2">
        <v>9198.44</v>
      </c>
      <c r="AA4075" s="14"/>
    </row>
    <row r="4076" spans="1:27" x14ac:dyDescent="0.3">
      <c r="A4076" t="s">
        <v>38</v>
      </c>
      <c r="B4076">
        <v>511.19</v>
      </c>
      <c r="C4076">
        <v>64</v>
      </c>
      <c r="D4076" t="s">
        <v>33</v>
      </c>
      <c r="E4076" s="1">
        <v>44465</v>
      </c>
      <c r="F4076">
        <v>1</v>
      </c>
      <c r="G4076" t="s">
        <v>34</v>
      </c>
      <c r="H4076" t="s">
        <v>62</v>
      </c>
      <c r="I4076">
        <v>10.67</v>
      </c>
      <c r="J4076">
        <v>51.43</v>
      </c>
      <c r="K4076">
        <v>548.76</v>
      </c>
      <c r="L4076">
        <v>24</v>
      </c>
      <c r="M4076" t="s">
        <v>36</v>
      </c>
      <c r="N4076" s="1">
        <v>44442</v>
      </c>
      <c r="O4076" s="1">
        <v>44466</v>
      </c>
      <c r="P4076">
        <v>2</v>
      </c>
      <c r="Q4076">
        <v>49.31</v>
      </c>
      <c r="R4076">
        <v>98.62</v>
      </c>
      <c r="S4076" t="s">
        <v>59</v>
      </c>
      <c r="T4076" t="s">
        <v>31</v>
      </c>
      <c r="U4076">
        <v>8</v>
      </c>
      <c r="V4076">
        <v>10.66</v>
      </c>
      <c r="W4076">
        <v>55.71</v>
      </c>
      <c r="X4076" s="2">
        <v>98.62</v>
      </c>
      <c r="Y4076" s="2">
        <v>411.44</v>
      </c>
      <c r="Z4076" s="2">
        <v>2865.17</v>
      </c>
      <c r="AA4076" s="14"/>
    </row>
    <row r="4077" spans="1:27" x14ac:dyDescent="0.3">
      <c r="A4077" t="s">
        <v>56</v>
      </c>
      <c r="B4077">
        <v>746.22</v>
      </c>
      <c r="C4077">
        <v>61</v>
      </c>
      <c r="D4077" t="s">
        <v>33</v>
      </c>
      <c r="E4077" s="1">
        <v>43805</v>
      </c>
      <c r="F4077">
        <v>7</v>
      </c>
      <c r="G4077" t="s">
        <v>61</v>
      </c>
      <c r="H4077" t="s">
        <v>35</v>
      </c>
      <c r="I4077">
        <v>138.51</v>
      </c>
      <c r="J4077">
        <v>74.900000000000006</v>
      </c>
      <c r="K4077">
        <v>10374.4</v>
      </c>
      <c r="L4077">
        <v>17</v>
      </c>
      <c r="M4077" t="s">
        <v>40</v>
      </c>
      <c r="N4077" s="1">
        <v>43779</v>
      </c>
      <c r="O4077" s="1">
        <v>43796</v>
      </c>
      <c r="P4077">
        <v>125</v>
      </c>
      <c r="Q4077">
        <v>70.849999999999994</v>
      </c>
      <c r="R4077">
        <v>8856.25</v>
      </c>
      <c r="S4077" t="s">
        <v>38</v>
      </c>
      <c r="T4077" t="s">
        <v>41</v>
      </c>
      <c r="U4077">
        <v>13</v>
      </c>
      <c r="V4077">
        <v>96.18</v>
      </c>
      <c r="W4077">
        <v>152.22</v>
      </c>
      <c r="X4077" s="2">
        <v>8856.25</v>
      </c>
      <c r="Y4077" s="2">
        <v>973.7</v>
      </c>
      <c r="Z4077" s="2">
        <v>11401.28</v>
      </c>
      <c r="AA4077" s="14"/>
    </row>
    <row r="4078" spans="1:27" x14ac:dyDescent="0.3">
      <c r="A4078" t="s">
        <v>63</v>
      </c>
      <c r="B4078">
        <v>69.84</v>
      </c>
      <c r="C4078">
        <v>63</v>
      </c>
      <c r="D4078" t="s">
        <v>42</v>
      </c>
      <c r="E4078" s="1">
        <v>44258</v>
      </c>
      <c r="F4078">
        <v>6</v>
      </c>
      <c r="G4078" t="s">
        <v>51</v>
      </c>
      <c r="H4078" t="s">
        <v>52</v>
      </c>
      <c r="I4078">
        <v>785.69</v>
      </c>
      <c r="J4078">
        <v>65.28</v>
      </c>
      <c r="K4078">
        <v>51289.84</v>
      </c>
      <c r="L4078">
        <v>6</v>
      </c>
      <c r="M4078" t="s">
        <v>40</v>
      </c>
      <c r="N4078" s="1">
        <v>44245</v>
      </c>
      <c r="O4078" s="1">
        <v>44251</v>
      </c>
      <c r="P4078">
        <v>66</v>
      </c>
      <c r="Q4078">
        <v>63.07</v>
      </c>
      <c r="R4078">
        <v>4162.62</v>
      </c>
      <c r="S4078" t="s">
        <v>59</v>
      </c>
      <c r="T4078" t="s">
        <v>31</v>
      </c>
      <c r="U4078">
        <v>719</v>
      </c>
      <c r="V4078">
        <v>76.19</v>
      </c>
      <c r="W4078">
        <v>97.8</v>
      </c>
      <c r="X4078" s="2">
        <v>4162.62</v>
      </c>
      <c r="Y4078" s="2">
        <v>46936.32</v>
      </c>
      <c r="Z4078" s="2">
        <v>6384.38</v>
      </c>
      <c r="AA4078" s="14"/>
    </row>
    <row r="4079" spans="1:27" x14ac:dyDescent="0.3">
      <c r="A4079" t="s">
        <v>49</v>
      </c>
      <c r="B4079">
        <v>863.23</v>
      </c>
      <c r="C4079">
        <v>79</v>
      </c>
      <c r="D4079" t="s">
        <v>26</v>
      </c>
      <c r="E4079" s="1">
        <v>43546</v>
      </c>
      <c r="F4079">
        <v>6</v>
      </c>
      <c r="G4079" t="s">
        <v>51</v>
      </c>
      <c r="H4079" t="s">
        <v>62</v>
      </c>
      <c r="I4079">
        <v>922.69</v>
      </c>
      <c r="J4079">
        <v>86.74</v>
      </c>
      <c r="K4079">
        <v>80034.13</v>
      </c>
      <c r="L4079">
        <v>5</v>
      </c>
      <c r="M4079" t="s">
        <v>40</v>
      </c>
      <c r="N4079" s="1">
        <v>43539</v>
      </c>
      <c r="O4079" s="1">
        <v>43544</v>
      </c>
      <c r="P4079">
        <v>272</v>
      </c>
      <c r="Q4079">
        <v>84.61</v>
      </c>
      <c r="R4079">
        <v>23013.919999999998</v>
      </c>
      <c r="S4079" t="s">
        <v>56</v>
      </c>
      <c r="T4079" t="s">
        <v>31</v>
      </c>
      <c r="U4079">
        <v>650</v>
      </c>
      <c r="V4079">
        <v>27.34</v>
      </c>
      <c r="W4079">
        <v>151.38999999999999</v>
      </c>
      <c r="X4079" s="2">
        <v>23013.919999999998</v>
      </c>
      <c r="Y4079" s="2">
        <v>56381</v>
      </c>
      <c r="Z4079" s="2">
        <v>13131.57</v>
      </c>
      <c r="AA4079" s="14"/>
    </row>
    <row r="4080" spans="1:27" x14ac:dyDescent="0.3">
      <c r="A4080" t="s">
        <v>63</v>
      </c>
      <c r="B4080">
        <v>292.08</v>
      </c>
      <c r="C4080">
        <v>68</v>
      </c>
      <c r="D4080" t="s">
        <v>33</v>
      </c>
      <c r="E4080" s="1">
        <v>43591</v>
      </c>
      <c r="F4080">
        <v>8</v>
      </c>
      <c r="G4080" t="s">
        <v>47</v>
      </c>
      <c r="H4080" t="s">
        <v>62</v>
      </c>
      <c r="I4080">
        <v>60.17</v>
      </c>
      <c r="J4080">
        <v>16.79</v>
      </c>
      <c r="K4080">
        <v>1010.25</v>
      </c>
      <c r="L4080">
        <v>7</v>
      </c>
      <c r="M4080" t="s">
        <v>40</v>
      </c>
      <c r="N4080" s="1">
        <v>43559</v>
      </c>
      <c r="O4080" s="1">
        <v>43566</v>
      </c>
      <c r="P4080">
        <v>10</v>
      </c>
      <c r="Q4080">
        <v>19.07</v>
      </c>
      <c r="R4080">
        <v>190.7</v>
      </c>
      <c r="S4080" t="s">
        <v>63</v>
      </c>
      <c r="T4080" t="s">
        <v>50</v>
      </c>
      <c r="U4080">
        <v>50</v>
      </c>
      <c r="V4080">
        <v>73.95</v>
      </c>
      <c r="W4080">
        <v>82.7</v>
      </c>
      <c r="X4080" s="2">
        <v>190.7</v>
      </c>
      <c r="Y4080" s="2">
        <v>839.5</v>
      </c>
      <c r="Z4080" s="2">
        <v>1388.53</v>
      </c>
      <c r="AA4080" s="14"/>
    </row>
    <row r="4081" spans="1:27" x14ac:dyDescent="0.3">
      <c r="A4081" t="s">
        <v>32</v>
      </c>
      <c r="B4081">
        <v>760.21</v>
      </c>
      <c r="C4081">
        <v>29</v>
      </c>
      <c r="D4081" t="s">
        <v>33</v>
      </c>
      <c r="E4081" s="1">
        <v>44608</v>
      </c>
      <c r="F4081">
        <v>10</v>
      </c>
      <c r="G4081" t="s">
        <v>66</v>
      </c>
      <c r="H4081" t="s">
        <v>48</v>
      </c>
      <c r="I4081">
        <v>883.05</v>
      </c>
      <c r="J4081">
        <v>53.82</v>
      </c>
      <c r="K4081">
        <v>47525.75</v>
      </c>
      <c r="L4081">
        <v>104</v>
      </c>
      <c r="M4081" t="s">
        <v>67</v>
      </c>
      <c r="N4081" s="1">
        <v>44553</v>
      </c>
      <c r="O4081" s="1">
        <v>44657</v>
      </c>
      <c r="P4081">
        <v>534</v>
      </c>
      <c r="Q4081">
        <v>54.83</v>
      </c>
      <c r="R4081">
        <v>29279.22</v>
      </c>
      <c r="S4081" t="s">
        <v>56</v>
      </c>
      <c r="T4081" t="s">
        <v>50</v>
      </c>
      <c r="U4081">
        <v>349</v>
      </c>
      <c r="V4081">
        <v>99.16</v>
      </c>
      <c r="W4081">
        <v>20.41</v>
      </c>
      <c r="X4081" s="2">
        <v>29279.22</v>
      </c>
      <c r="Y4081" s="2">
        <v>18783.18</v>
      </c>
      <c r="Z4081" s="2">
        <v>1098.47</v>
      </c>
      <c r="AA4081" s="14"/>
    </row>
    <row r="4082" spans="1:27" x14ac:dyDescent="0.3">
      <c r="A4082" t="s">
        <v>58</v>
      </c>
      <c r="B4082">
        <v>905.56</v>
      </c>
      <c r="C4082">
        <v>25</v>
      </c>
      <c r="D4082" t="s">
        <v>33</v>
      </c>
      <c r="E4082" s="1">
        <v>44245</v>
      </c>
      <c r="F4082">
        <v>1</v>
      </c>
      <c r="G4082" t="s">
        <v>34</v>
      </c>
      <c r="H4082" t="s">
        <v>35</v>
      </c>
      <c r="I4082">
        <v>216.88</v>
      </c>
      <c r="J4082">
        <v>60.63</v>
      </c>
      <c r="K4082">
        <v>13149.43</v>
      </c>
      <c r="L4082">
        <v>1</v>
      </c>
      <c r="M4082" t="s">
        <v>65</v>
      </c>
      <c r="N4082" s="1">
        <v>44192</v>
      </c>
      <c r="O4082" s="1">
        <v>44193</v>
      </c>
      <c r="P4082">
        <v>191</v>
      </c>
      <c r="Q4082">
        <v>59.46</v>
      </c>
      <c r="R4082">
        <v>11356.86</v>
      </c>
      <c r="S4082" t="s">
        <v>63</v>
      </c>
      <c r="T4082" t="s">
        <v>41</v>
      </c>
      <c r="U4082">
        <v>25</v>
      </c>
      <c r="V4082">
        <v>12.18</v>
      </c>
      <c r="W4082">
        <v>187.34</v>
      </c>
      <c r="X4082" s="2">
        <v>11356.86</v>
      </c>
      <c r="Y4082" s="2">
        <v>1515.75</v>
      </c>
      <c r="Z4082" s="2">
        <v>11358.42</v>
      </c>
      <c r="AA4082" s="14"/>
    </row>
    <row r="4083" spans="1:27" x14ac:dyDescent="0.3">
      <c r="A4083" t="s">
        <v>32</v>
      </c>
      <c r="B4083">
        <v>450.35</v>
      </c>
      <c r="C4083">
        <v>66</v>
      </c>
      <c r="D4083" t="s">
        <v>33</v>
      </c>
      <c r="E4083" s="1">
        <v>44015</v>
      </c>
      <c r="F4083">
        <v>7</v>
      </c>
      <c r="G4083" t="s">
        <v>61</v>
      </c>
      <c r="H4083" t="s">
        <v>48</v>
      </c>
      <c r="I4083">
        <v>501.23</v>
      </c>
      <c r="J4083">
        <v>36.53</v>
      </c>
      <c r="K4083">
        <v>18309.93</v>
      </c>
      <c r="L4083">
        <v>12</v>
      </c>
      <c r="M4083" t="s">
        <v>40</v>
      </c>
      <c r="N4083" s="1">
        <v>43980</v>
      </c>
      <c r="O4083" s="1">
        <v>43992</v>
      </c>
      <c r="P4083">
        <v>19</v>
      </c>
      <c r="Q4083">
        <v>32.51</v>
      </c>
      <c r="R4083">
        <v>617.69000000000005</v>
      </c>
      <c r="S4083" t="s">
        <v>63</v>
      </c>
      <c r="T4083" t="s">
        <v>50</v>
      </c>
      <c r="U4083">
        <v>482</v>
      </c>
      <c r="V4083">
        <v>13.32</v>
      </c>
      <c r="W4083">
        <v>101.74</v>
      </c>
      <c r="X4083" s="2">
        <v>617.69000000000005</v>
      </c>
      <c r="Y4083" s="2">
        <v>17607.46</v>
      </c>
      <c r="Z4083" s="2">
        <v>3716.56</v>
      </c>
      <c r="AA4083" s="14"/>
    </row>
    <row r="4084" spans="1:27" x14ac:dyDescent="0.3">
      <c r="A4084" t="s">
        <v>58</v>
      </c>
      <c r="B4084">
        <v>441.79</v>
      </c>
      <c r="C4084">
        <v>37</v>
      </c>
      <c r="D4084" t="s">
        <v>33</v>
      </c>
      <c r="E4084" s="1">
        <v>44320</v>
      </c>
      <c r="F4084">
        <v>10</v>
      </c>
      <c r="G4084" t="s">
        <v>66</v>
      </c>
      <c r="H4084" t="s">
        <v>62</v>
      </c>
      <c r="I4084">
        <v>544.35</v>
      </c>
      <c r="J4084">
        <v>86.78</v>
      </c>
      <c r="K4084">
        <v>47238.69</v>
      </c>
      <c r="L4084">
        <v>93</v>
      </c>
      <c r="M4084" t="s">
        <v>67</v>
      </c>
      <c r="N4084" s="1">
        <v>44260</v>
      </c>
      <c r="O4084" s="1">
        <v>44353</v>
      </c>
      <c r="P4084">
        <v>33</v>
      </c>
      <c r="Q4084">
        <v>83.09</v>
      </c>
      <c r="R4084">
        <v>2741.97</v>
      </c>
      <c r="S4084" t="s">
        <v>45</v>
      </c>
      <c r="T4084" t="s">
        <v>31</v>
      </c>
      <c r="U4084">
        <v>511</v>
      </c>
      <c r="V4084">
        <v>61.96</v>
      </c>
      <c r="W4084">
        <v>188.75</v>
      </c>
      <c r="X4084" s="2">
        <v>2741.97</v>
      </c>
      <c r="Y4084" s="2">
        <v>44344.58</v>
      </c>
      <c r="Z4084" s="2">
        <v>16379.73</v>
      </c>
      <c r="AA4084" s="14"/>
    </row>
    <row r="4085" spans="1:27" x14ac:dyDescent="0.3">
      <c r="A4085" t="s">
        <v>63</v>
      </c>
      <c r="B4085">
        <v>723.61</v>
      </c>
      <c r="C4085">
        <v>30</v>
      </c>
      <c r="D4085" t="s">
        <v>33</v>
      </c>
      <c r="E4085" s="1">
        <v>43879</v>
      </c>
      <c r="F4085">
        <v>4</v>
      </c>
      <c r="G4085" t="s">
        <v>39</v>
      </c>
      <c r="H4085" t="s">
        <v>35</v>
      </c>
      <c r="I4085">
        <v>876.06</v>
      </c>
      <c r="J4085">
        <v>35.97</v>
      </c>
      <c r="K4085">
        <v>31511.878199999901</v>
      </c>
      <c r="L4085">
        <v>29</v>
      </c>
      <c r="M4085" t="s">
        <v>29</v>
      </c>
      <c r="N4085" s="1">
        <v>43867</v>
      </c>
      <c r="O4085" s="1">
        <v>43896</v>
      </c>
      <c r="P4085">
        <v>36</v>
      </c>
      <c r="Q4085">
        <v>40.869999999999997</v>
      </c>
      <c r="R4085">
        <v>1471.32</v>
      </c>
      <c r="S4085" t="s">
        <v>60</v>
      </c>
      <c r="T4085" t="s">
        <v>50</v>
      </c>
      <c r="U4085">
        <v>840</v>
      </c>
      <c r="V4085">
        <v>58.79</v>
      </c>
      <c r="W4085">
        <v>47.88</v>
      </c>
      <c r="X4085" s="2">
        <v>1471.32</v>
      </c>
      <c r="Y4085" s="2">
        <v>30214.799999999999</v>
      </c>
      <c r="Z4085" s="2">
        <v>1722.24</v>
      </c>
      <c r="AA4085" s="14"/>
    </row>
    <row r="4086" spans="1:27" x14ac:dyDescent="0.3">
      <c r="A4086" t="s">
        <v>53</v>
      </c>
      <c r="B4086">
        <v>184.38</v>
      </c>
      <c r="C4086">
        <v>12</v>
      </c>
      <c r="D4086" t="s">
        <v>26</v>
      </c>
      <c r="E4086" s="1">
        <v>43883</v>
      </c>
      <c r="F4086">
        <v>6</v>
      </c>
      <c r="G4086" t="s">
        <v>51</v>
      </c>
      <c r="H4086" t="s">
        <v>35</v>
      </c>
      <c r="I4086">
        <v>842.68</v>
      </c>
      <c r="J4086">
        <v>76.400000000000006</v>
      </c>
      <c r="K4086">
        <v>64380.75</v>
      </c>
      <c r="L4086">
        <v>6</v>
      </c>
      <c r="M4086" t="s">
        <v>40</v>
      </c>
      <c r="N4086" s="1">
        <v>43846</v>
      </c>
      <c r="O4086" s="1">
        <v>43852</v>
      </c>
      <c r="P4086">
        <v>280</v>
      </c>
      <c r="Q4086">
        <v>78.819999999999993</v>
      </c>
      <c r="R4086">
        <v>22069.599999999999</v>
      </c>
      <c r="S4086" t="s">
        <v>60</v>
      </c>
      <c r="T4086" t="s">
        <v>41</v>
      </c>
      <c r="U4086">
        <v>562</v>
      </c>
      <c r="V4086">
        <v>44.3</v>
      </c>
      <c r="W4086">
        <v>186.57</v>
      </c>
      <c r="X4086" s="2">
        <v>22069.599999999999</v>
      </c>
      <c r="Y4086" s="2">
        <v>42936.800000000003</v>
      </c>
      <c r="Z4086" s="2">
        <v>14253.95</v>
      </c>
      <c r="AA4086" s="14"/>
    </row>
    <row r="4087" spans="1:27" x14ac:dyDescent="0.3">
      <c r="A4087" t="s">
        <v>30</v>
      </c>
      <c r="B4087">
        <v>492.51</v>
      </c>
      <c r="C4087">
        <v>77</v>
      </c>
      <c r="D4087" t="s">
        <v>33</v>
      </c>
      <c r="E4087" s="1">
        <v>44366</v>
      </c>
      <c r="F4087">
        <v>6</v>
      </c>
      <c r="G4087" t="s">
        <v>51</v>
      </c>
      <c r="H4087" t="s">
        <v>52</v>
      </c>
      <c r="I4087">
        <v>471.65</v>
      </c>
      <c r="J4087">
        <v>35.9</v>
      </c>
      <c r="K4087">
        <v>16932.234999999899</v>
      </c>
      <c r="L4087">
        <v>6</v>
      </c>
      <c r="M4087" t="s">
        <v>40</v>
      </c>
      <c r="N4087" s="1">
        <v>44362</v>
      </c>
      <c r="O4087" s="1">
        <v>44368</v>
      </c>
      <c r="P4087">
        <v>168</v>
      </c>
      <c r="Q4087">
        <v>31.2</v>
      </c>
      <c r="R4087">
        <v>5241.6000000000004</v>
      </c>
      <c r="S4087" t="s">
        <v>25</v>
      </c>
      <c r="T4087" t="s">
        <v>31</v>
      </c>
      <c r="U4087">
        <v>303</v>
      </c>
      <c r="V4087">
        <v>90.28</v>
      </c>
      <c r="W4087">
        <v>79.98</v>
      </c>
      <c r="X4087" s="2">
        <v>5241.6000000000004</v>
      </c>
      <c r="Y4087" s="2">
        <v>10877.7</v>
      </c>
      <c r="Z4087" s="2">
        <v>2871.28</v>
      </c>
      <c r="AA4087" s="14"/>
    </row>
    <row r="4088" spans="1:27" x14ac:dyDescent="0.3">
      <c r="A4088" t="s">
        <v>63</v>
      </c>
      <c r="B4088">
        <v>506.76</v>
      </c>
      <c r="C4088">
        <v>87</v>
      </c>
      <c r="D4088" t="s">
        <v>26</v>
      </c>
      <c r="E4088" s="1">
        <v>44631</v>
      </c>
      <c r="F4088">
        <v>6</v>
      </c>
      <c r="G4088" t="s">
        <v>51</v>
      </c>
      <c r="H4088" t="s">
        <v>52</v>
      </c>
      <c r="I4088">
        <v>876.38</v>
      </c>
      <c r="J4088">
        <v>90.19</v>
      </c>
      <c r="K4088">
        <v>79040.710000000006</v>
      </c>
      <c r="L4088">
        <v>6</v>
      </c>
      <c r="M4088" t="s">
        <v>40</v>
      </c>
      <c r="N4088" s="1">
        <v>44612</v>
      </c>
      <c r="O4088" s="1">
        <v>44618</v>
      </c>
      <c r="P4088">
        <v>102</v>
      </c>
      <c r="Q4088">
        <v>90.97</v>
      </c>
      <c r="R4088">
        <v>9278.94</v>
      </c>
      <c r="S4088" t="s">
        <v>60</v>
      </c>
      <c r="T4088" t="s">
        <v>41</v>
      </c>
      <c r="U4088">
        <v>774</v>
      </c>
      <c r="V4088">
        <v>57</v>
      </c>
      <c r="W4088">
        <v>116.14</v>
      </c>
      <c r="X4088" s="2">
        <v>9278.94</v>
      </c>
      <c r="Y4088" s="2">
        <v>69807.06</v>
      </c>
      <c r="Z4088" s="2">
        <v>10474.67</v>
      </c>
      <c r="AA4088" s="14"/>
    </row>
    <row r="4089" spans="1:27" x14ac:dyDescent="0.3">
      <c r="A4089" t="s">
        <v>63</v>
      </c>
      <c r="B4089">
        <v>23.34</v>
      </c>
      <c r="C4089">
        <v>96</v>
      </c>
      <c r="D4089" t="s">
        <v>26</v>
      </c>
      <c r="E4089" s="1">
        <v>44445</v>
      </c>
      <c r="F4089">
        <v>5</v>
      </c>
      <c r="G4089" t="s">
        <v>27</v>
      </c>
      <c r="H4089" t="s">
        <v>70</v>
      </c>
      <c r="I4089">
        <v>727.64</v>
      </c>
      <c r="J4089">
        <v>14.41</v>
      </c>
      <c r="K4089">
        <v>10485.290000000001</v>
      </c>
      <c r="L4089">
        <v>25</v>
      </c>
      <c r="M4089" t="s">
        <v>29</v>
      </c>
      <c r="N4089" s="1">
        <v>44387</v>
      </c>
      <c r="O4089" s="1">
        <v>44412</v>
      </c>
      <c r="P4089">
        <v>632</v>
      </c>
      <c r="Q4089">
        <v>14.3</v>
      </c>
      <c r="R4089">
        <v>9037.6</v>
      </c>
      <c r="S4089" t="s">
        <v>46</v>
      </c>
      <c r="T4089" t="s">
        <v>41</v>
      </c>
      <c r="U4089">
        <v>95</v>
      </c>
      <c r="V4089">
        <v>73.08</v>
      </c>
      <c r="W4089">
        <v>77.16</v>
      </c>
      <c r="X4089" s="2">
        <v>9037.6</v>
      </c>
      <c r="Y4089" s="2">
        <v>1368.95</v>
      </c>
      <c r="Z4089" s="2">
        <v>1111.8800000000001</v>
      </c>
      <c r="AA4089" s="14"/>
    </row>
    <row r="4090" spans="1:27" x14ac:dyDescent="0.3">
      <c r="A4090" t="s">
        <v>63</v>
      </c>
      <c r="B4090">
        <v>614.74</v>
      </c>
      <c r="C4090">
        <v>58</v>
      </c>
      <c r="D4090" t="s">
        <v>42</v>
      </c>
      <c r="E4090" s="1">
        <v>44048</v>
      </c>
      <c r="F4090">
        <v>2</v>
      </c>
      <c r="G4090" t="s">
        <v>68</v>
      </c>
      <c r="H4090" t="s">
        <v>48</v>
      </c>
      <c r="I4090">
        <v>779.19</v>
      </c>
      <c r="J4090">
        <v>26.41</v>
      </c>
      <c r="K4090">
        <v>20578.407899999998</v>
      </c>
      <c r="L4090">
        <v>26</v>
      </c>
      <c r="M4090" t="s">
        <v>40</v>
      </c>
      <c r="N4090" s="1">
        <v>44040</v>
      </c>
      <c r="O4090" s="1">
        <v>44066</v>
      </c>
      <c r="P4090">
        <v>465</v>
      </c>
      <c r="Q4090">
        <v>30.88</v>
      </c>
      <c r="R4090">
        <v>14359.2</v>
      </c>
      <c r="S4090" t="s">
        <v>63</v>
      </c>
      <c r="T4090" t="s">
        <v>31</v>
      </c>
      <c r="U4090">
        <v>314</v>
      </c>
      <c r="V4090">
        <v>38.380000000000003</v>
      </c>
      <c r="W4090">
        <v>87.05</v>
      </c>
      <c r="X4090" s="2">
        <v>14359.2</v>
      </c>
      <c r="Y4090" s="2">
        <v>8292.74</v>
      </c>
      <c r="Z4090" s="2">
        <v>2298.9899999999998</v>
      </c>
      <c r="AA4090" s="14"/>
    </row>
    <row r="4091" spans="1:27" x14ac:dyDescent="0.3">
      <c r="A4091" t="s">
        <v>63</v>
      </c>
      <c r="B4091">
        <v>630.64</v>
      </c>
      <c r="C4091">
        <v>38</v>
      </c>
      <c r="D4091" t="s">
        <v>33</v>
      </c>
      <c r="E4091" s="1">
        <v>43934</v>
      </c>
      <c r="F4091">
        <v>7</v>
      </c>
      <c r="G4091" t="s">
        <v>61</v>
      </c>
      <c r="H4091" t="s">
        <v>62</v>
      </c>
      <c r="I4091">
        <v>700.15</v>
      </c>
      <c r="J4091">
        <v>34.85</v>
      </c>
      <c r="K4091">
        <v>24400.23</v>
      </c>
      <c r="L4091">
        <v>13</v>
      </c>
      <c r="M4091" t="s">
        <v>40</v>
      </c>
      <c r="N4091" s="1">
        <v>43881</v>
      </c>
      <c r="O4091" s="1">
        <v>43894</v>
      </c>
      <c r="P4091">
        <v>548</v>
      </c>
      <c r="Q4091">
        <v>35.69</v>
      </c>
      <c r="R4091">
        <v>19558.12</v>
      </c>
      <c r="S4091" t="s">
        <v>63</v>
      </c>
      <c r="T4091" t="s">
        <v>41</v>
      </c>
      <c r="U4091">
        <v>152</v>
      </c>
      <c r="V4091">
        <v>13.76</v>
      </c>
      <c r="W4091">
        <v>73.2</v>
      </c>
      <c r="X4091" s="2">
        <v>19558.12</v>
      </c>
      <c r="Y4091" s="2">
        <v>5297.2</v>
      </c>
      <c r="Z4091" s="2">
        <v>2551.02</v>
      </c>
      <c r="AA4091" s="14"/>
    </row>
    <row r="4092" spans="1:27" x14ac:dyDescent="0.3">
      <c r="A4092" t="s">
        <v>30</v>
      </c>
      <c r="B4092">
        <v>611.66</v>
      </c>
      <c r="C4092">
        <v>45</v>
      </c>
      <c r="D4092" t="s">
        <v>33</v>
      </c>
      <c r="E4092" s="1">
        <v>44892</v>
      </c>
      <c r="F4092">
        <v>6</v>
      </c>
      <c r="G4092" t="s">
        <v>51</v>
      </c>
      <c r="H4092" t="s">
        <v>62</v>
      </c>
      <c r="I4092">
        <v>947.57</v>
      </c>
      <c r="J4092">
        <v>98.9</v>
      </c>
      <c r="K4092">
        <v>93714.672999999995</v>
      </c>
      <c r="L4092">
        <v>5</v>
      </c>
      <c r="M4092" t="s">
        <v>40</v>
      </c>
      <c r="N4092" s="1">
        <v>44869</v>
      </c>
      <c r="O4092" s="1">
        <v>44874</v>
      </c>
      <c r="P4092">
        <v>79</v>
      </c>
      <c r="Q4092">
        <v>97.9</v>
      </c>
      <c r="R4092">
        <v>7734.1</v>
      </c>
      <c r="S4092" t="s">
        <v>56</v>
      </c>
      <c r="T4092" t="s">
        <v>31</v>
      </c>
      <c r="U4092">
        <v>868</v>
      </c>
      <c r="V4092">
        <v>63.11</v>
      </c>
      <c r="W4092">
        <v>33.04</v>
      </c>
      <c r="X4092" s="2">
        <v>7734.1</v>
      </c>
      <c r="Y4092" s="2">
        <v>85845.2</v>
      </c>
      <c r="Z4092" s="2">
        <v>3267.66</v>
      </c>
      <c r="AA4092" s="14"/>
    </row>
    <row r="4093" spans="1:27" x14ac:dyDescent="0.3">
      <c r="A4093" t="s">
        <v>53</v>
      </c>
      <c r="B4093">
        <v>871.58</v>
      </c>
      <c r="C4093">
        <v>53</v>
      </c>
      <c r="D4093" t="s">
        <v>26</v>
      </c>
      <c r="E4093" s="1">
        <v>44829</v>
      </c>
      <c r="F4093">
        <v>6</v>
      </c>
      <c r="G4093" t="s">
        <v>51</v>
      </c>
      <c r="H4093" t="s">
        <v>62</v>
      </c>
      <c r="I4093">
        <v>458.65</v>
      </c>
      <c r="J4093">
        <v>51.95</v>
      </c>
      <c r="K4093">
        <v>23826.87</v>
      </c>
      <c r="L4093">
        <v>7</v>
      </c>
      <c r="M4093" t="s">
        <v>40</v>
      </c>
      <c r="N4093" s="1">
        <v>44801</v>
      </c>
      <c r="O4093" s="1">
        <v>44808</v>
      </c>
      <c r="P4093">
        <v>321</v>
      </c>
      <c r="Q4093">
        <v>51.58</v>
      </c>
      <c r="R4093">
        <v>16557.18</v>
      </c>
      <c r="S4093" t="s">
        <v>30</v>
      </c>
      <c r="T4093" t="s">
        <v>50</v>
      </c>
      <c r="U4093">
        <v>137</v>
      </c>
      <c r="V4093">
        <v>90.33</v>
      </c>
      <c r="W4093">
        <v>72.23</v>
      </c>
      <c r="X4093" s="2">
        <v>16557.18</v>
      </c>
      <c r="Y4093" s="2">
        <v>7117.15</v>
      </c>
      <c r="Z4093" s="2">
        <v>3752.35</v>
      </c>
      <c r="AA4093" s="14"/>
    </row>
    <row r="4094" spans="1:27" x14ac:dyDescent="0.3">
      <c r="A4094" t="s">
        <v>63</v>
      </c>
      <c r="B4094">
        <v>995.96</v>
      </c>
      <c r="C4094">
        <v>43</v>
      </c>
      <c r="D4094" t="s">
        <v>33</v>
      </c>
      <c r="E4094" s="1">
        <v>44200</v>
      </c>
      <c r="F4094">
        <v>4</v>
      </c>
      <c r="G4094" t="s">
        <v>39</v>
      </c>
      <c r="H4094" t="s">
        <v>35</v>
      </c>
      <c r="I4094">
        <v>72.2</v>
      </c>
      <c r="J4094">
        <v>42.09</v>
      </c>
      <c r="K4094">
        <v>3038.8980000000001</v>
      </c>
      <c r="L4094">
        <v>26</v>
      </c>
      <c r="M4094" t="s">
        <v>29</v>
      </c>
      <c r="N4094" s="1">
        <v>44180</v>
      </c>
      <c r="O4094" s="1">
        <v>44206</v>
      </c>
      <c r="P4094">
        <v>6</v>
      </c>
      <c r="Q4094">
        <v>45.82</v>
      </c>
      <c r="R4094">
        <v>274.92</v>
      </c>
      <c r="S4094" t="s">
        <v>46</v>
      </c>
      <c r="T4094" t="s">
        <v>50</v>
      </c>
      <c r="U4094">
        <v>66</v>
      </c>
      <c r="V4094">
        <v>77.319999999999993</v>
      </c>
      <c r="W4094">
        <v>73.06</v>
      </c>
      <c r="X4094" s="2">
        <v>274.92</v>
      </c>
      <c r="Y4094" s="2">
        <v>2777.94</v>
      </c>
      <c r="Z4094" s="2">
        <v>3075.1</v>
      </c>
      <c r="AA4094" s="14"/>
    </row>
    <row r="4095" spans="1:27" x14ac:dyDescent="0.3">
      <c r="A4095" t="s">
        <v>45</v>
      </c>
      <c r="B4095">
        <v>834.85</v>
      </c>
      <c r="C4095">
        <v>93</v>
      </c>
      <c r="D4095" t="s">
        <v>33</v>
      </c>
      <c r="E4095" s="1">
        <v>43892</v>
      </c>
      <c r="F4095">
        <v>2</v>
      </c>
      <c r="G4095" t="s">
        <v>68</v>
      </c>
      <c r="H4095" t="s">
        <v>48</v>
      </c>
      <c r="I4095">
        <v>838.39</v>
      </c>
      <c r="J4095">
        <v>34.229999999999997</v>
      </c>
      <c r="K4095">
        <v>28698.089699999899</v>
      </c>
      <c r="L4095">
        <v>39</v>
      </c>
      <c r="M4095" t="s">
        <v>29</v>
      </c>
      <c r="N4095" s="1">
        <v>43834</v>
      </c>
      <c r="O4095" s="1">
        <v>43873</v>
      </c>
      <c r="P4095">
        <v>185</v>
      </c>
      <c r="Q4095">
        <v>33.65</v>
      </c>
      <c r="R4095">
        <v>6225.25</v>
      </c>
      <c r="S4095" t="s">
        <v>59</v>
      </c>
      <c r="T4095" t="s">
        <v>41</v>
      </c>
      <c r="U4095">
        <v>653</v>
      </c>
      <c r="V4095">
        <v>55.87</v>
      </c>
      <c r="W4095">
        <v>82.41</v>
      </c>
      <c r="X4095" s="2">
        <v>6225.25</v>
      </c>
      <c r="Y4095" s="2">
        <v>22352.19</v>
      </c>
      <c r="Z4095" s="2">
        <v>2820.89</v>
      </c>
      <c r="AA4095" s="14"/>
    </row>
    <row r="4096" spans="1:27" x14ac:dyDescent="0.3">
      <c r="A4096" t="s">
        <v>54</v>
      </c>
      <c r="B4096">
        <v>195.39</v>
      </c>
      <c r="C4096">
        <v>92</v>
      </c>
      <c r="D4096" t="s">
        <v>26</v>
      </c>
      <c r="E4096" s="1">
        <v>44516</v>
      </c>
      <c r="F4096">
        <v>6</v>
      </c>
      <c r="G4096" t="s">
        <v>51</v>
      </c>
      <c r="H4096" t="s">
        <v>35</v>
      </c>
      <c r="I4096">
        <v>136.21</v>
      </c>
      <c r="J4096">
        <v>87.24</v>
      </c>
      <c r="K4096">
        <v>11882.96</v>
      </c>
      <c r="L4096">
        <v>5</v>
      </c>
      <c r="M4096" t="s">
        <v>40</v>
      </c>
      <c r="N4096" s="1">
        <v>44507</v>
      </c>
      <c r="O4096" s="1">
        <v>44512</v>
      </c>
      <c r="P4096">
        <v>102</v>
      </c>
      <c r="Q4096">
        <v>88.08</v>
      </c>
      <c r="R4096">
        <v>8984.16</v>
      </c>
      <c r="S4096" t="s">
        <v>54</v>
      </c>
      <c r="T4096" t="s">
        <v>41</v>
      </c>
      <c r="U4096">
        <v>34</v>
      </c>
      <c r="V4096">
        <v>73.099999999999994</v>
      </c>
      <c r="W4096">
        <v>27.39</v>
      </c>
      <c r="X4096" s="2">
        <v>8984.16</v>
      </c>
      <c r="Y4096" s="2">
        <v>2966.16</v>
      </c>
      <c r="Z4096" s="2">
        <v>2389.5</v>
      </c>
      <c r="AA4096" s="14"/>
    </row>
    <row r="4097" spans="1:27" x14ac:dyDescent="0.3">
      <c r="A4097" t="s">
        <v>63</v>
      </c>
      <c r="B4097">
        <v>931.09</v>
      </c>
      <c r="C4097">
        <v>73</v>
      </c>
      <c r="D4097" t="s">
        <v>42</v>
      </c>
      <c r="E4097" s="1">
        <v>44780</v>
      </c>
      <c r="F4097">
        <v>1</v>
      </c>
      <c r="G4097" t="s">
        <v>34</v>
      </c>
      <c r="H4097" t="s">
        <v>35</v>
      </c>
      <c r="I4097">
        <v>601.45000000000005</v>
      </c>
      <c r="J4097">
        <v>72.75</v>
      </c>
      <c r="K4097">
        <v>43755.49</v>
      </c>
      <c r="L4097">
        <v>25</v>
      </c>
      <c r="M4097" t="s">
        <v>36</v>
      </c>
      <c r="N4097" s="1">
        <v>44749</v>
      </c>
      <c r="O4097" s="1">
        <v>44774</v>
      </c>
      <c r="P4097">
        <v>50</v>
      </c>
      <c r="Q4097">
        <v>73.900000000000006</v>
      </c>
      <c r="R4097">
        <v>3695</v>
      </c>
      <c r="S4097" t="s">
        <v>46</v>
      </c>
      <c r="T4097" t="s">
        <v>31</v>
      </c>
      <c r="U4097">
        <v>551</v>
      </c>
      <c r="V4097">
        <v>71.89</v>
      </c>
      <c r="W4097">
        <v>87.54</v>
      </c>
      <c r="X4097" s="2">
        <v>3695</v>
      </c>
      <c r="Y4097" s="2">
        <v>40085.25</v>
      </c>
      <c r="Z4097" s="2">
        <v>6368.54</v>
      </c>
      <c r="AA4097" s="14"/>
    </row>
    <row r="4098" spans="1:27" x14ac:dyDescent="0.3">
      <c r="A4098" t="s">
        <v>38</v>
      </c>
      <c r="B4098">
        <v>710.46</v>
      </c>
      <c r="C4098">
        <v>12</v>
      </c>
      <c r="D4098" t="s">
        <v>26</v>
      </c>
      <c r="E4098" s="1">
        <v>44251</v>
      </c>
      <c r="F4098">
        <v>4</v>
      </c>
      <c r="G4098" t="s">
        <v>39</v>
      </c>
      <c r="H4098" t="s">
        <v>70</v>
      </c>
      <c r="I4098">
        <v>420.2</v>
      </c>
      <c r="J4098">
        <v>42.66</v>
      </c>
      <c r="K4098">
        <v>17925.731999999902</v>
      </c>
      <c r="L4098">
        <v>24</v>
      </c>
      <c r="M4098" t="s">
        <v>40</v>
      </c>
      <c r="N4098" s="1">
        <v>44237</v>
      </c>
      <c r="O4098" s="1">
        <v>44261</v>
      </c>
      <c r="P4098">
        <v>46</v>
      </c>
      <c r="Q4098">
        <v>38.29</v>
      </c>
      <c r="R4098">
        <v>1761.34</v>
      </c>
      <c r="S4098" t="s">
        <v>59</v>
      </c>
      <c r="T4098" t="s">
        <v>31</v>
      </c>
      <c r="U4098">
        <v>374</v>
      </c>
      <c r="V4098">
        <v>57.39</v>
      </c>
      <c r="W4098">
        <v>166.91</v>
      </c>
      <c r="X4098" s="2">
        <v>1761.34</v>
      </c>
      <c r="Y4098" s="2">
        <v>15954.84</v>
      </c>
      <c r="Z4098" s="2">
        <v>7120.38</v>
      </c>
      <c r="AA4098" s="14"/>
    </row>
    <row r="4099" spans="1:27" x14ac:dyDescent="0.3">
      <c r="A4099" t="s">
        <v>25</v>
      </c>
      <c r="B4099">
        <v>819.02</v>
      </c>
      <c r="C4099">
        <v>95</v>
      </c>
      <c r="D4099" t="s">
        <v>26</v>
      </c>
      <c r="E4099" s="1">
        <v>43942</v>
      </c>
      <c r="F4099">
        <v>7</v>
      </c>
      <c r="G4099" t="s">
        <v>61</v>
      </c>
      <c r="H4099" t="s">
        <v>48</v>
      </c>
      <c r="I4099">
        <v>621.20000000000005</v>
      </c>
      <c r="J4099">
        <v>65.89</v>
      </c>
      <c r="K4099">
        <v>40930.870000000003</v>
      </c>
      <c r="L4099">
        <v>12</v>
      </c>
      <c r="M4099" t="s">
        <v>40</v>
      </c>
      <c r="N4099" s="1">
        <v>43921</v>
      </c>
      <c r="O4099" s="1">
        <v>43933</v>
      </c>
      <c r="P4099">
        <v>290</v>
      </c>
      <c r="Q4099">
        <v>70.319999999999993</v>
      </c>
      <c r="R4099">
        <v>20392.8</v>
      </c>
      <c r="S4099" t="s">
        <v>49</v>
      </c>
      <c r="T4099" t="s">
        <v>31</v>
      </c>
      <c r="U4099">
        <v>331</v>
      </c>
      <c r="V4099">
        <v>18.36</v>
      </c>
      <c r="W4099">
        <v>182.57</v>
      </c>
      <c r="X4099" s="2">
        <v>20392.8</v>
      </c>
      <c r="Y4099" s="2">
        <v>21809.59</v>
      </c>
      <c r="Z4099" s="2">
        <v>12029.54</v>
      </c>
      <c r="AA4099" s="14"/>
    </row>
    <row r="4100" spans="1:27" x14ac:dyDescent="0.3">
      <c r="A4100" t="s">
        <v>38</v>
      </c>
      <c r="B4100">
        <v>209.6</v>
      </c>
      <c r="C4100">
        <v>76</v>
      </c>
      <c r="D4100" t="s">
        <v>26</v>
      </c>
      <c r="E4100" s="1">
        <v>44463</v>
      </c>
      <c r="F4100">
        <v>7</v>
      </c>
      <c r="G4100" t="s">
        <v>61</v>
      </c>
      <c r="H4100" t="s">
        <v>52</v>
      </c>
      <c r="I4100">
        <v>64.77</v>
      </c>
      <c r="J4100">
        <v>77.37</v>
      </c>
      <c r="K4100">
        <v>5011.25</v>
      </c>
      <c r="L4100">
        <v>18</v>
      </c>
      <c r="M4100" t="s">
        <v>40</v>
      </c>
      <c r="N4100" s="1">
        <v>44443</v>
      </c>
      <c r="O4100" s="1">
        <v>44461</v>
      </c>
      <c r="P4100">
        <v>54</v>
      </c>
      <c r="Q4100">
        <v>82.31</v>
      </c>
      <c r="R4100">
        <v>4444.74</v>
      </c>
      <c r="S4100" t="s">
        <v>60</v>
      </c>
      <c r="T4100" t="s">
        <v>50</v>
      </c>
      <c r="U4100">
        <v>10</v>
      </c>
      <c r="V4100">
        <v>76.77</v>
      </c>
      <c r="W4100">
        <v>191.7</v>
      </c>
      <c r="X4100" s="2">
        <v>4444.74</v>
      </c>
      <c r="Y4100" s="2">
        <v>773.7</v>
      </c>
      <c r="Z4100" s="2">
        <v>14831.83</v>
      </c>
      <c r="AA4100" s="14"/>
    </row>
    <row r="4101" spans="1:27" x14ac:dyDescent="0.3">
      <c r="A4101" t="s">
        <v>49</v>
      </c>
      <c r="B4101">
        <v>777.4</v>
      </c>
      <c r="C4101">
        <v>53</v>
      </c>
      <c r="D4101" t="s">
        <v>26</v>
      </c>
      <c r="E4101" s="1">
        <v>44166</v>
      </c>
      <c r="F4101">
        <v>4</v>
      </c>
      <c r="G4101" t="s">
        <v>39</v>
      </c>
      <c r="H4101" t="s">
        <v>28</v>
      </c>
      <c r="I4101">
        <v>215.36</v>
      </c>
      <c r="J4101">
        <v>97.02</v>
      </c>
      <c r="K4101">
        <v>20894.23</v>
      </c>
      <c r="L4101">
        <v>24</v>
      </c>
      <c r="M4101" t="s">
        <v>29</v>
      </c>
      <c r="N4101" s="1">
        <v>44157</v>
      </c>
      <c r="O4101" s="1">
        <v>44181</v>
      </c>
      <c r="P4101">
        <v>90</v>
      </c>
      <c r="Q4101">
        <v>99.56</v>
      </c>
      <c r="R4101">
        <v>8960.4</v>
      </c>
      <c r="S4101" t="s">
        <v>56</v>
      </c>
      <c r="T4101" t="s">
        <v>31</v>
      </c>
      <c r="U4101">
        <v>125</v>
      </c>
      <c r="V4101">
        <v>88.15</v>
      </c>
      <c r="W4101">
        <v>74.44</v>
      </c>
      <c r="X4101" s="2">
        <v>8960.4</v>
      </c>
      <c r="Y4101" s="2">
        <v>12127.5</v>
      </c>
      <c r="Z4101" s="2">
        <v>7222.17</v>
      </c>
      <c r="AA4101" s="14"/>
    </row>
    <row r="4102" spans="1:27" x14ac:dyDescent="0.3">
      <c r="A4102" t="s">
        <v>58</v>
      </c>
      <c r="B4102">
        <v>915.1</v>
      </c>
      <c r="C4102">
        <v>14</v>
      </c>
      <c r="D4102" t="s">
        <v>26</v>
      </c>
      <c r="E4102" s="1">
        <v>44501</v>
      </c>
      <c r="F4102">
        <v>6</v>
      </c>
      <c r="G4102" t="s">
        <v>51</v>
      </c>
      <c r="H4102" t="s">
        <v>52</v>
      </c>
      <c r="I4102">
        <v>505.01</v>
      </c>
      <c r="J4102">
        <v>19.63</v>
      </c>
      <c r="K4102">
        <v>9913.35</v>
      </c>
      <c r="L4102">
        <v>7</v>
      </c>
      <c r="M4102" t="s">
        <v>40</v>
      </c>
      <c r="N4102" s="1">
        <v>44476</v>
      </c>
      <c r="O4102" s="1">
        <v>44483</v>
      </c>
      <c r="P4102">
        <v>400</v>
      </c>
      <c r="Q4102">
        <v>19.149999999999999</v>
      </c>
      <c r="R4102">
        <v>7660</v>
      </c>
      <c r="S4102" t="s">
        <v>54</v>
      </c>
      <c r="T4102" t="s">
        <v>50</v>
      </c>
      <c r="U4102">
        <v>105</v>
      </c>
      <c r="V4102">
        <v>75.64</v>
      </c>
      <c r="W4102">
        <v>128.79</v>
      </c>
      <c r="X4102" s="2">
        <v>7660</v>
      </c>
      <c r="Y4102" s="2">
        <v>2061.15</v>
      </c>
      <c r="Z4102" s="2">
        <v>2528.15</v>
      </c>
      <c r="AA4102" s="14"/>
    </row>
    <row r="4103" spans="1:27" x14ac:dyDescent="0.3">
      <c r="A4103" t="s">
        <v>58</v>
      </c>
      <c r="B4103">
        <v>369.61</v>
      </c>
      <c r="C4103">
        <v>12</v>
      </c>
      <c r="D4103" t="s">
        <v>33</v>
      </c>
      <c r="E4103" s="1">
        <v>44866</v>
      </c>
      <c r="F4103">
        <v>9</v>
      </c>
      <c r="G4103" t="s">
        <v>57</v>
      </c>
      <c r="H4103" t="s">
        <v>52</v>
      </c>
      <c r="I4103">
        <v>865.34</v>
      </c>
      <c r="J4103">
        <v>99.05</v>
      </c>
      <c r="K4103">
        <v>85711.93</v>
      </c>
      <c r="L4103">
        <v>10</v>
      </c>
      <c r="M4103" t="s">
        <v>40</v>
      </c>
      <c r="N4103" s="1">
        <v>44861</v>
      </c>
      <c r="O4103" s="1">
        <v>44871</v>
      </c>
      <c r="P4103">
        <v>660</v>
      </c>
      <c r="Q4103">
        <v>102.42</v>
      </c>
      <c r="R4103">
        <v>67597.2</v>
      </c>
      <c r="S4103" t="s">
        <v>46</v>
      </c>
      <c r="T4103" t="s">
        <v>31</v>
      </c>
      <c r="U4103">
        <v>205</v>
      </c>
      <c r="V4103">
        <v>24.64</v>
      </c>
      <c r="W4103">
        <v>28.84</v>
      </c>
      <c r="X4103" s="2">
        <v>67597.2</v>
      </c>
      <c r="Y4103" s="2">
        <v>20305.25</v>
      </c>
      <c r="Z4103" s="2">
        <v>2856.6</v>
      </c>
      <c r="AA4103" s="14"/>
    </row>
    <row r="4104" spans="1:27" x14ac:dyDescent="0.3">
      <c r="A4104" t="s">
        <v>59</v>
      </c>
      <c r="B4104">
        <v>362.59</v>
      </c>
      <c r="C4104">
        <v>57</v>
      </c>
      <c r="D4104" t="s">
        <v>26</v>
      </c>
      <c r="E4104" s="1">
        <v>44545</v>
      </c>
      <c r="F4104">
        <v>7</v>
      </c>
      <c r="G4104" t="s">
        <v>61</v>
      </c>
      <c r="H4104" t="s">
        <v>48</v>
      </c>
      <c r="I4104">
        <v>894.77</v>
      </c>
      <c r="J4104">
        <v>67.290000000000006</v>
      </c>
      <c r="K4104">
        <v>60209.073299999996</v>
      </c>
      <c r="L4104">
        <v>18</v>
      </c>
      <c r="M4104" t="s">
        <v>40</v>
      </c>
      <c r="N4104" s="1">
        <v>44517</v>
      </c>
      <c r="O4104" s="1">
        <v>44535</v>
      </c>
      <c r="P4104">
        <v>333</v>
      </c>
      <c r="Q4104">
        <v>68.010000000000005</v>
      </c>
      <c r="R4104">
        <v>22647.33</v>
      </c>
      <c r="S4104" t="s">
        <v>60</v>
      </c>
      <c r="T4104" t="s">
        <v>41</v>
      </c>
      <c r="U4104">
        <v>561</v>
      </c>
      <c r="V4104">
        <v>62.71</v>
      </c>
      <c r="W4104">
        <v>163.33000000000001</v>
      </c>
      <c r="X4104" s="2">
        <v>22647.33</v>
      </c>
      <c r="Y4104" s="2">
        <v>37749.69</v>
      </c>
      <c r="Z4104" s="2">
        <v>10990.48</v>
      </c>
      <c r="AA4104" s="14"/>
    </row>
    <row r="4105" spans="1:27" x14ac:dyDescent="0.3">
      <c r="A4105" t="s">
        <v>30</v>
      </c>
      <c r="B4105">
        <v>842.9</v>
      </c>
      <c r="C4105">
        <v>67</v>
      </c>
      <c r="D4105" t="s">
        <v>33</v>
      </c>
      <c r="E4105" s="1">
        <v>44528</v>
      </c>
      <c r="F4105">
        <v>10</v>
      </c>
      <c r="G4105" t="s">
        <v>66</v>
      </c>
      <c r="H4105" t="s">
        <v>35</v>
      </c>
      <c r="I4105">
        <v>516.11</v>
      </c>
      <c r="J4105">
        <v>87.08</v>
      </c>
      <c r="K4105">
        <v>44942.86</v>
      </c>
      <c r="L4105">
        <v>75</v>
      </c>
      <c r="M4105" t="s">
        <v>67</v>
      </c>
      <c r="N4105" s="1">
        <v>44523</v>
      </c>
      <c r="O4105" s="1">
        <v>44598</v>
      </c>
      <c r="P4105">
        <v>438</v>
      </c>
      <c r="Q4105">
        <v>87.79</v>
      </c>
      <c r="R4105">
        <v>38452.019999999997</v>
      </c>
      <c r="S4105" t="s">
        <v>45</v>
      </c>
      <c r="T4105" t="s">
        <v>31</v>
      </c>
      <c r="U4105">
        <v>78</v>
      </c>
      <c r="V4105">
        <v>15.11</v>
      </c>
      <c r="W4105">
        <v>151.37</v>
      </c>
      <c r="X4105" s="2">
        <v>38452.019999999997</v>
      </c>
      <c r="Y4105" s="2">
        <v>6792.24</v>
      </c>
      <c r="Z4105" s="2">
        <v>13181.3</v>
      </c>
      <c r="AA4105" s="14"/>
    </row>
    <row r="4106" spans="1:27" x14ac:dyDescent="0.3">
      <c r="A4106" t="s">
        <v>58</v>
      </c>
      <c r="B4106">
        <v>536.15</v>
      </c>
      <c r="C4106">
        <v>59</v>
      </c>
      <c r="D4106" t="s">
        <v>33</v>
      </c>
      <c r="E4106" s="1">
        <v>44282</v>
      </c>
      <c r="F4106">
        <v>9</v>
      </c>
      <c r="G4106" t="s">
        <v>57</v>
      </c>
      <c r="H4106" t="s">
        <v>52</v>
      </c>
      <c r="I4106">
        <v>423.6</v>
      </c>
      <c r="J4106">
        <v>14.77</v>
      </c>
      <c r="K4106">
        <v>6256.57</v>
      </c>
      <c r="L4106">
        <v>11</v>
      </c>
      <c r="M4106" t="s">
        <v>40</v>
      </c>
      <c r="N4106" s="1">
        <v>44264</v>
      </c>
      <c r="O4106" s="1">
        <v>44275</v>
      </c>
      <c r="P4106">
        <v>241</v>
      </c>
      <c r="Q4106">
        <v>19.739999999999998</v>
      </c>
      <c r="R4106">
        <v>4757.34</v>
      </c>
      <c r="S4106" t="s">
        <v>54</v>
      </c>
      <c r="T4106" t="s">
        <v>50</v>
      </c>
      <c r="U4106">
        <v>182</v>
      </c>
      <c r="V4106">
        <v>50.62</v>
      </c>
      <c r="W4106">
        <v>97.1</v>
      </c>
      <c r="X4106" s="2">
        <v>4757.34</v>
      </c>
      <c r="Y4106" s="2">
        <v>2688.14</v>
      </c>
      <c r="Z4106" s="2">
        <v>1434.17</v>
      </c>
      <c r="AA4106" s="14"/>
    </row>
    <row r="4107" spans="1:27" x14ac:dyDescent="0.3">
      <c r="A4107" t="s">
        <v>63</v>
      </c>
      <c r="B4107">
        <v>927.08</v>
      </c>
      <c r="C4107">
        <v>38</v>
      </c>
      <c r="D4107" t="s">
        <v>33</v>
      </c>
      <c r="E4107" s="1">
        <v>44817</v>
      </c>
      <c r="F4107">
        <v>8</v>
      </c>
      <c r="G4107" t="s">
        <v>47</v>
      </c>
      <c r="H4107" t="s">
        <v>52</v>
      </c>
      <c r="I4107">
        <v>628.16999999999996</v>
      </c>
      <c r="J4107">
        <v>54.77</v>
      </c>
      <c r="K4107">
        <v>34404.870000000003</v>
      </c>
      <c r="L4107">
        <v>11</v>
      </c>
      <c r="M4107" t="s">
        <v>40</v>
      </c>
      <c r="N4107" s="1">
        <v>44768</v>
      </c>
      <c r="O4107" s="1">
        <v>44779</v>
      </c>
      <c r="P4107">
        <v>365</v>
      </c>
      <c r="Q4107">
        <v>54.14</v>
      </c>
      <c r="R4107">
        <v>19761.099999999999</v>
      </c>
      <c r="S4107" t="s">
        <v>63</v>
      </c>
      <c r="T4107" t="s">
        <v>41</v>
      </c>
      <c r="U4107">
        <v>263</v>
      </c>
      <c r="V4107">
        <v>43.23</v>
      </c>
      <c r="W4107">
        <v>153</v>
      </c>
      <c r="X4107" s="2">
        <v>19761.099999999999</v>
      </c>
      <c r="Y4107" s="2">
        <v>14404.51</v>
      </c>
      <c r="Z4107" s="2">
        <v>8379.81</v>
      </c>
      <c r="AA4107" s="14"/>
    </row>
    <row r="4108" spans="1:27" x14ac:dyDescent="0.3">
      <c r="A4108" t="s">
        <v>59</v>
      </c>
      <c r="B4108">
        <v>302.86</v>
      </c>
      <c r="C4108">
        <v>14</v>
      </c>
      <c r="D4108" t="s">
        <v>33</v>
      </c>
      <c r="E4108" s="1">
        <v>43684</v>
      </c>
      <c r="F4108">
        <v>4</v>
      </c>
      <c r="G4108" t="s">
        <v>39</v>
      </c>
      <c r="H4108" t="s">
        <v>48</v>
      </c>
      <c r="I4108">
        <v>693.88</v>
      </c>
      <c r="J4108">
        <v>74.78</v>
      </c>
      <c r="K4108">
        <v>51888.35</v>
      </c>
      <c r="L4108">
        <v>28</v>
      </c>
      <c r="M4108" t="s">
        <v>40</v>
      </c>
      <c r="N4108" s="1">
        <v>43630</v>
      </c>
      <c r="O4108" s="1">
        <v>43658</v>
      </c>
      <c r="P4108">
        <v>340</v>
      </c>
      <c r="Q4108">
        <v>76</v>
      </c>
      <c r="R4108">
        <v>25840</v>
      </c>
      <c r="S4108" t="s">
        <v>38</v>
      </c>
      <c r="T4108" t="s">
        <v>31</v>
      </c>
      <c r="U4108">
        <v>353</v>
      </c>
      <c r="V4108">
        <v>87.19</v>
      </c>
      <c r="W4108">
        <v>92.27</v>
      </c>
      <c r="X4108" s="2">
        <v>25840</v>
      </c>
      <c r="Y4108" s="2">
        <v>26397.34</v>
      </c>
      <c r="Z4108" s="2">
        <v>6899.95</v>
      </c>
      <c r="AA4108" s="14"/>
    </row>
    <row r="4109" spans="1:27" x14ac:dyDescent="0.3">
      <c r="A4109" t="s">
        <v>45</v>
      </c>
      <c r="B4109">
        <v>939.31</v>
      </c>
      <c r="C4109">
        <v>90</v>
      </c>
      <c r="D4109" t="s">
        <v>33</v>
      </c>
      <c r="E4109" s="1">
        <v>44004</v>
      </c>
      <c r="F4109">
        <v>9</v>
      </c>
      <c r="G4109" t="s">
        <v>57</v>
      </c>
      <c r="H4109" t="s">
        <v>48</v>
      </c>
      <c r="I4109">
        <v>546.57000000000005</v>
      </c>
      <c r="J4109">
        <v>56.27</v>
      </c>
      <c r="K4109">
        <v>30755.493900000001</v>
      </c>
      <c r="L4109">
        <v>13</v>
      </c>
      <c r="M4109" t="s">
        <v>40</v>
      </c>
      <c r="N4109" s="1">
        <v>43962</v>
      </c>
      <c r="O4109" s="1">
        <v>43975</v>
      </c>
      <c r="P4109">
        <v>421</v>
      </c>
      <c r="Q4109">
        <v>51.69</v>
      </c>
      <c r="R4109">
        <v>21761.49</v>
      </c>
      <c r="S4109" t="s">
        <v>53</v>
      </c>
      <c r="T4109" t="s">
        <v>50</v>
      </c>
      <c r="U4109">
        <v>125</v>
      </c>
      <c r="V4109">
        <v>49.47</v>
      </c>
      <c r="W4109">
        <v>197.11</v>
      </c>
      <c r="X4109" s="2">
        <v>21761.49</v>
      </c>
      <c r="Y4109" s="2">
        <v>7033.75</v>
      </c>
      <c r="Z4109" s="2">
        <v>11091.38</v>
      </c>
      <c r="AA4109" s="14"/>
    </row>
    <row r="4110" spans="1:27" x14ac:dyDescent="0.3">
      <c r="A4110" t="s">
        <v>63</v>
      </c>
      <c r="B4110">
        <v>839.82</v>
      </c>
      <c r="C4110">
        <v>53</v>
      </c>
      <c r="D4110" t="s">
        <v>33</v>
      </c>
      <c r="E4110" s="1">
        <v>43842</v>
      </c>
      <c r="F4110">
        <v>8</v>
      </c>
      <c r="G4110" t="s">
        <v>47</v>
      </c>
      <c r="H4110" t="s">
        <v>48</v>
      </c>
      <c r="I4110">
        <v>446.57</v>
      </c>
      <c r="J4110">
        <v>58.4</v>
      </c>
      <c r="K4110">
        <v>26079.69</v>
      </c>
      <c r="L4110">
        <v>14</v>
      </c>
      <c r="M4110" t="s">
        <v>40</v>
      </c>
      <c r="N4110" s="1">
        <v>43815</v>
      </c>
      <c r="O4110" s="1">
        <v>43829</v>
      </c>
      <c r="P4110">
        <v>329</v>
      </c>
      <c r="Q4110">
        <v>54.83</v>
      </c>
      <c r="R4110">
        <v>18039.07</v>
      </c>
      <c r="S4110" t="s">
        <v>59</v>
      </c>
      <c r="T4110" t="s">
        <v>50</v>
      </c>
      <c r="U4110">
        <v>117</v>
      </c>
      <c r="V4110">
        <v>52.38</v>
      </c>
      <c r="W4110">
        <v>85.21</v>
      </c>
      <c r="X4110" s="2">
        <v>18039.07</v>
      </c>
      <c r="Y4110" s="2">
        <v>6832.8</v>
      </c>
      <c r="Z4110" s="2">
        <v>4976.26</v>
      </c>
      <c r="AA4110" s="14"/>
    </row>
    <row r="4111" spans="1:27" x14ac:dyDescent="0.3">
      <c r="A4111" t="s">
        <v>59</v>
      </c>
      <c r="B4111">
        <v>703.23</v>
      </c>
      <c r="C4111">
        <v>75</v>
      </c>
      <c r="D4111" t="s">
        <v>33</v>
      </c>
      <c r="E4111" s="1">
        <v>44297</v>
      </c>
      <c r="F4111">
        <v>4</v>
      </c>
      <c r="G4111" t="s">
        <v>39</v>
      </c>
      <c r="H4111" t="s">
        <v>28</v>
      </c>
      <c r="I4111">
        <v>97.9</v>
      </c>
      <c r="J4111">
        <v>58.56</v>
      </c>
      <c r="K4111">
        <v>5733.02</v>
      </c>
      <c r="L4111">
        <v>24</v>
      </c>
      <c r="M4111" t="s">
        <v>40</v>
      </c>
      <c r="N4111" s="1">
        <v>44296</v>
      </c>
      <c r="O4111" s="1">
        <v>44320</v>
      </c>
      <c r="P4111">
        <v>54</v>
      </c>
      <c r="Q4111">
        <v>61.62</v>
      </c>
      <c r="R4111">
        <v>3327.48</v>
      </c>
      <c r="S4111" t="s">
        <v>32</v>
      </c>
      <c r="T4111" t="s">
        <v>50</v>
      </c>
      <c r="U4111">
        <v>43</v>
      </c>
      <c r="V4111">
        <v>44.32</v>
      </c>
      <c r="W4111">
        <v>75.430000000000007</v>
      </c>
      <c r="X4111" s="2">
        <v>3327.48</v>
      </c>
      <c r="Y4111" s="2">
        <v>2518.08</v>
      </c>
      <c r="Z4111" s="2">
        <v>4417.18</v>
      </c>
      <c r="AA4111" s="14"/>
    </row>
    <row r="4112" spans="1:27" x14ac:dyDescent="0.3">
      <c r="A4112" t="s">
        <v>25</v>
      </c>
      <c r="B4112">
        <v>966.22</v>
      </c>
      <c r="C4112">
        <v>79</v>
      </c>
      <c r="D4112" t="s">
        <v>33</v>
      </c>
      <c r="E4112" s="1">
        <v>44872</v>
      </c>
      <c r="F4112">
        <v>8</v>
      </c>
      <c r="G4112" t="s">
        <v>47</v>
      </c>
      <c r="H4112" t="s">
        <v>48</v>
      </c>
      <c r="I4112">
        <v>608.85</v>
      </c>
      <c r="J4112">
        <v>76.09</v>
      </c>
      <c r="K4112">
        <v>46327.4</v>
      </c>
      <c r="L4112">
        <v>8</v>
      </c>
      <c r="M4112" t="s">
        <v>40</v>
      </c>
      <c r="N4112" s="1">
        <v>44834</v>
      </c>
      <c r="O4112" s="1">
        <v>44842</v>
      </c>
      <c r="P4112">
        <v>398</v>
      </c>
      <c r="Q4112">
        <v>79.23</v>
      </c>
      <c r="R4112">
        <v>31533.54</v>
      </c>
      <c r="S4112" t="s">
        <v>38</v>
      </c>
      <c r="T4112" t="s">
        <v>31</v>
      </c>
      <c r="U4112">
        <v>210</v>
      </c>
      <c r="V4112">
        <v>59.43</v>
      </c>
      <c r="W4112">
        <v>50.83</v>
      </c>
      <c r="X4112" s="2">
        <v>31533.54</v>
      </c>
      <c r="Y4112" s="2">
        <v>15978.9</v>
      </c>
      <c r="Z4112" s="2">
        <v>3867.65</v>
      </c>
      <c r="AA4112" s="14"/>
    </row>
    <row r="4113" spans="1:27" x14ac:dyDescent="0.3">
      <c r="A4113" t="s">
        <v>60</v>
      </c>
      <c r="B4113">
        <v>494.96</v>
      </c>
      <c r="C4113">
        <v>31</v>
      </c>
      <c r="D4113" t="s">
        <v>42</v>
      </c>
      <c r="E4113" s="1">
        <v>44719</v>
      </c>
      <c r="F4113">
        <v>8</v>
      </c>
      <c r="G4113" t="s">
        <v>47</v>
      </c>
      <c r="H4113" t="s">
        <v>52</v>
      </c>
      <c r="I4113">
        <v>927.77</v>
      </c>
      <c r="J4113">
        <v>84.84</v>
      </c>
      <c r="K4113">
        <v>78712.009999999995</v>
      </c>
      <c r="L4113">
        <v>10</v>
      </c>
      <c r="M4113" t="s">
        <v>40</v>
      </c>
      <c r="N4113" s="1">
        <v>44678</v>
      </c>
      <c r="O4113" s="1">
        <v>44688</v>
      </c>
      <c r="P4113">
        <v>147</v>
      </c>
      <c r="Q4113">
        <v>88.78</v>
      </c>
      <c r="R4113">
        <v>13050.66</v>
      </c>
      <c r="S4113" t="s">
        <v>37</v>
      </c>
      <c r="T4113" t="s">
        <v>41</v>
      </c>
      <c r="U4113">
        <v>780</v>
      </c>
      <c r="V4113">
        <v>21.77</v>
      </c>
      <c r="W4113">
        <v>176.91</v>
      </c>
      <c r="X4113" s="2">
        <v>13050.66</v>
      </c>
      <c r="Y4113" s="2">
        <v>66175.199999999997</v>
      </c>
      <c r="Z4113" s="2">
        <v>15009.04</v>
      </c>
      <c r="AA4113" s="14"/>
    </row>
    <row r="4114" spans="1:27" x14ac:dyDescent="0.3">
      <c r="A4114" t="s">
        <v>37</v>
      </c>
      <c r="B4114">
        <v>605.04999999999995</v>
      </c>
      <c r="C4114">
        <v>46</v>
      </c>
      <c r="D4114" t="s">
        <v>42</v>
      </c>
      <c r="E4114" s="1">
        <v>44815</v>
      </c>
      <c r="F4114">
        <v>10</v>
      </c>
      <c r="G4114" t="s">
        <v>66</v>
      </c>
      <c r="H4114" t="s">
        <v>52</v>
      </c>
      <c r="I4114">
        <v>127.93</v>
      </c>
      <c r="J4114">
        <v>82.36</v>
      </c>
      <c r="K4114">
        <v>10536.31</v>
      </c>
      <c r="L4114">
        <v>90</v>
      </c>
      <c r="M4114" t="s">
        <v>67</v>
      </c>
      <c r="N4114" s="1">
        <v>44806</v>
      </c>
      <c r="O4114" s="1">
        <v>44896</v>
      </c>
      <c r="P4114">
        <v>107</v>
      </c>
      <c r="Q4114">
        <v>78.64</v>
      </c>
      <c r="R4114">
        <v>8414.48</v>
      </c>
      <c r="S4114" t="s">
        <v>53</v>
      </c>
      <c r="T4114" t="s">
        <v>31</v>
      </c>
      <c r="U4114">
        <v>20</v>
      </c>
      <c r="V4114">
        <v>21.85</v>
      </c>
      <c r="W4114">
        <v>101.47</v>
      </c>
      <c r="X4114" s="2">
        <v>8414.48</v>
      </c>
      <c r="Y4114" s="2">
        <v>1647.2</v>
      </c>
      <c r="Z4114" s="2">
        <v>8357.07</v>
      </c>
      <c r="AA4114" s="14"/>
    </row>
    <row r="4115" spans="1:27" x14ac:dyDescent="0.3">
      <c r="A4115" t="s">
        <v>60</v>
      </c>
      <c r="B4115">
        <v>608.39</v>
      </c>
      <c r="C4115">
        <v>24</v>
      </c>
      <c r="D4115" t="s">
        <v>33</v>
      </c>
      <c r="E4115" s="1">
        <v>44627</v>
      </c>
      <c r="F4115">
        <v>8</v>
      </c>
      <c r="G4115" t="s">
        <v>47</v>
      </c>
      <c r="H4115" t="s">
        <v>62</v>
      </c>
      <c r="I4115">
        <v>216.32</v>
      </c>
      <c r="J4115">
        <v>61.97</v>
      </c>
      <c r="K4115">
        <v>13405.35</v>
      </c>
      <c r="L4115">
        <v>11</v>
      </c>
      <c r="M4115" t="s">
        <v>40</v>
      </c>
      <c r="N4115" s="1">
        <v>44588</v>
      </c>
      <c r="O4115" s="1">
        <v>44599</v>
      </c>
      <c r="P4115">
        <v>39</v>
      </c>
      <c r="Q4115">
        <v>65.430000000000007</v>
      </c>
      <c r="R4115">
        <v>2551.77</v>
      </c>
      <c r="S4115" t="s">
        <v>32</v>
      </c>
      <c r="T4115" t="s">
        <v>41</v>
      </c>
      <c r="U4115">
        <v>177</v>
      </c>
      <c r="V4115">
        <v>50.26</v>
      </c>
      <c r="W4115">
        <v>155</v>
      </c>
      <c r="X4115" s="2">
        <v>2551.77</v>
      </c>
      <c r="Y4115" s="2">
        <v>10968.69</v>
      </c>
      <c r="Z4115" s="2">
        <v>9605.35</v>
      </c>
      <c r="AA4115" s="14"/>
    </row>
    <row r="4116" spans="1:27" x14ac:dyDescent="0.3">
      <c r="A4116" t="s">
        <v>60</v>
      </c>
      <c r="B4116">
        <v>578.36</v>
      </c>
      <c r="C4116">
        <v>34</v>
      </c>
      <c r="D4116" t="s">
        <v>33</v>
      </c>
      <c r="E4116" s="1">
        <v>43579</v>
      </c>
      <c r="F4116">
        <v>5</v>
      </c>
      <c r="G4116" t="s">
        <v>27</v>
      </c>
      <c r="H4116" t="s">
        <v>28</v>
      </c>
      <c r="I4116">
        <v>802.15</v>
      </c>
      <c r="J4116">
        <v>41.41</v>
      </c>
      <c r="K4116">
        <v>33217.03</v>
      </c>
      <c r="L4116">
        <v>23</v>
      </c>
      <c r="M4116" t="s">
        <v>29</v>
      </c>
      <c r="N4116" s="1">
        <v>43526</v>
      </c>
      <c r="O4116" s="1">
        <v>43549</v>
      </c>
      <c r="P4116">
        <v>79</v>
      </c>
      <c r="Q4116">
        <v>40.25</v>
      </c>
      <c r="R4116">
        <v>3179.75</v>
      </c>
      <c r="S4116" t="s">
        <v>46</v>
      </c>
      <c r="T4116" t="s">
        <v>41</v>
      </c>
      <c r="U4116">
        <v>723</v>
      </c>
      <c r="V4116">
        <v>14.85</v>
      </c>
      <c r="W4116">
        <v>97.47</v>
      </c>
      <c r="X4116" s="2">
        <v>3179.75</v>
      </c>
      <c r="Y4116" s="2">
        <v>29939.43</v>
      </c>
      <c r="Z4116" s="2">
        <v>4036.23</v>
      </c>
      <c r="AA4116" s="14"/>
    </row>
    <row r="4117" spans="1:27" x14ac:dyDescent="0.3">
      <c r="A4117" t="s">
        <v>58</v>
      </c>
      <c r="B4117">
        <v>930.56</v>
      </c>
      <c r="C4117">
        <v>100</v>
      </c>
      <c r="D4117" t="s">
        <v>42</v>
      </c>
      <c r="E4117" s="1">
        <v>44632</v>
      </c>
      <c r="F4117">
        <v>8</v>
      </c>
      <c r="G4117" t="s">
        <v>47</v>
      </c>
      <c r="H4117" t="s">
        <v>62</v>
      </c>
      <c r="I4117">
        <v>673.11</v>
      </c>
      <c r="J4117">
        <v>46.12</v>
      </c>
      <c r="K4117">
        <v>31043.833199999899</v>
      </c>
      <c r="L4117">
        <v>12</v>
      </c>
      <c r="M4117" t="s">
        <v>40</v>
      </c>
      <c r="N4117" s="1">
        <v>44607</v>
      </c>
      <c r="O4117" s="1">
        <v>44619</v>
      </c>
      <c r="P4117">
        <v>151</v>
      </c>
      <c r="Q4117">
        <v>44.11</v>
      </c>
      <c r="R4117">
        <v>6660.61</v>
      </c>
      <c r="S4117" t="s">
        <v>60</v>
      </c>
      <c r="T4117" t="s">
        <v>31</v>
      </c>
      <c r="U4117">
        <v>522</v>
      </c>
      <c r="V4117">
        <v>27.64</v>
      </c>
      <c r="W4117">
        <v>167.6</v>
      </c>
      <c r="X4117" s="2">
        <v>6660.61</v>
      </c>
      <c r="Y4117" s="2">
        <v>24074.639999999999</v>
      </c>
      <c r="Z4117" s="2">
        <v>7729.71</v>
      </c>
      <c r="AA4117" s="14"/>
    </row>
    <row r="4118" spans="1:27" x14ac:dyDescent="0.3">
      <c r="A4118" t="s">
        <v>49</v>
      </c>
      <c r="B4118">
        <v>304.32</v>
      </c>
      <c r="C4118">
        <v>30</v>
      </c>
      <c r="D4118" t="s">
        <v>33</v>
      </c>
      <c r="E4118" s="1">
        <v>43516</v>
      </c>
      <c r="F4118">
        <v>1</v>
      </c>
      <c r="G4118" t="s">
        <v>34</v>
      </c>
      <c r="H4118" t="s">
        <v>62</v>
      </c>
      <c r="I4118">
        <v>206.57</v>
      </c>
      <c r="J4118">
        <v>62.33</v>
      </c>
      <c r="K4118">
        <v>12875.51</v>
      </c>
      <c r="L4118">
        <v>29</v>
      </c>
      <c r="M4118" t="s">
        <v>36</v>
      </c>
      <c r="N4118" s="1">
        <v>43492</v>
      </c>
      <c r="O4118" s="1">
        <v>43521</v>
      </c>
      <c r="P4118">
        <v>53</v>
      </c>
      <c r="Q4118">
        <v>61.41</v>
      </c>
      <c r="R4118">
        <v>3254.73</v>
      </c>
      <c r="S4118" t="s">
        <v>59</v>
      </c>
      <c r="T4118" t="s">
        <v>50</v>
      </c>
      <c r="U4118">
        <v>153</v>
      </c>
      <c r="V4118">
        <v>36.43</v>
      </c>
      <c r="W4118">
        <v>31.5</v>
      </c>
      <c r="X4118" s="2">
        <v>3254.73</v>
      </c>
      <c r="Y4118" s="2">
        <v>9536.49</v>
      </c>
      <c r="Z4118" s="2">
        <v>1963.4</v>
      </c>
      <c r="AA4118" s="14"/>
    </row>
    <row r="4119" spans="1:27" x14ac:dyDescent="0.3">
      <c r="A4119" t="s">
        <v>63</v>
      </c>
      <c r="B4119">
        <v>18.149999999999999</v>
      </c>
      <c r="C4119">
        <v>73</v>
      </c>
      <c r="D4119" t="s">
        <v>26</v>
      </c>
      <c r="E4119" s="1">
        <v>43795</v>
      </c>
      <c r="F4119">
        <v>9</v>
      </c>
      <c r="G4119" t="s">
        <v>57</v>
      </c>
      <c r="H4119" t="s">
        <v>35</v>
      </c>
      <c r="I4119">
        <v>174.62</v>
      </c>
      <c r="J4119">
        <v>55.41</v>
      </c>
      <c r="K4119">
        <v>9675.69</v>
      </c>
      <c r="L4119">
        <v>10</v>
      </c>
      <c r="M4119" t="s">
        <v>40</v>
      </c>
      <c r="N4119" s="1">
        <v>43743</v>
      </c>
      <c r="O4119" s="1">
        <v>43753</v>
      </c>
      <c r="P4119">
        <v>144</v>
      </c>
      <c r="Q4119">
        <v>57.2</v>
      </c>
      <c r="R4119">
        <v>8236.7999999999993</v>
      </c>
      <c r="S4119" t="s">
        <v>63</v>
      </c>
      <c r="T4119" t="s">
        <v>31</v>
      </c>
      <c r="U4119">
        <v>30</v>
      </c>
      <c r="V4119">
        <v>96.31</v>
      </c>
      <c r="W4119">
        <v>90.01</v>
      </c>
      <c r="X4119" s="2">
        <v>8236.7999999999993</v>
      </c>
      <c r="Y4119" s="2">
        <v>1662.3</v>
      </c>
      <c r="Z4119" s="2">
        <v>4987.45</v>
      </c>
      <c r="AA4119" s="14"/>
    </row>
    <row r="4120" spans="1:27" x14ac:dyDescent="0.3">
      <c r="A4120" t="s">
        <v>46</v>
      </c>
      <c r="B4120">
        <v>656.16</v>
      </c>
      <c r="C4120">
        <v>73</v>
      </c>
      <c r="D4120" t="s">
        <v>26</v>
      </c>
      <c r="E4120" s="1">
        <v>44682</v>
      </c>
      <c r="F4120">
        <v>8</v>
      </c>
      <c r="G4120" t="s">
        <v>47</v>
      </c>
      <c r="H4120" t="s">
        <v>52</v>
      </c>
      <c r="I4120">
        <v>566.91</v>
      </c>
      <c r="J4120">
        <v>44.72</v>
      </c>
      <c r="K4120">
        <v>25352.22</v>
      </c>
      <c r="L4120">
        <v>13</v>
      </c>
      <c r="M4120" t="s">
        <v>40</v>
      </c>
      <c r="N4120" s="1">
        <v>44633</v>
      </c>
      <c r="O4120" s="1">
        <v>44646</v>
      </c>
      <c r="P4120">
        <v>310</v>
      </c>
      <c r="Q4120">
        <v>43.11</v>
      </c>
      <c r="R4120">
        <v>13364.1</v>
      </c>
      <c r="S4120" t="s">
        <v>37</v>
      </c>
      <c r="T4120" t="s">
        <v>31</v>
      </c>
      <c r="U4120">
        <v>256</v>
      </c>
      <c r="V4120">
        <v>94.81</v>
      </c>
      <c r="W4120">
        <v>35.119999999999997</v>
      </c>
      <c r="X4120" s="2">
        <v>13364.1</v>
      </c>
      <c r="Y4120" s="2">
        <v>11448.32</v>
      </c>
      <c r="Z4120" s="2">
        <v>1570.57</v>
      </c>
      <c r="AA4120" s="14"/>
    </row>
    <row r="4121" spans="1:27" x14ac:dyDescent="0.3">
      <c r="A4121" t="s">
        <v>56</v>
      </c>
      <c r="B4121">
        <v>846.03</v>
      </c>
      <c r="C4121">
        <v>81</v>
      </c>
      <c r="D4121" t="s">
        <v>42</v>
      </c>
      <c r="E4121" s="1">
        <v>44010</v>
      </c>
      <c r="F4121">
        <v>6</v>
      </c>
      <c r="G4121" t="s">
        <v>51</v>
      </c>
      <c r="H4121" t="s">
        <v>62</v>
      </c>
      <c r="I4121">
        <v>430.85</v>
      </c>
      <c r="J4121">
        <v>26.01</v>
      </c>
      <c r="K4121">
        <v>11206.4085</v>
      </c>
      <c r="L4121">
        <v>6</v>
      </c>
      <c r="M4121" t="s">
        <v>40</v>
      </c>
      <c r="N4121" s="1">
        <v>43953</v>
      </c>
      <c r="O4121" s="1">
        <v>43959</v>
      </c>
      <c r="P4121">
        <v>227</v>
      </c>
      <c r="Q4121">
        <v>30.3</v>
      </c>
      <c r="R4121">
        <v>6878.1</v>
      </c>
      <c r="S4121" t="s">
        <v>53</v>
      </c>
      <c r="T4121" t="s">
        <v>41</v>
      </c>
      <c r="U4121">
        <v>203</v>
      </c>
      <c r="V4121">
        <v>71.45</v>
      </c>
      <c r="W4121">
        <v>163.24</v>
      </c>
      <c r="X4121" s="2">
        <v>6878.1</v>
      </c>
      <c r="Y4121" s="2">
        <v>5280.03</v>
      </c>
      <c r="Z4121" s="2">
        <v>4245.87</v>
      </c>
      <c r="AA4121" s="14"/>
    </row>
    <row r="4122" spans="1:27" x14ac:dyDescent="0.3">
      <c r="A4122" t="s">
        <v>56</v>
      </c>
      <c r="B4122">
        <v>606.67999999999995</v>
      </c>
      <c r="C4122">
        <v>22</v>
      </c>
      <c r="D4122" t="s">
        <v>26</v>
      </c>
      <c r="E4122" s="1">
        <v>44558</v>
      </c>
      <c r="F4122">
        <v>6</v>
      </c>
      <c r="G4122" t="s">
        <v>51</v>
      </c>
      <c r="H4122" t="s">
        <v>35</v>
      </c>
      <c r="I4122">
        <v>903.38</v>
      </c>
      <c r="J4122">
        <v>78.52</v>
      </c>
      <c r="K4122">
        <v>70933.399999999994</v>
      </c>
      <c r="L4122">
        <v>6</v>
      </c>
      <c r="M4122" t="s">
        <v>40</v>
      </c>
      <c r="N4122" s="1">
        <v>44540</v>
      </c>
      <c r="O4122" s="1">
        <v>44546</v>
      </c>
      <c r="P4122">
        <v>752</v>
      </c>
      <c r="Q4122">
        <v>83.5</v>
      </c>
      <c r="R4122">
        <v>62792</v>
      </c>
      <c r="S4122" t="s">
        <v>32</v>
      </c>
      <c r="T4122" t="s">
        <v>41</v>
      </c>
      <c r="U4122">
        <v>151</v>
      </c>
      <c r="V4122">
        <v>70.510000000000005</v>
      </c>
      <c r="W4122">
        <v>30.92</v>
      </c>
      <c r="X4122" s="2">
        <v>62792</v>
      </c>
      <c r="Y4122" s="2">
        <v>11856.52</v>
      </c>
      <c r="Z4122" s="2">
        <v>2427.84</v>
      </c>
      <c r="AA4122" s="14"/>
    </row>
    <row r="4123" spans="1:27" x14ac:dyDescent="0.3">
      <c r="A4123" t="s">
        <v>59</v>
      </c>
      <c r="B4123">
        <v>55.96</v>
      </c>
      <c r="C4123">
        <v>78</v>
      </c>
      <c r="D4123" t="s">
        <v>42</v>
      </c>
      <c r="E4123" s="1">
        <v>43592</v>
      </c>
      <c r="F4123">
        <v>10</v>
      </c>
      <c r="G4123" t="s">
        <v>66</v>
      </c>
      <c r="H4123" t="s">
        <v>48</v>
      </c>
      <c r="I4123">
        <v>665.03</v>
      </c>
      <c r="J4123">
        <v>92.88</v>
      </c>
      <c r="K4123">
        <v>61767.9863999999</v>
      </c>
      <c r="L4123">
        <v>113</v>
      </c>
      <c r="M4123" t="s">
        <v>67</v>
      </c>
      <c r="N4123" s="1">
        <v>43577</v>
      </c>
      <c r="O4123" s="1">
        <v>43690</v>
      </c>
      <c r="P4123">
        <v>60</v>
      </c>
      <c r="Q4123">
        <v>93.87</v>
      </c>
      <c r="R4123">
        <v>5632.2</v>
      </c>
      <c r="S4123" t="s">
        <v>38</v>
      </c>
      <c r="T4123" t="s">
        <v>31</v>
      </c>
      <c r="U4123">
        <v>605</v>
      </c>
      <c r="V4123">
        <v>32.729999999999997</v>
      </c>
      <c r="W4123">
        <v>35.64</v>
      </c>
      <c r="X4123" s="2">
        <v>5632.2</v>
      </c>
      <c r="Y4123" s="2">
        <v>56192.4</v>
      </c>
      <c r="Z4123" s="2">
        <v>3310.24</v>
      </c>
      <c r="AA4123" s="14"/>
    </row>
    <row r="4124" spans="1:27" x14ac:dyDescent="0.3">
      <c r="A4124" t="s">
        <v>38</v>
      </c>
      <c r="B4124">
        <v>581.84</v>
      </c>
      <c r="C4124">
        <v>62</v>
      </c>
      <c r="D4124" t="s">
        <v>26</v>
      </c>
      <c r="E4124" s="1">
        <v>44624</v>
      </c>
      <c r="F4124">
        <v>5</v>
      </c>
      <c r="G4124" t="s">
        <v>27</v>
      </c>
      <c r="H4124" t="s">
        <v>28</v>
      </c>
      <c r="I4124">
        <v>96.02</v>
      </c>
      <c r="J4124">
        <v>15.31</v>
      </c>
      <c r="K4124">
        <v>1470.07</v>
      </c>
      <c r="L4124">
        <v>29</v>
      </c>
      <c r="M4124" t="s">
        <v>29</v>
      </c>
      <c r="N4124" s="1">
        <v>44613</v>
      </c>
      <c r="O4124" s="1">
        <v>44642</v>
      </c>
      <c r="P4124">
        <v>48</v>
      </c>
      <c r="Q4124">
        <v>14.99</v>
      </c>
      <c r="R4124">
        <v>719.52</v>
      </c>
      <c r="S4124" t="s">
        <v>49</v>
      </c>
      <c r="T4124" t="s">
        <v>41</v>
      </c>
      <c r="U4124">
        <v>48</v>
      </c>
      <c r="V4124">
        <v>65.180000000000007</v>
      </c>
      <c r="W4124">
        <v>41.55</v>
      </c>
      <c r="X4124" s="2">
        <v>719.52</v>
      </c>
      <c r="Y4124" s="2">
        <v>734.88</v>
      </c>
      <c r="Z4124" s="2">
        <v>636.13</v>
      </c>
      <c r="AA4124" s="14"/>
    </row>
    <row r="4125" spans="1:27" x14ac:dyDescent="0.3">
      <c r="A4125" t="s">
        <v>25</v>
      </c>
      <c r="B4125">
        <v>681.39</v>
      </c>
      <c r="C4125">
        <v>32</v>
      </c>
      <c r="D4125" t="s">
        <v>33</v>
      </c>
      <c r="E4125" s="1">
        <v>44483</v>
      </c>
      <c r="F4125">
        <v>6</v>
      </c>
      <c r="G4125" t="s">
        <v>51</v>
      </c>
      <c r="H4125" t="s">
        <v>48</v>
      </c>
      <c r="I4125">
        <v>418.84</v>
      </c>
      <c r="J4125">
        <v>52.97</v>
      </c>
      <c r="K4125">
        <v>22185.95</v>
      </c>
      <c r="L4125">
        <v>6</v>
      </c>
      <c r="M4125" t="s">
        <v>40</v>
      </c>
      <c r="N4125" s="1">
        <v>44427</v>
      </c>
      <c r="O4125" s="1">
        <v>44433</v>
      </c>
      <c r="P4125">
        <v>345</v>
      </c>
      <c r="Q4125">
        <v>51.34</v>
      </c>
      <c r="R4125">
        <v>17712.3</v>
      </c>
      <c r="S4125" t="s">
        <v>38</v>
      </c>
      <c r="T4125" t="s">
        <v>31</v>
      </c>
      <c r="U4125">
        <v>73</v>
      </c>
      <c r="V4125">
        <v>95.5</v>
      </c>
      <c r="W4125">
        <v>79.33</v>
      </c>
      <c r="X4125" s="2">
        <v>17712.3</v>
      </c>
      <c r="Y4125" s="2">
        <v>3866.81</v>
      </c>
      <c r="Z4125" s="2">
        <v>4202.1099999999997</v>
      </c>
      <c r="AA4125" s="14"/>
    </row>
    <row r="4126" spans="1:27" x14ac:dyDescent="0.3">
      <c r="A4126" t="s">
        <v>60</v>
      </c>
      <c r="B4126">
        <v>388.76</v>
      </c>
      <c r="C4126">
        <v>75</v>
      </c>
      <c r="D4126" t="s">
        <v>26</v>
      </c>
      <c r="E4126" s="1">
        <v>44503</v>
      </c>
      <c r="F4126">
        <v>7</v>
      </c>
      <c r="G4126" t="s">
        <v>61</v>
      </c>
      <c r="H4126" t="s">
        <v>52</v>
      </c>
      <c r="I4126">
        <v>396.79</v>
      </c>
      <c r="J4126">
        <v>36.72</v>
      </c>
      <c r="K4126">
        <v>14570.13</v>
      </c>
      <c r="L4126">
        <v>17</v>
      </c>
      <c r="M4126" t="s">
        <v>40</v>
      </c>
      <c r="N4126" s="1">
        <v>44483</v>
      </c>
      <c r="O4126" s="1">
        <v>44500</v>
      </c>
      <c r="P4126">
        <v>394</v>
      </c>
      <c r="Q4126">
        <v>41.24</v>
      </c>
      <c r="R4126">
        <v>16248.56</v>
      </c>
      <c r="S4126" t="s">
        <v>63</v>
      </c>
      <c r="T4126" t="s">
        <v>31</v>
      </c>
      <c r="U4126">
        <v>2</v>
      </c>
      <c r="V4126">
        <v>88.64</v>
      </c>
      <c r="W4126">
        <v>62.01</v>
      </c>
      <c r="X4126" s="2">
        <v>16248.56</v>
      </c>
      <c r="Y4126" s="2">
        <v>73.44</v>
      </c>
      <c r="Z4126" s="2">
        <v>2277.0100000000002</v>
      </c>
      <c r="AA4126" s="14"/>
    </row>
    <row r="4127" spans="1:27" x14ac:dyDescent="0.3">
      <c r="A4127" t="s">
        <v>60</v>
      </c>
      <c r="B4127">
        <v>449.77</v>
      </c>
      <c r="C4127">
        <v>62</v>
      </c>
      <c r="D4127" t="s">
        <v>33</v>
      </c>
      <c r="E4127" s="1">
        <v>43602</v>
      </c>
      <c r="F4127">
        <v>5</v>
      </c>
      <c r="G4127" t="s">
        <v>27</v>
      </c>
      <c r="H4127" t="s">
        <v>70</v>
      </c>
      <c r="I4127">
        <v>611.6</v>
      </c>
      <c r="J4127">
        <v>68</v>
      </c>
      <c r="K4127">
        <v>41588.800000000003</v>
      </c>
      <c r="L4127">
        <v>30</v>
      </c>
      <c r="M4127" t="s">
        <v>29</v>
      </c>
      <c r="N4127" s="1">
        <v>43550</v>
      </c>
      <c r="O4127" s="1">
        <v>43580</v>
      </c>
      <c r="P4127">
        <v>348</v>
      </c>
      <c r="Q4127">
        <v>69.010000000000005</v>
      </c>
      <c r="R4127">
        <v>24015.48</v>
      </c>
      <c r="S4127" t="s">
        <v>49</v>
      </c>
      <c r="T4127" t="s">
        <v>31</v>
      </c>
      <c r="U4127">
        <v>263</v>
      </c>
      <c r="V4127">
        <v>14.31</v>
      </c>
      <c r="W4127">
        <v>139.86000000000001</v>
      </c>
      <c r="X4127" s="2">
        <v>24015.48</v>
      </c>
      <c r="Y4127" s="2">
        <v>17884</v>
      </c>
      <c r="Z4127" s="2">
        <v>9510.48</v>
      </c>
      <c r="AA4127" s="14"/>
    </row>
    <row r="4128" spans="1:27" x14ac:dyDescent="0.3">
      <c r="A4128" t="s">
        <v>63</v>
      </c>
      <c r="B4128">
        <v>762.77</v>
      </c>
      <c r="C4128">
        <v>14</v>
      </c>
      <c r="D4128" t="s">
        <v>26</v>
      </c>
      <c r="E4128" s="1">
        <v>44847</v>
      </c>
      <c r="F4128">
        <v>6</v>
      </c>
      <c r="G4128" t="s">
        <v>51</v>
      </c>
      <c r="H4128" t="s">
        <v>52</v>
      </c>
      <c r="I4128">
        <v>342.96</v>
      </c>
      <c r="J4128">
        <v>66.25</v>
      </c>
      <c r="K4128">
        <v>22721.1</v>
      </c>
      <c r="L4128">
        <v>5</v>
      </c>
      <c r="M4128" t="s">
        <v>40</v>
      </c>
      <c r="N4128" s="1">
        <v>44787</v>
      </c>
      <c r="O4128" s="1">
        <v>44792</v>
      </c>
      <c r="P4128">
        <v>306</v>
      </c>
      <c r="Q4128">
        <v>66.709999999999994</v>
      </c>
      <c r="R4128">
        <v>20413.259999999998</v>
      </c>
      <c r="S4128" t="s">
        <v>25</v>
      </c>
      <c r="T4128" t="s">
        <v>50</v>
      </c>
      <c r="U4128">
        <v>36</v>
      </c>
      <c r="V4128">
        <v>25.16</v>
      </c>
      <c r="W4128">
        <v>75.84</v>
      </c>
      <c r="X4128" s="2">
        <v>20413.259999999998</v>
      </c>
      <c r="Y4128" s="2">
        <v>2385</v>
      </c>
      <c r="Z4128" s="2">
        <v>5024.3999999999996</v>
      </c>
      <c r="AA4128" s="14"/>
    </row>
    <row r="4129" spans="1:27" x14ac:dyDescent="0.3">
      <c r="A4129" t="s">
        <v>63</v>
      </c>
      <c r="B4129">
        <v>809.69</v>
      </c>
      <c r="C4129">
        <v>87</v>
      </c>
      <c r="D4129" t="s">
        <v>42</v>
      </c>
      <c r="E4129" s="1">
        <v>44672</v>
      </c>
      <c r="F4129">
        <v>10</v>
      </c>
      <c r="G4129" t="s">
        <v>66</v>
      </c>
      <c r="H4129" t="s">
        <v>48</v>
      </c>
      <c r="I4129">
        <v>940.91</v>
      </c>
      <c r="J4129">
        <v>33.729999999999997</v>
      </c>
      <c r="K4129">
        <v>31736.894299999902</v>
      </c>
      <c r="L4129">
        <v>138</v>
      </c>
      <c r="M4129" t="s">
        <v>67</v>
      </c>
      <c r="N4129" s="1">
        <v>44629</v>
      </c>
      <c r="O4129" s="1">
        <v>44767</v>
      </c>
      <c r="P4129">
        <v>656</v>
      </c>
      <c r="Q4129">
        <v>29.05</v>
      </c>
      <c r="R4129">
        <v>19056.8</v>
      </c>
      <c r="S4129" t="s">
        <v>63</v>
      </c>
      <c r="T4129" t="s">
        <v>41</v>
      </c>
      <c r="U4129">
        <v>284</v>
      </c>
      <c r="V4129">
        <v>77.510000000000005</v>
      </c>
      <c r="W4129">
        <v>133.9</v>
      </c>
      <c r="X4129" s="2">
        <v>19056.8</v>
      </c>
      <c r="Y4129" s="2">
        <v>9579.32</v>
      </c>
      <c r="Z4129" s="2">
        <v>4516.45</v>
      </c>
      <c r="AA4129" s="14"/>
    </row>
    <row r="4130" spans="1:27" x14ac:dyDescent="0.3">
      <c r="A4130" t="s">
        <v>60</v>
      </c>
      <c r="B4130">
        <v>602.22</v>
      </c>
      <c r="C4130">
        <v>71</v>
      </c>
      <c r="D4130" t="s">
        <v>26</v>
      </c>
      <c r="E4130" s="1">
        <v>43789</v>
      </c>
      <c r="F4130">
        <v>4</v>
      </c>
      <c r="G4130" t="s">
        <v>39</v>
      </c>
      <c r="H4130" t="s">
        <v>28</v>
      </c>
      <c r="I4130">
        <v>485.65</v>
      </c>
      <c r="J4130">
        <v>27.69</v>
      </c>
      <c r="K4130">
        <v>13447.65</v>
      </c>
      <c r="L4130">
        <v>24</v>
      </c>
      <c r="M4130" t="s">
        <v>29</v>
      </c>
      <c r="N4130" s="1">
        <v>43743</v>
      </c>
      <c r="O4130" s="1">
        <v>43767</v>
      </c>
      <c r="P4130">
        <v>64</v>
      </c>
      <c r="Q4130">
        <v>25.05</v>
      </c>
      <c r="R4130">
        <v>1603.2</v>
      </c>
      <c r="S4130" t="s">
        <v>59</v>
      </c>
      <c r="T4130" t="s">
        <v>31</v>
      </c>
      <c r="U4130">
        <v>421</v>
      </c>
      <c r="V4130">
        <v>41.14</v>
      </c>
      <c r="W4130">
        <v>110.11</v>
      </c>
      <c r="X4130" s="2">
        <v>1603.2</v>
      </c>
      <c r="Y4130" s="2">
        <v>11657.49</v>
      </c>
      <c r="Z4130" s="2">
        <v>3048.95</v>
      </c>
      <c r="AA4130" s="14"/>
    </row>
    <row r="4131" spans="1:27" x14ac:dyDescent="0.3">
      <c r="A4131" t="s">
        <v>32</v>
      </c>
      <c r="B4131">
        <v>989.65</v>
      </c>
      <c r="C4131">
        <v>93</v>
      </c>
      <c r="D4131" t="s">
        <v>26</v>
      </c>
      <c r="E4131" s="1">
        <v>43914</v>
      </c>
      <c r="F4131">
        <v>10</v>
      </c>
      <c r="G4131" t="s">
        <v>66</v>
      </c>
      <c r="H4131" t="s">
        <v>62</v>
      </c>
      <c r="I4131">
        <v>223.88</v>
      </c>
      <c r="J4131">
        <v>80.03</v>
      </c>
      <c r="K4131">
        <v>17917.12</v>
      </c>
      <c r="L4131">
        <v>128</v>
      </c>
      <c r="M4131" t="s">
        <v>67</v>
      </c>
      <c r="N4131" s="1">
        <v>43898</v>
      </c>
      <c r="O4131" s="1">
        <v>44026</v>
      </c>
      <c r="P4131">
        <v>62</v>
      </c>
      <c r="Q4131">
        <v>80.37</v>
      </c>
      <c r="R4131">
        <v>4982.9399999999996</v>
      </c>
      <c r="S4131" t="s">
        <v>56</v>
      </c>
      <c r="T4131" t="s">
        <v>31</v>
      </c>
      <c r="U4131">
        <v>161</v>
      </c>
      <c r="V4131">
        <v>50.74</v>
      </c>
      <c r="W4131">
        <v>92.67</v>
      </c>
      <c r="X4131" s="2">
        <v>4982.9399999999996</v>
      </c>
      <c r="Y4131" s="2">
        <v>12884.83</v>
      </c>
      <c r="Z4131" s="2">
        <v>7416.38</v>
      </c>
      <c r="AA4131" s="14"/>
    </row>
    <row r="4132" spans="1:27" x14ac:dyDescent="0.3">
      <c r="A4132" t="s">
        <v>59</v>
      </c>
      <c r="B4132">
        <v>629.58000000000004</v>
      </c>
      <c r="C4132">
        <v>12</v>
      </c>
      <c r="D4132" t="s">
        <v>42</v>
      </c>
      <c r="E4132" s="1">
        <v>44467</v>
      </c>
      <c r="F4132">
        <v>4</v>
      </c>
      <c r="G4132" t="s">
        <v>39</v>
      </c>
      <c r="H4132" t="s">
        <v>35</v>
      </c>
      <c r="I4132">
        <v>171.99</v>
      </c>
      <c r="J4132">
        <v>94.51</v>
      </c>
      <c r="K4132">
        <v>16254.7749</v>
      </c>
      <c r="L4132">
        <v>25</v>
      </c>
      <c r="M4132" t="s">
        <v>29</v>
      </c>
      <c r="N4132" s="1">
        <v>44438</v>
      </c>
      <c r="O4132" s="1">
        <v>44463</v>
      </c>
      <c r="P4132">
        <v>166</v>
      </c>
      <c r="Q4132">
        <v>95.05</v>
      </c>
      <c r="R4132">
        <v>15778.3</v>
      </c>
      <c r="S4132" t="s">
        <v>60</v>
      </c>
      <c r="T4132" t="s">
        <v>50</v>
      </c>
      <c r="U4132">
        <v>5</v>
      </c>
      <c r="V4132">
        <v>43.13</v>
      </c>
      <c r="W4132">
        <v>173.77</v>
      </c>
      <c r="X4132" s="2">
        <v>15778.3</v>
      </c>
      <c r="Y4132" s="2">
        <v>472.55</v>
      </c>
      <c r="Z4132" s="2">
        <v>16423</v>
      </c>
      <c r="AA4132" s="14"/>
    </row>
    <row r="4133" spans="1:27" x14ac:dyDescent="0.3">
      <c r="A4133" t="s">
        <v>56</v>
      </c>
      <c r="B4133">
        <v>698.24</v>
      </c>
      <c r="C4133">
        <v>62</v>
      </c>
      <c r="D4133" t="s">
        <v>33</v>
      </c>
      <c r="E4133" s="1">
        <v>43941</v>
      </c>
      <c r="F4133">
        <v>2</v>
      </c>
      <c r="G4133" t="s">
        <v>68</v>
      </c>
      <c r="H4133" t="s">
        <v>48</v>
      </c>
      <c r="I4133">
        <v>301.02999999999997</v>
      </c>
      <c r="J4133">
        <v>97.9</v>
      </c>
      <c r="K4133">
        <v>29470.84</v>
      </c>
      <c r="L4133">
        <v>37</v>
      </c>
      <c r="M4133" t="s">
        <v>40</v>
      </c>
      <c r="N4133" s="1">
        <v>43912</v>
      </c>
      <c r="O4133" s="1">
        <v>43949</v>
      </c>
      <c r="P4133">
        <v>52</v>
      </c>
      <c r="Q4133">
        <v>100.21</v>
      </c>
      <c r="R4133">
        <v>5210.92</v>
      </c>
      <c r="S4133" t="s">
        <v>49</v>
      </c>
      <c r="T4133" t="s">
        <v>41</v>
      </c>
      <c r="U4133">
        <v>249</v>
      </c>
      <c r="V4133">
        <v>43.86</v>
      </c>
      <c r="W4133">
        <v>160.56</v>
      </c>
      <c r="X4133" s="2">
        <v>5210.92</v>
      </c>
      <c r="Y4133" s="2">
        <v>24377.1</v>
      </c>
      <c r="Z4133" s="2">
        <v>15718.82</v>
      </c>
      <c r="AA4133" s="14"/>
    </row>
    <row r="4134" spans="1:27" x14ac:dyDescent="0.3">
      <c r="A4134" t="s">
        <v>46</v>
      </c>
      <c r="B4134">
        <v>728.33</v>
      </c>
      <c r="C4134">
        <v>48</v>
      </c>
      <c r="D4134" t="s">
        <v>26</v>
      </c>
      <c r="E4134" s="1">
        <v>44597</v>
      </c>
      <c r="F4134">
        <v>10</v>
      </c>
      <c r="G4134" t="s">
        <v>66</v>
      </c>
      <c r="H4134" t="s">
        <v>62</v>
      </c>
      <c r="I4134">
        <v>509.99</v>
      </c>
      <c r="J4134">
        <v>19.79</v>
      </c>
      <c r="K4134">
        <v>10092.700000000001</v>
      </c>
      <c r="L4134">
        <v>110</v>
      </c>
      <c r="M4134" t="s">
        <v>67</v>
      </c>
      <c r="N4134" s="1">
        <v>44538</v>
      </c>
      <c r="O4134" s="1">
        <v>44648</v>
      </c>
      <c r="P4134">
        <v>276</v>
      </c>
      <c r="Q4134">
        <v>22.09</v>
      </c>
      <c r="R4134">
        <v>6096.84</v>
      </c>
      <c r="S4134" t="s">
        <v>63</v>
      </c>
      <c r="T4134" t="s">
        <v>50</v>
      </c>
      <c r="U4134">
        <v>233</v>
      </c>
      <c r="V4134">
        <v>10.84</v>
      </c>
      <c r="W4134">
        <v>101.55</v>
      </c>
      <c r="X4134" s="2">
        <v>6096.84</v>
      </c>
      <c r="Y4134" s="2">
        <v>4611.07</v>
      </c>
      <c r="Z4134" s="2">
        <v>2009.67</v>
      </c>
      <c r="AA4134" s="14"/>
    </row>
    <row r="4135" spans="1:27" x14ac:dyDescent="0.3">
      <c r="A4135" t="s">
        <v>63</v>
      </c>
      <c r="B4135">
        <v>994.13</v>
      </c>
      <c r="C4135">
        <v>16</v>
      </c>
      <c r="D4135" t="s">
        <v>26</v>
      </c>
      <c r="E4135" s="1">
        <v>43637</v>
      </c>
      <c r="F4135">
        <v>2</v>
      </c>
      <c r="G4135" t="s">
        <v>68</v>
      </c>
      <c r="H4135" t="s">
        <v>48</v>
      </c>
      <c r="I4135">
        <v>547.47</v>
      </c>
      <c r="J4135">
        <v>52.38</v>
      </c>
      <c r="K4135">
        <v>28676.478599999999</v>
      </c>
      <c r="L4135">
        <v>36</v>
      </c>
      <c r="M4135" t="s">
        <v>40</v>
      </c>
      <c r="N4135" s="1">
        <v>43628</v>
      </c>
      <c r="O4135" s="1">
        <v>43664</v>
      </c>
      <c r="P4135">
        <v>338</v>
      </c>
      <c r="Q4135">
        <v>47.68</v>
      </c>
      <c r="R4135">
        <v>16115.84</v>
      </c>
      <c r="S4135" t="s">
        <v>56</v>
      </c>
      <c r="T4135" t="s">
        <v>31</v>
      </c>
      <c r="U4135">
        <v>209</v>
      </c>
      <c r="V4135">
        <v>72.790000000000006</v>
      </c>
      <c r="W4135">
        <v>141.72</v>
      </c>
      <c r="X4135" s="2">
        <v>16115.84</v>
      </c>
      <c r="Y4135" s="2">
        <v>10947.42</v>
      </c>
      <c r="Z4135" s="2">
        <v>7423.29</v>
      </c>
      <c r="AA4135" s="14"/>
    </row>
    <row r="4136" spans="1:27" x14ac:dyDescent="0.3">
      <c r="A4136" t="s">
        <v>63</v>
      </c>
      <c r="B4136">
        <v>467.65</v>
      </c>
      <c r="C4136">
        <v>99</v>
      </c>
      <c r="D4136" t="s">
        <v>42</v>
      </c>
      <c r="E4136" s="1">
        <v>43592</v>
      </c>
      <c r="F4136">
        <v>3</v>
      </c>
      <c r="G4136" t="s">
        <v>43</v>
      </c>
      <c r="H4136" t="s">
        <v>64</v>
      </c>
      <c r="I4136">
        <v>782.5</v>
      </c>
      <c r="J4136">
        <v>20.43</v>
      </c>
      <c r="K4136">
        <v>15986.48</v>
      </c>
      <c r="L4136">
        <v>85</v>
      </c>
      <c r="M4136" t="s">
        <v>29</v>
      </c>
      <c r="N4136" s="1">
        <v>43563</v>
      </c>
      <c r="O4136" s="1">
        <v>43648</v>
      </c>
      <c r="P4136">
        <v>718</v>
      </c>
      <c r="Q4136">
        <v>23.63</v>
      </c>
      <c r="R4136">
        <v>16966.34</v>
      </c>
      <c r="S4136" t="s">
        <v>25</v>
      </c>
      <c r="T4136" t="s">
        <v>50</v>
      </c>
      <c r="U4136">
        <v>64</v>
      </c>
      <c r="V4136">
        <v>75.13</v>
      </c>
      <c r="W4136">
        <v>155.11000000000001</v>
      </c>
      <c r="X4136" s="2">
        <v>16966.34</v>
      </c>
      <c r="Y4136" s="2">
        <v>1307.52</v>
      </c>
      <c r="Z4136" s="2">
        <v>3168.9</v>
      </c>
      <c r="AA4136" s="14"/>
    </row>
    <row r="4137" spans="1:27" x14ac:dyDescent="0.3">
      <c r="A4137" t="s">
        <v>30</v>
      </c>
      <c r="B4137">
        <v>862.27</v>
      </c>
      <c r="C4137">
        <v>62</v>
      </c>
      <c r="D4137" t="s">
        <v>42</v>
      </c>
      <c r="E4137" s="1">
        <v>43726</v>
      </c>
      <c r="F4137">
        <v>4</v>
      </c>
      <c r="G4137" t="s">
        <v>39</v>
      </c>
      <c r="H4137" t="s">
        <v>70</v>
      </c>
      <c r="I4137">
        <v>538.84</v>
      </c>
      <c r="J4137">
        <v>78.650000000000006</v>
      </c>
      <c r="K4137">
        <v>42379.77</v>
      </c>
      <c r="L4137">
        <v>26</v>
      </c>
      <c r="M4137" t="s">
        <v>40</v>
      </c>
      <c r="N4137" s="1">
        <v>43689</v>
      </c>
      <c r="O4137" s="1">
        <v>43715</v>
      </c>
      <c r="P4137">
        <v>317</v>
      </c>
      <c r="Q4137">
        <v>76.260000000000005</v>
      </c>
      <c r="R4137">
        <v>24174.42</v>
      </c>
      <c r="S4137" t="s">
        <v>38</v>
      </c>
      <c r="T4137" t="s">
        <v>50</v>
      </c>
      <c r="U4137">
        <v>221</v>
      </c>
      <c r="V4137">
        <v>62.95</v>
      </c>
      <c r="W4137">
        <v>174.36</v>
      </c>
      <c r="X4137" s="2">
        <v>24174.42</v>
      </c>
      <c r="Y4137" s="2">
        <v>17381.650000000001</v>
      </c>
      <c r="Z4137" s="2">
        <v>13713.41</v>
      </c>
      <c r="AA4137" s="14"/>
    </row>
    <row r="4138" spans="1:27" x14ac:dyDescent="0.3">
      <c r="A4138" t="s">
        <v>63</v>
      </c>
      <c r="B4138">
        <v>831.27</v>
      </c>
      <c r="C4138">
        <v>41</v>
      </c>
      <c r="D4138" t="s">
        <v>26</v>
      </c>
      <c r="E4138" s="1">
        <v>43827</v>
      </c>
      <c r="F4138">
        <v>7</v>
      </c>
      <c r="G4138" t="s">
        <v>61</v>
      </c>
      <c r="H4138" t="s">
        <v>62</v>
      </c>
      <c r="I4138">
        <v>991.76</v>
      </c>
      <c r="J4138">
        <v>87.09</v>
      </c>
      <c r="K4138">
        <v>86372.38</v>
      </c>
      <c r="L4138">
        <v>14</v>
      </c>
      <c r="M4138" t="s">
        <v>40</v>
      </c>
      <c r="N4138" s="1">
        <v>43790</v>
      </c>
      <c r="O4138" s="1">
        <v>43804</v>
      </c>
      <c r="P4138">
        <v>497</v>
      </c>
      <c r="Q4138">
        <v>90.15</v>
      </c>
      <c r="R4138">
        <v>44804.55</v>
      </c>
      <c r="S4138" t="s">
        <v>32</v>
      </c>
      <c r="T4138" t="s">
        <v>50</v>
      </c>
      <c r="U4138">
        <v>494</v>
      </c>
      <c r="V4138">
        <v>35.18</v>
      </c>
      <c r="W4138">
        <v>118.5</v>
      </c>
      <c r="X4138" s="2">
        <v>44804.55</v>
      </c>
      <c r="Y4138" s="2">
        <v>43022.46</v>
      </c>
      <c r="Z4138" s="2">
        <v>10320.17</v>
      </c>
      <c r="AA4138" s="14"/>
    </row>
    <row r="4139" spans="1:27" x14ac:dyDescent="0.3">
      <c r="A4139" t="s">
        <v>32</v>
      </c>
      <c r="B4139">
        <v>871.04</v>
      </c>
      <c r="C4139">
        <v>72</v>
      </c>
      <c r="D4139" t="s">
        <v>42</v>
      </c>
      <c r="E4139" s="1">
        <v>43881</v>
      </c>
      <c r="F4139">
        <v>9</v>
      </c>
      <c r="G4139" t="s">
        <v>57</v>
      </c>
      <c r="H4139" t="s">
        <v>62</v>
      </c>
      <c r="I4139">
        <v>38.119999999999997</v>
      </c>
      <c r="J4139">
        <v>56.22</v>
      </c>
      <c r="K4139">
        <v>2143.1063999999901</v>
      </c>
      <c r="L4139">
        <v>12</v>
      </c>
      <c r="M4139" t="s">
        <v>40</v>
      </c>
      <c r="N4139" s="1">
        <v>43830</v>
      </c>
      <c r="O4139" s="1">
        <v>43842</v>
      </c>
      <c r="P4139">
        <v>20</v>
      </c>
      <c r="Q4139">
        <v>56.17</v>
      </c>
      <c r="R4139">
        <v>1123.4000000000001</v>
      </c>
      <c r="S4139" t="s">
        <v>63</v>
      </c>
      <c r="T4139" t="s">
        <v>31</v>
      </c>
      <c r="U4139">
        <v>18</v>
      </c>
      <c r="V4139">
        <v>26.88</v>
      </c>
      <c r="W4139">
        <v>85.04</v>
      </c>
      <c r="X4139" s="2">
        <v>1123.4000000000001</v>
      </c>
      <c r="Y4139" s="2">
        <v>1011.96</v>
      </c>
      <c r="Z4139" s="2">
        <v>4780.95</v>
      </c>
      <c r="AA4139" s="14"/>
    </row>
    <row r="4140" spans="1:27" x14ac:dyDescent="0.3">
      <c r="A4140" t="s">
        <v>32</v>
      </c>
      <c r="B4140">
        <v>896.04</v>
      </c>
      <c r="C4140">
        <v>79</v>
      </c>
      <c r="D4140" t="s">
        <v>42</v>
      </c>
      <c r="E4140" s="1">
        <v>43467</v>
      </c>
      <c r="F4140">
        <v>3</v>
      </c>
      <c r="G4140" t="s">
        <v>43</v>
      </c>
      <c r="H4140" t="s">
        <v>44</v>
      </c>
      <c r="I4140">
        <v>375.57</v>
      </c>
      <c r="J4140">
        <v>18.13</v>
      </c>
      <c r="K4140">
        <v>6809.08409999999</v>
      </c>
      <c r="L4140">
        <v>88</v>
      </c>
      <c r="M4140" t="s">
        <v>40</v>
      </c>
      <c r="N4140" s="1">
        <v>43407</v>
      </c>
      <c r="O4140" s="1">
        <v>43495</v>
      </c>
      <c r="P4140">
        <v>274</v>
      </c>
      <c r="Q4140">
        <v>15.27</v>
      </c>
      <c r="R4140">
        <v>4183.9799999999996</v>
      </c>
      <c r="S4140" t="s">
        <v>32</v>
      </c>
      <c r="T4140" t="s">
        <v>50</v>
      </c>
      <c r="U4140">
        <v>101</v>
      </c>
      <c r="V4140">
        <v>20.16</v>
      </c>
      <c r="W4140">
        <v>109.57</v>
      </c>
      <c r="X4140" s="2">
        <v>4183.9799999999996</v>
      </c>
      <c r="Y4140" s="2">
        <v>1831.13</v>
      </c>
      <c r="Z4140" s="2">
        <v>1986.5</v>
      </c>
      <c r="AA4140" s="14"/>
    </row>
    <row r="4141" spans="1:27" x14ac:dyDescent="0.3">
      <c r="A4141" t="s">
        <v>60</v>
      </c>
      <c r="B4141">
        <v>37.200000000000003</v>
      </c>
      <c r="C4141">
        <v>81</v>
      </c>
      <c r="D4141" t="s">
        <v>42</v>
      </c>
      <c r="E4141" s="1">
        <v>44781</v>
      </c>
      <c r="F4141">
        <v>1</v>
      </c>
      <c r="G4141" t="s">
        <v>34</v>
      </c>
      <c r="H4141" t="s">
        <v>52</v>
      </c>
      <c r="I4141">
        <v>881.84</v>
      </c>
      <c r="J4141">
        <v>10.09</v>
      </c>
      <c r="K4141">
        <v>8897.77</v>
      </c>
      <c r="L4141">
        <v>1</v>
      </c>
      <c r="M4141" t="s">
        <v>65</v>
      </c>
      <c r="N4141" s="1">
        <v>44728</v>
      </c>
      <c r="O4141" s="1">
        <v>44729</v>
      </c>
      <c r="P4141">
        <v>705</v>
      </c>
      <c r="Q4141">
        <v>5.21</v>
      </c>
      <c r="R4141">
        <v>3673.05</v>
      </c>
      <c r="S4141" t="s">
        <v>30</v>
      </c>
      <c r="T4141" t="s">
        <v>41</v>
      </c>
      <c r="U4141">
        <v>176</v>
      </c>
      <c r="V4141">
        <v>17.22</v>
      </c>
      <c r="W4141">
        <v>81.92</v>
      </c>
      <c r="X4141" s="2">
        <v>3673.05</v>
      </c>
      <c r="Y4141" s="2">
        <v>1775.84</v>
      </c>
      <c r="Z4141" s="2">
        <v>826.57</v>
      </c>
      <c r="AA4141" s="14"/>
    </row>
    <row r="4142" spans="1:27" x14ac:dyDescent="0.3">
      <c r="A4142" t="s">
        <v>60</v>
      </c>
      <c r="B4142">
        <v>635.48</v>
      </c>
      <c r="C4142">
        <v>28</v>
      </c>
      <c r="D4142" t="s">
        <v>33</v>
      </c>
      <c r="E4142" s="1">
        <v>44698</v>
      </c>
      <c r="F4142">
        <v>3</v>
      </c>
      <c r="G4142" t="s">
        <v>43</v>
      </c>
      <c r="H4142" t="s">
        <v>64</v>
      </c>
      <c r="I4142">
        <v>693.4</v>
      </c>
      <c r="J4142">
        <v>26.01</v>
      </c>
      <c r="K4142">
        <v>18035.330000000002</v>
      </c>
      <c r="L4142">
        <v>26</v>
      </c>
      <c r="M4142" t="s">
        <v>40</v>
      </c>
      <c r="N4142" s="1">
        <v>44688</v>
      </c>
      <c r="O4142" s="1">
        <v>44714</v>
      </c>
      <c r="P4142">
        <v>272</v>
      </c>
      <c r="Q4142">
        <v>22.31</v>
      </c>
      <c r="R4142">
        <v>6068.32</v>
      </c>
      <c r="S4142" t="s">
        <v>32</v>
      </c>
      <c r="T4142" t="s">
        <v>41</v>
      </c>
      <c r="U4142">
        <v>421</v>
      </c>
      <c r="V4142">
        <v>90.02</v>
      </c>
      <c r="W4142">
        <v>185.19</v>
      </c>
      <c r="X4142" s="2">
        <v>6068.32</v>
      </c>
      <c r="Y4142" s="2">
        <v>10950.21</v>
      </c>
      <c r="Z4142" s="2">
        <v>4816.79</v>
      </c>
      <c r="AA4142" s="14"/>
    </row>
    <row r="4143" spans="1:27" x14ac:dyDescent="0.3">
      <c r="A4143" t="s">
        <v>30</v>
      </c>
      <c r="B4143">
        <v>378.37</v>
      </c>
      <c r="C4143">
        <v>98</v>
      </c>
      <c r="D4143" t="s">
        <v>42</v>
      </c>
      <c r="E4143" s="1">
        <v>43907</v>
      </c>
      <c r="F4143">
        <v>5</v>
      </c>
      <c r="G4143" t="s">
        <v>27</v>
      </c>
      <c r="H4143" t="s">
        <v>35</v>
      </c>
      <c r="I4143">
        <v>284.31</v>
      </c>
      <c r="J4143">
        <v>82.12</v>
      </c>
      <c r="K4143">
        <v>23347.537199999999</v>
      </c>
      <c r="L4143">
        <v>26</v>
      </c>
      <c r="M4143" t="s">
        <v>29</v>
      </c>
      <c r="N4143" s="1">
        <v>43860</v>
      </c>
      <c r="O4143" s="1">
        <v>43886</v>
      </c>
      <c r="P4143">
        <v>116</v>
      </c>
      <c r="Q4143">
        <v>77.75</v>
      </c>
      <c r="R4143">
        <v>9019</v>
      </c>
      <c r="S4143" t="s">
        <v>63</v>
      </c>
      <c r="T4143" t="s">
        <v>31</v>
      </c>
      <c r="U4143">
        <v>168</v>
      </c>
      <c r="V4143">
        <v>32.5</v>
      </c>
      <c r="W4143">
        <v>132.47</v>
      </c>
      <c r="X4143" s="2">
        <v>9019</v>
      </c>
      <c r="Y4143" s="2">
        <v>13796.16</v>
      </c>
      <c r="Z4143" s="2">
        <v>10878.44</v>
      </c>
      <c r="AA4143" s="14"/>
    </row>
    <row r="4144" spans="1:27" x14ac:dyDescent="0.3">
      <c r="A4144" t="s">
        <v>32</v>
      </c>
      <c r="B4144">
        <v>612.96</v>
      </c>
      <c r="C4144">
        <v>17</v>
      </c>
      <c r="D4144" t="s">
        <v>42</v>
      </c>
      <c r="E4144" s="1">
        <v>43703</v>
      </c>
      <c r="F4144">
        <v>6</v>
      </c>
      <c r="G4144" t="s">
        <v>51</v>
      </c>
      <c r="H4144" t="s">
        <v>52</v>
      </c>
      <c r="I4144">
        <v>658.42</v>
      </c>
      <c r="J4144">
        <v>23.17</v>
      </c>
      <c r="K4144">
        <v>15255.59</v>
      </c>
      <c r="L4144">
        <v>6</v>
      </c>
      <c r="M4144" t="s">
        <v>40</v>
      </c>
      <c r="N4144" s="1">
        <v>43656</v>
      </c>
      <c r="O4144" s="1">
        <v>43662</v>
      </c>
      <c r="P4144">
        <v>372</v>
      </c>
      <c r="Q4144">
        <v>23.15</v>
      </c>
      <c r="R4144">
        <v>8611.7999999999993</v>
      </c>
      <c r="S4144" t="s">
        <v>38</v>
      </c>
      <c r="T4144" t="s">
        <v>41</v>
      </c>
      <c r="U4144">
        <v>286</v>
      </c>
      <c r="V4144">
        <v>68.81</v>
      </c>
      <c r="W4144">
        <v>116.33</v>
      </c>
      <c r="X4144" s="2">
        <v>8611.7999999999993</v>
      </c>
      <c r="Y4144" s="2">
        <v>6626.62</v>
      </c>
      <c r="Z4144" s="2">
        <v>2695.37</v>
      </c>
      <c r="AA4144" s="14"/>
    </row>
    <row r="4145" spans="1:27" x14ac:dyDescent="0.3">
      <c r="A4145" t="s">
        <v>53</v>
      </c>
      <c r="B4145">
        <v>584.46</v>
      </c>
      <c r="C4145">
        <v>69</v>
      </c>
      <c r="D4145" t="s">
        <v>26</v>
      </c>
      <c r="E4145" s="1">
        <v>44044</v>
      </c>
      <c r="F4145">
        <v>10</v>
      </c>
      <c r="G4145" t="s">
        <v>66</v>
      </c>
      <c r="H4145" t="s">
        <v>62</v>
      </c>
      <c r="I4145">
        <v>731.6</v>
      </c>
      <c r="J4145">
        <v>53.4</v>
      </c>
      <c r="K4145">
        <v>39067.440000000002</v>
      </c>
      <c r="L4145">
        <v>86</v>
      </c>
      <c r="M4145" t="s">
        <v>67</v>
      </c>
      <c r="N4145" s="1">
        <v>44003</v>
      </c>
      <c r="O4145" s="1">
        <v>44089</v>
      </c>
      <c r="P4145">
        <v>178</v>
      </c>
      <c r="Q4145">
        <v>52.96</v>
      </c>
      <c r="R4145">
        <v>9426.8799999999992</v>
      </c>
      <c r="S4145" t="s">
        <v>37</v>
      </c>
      <c r="T4145" t="s">
        <v>31</v>
      </c>
      <c r="U4145">
        <v>553</v>
      </c>
      <c r="V4145">
        <v>70.8</v>
      </c>
      <c r="W4145">
        <v>43.55</v>
      </c>
      <c r="X4145" s="2">
        <v>9426.8799999999992</v>
      </c>
      <c r="Y4145" s="2">
        <v>29530.2</v>
      </c>
      <c r="Z4145" s="2">
        <v>2325.5700000000002</v>
      </c>
      <c r="AA4145" s="14"/>
    </row>
    <row r="4146" spans="1:27" x14ac:dyDescent="0.3">
      <c r="A4146" t="s">
        <v>56</v>
      </c>
      <c r="B4146">
        <v>99.87</v>
      </c>
      <c r="C4146">
        <v>74</v>
      </c>
      <c r="D4146" t="s">
        <v>26</v>
      </c>
      <c r="E4146" s="1">
        <v>44503</v>
      </c>
      <c r="F4146">
        <v>6</v>
      </c>
      <c r="G4146" t="s">
        <v>51</v>
      </c>
      <c r="H4146" t="s">
        <v>48</v>
      </c>
      <c r="I4146">
        <v>352.8</v>
      </c>
      <c r="J4146">
        <v>86.64</v>
      </c>
      <c r="K4146">
        <v>30566.59</v>
      </c>
      <c r="L4146">
        <v>5</v>
      </c>
      <c r="M4146" t="s">
        <v>40</v>
      </c>
      <c r="N4146" s="1">
        <v>44497</v>
      </c>
      <c r="O4146" s="1">
        <v>44502</v>
      </c>
      <c r="P4146">
        <v>331</v>
      </c>
      <c r="Q4146">
        <v>89.29</v>
      </c>
      <c r="R4146">
        <v>29554.99</v>
      </c>
      <c r="S4146" t="s">
        <v>59</v>
      </c>
      <c r="T4146" t="s">
        <v>41</v>
      </c>
      <c r="U4146">
        <v>21</v>
      </c>
      <c r="V4146">
        <v>29.27</v>
      </c>
      <c r="W4146">
        <v>143.61000000000001</v>
      </c>
      <c r="X4146" s="2">
        <v>29554.99</v>
      </c>
      <c r="Y4146" s="2">
        <v>1819.44</v>
      </c>
      <c r="Z4146" s="2">
        <v>12442.37</v>
      </c>
      <c r="AA4146" s="14"/>
    </row>
    <row r="4147" spans="1:27" x14ac:dyDescent="0.3">
      <c r="A4147" t="s">
        <v>60</v>
      </c>
      <c r="B4147">
        <v>132.36000000000001</v>
      </c>
      <c r="C4147">
        <v>29</v>
      </c>
      <c r="D4147" t="s">
        <v>26</v>
      </c>
      <c r="E4147" s="1">
        <v>44504</v>
      </c>
      <c r="F4147">
        <v>10</v>
      </c>
      <c r="G4147" t="s">
        <v>66</v>
      </c>
      <c r="H4147" t="s">
        <v>62</v>
      </c>
      <c r="I4147">
        <v>587.76</v>
      </c>
      <c r="J4147">
        <v>78.739999999999995</v>
      </c>
      <c r="K4147">
        <v>46280.22</v>
      </c>
      <c r="L4147">
        <v>102</v>
      </c>
      <c r="M4147" t="s">
        <v>67</v>
      </c>
      <c r="N4147" s="1">
        <v>44446</v>
      </c>
      <c r="O4147" s="1">
        <v>44548</v>
      </c>
      <c r="P4147">
        <v>281</v>
      </c>
      <c r="Q4147">
        <v>74.64</v>
      </c>
      <c r="R4147">
        <v>20973.84</v>
      </c>
      <c r="S4147" t="s">
        <v>60</v>
      </c>
      <c r="T4147" t="s">
        <v>41</v>
      </c>
      <c r="U4147">
        <v>306</v>
      </c>
      <c r="V4147">
        <v>60.82</v>
      </c>
      <c r="W4147">
        <v>190.83</v>
      </c>
      <c r="X4147" s="2">
        <v>20973.84</v>
      </c>
      <c r="Y4147" s="2">
        <v>24094.44</v>
      </c>
      <c r="Z4147" s="2">
        <v>15025.95</v>
      </c>
      <c r="AA4147" s="14"/>
    </row>
    <row r="4148" spans="1:27" x14ac:dyDescent="0.3">
      <c r="A4148" t="s">
        <v>30</v>
      </c>
      <c r="B4148">
        <v>774.54</v>
      </c>
      <c r="C4148">
        <v>19</v>
      </c>
      <c r="D4148" t="s">
        <v>33</v>
      </c>
      <c r="E4148" s="1">
        <v>43579</v>
      </c>
      <c r="F4148">
        <v>9</v>
      </c>
      <c r="G4148" t="s">
        <v>57</v>
      </c>
      <c r="H4148" t="s">
        <v>35</v>
      </c>
      <c r="I4148">
        <v>582.41</v>
      </c>
      <c r="J4148">
        <v>12.44</v>
      </c>
      <c r="K4148">
        <v>7245.1803999999902</v>
      </c>
      <c r="L4148">
        <v>7</v>
      </c>
      <c r="M4148" t="s">
        <v>40</v>
      </c>
      <c r="N4148" s="1">
        <v>43541</v>
      </c>
      <c r="O4148" s="1">
        <v>43548</v>
      </c>
      <c r="P4148">
        <v>46</v>
      </c>
      <c r="Q4148">
        <v>9.06</v>
      </c>
      <c r="R4148">
        <v>416.76</v>
      </c>
      <c r="S4148" t="s">
        <v>59</v>
      </c>
      <c r="T4148" t="s">
        <v>41</v>
      </c>
      <c r="U4148">
        <v>536</v>
      </c>
      <c r="V4148">
        <v>27.5</v>
      </c>
      <c r="W4148">
        <v>185.48</v>
      </c>
      <c r="X4148" s="2">
        <v>416.76</v>
      </c>
      <c r="Y4148" s="2">
        <v>6667.84</v>
      </c>
      <c r="Z4148" s="2">
        <v>2307.37</v>
      </c>
      <c r="AA4148" s="14"/>
    </row>
    <row r="4149" spans="1:27" x14ac:dyDescent="0.3">
      <c r="A4149" t="s">
        <v>56</v>
      </c>
      <c r="B4149">
        <v>889.12</v>
      </c>
      <c r="C4149">
        <v>65</v>
      </c>
      <c r="D4149" t="s">
        <v>33</v>
      </c>
      <c r="E4149" s="1">
        <v>44908</v>
      </c>
      <c r="F4149">
        <v>6</v>
      </c>
      <c r="G4149" t="s">
        <v>51</v>
      </c>
      <c r="H4149" t="s">
        <v>52</v>
      </c>
      <c r="I4149">
        <v>472.55</v>
      </c>
      <c r="J4149">
        <v>97.9</v>
      </c>
      <c r="K4149">
        <v>46262.644999999997</v>
      </c>
      <c r="L4149">
        <v>5</v>
      </c>
      <c r="M4149" t="s">
        <v>40</v>
      </c>
      <c r="N4149" s="1">
        <v>44882</v>
      </c>
      <c r="O4149" s="1">
        <v>44887</v>
      </c>
      <c r="P4149">
        <v>349</v>
      </c>
      <c r="Q4149">
        <v>95.73</v>
      </c>
      <c r="R4149">
        <v>33409.769999999997</v>
      </c>
      <c r="S4149" t="s">
        <v>32</v>
      </c>
      <c r="T4149" t="s">
        <v>31</v>
      </c>
      <c r="U4149">
        <v>123</v>
      </c>
      <c r="V4149">
        <v>47.79</v>
      </c>
      <c r="W4149">
        <v>175.83</v>
      </c>
      <c r="X4149" s="2">
        <v>33409.769999999997</v>
      </c>
      <c r="Y4149" s="2">
        <v>12041.7</v>
      </c>
      <c r="Z4149" s="2">
        <v>17213.759999999998</v>
      </c>
      <c r="AA4149" s="14"/>
    </row>
    <row r="4150" spans="1:27" x14ac:dyDescent="0.3">
      <c r="A4150" t="s">
        <v>49</v>
      </c>
      <c r="B4150">
        <v>774.96</v>
      </c>
      <c r="C4150">
        <v>25</v>
      </c>
      <c r="D4150" t="s">
        <v>42</v>
      </c>
      <c r="E4150" s="1">
        <v>44092</v>
      </c>
      <c r="F4150">
        <v>9</v>
      </c>
      <c r="G4150" t="s">
        <v>57</v>
      </c>
      <c r="H4150" t="s">
        <v>52</v>
      </c>
      <c r="I4150">
        <v>126.77</v>
      </c>
      <c r="J4150">
        <v>54.63</v>
      </c>
      <c r="K4150">
        <v>6925.45</v>
      </c>
      <c r="L4150">
        <v>8</v>
      </c>
      <c r="M4150" t="s">
        <v>40</v>
      </c>
      <c r="N4150" s="1">
        <v>44032</v>
      </c>
      <c r="O4150" s="1">
        <v>44040</v>
      </c>
      <c r="P4150">
        <v>10</v>
      </c>
      <c r="Q4150">
        <v>51.99</v>
      </c>
      <c r="R4150">
        <v>519.9</v>
      </c>
      <c r="S4150" t="s">
        <v>46</v>
      </c>
      <c r="T4150" t="s">
        <v>31</v>
      </c>
      <c r="U4150">
        <v>116</v>
      </c>
      <c r="V4150">
        <v>56.58</v>
      </c>
      <c r="W4150">
        <v>96.34</v>
      </c>
      <c r="X4150" s="2">
        <v>519.9</v>
      </c>
      <c r="Y4150" s="2">
        <v>6337.08</v>
      </c>
      <c r="Z4150" s="2">
        <v>5263.05</v>
      </c>
      <c r="AA4150" s="14"/>
    </row>
    <row r="4151" spans="1:27" x14ac:dyDescent="0.3">
      <c r="A4151" t="s">
        <v>45</v>
      </c>
      <c r="B4151">
        <v>127.85</v>
      </c>
      <c r="C4151">
        <v>85</v>
      </c>
      <c r="D4151" t="s">
        <v>26</v>
      </c>
      <c r="E4151" s="1">
        <v>44040</v>
      </c>
      <c r="F4151">
        <v>10</v>
      </c>
      <c r="G4151" t="s">
        <v>66</v>
      </c>
      <c r="H4151" t="s">
        <v>48</v>
      </c>
      <c r="I4151">
        <v>224.07</v>
      </c>
      <c r="J4151">
        <v>38.81</v>
      </c>
      <c r="K4151">
        <v>8696.16</v>
      </c>
      <c r="L4151">
        <v>108</v>
      </c>
      <c r="M4151" t="s">
        <v>67</v>
      </c>
      <c r="N4151" s="1">
        <v>43993</v>
      </c>
      <c r="O4151" s="1">
        <v>44101</v>
      </c>
      <c r="P4151">
        <v>66</v>
      </c>
      <c r="Q4151">
        <v>40.1</v>
      </c>
      <c r="R4151">
        <v>2646.6</v>
      </c>
      <c r="S4151" t="s">
        <v>59</v>
      </c>
      <c r="T4151" t="s">
        <v>41</v>
      </c>
      <c r="U4151">
        <v>158</v>
      </c>
      <c r="V4151">
        <v>16.53</v>
      </c>
      <c r="W4151">
        <v>124.77</v>
      </c>
      <c r="X4151" s="2">
        <v>2646.6</v>
      </c>
      <c r="Y4151" s="2">
        <v>6131.98</v>
      </c>
      <c r="Z4151" s="2">
        <v>4842.32</v>
      </c>
      <c r="AA4151" s="14"/>
    </row>
    <row r="4152" spans="1:27" x14ac:dyDescent="0.3">
      <c r="A4152" t="s">
        <v>63</v>
      </c>
      <c r="B4152">
        <v>831.04</v>
      </c>
      <c r="C4152">
        <v>21</v>
      </c>
      <c r="D4152" t="s">
        <v>33</v>
      </c>
      <c r="E4152" s="1">
        <v>44828</v>
      </c>
      <c r="F4152">
        <v>1</v>
      </c>
      <c r="G4152" t="s">
        <v>34</v>
      </c>
      <c r="H4152" t="s">
        <v>62</v>
      </c>
      <c r="I4152">
        <v>325.72000000000003</v>
      </c>
      <c r="J4152">
        <v>66.8</v>
      </c>
      <c r="K4152">
        <v>21758.1</v>
      </c>
      <c r="L4152">
        <v>26</v>
      </c>
      <c r="M4152" t="s">
        <v>36</v>
      </c>
      <c r="N4152" s="1">
        <v>44773</v>
      </c>
      <c r="O4152" s="1">
        <v>44799</v>
      </c>
      <c r="P4152">
        <v>259</v>
      </c>
      <c r="Q4152">
        <v>63.67</v>
      </c>
      <c r="R4152">
        <v>16490.53</v>
      </c>
      <c r="S4152" t="s">
        <v>30</v>
      </c>
      <c r="T4152" t="s">
        <v>31</v>
      </c>
      <c r="U4152">
        <v>66</v>
      </c>
      <c r="V4152">
        <v>35.61</v>
      </c>
      <c r="W4152">
        <v>124.66</v>
      </c>
      <c r="X4152" s="2">
        <v>16490.53</v>
      </c>
      <c r="Y4152" s="2">
        <v>4408.8</v>
      </c>
      <c r="Z4152" s="2">
        <v>8327.2900000000009</v>
      </c>
      <c r="AA4152" s="14"/>
    </row>
    <row r="4153" spans="1:27" x14ac:dyDescent="0.3">
      <c r="A4153" t="s">
        <v>46</v>
      </c>
      <c r="B4153">
        <v>911.98</v>
      </c>
      <c r="C4153">
        <v>46</v>
      </c>
      <c r="D4153" t="s">
        <v>33</v>
      </c>
      <c r="E4153" s="1">
        <v>44843</v>
      </c>
      <c r="F4153">
        <v>2</v>
      </c>
      <c r="G4153" t="s">
        <v>68</v>
      </c>
      <c r="H4153" t="s">
        <v>69</v>
      </c>
      <c r="I4153">
        <v>648.54</v>
      </c>
      <c r="J4153">
        <v>36.729999999999997</v>
      </c>
      <c r="K4153">
        <v>23820.87</v>
      </c>
      <c r="L4153">
        <v>34</v>
      </c>
      <c r="M4153" t="s">
        <v>29</v>
      </c>
      <c r="N4153" s="1">
        <v>44825</v>
      </c>
      <c r="O4153" s="1">
        <v>44859</v>
      </c>
      <c r="P4153">
        <v>244</v>
      </c>
      <c r="Q4153">
        <v>35.03</v>
      </c>
      <c r="R4153">
        <v>8547.32</v>
      </c>
      <c r="S4153" t="s">
        <v>32</v>
      </c>
      <c r="T4153" t="s">
        <v>50</v>
      </c>
      <c r="U4153">
        <v>404</v>
      </c>
      <c r="V4153">
        <v>86.6</v>
      </c>
      <c r="W4153">
        <v>35.619999999999997</v>
      </c>
      <c r="X4153" s="2">
        <v>8547.32</v>
      </c>
      <c r="Y4153" s="2">
        <v>14838.92</v>
      </c>
      <c r="Z4153" s="2">
        <v>1308.32</v>
      </c>
      <c r="AA4153" s="14"/>
    </row>
    <row r="4154" spans="1:27" x14ac:dyDescent="0.3">
      <c r="A4154" t="s">
        <v>63</v>
      </c>
      <c r="B4154">
        <v>22.19</v>
      </c>
      <c r="C4154">
        <v>67</v>
      </c>
      <c r="D4154" t="s">
        <v>26</v>
      </c>
      <c r="E4154" s="1">
        <v>43628</v>
      </c>
      <c r="F4154">
        <v>8</v>
      </c>
      <c r="G4154" t="s">
        <v>47</v>
      </c>
      <c r="H4154" t="s">
        <v>48</v>
      </c>
      <c r="I4154">
        <v>784.25</v>
      </c>
      <c r="J4154">
        <v>49.83</v>
      </c>
      <c r="K4154">
        <v>39079.18</v>
      </c>
      <c r="L4154">
        <v>8</v>
      </c>
      <c r="M4154" t="s">
        <v>40</v>
      </c>
      <c r="N4154" s="1">
        <v>43568</v>
      </c>
      <c r="O4154" s="1">
        <v>43576</v>
      </c>
      <c r="P4154">
        <v>558</v>
      </c>
      <c r="Q4154">
        <v>51.75</v>
      </c>
      <c r="R4154">
        <v>28876.5</v>
      </c>
      <c r="S4154" t="s">
        <v>38</v>
      </c>
      <c r="T4154" t="s">
        <v>41</v>
      </c>
      <c r="U4154">
        <v>226</v>
      </c>
      <c r="V4154">
        <v>40.01</v>
      </c>
      <c r="W4154">
        <v>87.42</v>
      </c>
      <c r="X4154" s="2">
        <v>28876.5</v>
      </c>
      <c r="Y4154" s="2">
        <v>11261.58</v>
      </c>
      <c r="Z4154" s="2">
        <v>4356.1400000000003</v>
      </c>
      <c r="AA4154" s="14"/>
    </row>
    <row r="4155" spans="1:27" x14ac:dyDescent="0.3">
      <c r="A4155" t="s">
        <v>46</v>
      </c>
      <c r="B4155">
        <v>466.6</v>
      </c>
      <c r="C4155">
        <v>86</v>
      </c>
      <c r="D4155" t="s">
        <v>33</v>
      </c>
      <c r="E4155" s="1">
        <v>44540</v>
      </c>
      <c r="F4155">
        <v>1</v>
      </c>
      <c r="G4155" t="s">
        <v>34</v>
      </c>
      <c r="H4155" t="s">
        <v>48</v>
      </c>
      <c r="I4155">
        <v>57.38</v>
      </c>
      <c r="J4155">
        <v>73.05</v>
      </c>
      <c r="K4155">
        <v>4191.6099999999997</v>
      </c>
      <c r="L4155">
        <v>28</v>
      </c>
      <c r="M4155" t="s">
        <v>36</v>
      </c>
      <c r="N4155" s="1">
        <v>44496</v>
      </c>
      <c r="O4155" s="1">
        <v>44524</v>
      </c>
      <c r="P4155">
        <v>56</v>
      </c>
      <c r="Q4155">
        <v>74.84</v>
      </c>
      <c r="R4155">
        <v>4191.04</v>
      </c>
      <c r="S4155" t="s">
        <v>30</v>
      </c>
      <c r="T4155" t="s">
        <v>50</v>
      </c>
      <c r="U4155">
        <v>1</v>
      </c>
      <c r="V4155">
        <v>94.25</v>
      </c>
      <c r="W4155">
        <v>28.84</v>
      </c>
      <c r="X4155" s="2">
        <v>4191.04</v>
      </c>
      <c r="Y4155" s="2">
        <v>73.05</v>
      </c>
      <c r="Z4155" s="2">
        <v>2106.7600000000002</v>
      </c>
      <c r="AA4155" s="14"/>
    </row>
    <row r="4156" spans="1:27" x14ac:dyDescent="0.3">
      <c r="A4156" t="s">
        <v>38</v>
      </c>
      <c r="B4156">
        <v>321.39999999999998</v>
      </c>
      <c r="C4156">
        <v>99</v>
      </c>
      <c r="D4156" t="s">
        <v>42</v>
      </c>
      <c r="E4156" s="1">
        <v>44337</v>
      </c>
      <c r="F4156">
        <v>6</v>
      </c>
      <c r="G4156" t="s">
        <v>51</v>
      </c>
      <c r="H4156" t="s">
        <v>62</v>
      </c>
      <c r="I4156">
        <v>846.54</v>
      </c>
      <c r="J4156">
        <v>99.31</v>
      </c>
      <c r="K4156">
        <v>84069.887399999905</v>
      </c>
      <c r="L4156">
        <v>7</v>
      </c>
      <c r="M4156" t="s">
        <v>40</v>
      </c>
      <c r="N4156" s="1">
        <v>44315</v>
      </c>
      <c r="O4156" s="1">
        <v>44322</v>
      </c>
      <c r="P4156">
        <v>249</v>
      </c>
      <c r="Q4156">
        <v>102.3</v>
      </c>
      <c r="R4156">
        <v>25472.7</v>
      </c>
      <c r="S4156" t="s">
        <v>60</v>
      </c>
      <c r="T4156" t="s">
        <v>41</v>
      </c>
      <c r="U4156">
        <v>597</v>
      </c>
      <c r="V4156">
        <v>94.11</v>
      </c>
      <c r="W4156">
        <v>90.12</v>
      </c>
      <c r="X4156" s="2">
        <v>25472.7</v>
      </c>
      <c r="Y4156" s="2">
        <v>59288.07</v>
      </c>
      <c r="Z4156" s="2">
        <v>8949.82</v>
      </c>
      <c r="AA4156" s="14"/>
    </row>
    <row r="4157" spans="1:27" x14ac:dyDescent="0.3">
      <c r="A4157" t="s">
        <v>56</v>
      </c>
      <c r="B4157">
        <v>377.9</v>
      </c>
      <c r="C4157">
        <v>92</v>
      </c>
      <c r="D4157" t="s">
        <v>26</v>
      </c>
      <c r="E4157" s="1">
        <v>44754</v>
      </c>
      <c r="F4157">
        <v>8</v>
      </c>
      <c r="G4157" t="s">
        <v>47</v>
      </c>
      <c r="H4157" t="s">
        <v>48</v>
      </c>
      <c r="I4157">
        <v>83.65</v>
      </c>
      <c r="J4157">
        <v>13.82</v>
      </c>
      <c r="K4157">
        <v>1156.0429999999999</v>
      </c>
      <c r="L4157">
        <v>10</v>
      </c>
      <c r="M4157" t="s">
        <v>40</v>
      </c>
      <c r="N4157" s="1">
        <v>44719</v>
      </c>
      <c r="O4157" s="1">
        <v>44729</v>
      </c>
      <c r="P4157">
        <v>59</v>
      </c>
      <c r="Q4157">
        <v>9.86</v>
      </c>
      <c r="R4157">
        <v>581.74</v>
      </c>
      <c r="S4157" t="s">
        <v>56</v>
      </c>
      <c r="T4157" t="s">
        <v>31</v>
      </c>
      <c r="U4157">
        <v>24</v>
      </c>
      <c r="V4157">
        <v>93.8</v>
      </c>
      <c r="W4157">
        <v>30.24</v>
      </c>
      <c r="X4157" s="2">
        <v>581.74</v>
      </c>
      <c r="Y4157" s="2">
        <v>331.68</v>
      </c>
      <c r="Z4157" s="2">
        <v>417.92</v>
      </c>
      <c r="AA4157" s="14"/>
    </row>
    <row r="4158" spans="1:27" x14ac:dyDescent="0.3">
      <c r="A4158" t="s">
        <v>58</v>
      </c>
      <c r="B4158">
        <v>356.67</v>
      </c>
      <c r="C4158">
        <v>68</v>
      </c>
      <c r="D4158" t="s">
        <v>42</v>
      </c>
      <c r="E4158" s="1">
        <v>44276</v>
      </c>
      <c r="F4158">
        <v>1</v>
      </c>
      <c r="G4158" t="s">
        <v>34</v>
      </c>
      <c r="H4158" t="s">
        <v>48</v>
      </c>
      <c r="I4158">
        <v>48.64</v>
      </c>
      <c r="J4158">
        <v>54.59</v>
      </c>
      <c r="K4158">
        <v>2655.2575999999999</v>
      </c>
      <c r="L4158">
        <v>2</v>
      </c>
      <c r="M4158" t="s">
        <v>65</v>
      </c>
      <c r="N4158" s="1">
        <v>44226</v>
      </c>
      <c r="O4158" s="1">
        <v>44228</v>
      </c>
      <c r="P4158">
        <v>35</v>
      </c>
      <c r="Q4158">
        <v>52.16</v>
      </c>
      <c r="R4158">
        <v>1825.6</v>
      </c>
      <c r="S4158" t="s">
        <v>30</v>
      </c>
      <c r="T4158" t="s">
        <v>41</v>
      </c>
      <c r="U4158">
        <v>13</v>
      </c>
      <c r="V4158">
        <v>44.25</v>
      </c>
      <c r="W4158">
        <v>37.25</v>
      </c>
      <c r="X4158" s="2">
        <v>1825.6</v>
      </c>
      <c r="Y4158" s="2">
        <v>709.67</v>
      </c>
      <c r="Z4158" s="2">
        <v>2033.48</v>
      </c>
      <c r="AA4158" s="14"/>
    </row>
    <row r="4159" spans="1:27" x14ac:dyDescent="0.3">
      <c r="A4159" t="s">
        <v>60</v>
      </c>
      <c r="B4159">
        <v>505.77</v>
      </c>
      <c r="C4159">
        <v>68</v>
      </c>
      <c r="D4159" t="s">
        <v>26</v>
      </c>
      <c r="E4159" s="1">
        <v>44404</v>
      </c>
      <c r="F4159">
        <v>8</v>
      </c>
      <c r="G4159" t="s">
        <v>47</v>
      </c>
      <c r="H4159" t="s">
        <v>48</v>
      </c>
      <c r="I4159">
        <v>696.75</v>
      </c>
      <c r="J4159">
        <v>56.05</v>
      </c>
      <c r="K4159">
        <v>39052.839999999997</v>
      </c>
      <c r="L4159">
        <v>13</v>
      </c>
      <c r="M4159" t="s">
        <v>40</v>
      </c>
      <c r="N4159" s="1">
        <v>44388</v>
      </c>
      <c r="O4159" s="1">
        <v>44401</v>
      </c>
      <c r="P4159">
        <v>598</v>
      </c>
      <c r="Q4159">
        <v>57.93</v>
      </c>
      <c r="R4159">
        <v>34642.14</v>
      </c>
      <c r="S4159" t="s">
        <v>54</v>
      </c>
      <c r="T4159" t="s">
        <v>41</v>
      </c>
      <c r="U4159">
        <v>98</v>
      </c>
      <c r="V4159">
        <v>74.75</v>
      </c>
      <c r="W4159">
        <v>171.54</v>
      </c>
      <c r="X4159" s="2">
        <v>34642.14</v>
      </c>
      <c r="Y4159" s="2">
        <v>5492.9</v>
      </c>
      <c r="Z4159" s="2">
        <v>9614.82</v>
      </c>
      <c r="AA4159" s="14"/>
    </row>
    <row r="4160" spans="1:27" x14ac:dyDescent="0.3">
      <c r="A4160" t="s">
        <v>38</v>
      </c>
      <c r="B4160">
        <v>916.14</v>
      </c>
      <c r="C4160">
        <v>91</v>
      </c>
      <c r="D4160" t="s">
        <v>33</v>
      </c>
      <c r="E4160" s="1">
        <v>44683</v>
      </c>
      <c r="F4160">
        <v>9</v>
      </c>
      <c r="G4160" t="s">
        <v>57</v>
      </c>
      <c r="H4160" t="s">
        <v>52</v>
      </c>
      <c r="I4160">
        <v>426.28</v>
      </c>
      <c r="J4160">
        <v>96.3</v>
      </c>
      <c r="K4160">
        <v>41050.763999999901</v>
      </c>
      <c r="L4160">
        <v>8</v>
      </c>
      <c r="M4160" t="s">
        <v>40</v>
      </c>
      <c r="N4160" s="1">
        <v>44681</v>
      </c>
      <c r="O4160" s="1">
        <v>44689</v>
      </c>
      <c r="P4160">
        <v>308</v>
      </c>
      <c r="Q4160">
        <v>99.7</v>
      </c>
      <c r="R4160">
        <v>30707.599999999999</v>
      </c>
      <c r="S4160" t="s">
        <v>49</v>
      </c>
      <c r="T4160" t="s">
        <v>50</v>
      </c>
      <c r="U4160">
        <v>118</v>
      </c>
      <c r="V4160">
        <v>30.63</v>
      </c>
      <c r="W4160">
        <v>197.77</v>
      </c>
      <c r="X4160" s="2">
        <v>30707.599999999999</v>
      </c>
      <c r="Y4160" s="2">
        <v>11363.4</v>
      </c>
      <c r="Z4160" s="2">
        <v>19045.25</v>
      </c>
      <c r="AA4160" s="14"/>
    </row>
    <row r="4161" spans="1:27" x14ac:dyDescent="0.3">
      <c r="A4161" t="s">
        <v>60</v>
      </c>
      <c r="B4161">
        <v>536.49</v>
      </c>
      <c r="C4161">
        <v>79</v>
      </c>
      <c r="D4161" t="s">
        <v>42</v>
      </c>
      <c r="E4161" s="1">
        <v>44061</v>
      </c>
      <c r="F4161">
        <v>4</v>
      </c>
      <c r="G4161" t="s">
        <v>39</v>
      </c>
      <c r="H4161" t="s">
        <v>28</v>
      </c>
      <c r="I4161">
        <v>983.84</v>
      </c>
      <c r="J4161">
        <v>47.92</v>
      </c>
      <c r="K4161">
        <v>47145.61</v>
      </c>
      <c r="L4161">
        <v>21</v>
      </c>
      <c r="M4161" t="s">
        <v>29</v>
      </c>
      <c r="N4161" s="1">
        <v>44028</v>
      </c>
      <c r="O4161" s="1">
        <v>44049</v>
      </c>
      <c r="P4161">
        <v>890</v>
      </c>
      <c r="Q4161">
        <v>49.49</v>
      </c>
      <c r="R4161">
        <v>44046.1</v>
      </c>
      <c r="S4161" t="s">
        <v>60</v>
      </c>
      <c r="T4161" t="s">
        <v>50</v>
      </c>
      <c r="U4161">
        <v>93</v>
      </c>
      <c r="V4161">
        <v>37.6</v>
      </c>
      <c r="W4161">
        <v>116.65</v>
      </c>
      <c r="X4161" s="2">
        <v>44046.1</v>
      </c>
      <c r="Y4161" s="2">
        <v>4456.5600000000004</v>
      </c>
      <c r="Z4161" s="2">
        <v>5589.87</v>
      </c>
      <c r="AA4161" s="14"/>
    </row>
    <row r="4162" spans="1:27" x14ac:dyDescent="0.3">
      <c r="A4162" t="s">
        <v>54</v>
      </c>
      <c r="B4162">
        <v>636.11</v>
      </c>
      <c r="C4162">
        <v>30</v>
      </c>
      <c r="D4162" t="s">
        <v>42</v>
      </c>
      <c r="E4162" s="1">
        <v>44658</v>
      </c>
      <c r="F4162">
        <v>8</v>
      </c>
      <c r="G4162" t="s">
        <v>47</v>
      </c>
      <c r="H4162" t="s">
        <v>52</v>
      </c>
      <c r="I4162">
        <v>392.05</v>
      </c>
      <c r="J4162">
        <v>53.6</v>
      </c>
      <c r="K4162">
        <v>21013.88</v>
      </c>
      <c r="L4162">
        <v>10</v>
      </c>
      <c r="M4162" t="s">
        <v>40</v>
      </c>
      <c r="N4162" s="1">
        <v>44611</v>
      </c>
      <c r="O4162" s="1">
        <v>44621</v>
      </c>
      <c r="P4162">
        <v>37</v>
      </c>
      <c r="Q4162">
        <v>52.78</v>
      </c>
      <c r="R4162">
        <v>1952.86</v>
      </c>
      <c r="S4162" t="s">
        <v>32</v>
      </c>
      <c r="T4162" t="s">
        <v>50</v>
      </c>
      <c r="U4162">
        <v>355</v>
      </c>
      <c r="V4162">
        <v>49</v>
      </c>
      <c r="W4162">
        <v>197.46</v>
      </c>
      <c r="X4162" s="2">
        <v>1952.86</v>
      </c>
      <c r="Y4162" s="2">
        <v>19028</v>
      </c>
      <c r="Z4162" s="2">
        <v>10583.86</v>
      </c>
      <c r="AA4162" s="14"/>
    </row>
    <row r="4163" spans="1:27" x14ac:dyDescent="0.3">
      <c r="A4163" t="s">
        <v>37</v>
      </c>
      <c r="B4163">
        <v>434.9</v>
      </c>
      <c r="C4163">
        <v>82</v>
      </c>
      <c r="D4163" t="s">
        <v>42</v>
      </c>
      <c r="E4163" s="1">
        <v>43650</v>
      </c>
      <c r="F4163">
        <v>9</v>
      </c>
      <c r="G4163" t="s">
        <v>57</v>
      </c>
      <c r="H4163" t="s">
        <v>35</v>
      </c>
      <c r="I4163">
        <v>245.91</v>
      </c>
      <c r="J4163">
        <v>33.479999999999997</v>
      </c>
      <c r="K4163">
        <v>8233.0667999999896</v>
      </c>
      <c r="L4163">
        <v>11</v>
      </c>
      <c r="M4163" t="s">
        <v>40</v>
      </c>
      <c r="N4163" s="1">
        <v>43648</v>
      </c>
      <c r="O4163" s="1">
        <v>43659</v>
      </c>
      <c r="P4163">
        <v>107</v>
      </c>
      <c r="Q4163">
        <v>38.299999999999997</v>
      </c>
      <c r="R4163">
        <v>4098.1000000000004</v>
      </c>
      <c r="S4163" t="s">
        <v>25</v>
      </c>
      <c r="T4163" t="s">
        <v>50</v>
      </c>
      <c r="U4163">
        <v>138</v>
      </c>
      <c r="V4163">
        <v>56.13</v>
      </c>
      <c r="W4163">
        <v>29.43</v>
      </c>
      <c r="X4163" s="2">
        <v>4098.1000000000004</v>
      </c>
      <c r="Y4163" s="2">
        <v>4620.24</v>
      </c>
      <c r="Z4163" s="2">
        <v>985.32</v>
      </c>
      <c r="AA4163" s="14"/>
    </row>
    <row r="4164" spans="1:27" x14ac:dyDescent="0.3">
      <c r="A4164" t="s">
        <v>60</v>
      </c>
      <c r="B4164">
        <v>37.14</v>
      </c>
      <c r="C4164">
        <v>53</v>
      </c>
      <c r="D4164" t="s">
        <v>33</v>
      </c>
      <c r="E4164" s="1">
        <v>44851</v>
      </c>
      <c r="F4164">
        <v>4</v>
      </c>
      <c r="G4164" t="s">
        <v>39</v>
      </c>
      <c r="H4164" t="s">
        <v>48</v>
      </c>
      <c r="I4164">
        <v>396.67</v>
      </c>
      <c r="J4164">
        <v>23.98</v>
      </c>
      <c r="K4164">
        <v>9512.15</v>
      </c>
      <c r="L4164">
        <v>24</v>
      </c>
      <c r="M4164" t="s">
        <v>29</v>
      </c>
      <c r="N4164" s="1">
        <v>44810</v>
      </c>
      <c r="O4164" s="1">
        <v>44834</v>
      </c>
      <c r="P4164">
        <v>306</v>
      </c>
      <c r="Q4164">
        <v>28.6</v>
      </c>
      <c r="R4164">
        <v>8751.6</v>
      </c>
      <c r="S4164" t="s">
        <v>54</v>
      </c>
      <c r="T4164" t="s">
        <v>41</v>
      </c>
      <c r="U4164">
        <v>90</v>
      </c>
      <c r="V4164">
        <v>89.79</v>
      </c>
      <c r="W4164">
        <v>74.8</v>
      </c>
      <c r="X4164" s="2">
        <v>8751.6</v>
      </c>
      <c r="Y4164" s="2">
        <v>2158.1999999999998</v>
      </c>
      <c r="Z4164" s="2">
        <v>1793.7</v>
      </c>
      <c r="AA4164" s="14"/>
    </row>
    <row r="4165" spans="1:27" x14ac:dyDescent="0.3">
      <c r="A4165" t="s">
        <v>60</v>
      </c>
      <c r="B4165">
        <v>305.26</v>
      </c>
      <c r="C4165">
        <v>52</v>
      </c>
      <c r="D4165" t="s">
        <v>26</v>
      </c>
      <c r="E4165" s="1">
        <v>44374</v>
      </c>
      <c r="F4165">
        <v>2</v>
      </c>
      <c r="G4165" t="s">
        <v>68</v>
      </c>
      <c r="H4165" t="s">
        <v>69</v>
      </c>
      <c r="I4165">
        <v>334.08</v>
      </c>
      <c r="J4165">
        <v>82.07</v>
      </c>
      <c r="K4165">
        <v>27417.945599999901</v>
      </c>
      <c r="L4165">
        <v>40</v>
      </c>
      <c r="M4165" t="s">
        <v>40</v>
      </c>
      <c r="N4165" s="1">
        <v>44369</v>
      </c>
      <c r="O4165" s="1">
        <v>44409</v>
      </c>
      <c r="P4165">
        <v>234</v>
      </c>
      <c r="Q4165">
        <v>81.180000000000007</v>
      </c>
      <c r="R4165">
        <v>18996.12</v>
      </c>
      <c r="S4165" t="s">
        <v>60</v>
      </c>
      <c r="T4165" t="s">
        <v>31</v>
      </c>
      <c r="U4165">
        <v>100</v>
      </c>
      <c r="V4165">
        <v>53.47</v>
      </c>
      <c r="W4165">
        <v>25.31</v>
      </c>
      <c r="X4165" s="2">
        <v>18996.12</v>
      </c>
      <c r="Y4165" s="2">
        <v>8207</v>
      </c>
      <c r="Z4165" s="2">
        <v>2077.19</v>
      </c>
      <c r="AA4165" s="14"/>
    </row>
    <row r="4166" spans="1:27" x14ac:dyDescent="0.3">
      <c r="A4166" t="s">
        <v>54</v>
      </c>
      <c r="B4166">
        <v>26.61</v>
      </c>
      <c r="C4166">
        <v>16</v>
      </c>
      <c r="D4166" t="s">
        <v>42</v>
      </c>
      <c r="E4166" s="1">
        <v>44205</v>
      </c>
      <c r="F4166">
        <v>10</v>
      </c>
      <c r="G4166" t="s">
        <v>66</v>
      </c>
      <c r="H4166" t="s">
        <v>52</v>
      </c>
      <c r="I4166">
        <v>7.71</v>
      </c>
      <c r="J4166">
        <v>70</v>
      </c>
      <c r="K4166">
        <v>539.70000000000005</v>
      </c>
      <c r="L4166">
        <v>115</v>
      </c>
      <c r="M4166" t="s">
        <v>67</v>
      </c>
      <c r="N4166" s="1">
        <v>44187</v>
      </c>
      <c r="O4166" s="1">
        <v>44302</v>
      </c>
      <c r="P4166">
        <v>3</v>
      </c>
      <c r="Q4166">
        <v>74.08</v>
      </c>
      <c r="R4166">
        <v>222.24</v>
      </c>
      <c r="S4166" t="s">
        <v>49</v>
      </c>
      <c r="T4166" t="s">
        <v>41</v>
      </c>
      <c r="U4166">
        <v>4</v>
      </c>
      <c r="V4166">
        <v>38.81</v>
      </c>
      <c r="W4166">
        <v>89.71</v>
      </c>
      <c r="X4166" s="2">
        <v>222.24</v>
      </c>
      <c r="Y4166" s="2">
        <v>280</v>
      </c>
      <c r="Z4166" s="2">
        <v>6279.7</v>
      </c>
      <c r="AA4166" s="14"/>
    </row>
    <row r="4167" spans="1:27" x14ac:dyDescent="0.3">
      <c r="A4167" t="s">
        <v>25</v>
      </c>
      <c r="B4167">
        <v>367.25</v>
      </c>
      <c r="C4167">
        <v>10</v>
      </c>
      <c r="D4167" t="s">
        <v>26</v>
      </c>
      <c r="E4167" s="1">
        <v>43782</v>
      </c>
      <c r="F4167">
        <v>10</v>
      </c>
      <c r="G4167" t="s">
        <v>66</v>
      </c>
      <c r="H4167" t="s">
        <v>35</v>
      </c>
      <c r="I4167">
        <v>437.55</v>
      </c>
      <c r="J4167">
        <v>30.52</v>
      </c>
      <c r="K4167">
        <v>13354.03</v>
      </c>
      <c r="L4167">
        <v>106</v>
      </c>
      <c r="M4167" t="s">
        <v>67</v>
      </c>
      <c r="N4167" s="1">
        <v>43742</v>
      </c>
      <c r="O4167" s="1">
        <v>43848</v>
      </c>
      <c r="P4167">
        <v>233</v>
      </c>
      <c r="Q4167">
        <v>35.49</v>
      </c>
      <c r="R4167">
        <v>8269.17</v>
      </c>
      <c r="S4167" t="s">
        <v>63</v>
      </c>
      <c r="T4167" t="s">
        <v>41</v>
      </c>
      <c r="U4167">
        <v>204</v>
      </c>
      <c r="V4167">
        <v>55.87</v>
      </c>
      <c r="W4167">
        <v>192.89</v>
      </c>
      <c r="X4167" s="2">
        <v>8269.17</v>
      </c>
      <c r="Y4167" s="2">
        <v>6226.08</v>
      </c>
      <c r="Z4167" s="2">
        <v>5887</v>
      </c>
      <c r="AA4167" s="14"/>
    </row>
    <row r="4168" spans="1:27" x14ac:dyDescent="0.3">
      <c r="A4168" t="s">
        <v>63</v>
      </c>
      <c r="B4168">
        <v>47.87</v>
      </c>
      <c r="C4168">
        <v>99</v>
      </c>
      <c r="D4168" t="s">
        <v>26</v>
      </c>
      <c r="E4168" s="1">
        <v>44150</v>
      </c>
      <c r="F4168">
        <v>6</v>
      </c>
      <c r="G4168" t="s">
        <v>51</v>
      </c>
      <c r="H4168" t="s">
        <v>62</v>
      </c>
      <c r="I4168">
        <v>708.21</v>
      </c>
      <c r="J4168">
        <v>33.21</v>
      </c>
      <c r="K4168">
        <v>23519.6541</v>
      </c>
      <c r="L4168">
        <v>5</v>
      </c>
      <c r="M4168" t="s">
        <v>40</v>
      </c>
      <c r="N4168" s="1">
        <v>44106</v>
      </c>
      <c r="O4168" s="1">
        <v>44111</v>
      </c>
      <c r="P4168">
        <v>205</v>
      </c>
      <c r="Q4168">
        <v>37.450000000000003</v>
      </c>
      <c r="R4168">
        <v>7677.25</v>
      </c>
      <c r="S4168" t="s">
        <v>60</v>
      </c>
      <c r="T4168" t="s">
        <v>50</v>
      </c>
      <c r="U4168">
        <v>503</v>
      </c>
      <c r="V4168">
        <v>50.53</v>
      </c>
      <c r="W4168">
        <v>84.19</v>
      </c>
      <c r="X4168" s="2">
        <v>7677.25</v>
      </c>
      <c r="Y4168" s="2">
        <v>16704.63</v>
      </c>
      <c r="Z4168" s="2">
        <v>2795.95</v>
      </c>
      <c r="AA4168" s="14"/>
    </row>
    <row r="4169" spans="1:27" x14ac:dyDescent="0.3">
      <c r="A4169" t="s">
        <v>32</v>
      </c>
      <c r="B4169">
        <v>339.93</v>
      </c>
      <c r="C4169">
        <v>43</v>
      </c>
      <c r="D4169" t="s">
        <v>26</v>
      </c>
      <c r="E4169" s="1">
        <v>44246</v>
      </c>
      <c r="F4169">
        <v>2</v>
      </c>
      <c r="G4169" t="s">
        <v>68</v>
      </c>
      <c r="H4169" t="s">
        <v>48</v>
      </c>
      <c r="I4169">
        <v>306.69</v>
      </c>
      <c r="J4169">
        <v>43.54</v>
      </c>
      <c r="K4169">
        <v>13353.28</v>
      </c>
      <c r="L4169">
        <v>28</v>
      </c>
      <c r="M4169" t="s">
        <v>40</v>
      </c>
      <c r="N4169" s="1">
        <v>44195</v>
      </c>
      <c r="O4169" s="1">
        <v>44223</v>
      </c>
      <c r="P4169">
        <v>298</v>
      </c>
      <c r="Q4169">
        <v>46.66</v>
      </c>
      <c r="R4169">
        <v>13904.68</v>
      </c>
      <c r="S4169" t="s">
        <v>63</v>
      </c>
      <c r="T4169" t="s">
        <v>50</v>
      </c>
      <c r="U4169">
        <v>8</v>
      </c>
      <c r="V4169">
        <v>17.04</v>
      </c>
      <c r="W4169">
        <v>21.32</v>
      </c>
      <c r="X4169" s="2">
        <v>13904.68</v>
      </c>
      <c r="Y4169" s="2">
        <v>348.32</v>
      </c>
      <c r="Z4169" s="2">
        <v>928.27</v>
      </c>
      <c r="AA4169" s="14"/>
    </row>
    <row r="4170" spans="1:27" x14ac:dyDescent="0.3">
      <c r="A4170" t="s">
        <v>46</v>
      </c>
      <c r="B4170">
        <v>244.72</v>
      </c>
      <c r="C4170">
        <v>55</v>
      </c>
      <c r="D4170" t="s">
        <v>33</v>
      </c>
      <c r="E4170" s="1">
        <v>44243</v>
      </c>
      <c r="F4170">
        <v>9</v>
      </c>
      <c r="G4170" t="s">
        <v>57</v>
      </c>
      <c r="H4170" t="s">
        <v>52</v>
      </c>
      <c r="I4170">
        <v>707.74</v>
      </c>
      <c r="J4170">
        <v>68.650000000000006</v>
      </c>
      <c r="K4170">
        <v>48586.35</v>
      </c>
      <c r="L4170">
        <v>11</v>
      </c>
      <c r="M4170" t="s">
        <v>40</v>
      </c>
      <c r="N4170" s="1">
        <v>44225</v>
      </c>
      <c r="O4170" s="1">
        <v>44236</v>
      </c>
      <c r="P4170">
        <v>672</v>
      </c>
      <c r="Q4170">
        <v>73.48</v>
      </c>
      <c r="R4170">
        <v>49378.559999999998</v>
      </c>
      <c r="S4170" t="s">
        <v>37</v>
      </c>
      <c r="T4170" t="s">
        <v>41</v>
      </c>
      <c r="U4170">
        <v>35</v>
      </c>
      <c r="V4170">
        <v>50.21</v>
      </c>
      <c r="W4170">
        <v>131.30000000000001</v>
      </c>
      <c r="X4170" s="2">
        <v>49378.559999999998</v>
      </c>
      <c r="Y4170" s="2">
        <v>2402.75</v>
      </c>
      <c r="Z4170" s="2">
        <v>9013.75</v>
      </c>
      <c r="AA4170" s="14"/>
    </row>
    <row r="4171" spans="1:27" x14ac:dyDescent="0.3">
      <c r="A4171" t="s">
        <v>30</v>
      </c>
      <c r="B4171">
        <v>597.91</v>
      </c>
      <c r="C4171">
        <v>51</v>
      </c>
      <c r="D4171" t="s">
        <v>42</v>
      </c>
      <c r="E4171" s="1">
        <v>44523</v>
      </c>
      <c r="F4171">
        <v>1</v>
      </c>
      <c r="G4171" t="s">
        <v>34</v>
      </c>
      <c r="H4171" t="s">
        <v>62</v>
      </c>
      <c r="I4171">
        <v>847.32</v>
      </c>
      <c r="J4171">
        <v>18.96</v>
      </c>
      <c r="K4171">
        <v>16065.1872</v>
      </c>
      <c r="L4171">
        <v>1</v>
      </c>
      <c r="M4171" t="s">
        <v>65</v>
      </c>
      <c r="N4171" s="1">
        <v>44485</v>
      </c>
      <c r="O4171" s="1">
        <v>44486</v>
      </c>
      <c r="P4171">
        <v>273</v>
      </c>
      <c r="Q4171">
        <v>23.4</v>
      </c>
      <c r="R4171">
        <v>6388.2</v>
      </c>
      <c r="S4171" t="s">
        <v>60</v>
      </c>
      <c r="T4171" t="s">
        <v>41</v>
      </c>
      <c r="U4171">
        <v>574</v>
      </c>
      <c r="V4171">
        <v>41.21</v>
      </c>
      <c r="W4171">
        <v>187.15</v>
      </c>
      <c r="X4171" s="2">
        <v>6388.2</v>
      </c>
      <c r="Y4171" s="2">
        <v>10883.04</v>
      </c>
      <c r="Z4171" s="2">
        <v>3548.36</v>
      </c>
      <c r="AA4171" s="14"/>
    </row>
    <row r="4172" spans="1:27" x14ac:dyDescent="0.3">
      <c r="A4172" t="s">
        <v>49</v>
      </c>
      <c r="B4172">
        <v>128.34</v>
      </c>
      <c r="C4172">
        <v>31</v>
      </c>
      <c r="D4172" t="s">
        <v>42</v>
      </c>
      <c r="E4172" s="1">
        <v>43551</v>
      </c>
      <c r="F4172">
        <v>9</v>
      </c>
      <c r="G4172" t="s">
        <v>57</v>
      </c>
      <c r="H4172" t="s">
        <v>52</v>
      </c>
      <c r="I4172">
        <v>947.94</v>
      </c>
      <c r="J4172">
        <v>27.37</v>
      </c>
      <c r="K4172">
        <v>25945.1178</v>
      </c>
      <c r="L4172">
        <v>8</v>
      </c>
      <c r="M4172" t="s">
        <v>40</v>
      </c>
      <c r="N4172" s="1">
        <v>43538</v>
      </c>
      <c r="O4172" s="1">
        <v>43546</v>
      </c>
      <c r="P4172">
        <v>667</v>
      </c>
      <c r="Q4172">
        <v>28.86</v>
      </c>
      <c r="R4172">
        <v>19249.62</v>
      </c>
      <c r="S4172" t="s">
        <v>38</v>
      </c>
      <c r="T4172" t="s">
        <v>50</v>
      </c>
      <c r="U4172">
        <v>280</v>
      </c>
      <c r="V4172">
        <v>39.369999999999997</v>
      </c>
      <c r="W4172">
        <v>162.94</v>
      </c>
      <c r="X4172" s="2">
        <v>19249.62</v>
      </c>
      <c r="Y4172" s="2">
        <v>7663.6</v>
      </c>
      <c r="Z4172" s="2">
        <v>4459.67</v>
      </c>
      <c r="AA4172" s="14"/>
    </row>
    <row r="4173" spans="1:27" x14ac:dyDescent="0.3">
      <c r="A4173" t="s">
        <v>49</v>
      </c>
      <c r="B4173">
        <v>971.18</v>
      </c>
      <c r="C4173">
        <v>94</v>
      </c>
      <c r="D4173" t="s">
        <v>42</v>
      </c>
      <c r="E4173" s="1">
        <v>43790</v>
      </c>
      <c r="F4173">
        <v>10</v>
      </c>
      <c r="G4173" t="s">
        <v>66</v>
      </c>
      <c r="H4173" t="s">
        <v>62</v>
      </c>
      <c r="I4173">
        <v>180.3</v>
      </c>
      <c r="J4173">
        <v>37.04</v>
      </c>
      <c r="K4173">
        <v>6678.31</v>
      </c>
      <c r="L4173">
        <v>137</v>
      </c>
      <c r="M4173" t="s">
        <v>67</v>
      </c>
      <c r="N4173" s="1">
        <v>43748</v>
      </c>
      <c r="O4173" s="1">
        <v>43885</v>
      </c>
      <c r="P4173">
        <v>128</v>
      </c>
      <c r="Q4173">
        <v>35.06</v>
      </c>
      <c r="R4173">
        <v>4487.68</v>
      </c>
      <c r="S4173" t="s">
        <v>60</v>
      </c>
      <c r="T4173" t="s">
        <v>50</v>
      </c>
      <c r="U4173">
        <v>52</v>
      </c>
      <c r="V4173">
        <v>40.19</v>
      </c>
      <c r="W4173">
        <v>181.37</v>
      </c>
      <c r="X4173" s="2">
        <v>4487.68</v>
      </c>
      <c r="Y4173" s="2">
        <v>1926.08</v>
      </c>
      <c r="Z4173" s="2">
        <v>6717.94</v>
      </c>
      <c r="AA4173" s="14"/>
    </row>
    <row r="4174" spans="1:27" x14ac:dyDescent="0.3">
      <c r="A4174" t="s">
        <v>60</v>
      </c>
      <c r="B4174">
        <v>900.8</v>
      </c>
      <c r="C4174">
        <v>18</v>
      </c>
      <c r="D4174" t="s">
        <v>42</v>
      </c>
      <c r="E4174" s="1">
        <v>43529</v>
      </c>
      <c r="F4174">
        <v>7</v>
      </c>
      <c r="G4174" t="s">
        <v>61</v>
      </c>
      <c r="H4174" t="s">
        <v>35</v>
      </c>
      <c r="I4174">
        <v>564.11</v>
      </c>
      <c r="J4174">
        <v>65.56</v>
      </c>
      <c r="K4174">
        <v>36983.050000000003</v>
      </c>
      <c r="L4174">
        <v>13</v>
      </c>
      <c r="M4174" t="s">
        <v>40</v>
      </c>
      <c r="N4174" s="1">
        <v>43508</v>
      </c>
      <c r="O4174" s="1">
        <v>43521</v>
      </c>
      <c r="P4174">
        <v>98</v>
      </c>
      <c r="Q4174">
        <v>63.85</v>
      </c>
      <c r="R4174">
        <v>6257.3</v>
      </c>
      <c r="S4174" t="s">
        <v>53</v>
      </c>
      <c r="T4174" t="s">
        <v>31</v>
      </c>
      <c r="U4174">
        <v>466</v>
      </c>
      <c r="V4174">
        <v>12.21</v>
      </c>
      <c r="W4174">
        <v>158.97999999999999</v>
      </c>
      <c r="X4174" s="2">
        <v>6257.3</v>
      </c>
      <c r="Y4174" s="2">
        <v>30550.959999999999</v>
      </c>
      <c r="Z4174" s="2">
        <v>10422.73</v>
      </c>
      <c r="AA4174" s="14"/>
    </row>
    <row r="4175" spans="1:27" x14ac:dyDescent="0.3">
      <c r="A4175" t="s">
        <v>58</v>
      </c>
      <c r="B4175">
        <v>864.37</v>
      </c>
      <c r="C4175">
        <v>74</v>
      </c>
      <c r="D4175" t="s">
        <v>33</v>
      </c>
      <c r="E4175" s="1">
        <v>43846</v>
      </c>
      <c r="F4175">
        <v>4</v>
      </c>
      <c r="G4175" t="s">
        <v>39</v>
      </c>
      <c r="H4175" t="s">
        <v>35</v>
      </c>
      <c r="I4175">
        <v>534.26</v>
      </c>
      <c r="J4175">
        <v>11.11</v>
      </c>
      <c r="K4175">
        <v>5935.63</v>
      </c>
      <c r="L4175">
        <v>23</v>
      </c>
      <c r="M4175" t="s">
        <v>40</v>
      </c>
      <c r="N4175" s="1">
        <v>43826</v>
      </c>
      <c r="O4175" s="1">
        <v>43849</v>
      </c>
      <c r="P4175">
        <v>303</v>
      </c>
      <c r="Q4175">
        <v>13.38</v>
      </c>
      <c r="R4175">
        <v>4054.14</v>
      </c>
      <c r="S4175" t="s">
        <v>60</v>
      </c>
      <c r="T4175" t="s">
        <v>50</v>
      </c>
      <c r="U4175">
        <v>231</v>
      </c>
      <c r="V4175">
        <v>22.12</v>
      </c>
      <c r="W4175">
        <v>20.02</v>
      </c>
      <c r="X4175" s="2">
        <v>4054.14</v>
      </c>
      <c r="Y4175" s="2">
        <v>2566.41</v>
      </c>
      <c r="Z4175" s="2">
        <v>222.42</v>
      </c>
      <c r="AA4175" s="14"/>
    </row>
    <row r="4176" spans="1:27" x14ac:dyDescent="0.3">
      <c r="A4176" t="s">
        <v>37</v>
      </c>
      <c r="B4176">
        <v>906.96</v>
      </c>
      <c r="C4176">
        <v>72</v>
      </c>
      <c r="D4176" t="s">
        <v>42</v>
      </c>
      <c r="E4176" s="1">
        <v>43835</v>
      </c>
      <c r="F4176">
        <v>8</v>
      </c>
      <c r="G4176" t="s">
        <v>47</v>
      </c>
      <c r="H4176" t="s">
        <v>62</v>
      </c>
      <c r="I4176">
        <v>433.35</v>
      </c>
      <c r="J4176">
        <v>34.22</v>
      </c>
      <c r="K4176">
        <v>14829.236999999999</v>
      </c>
      <c r="L4176">
        <v>9</v>
      </c>
      <c r="M4176" t="s">
        <v>40</v>
      </c>
      <c r="N4176" s="1">
        <v>43809</v>
      </c>
      <c r="O4176" s="1">
        <v>43818</v>
      </c>
      <c r="P4176">
        <v>186</v>
      </c>
      <c r="Q4176">
        <v>33.39</v>
      </c>
      <c r="R4176">
        <v>6210.54</v>
      </c>
      <c r="S4176" t="s">
        <v>63</v>
      </c>
      <c r="T4176" t="s">
        <v>50</v>
      </c>
      <c r="U4176">
        <v>247</v>
      </c>
      <c r="V4176">
        <v>97.73</v>
      </c>
      <c r="W4176">
        <v>67.02</v>
      </c>
      <c r="X4176" s="2">
        <v>6210.54</v>
      </c>
      <c r="Y4176" s="2">
        <v>8452.34</v>
      </c>
      <c r="Z4176" s="2">
        <v>2293.42</v>
      </c>
      <c r="AA4176" s="14"/>
    </row>
    <row r="4177" spans="1:27" x14ac:dyDescent="0.3">
      <c r="A4177" t="s">
        <v>45</v>
      </c>
      <c r="B4177">
        <v>16.22</v>
      </c>
      <c r="C4177">
        <v>49</v>
      </c>
      <c r="D4177" t="s">
        <v>42</v>
      </c>
      <c r="E4177" s="1">
        <v>43999</v>
      </c>
      <c r="F4177">
        <v>3</v>
      </c>
      <c r="G4177" t="s">
        <v>43</v>
      </c>
      <c r="H4177" t="s">
        <v>55</v>
      </c>
      <c r="I4177">
        <v>34.5</v>
      </c>
      <c r="J4177">
        <v>63.84</v>
      </c>
      <c r="K4177">
        <v>2202.48</v>
      </c>
      <c r="L4177">
        <v>73</v>
      </c>
      <c r="M4177" t="s">
        <v>29</v>
      </c>
      <c r="N4177" s="1">
        <v>43975</v>
      </c>
      <c r="O4177" s="1">
        <v>44048</v>
      </c>
      <c r="P4177">
        <v>28</v>
      </c>
      <c r="Q4177">
        <v>62.4</v>
      </c>
      <c r="R4177">
        <v>1747.2</v>
      </c>
      <c r="S4177" t="s">
        <v>58</v>
      </c>
      <c r="T4177" t="s">
        <v>50</v>
      </c>
      <c r="U4177">
        <v>6</v>
      </c>
      <c r="V4177">
        <v>78.23</v>
      </c>
      <c r="W4177">
        <v>34.909999999999997</v>
      </c>
      <c r="X4177" s="2">
        <v>1747.2</v>
      </c>
      <c r="Y4177" s="2">
        <v>383.04</v>
      </c>
      <c r="Z4177" s="2">
        <v>2228.65</v>
      </c>
      <c r="AA4177" s="14"/>
    </row>
    <row r="4178" spans="1:27" x14ac:dyDescent="0.3">
      <c r="A4178" t="s">
        <v>30</v>
      </c>
      <c r="B4178">
        <v>598.23</v>
      </c>
      <c r="C4178">
        <v>66</v>
      </c>
      <c r="D4178" t="s">
        <v>42</v>
      </c>
      <c r="E4178" s="1">
        <v>44831</v>
      </c>
      <c r="F4178">
        <v>3</v>
      </c>
      <c r="G4178" t="s">
        <v>43</v>
      </c>
      <c r="H4178" t="s">
        <v>35</v>
      </c>
      <c r="I4178">
        <v>549.57000000000005</v>
      </c>
      <c r="J4178">
        <v>27.75</v>
      </c>
      <c r="K4178">
        <v>15250.567499999999</v>
      </c>
      <c r="L4178">
        <v>61</v>
      </c>
      <c r="M4178" t="s">
        <v>40</v>
      </c>
      <c r="N4178" s="1">
        <v>44781</v>
      </c>
      <c r="O4178" s="1">
        <v>44842</v>
      </c>
      <c r="P4178">
        <v>525</v>
      </c>
      <c r="Q4178">
        <v>27.64</v>
      </c>
      <c r="R4178">
        <v>14511</v>
      </c>
      <c r="S4178" t="s">
        <v>53</v>
      </c>
      <c r="T4178" t="s">
        <v>31</v>
      </c>
      <c r="U4178">
        <v>24</v>
      </c>
      <c r="V4178">
        <v>38.020000000000003</v>
      </c>
      <c r="W4178">
        <v>71.25</v>
      </c>
      <c r="X4178" s="2">
        <v>14511</v>
      </c>
      <c r="Y4178" s="2">
        <v>666</v>
      </c>
      <c r="Z4178" s="2">
        <v>1977.19</v>
      </c>
      <c r="AA4178" s="14"/>
    </row>
    <row r="4179" spans="1:27" x14ac:dyDescent="0.3">
      <c r="A4179" t="s">
        <v>58</v>
      </c>
      <c r="B4179">
        <v>172.92</v>
      </c>
      <c r="C4179">
        <v>38</v>
      </c>
      <c r="D4179" t="s">
        <v>33</v>
      </c>
      <c r="E4179" s="1">
        <v>44480</v>
      </c>
      <c r="F4179">
        <v>7</v>
      </c>
      <c r="G4179" t="s">
        <v>61</v>
      </c>
      <c r="H4179" t="s">
        <v>62</v>
      </c>
      <c r="I4179">
        <v>41.79</v>
      </c>
      <c r="J4179">
        <v>47.09</v>
      </c>
      <c r="K4179">
        <v>1967.89</v>
      </c>
      <c r="L4179">
        <v>18</v>
      </c>
      <c r="M4179" t="s">
        <v>40</v>
      </c>
      <c r="N4179" s="1">
        <v>44462</v>
      </c>
      <c r="O4179" s="1">
        <v>44480</v>
      </c>
      <c r="P4179">
        <v>21</v>
      </c>
      <c r="Q4179">
        <v>49.48</v>
      </c>
      <c r="R4179">
        <v>1039.08</v>
      </c>
      <c r="S4179" t="s">
        <v>60</v>
      </c>
      <c r="T4179" t="s">
        <v>50</v>
      </c>
      <c r="U4179">
        <v>20</v>
      </c>
      <c r="V4179">
        <v>33.159999999999997</v>
      </c>
      <c r="W4179">
        <v>191.61</v>
      </c>
      <c r="X4179" s="2">
        <v>1039.08</v>
      </c>
      <c r="Y4179" s="2">
        <v>941.8</v>
      </c>
      <c r="Z4179" s="2">
        <v>9022.91</v>
      </c>
      <c r="AA4179" s="14"/>
    </row>
    <row r="4180" spans="1:27" x14ac:dyDescent="0.3">
      <c r="A4180" t="s">
        <v>54</v>
      </c>
      <c r="B4180">
        <v>778.55</v>
      </c>
      <c r="C4180">
        <v>48</v>
      </c>
      <c r="D4180" t="s">
        <v>42</v>
      </c>
      <c r="E4180" s="1">
        <v>44473</v>
      </c>
      <c r="F4180">
        <v>5</v>
      </c>
      <c r="G4180" t="s">
        <v>27</v>
      </c>
      <c r="H4180" t="s">
        <v>48</v>
      </c>
      <c r="I4180">
        <v>76.31</v>
      </c>
      <c r="J4180">
        <v>58.28</v>
      </c>
      <c r="K4180">
        <v>4447.3500000000004</v>
      </c>
      <c r="L4180">
        <v>25</v>
      </c>
      <c r="M4180" t="s">
        <v>29</v>
      </c>
      <c r="N4180" s="1">
        <v>44455</v>
      </c>
      <c r="O4180" s="1">
        <v>44480</v>
      </c>
      <c r="P4180">
        <v>56</v>
      </c>
      <c r="Q4180">
        <v>57.67</v>
      </c>
      <c r="R4180">
        <v>3229.52</v>
      </c>
      <c r="S4180" t="s">
        <v>58</v>
      </c>
      <c r="T4180" t="s">
        <v>50</v>
      </c>
      <c r="U4180">
        <v>20</v>
      </c>
      <c r="V4180">
        <v>45.25</v>
      </c>
      <c r="W4180">
        <v>112.4</v>
      </c>
      <c r="X4180" s="2">
        <v>3229.52</v>
      </c>
      <c r="Y4180" s="2">
        <v>1165.5999999999999</v>
      </c>
      <c r="Z4180" s="2">
        <v>6550.67</v>
      </c>
      <c r="AA4180" s="14"/>
    </row>
    <row r="4181" spans="1:27" x14ac:dyDescent="0.3">
      <c r="A4181" t="s">
        <v>49</v>
      </c>
      <c r="B4181">
        <v>62.11</v>
      </c>
      <c r="C4181">
        <v>68</v>
      </c>
      <c r="D4181" t="s">
        <v>42</v>
      </c>
      <c r="E4181" s="1">
        <v>44524</v>
      </c>
      <c r="F4181">
        <v>5</v>
      </c>
      <c r="G4181" t="s">
        <v>27</v>
      </c>
      <c r="H4181" t="s">
        <v>28</v>
      </c>
      <c r="I4181">
        <v>335.66</v>
      </c>
      <c r="J4181">
        <v>96.61</v>
      </c>
      <c r="K4181">
        <v>32428.1126</v>
      </c>
      <c r="L4181">
        <v>25</v>
      </c>
      <c r="M4181" t="s">
        <v>29</v>
      </c>
      <c r="N4181" s="1">
        <v>44499</v>
      </c>
      <c r="O4181" s="1">
        <v>44524</v>
      </c>
      <c r="P4181">
        <v>192</v>
      </c>
      <c r="Q4181">
        <v>98.05</v>
      </c>
      <c r="R4181">
        <v>18825.599999999999</v>
      </c>
      <c r="S4181" t="s">
        <v>60</v>
      </c>
      <c r="T4181" t="s">
        <v>31</v>
      </c>
      <c r="U4181">
        <v>143</v>
      </c>
      <c r="V4181">
        <v>47.41</v>
      </c>
      <c r="W4181">
        <v>192.77</v>
      </c>
      <c r="X4181" s="2">
        <v>18825.599999999999</v>
      </c>
      <c r="Y4181" s="2">
        <v>13815.23</v>
      </c>
      <c r="Z4181" s="2">
        <v>18623.509999999998</v>
      </c>
      <c r="AA4181" s="14"/>
    </row>
    <row r="4182" spans="1:27" x14ac:dyDescent="0.3">
      <c r="A4182" t="s">
        <v>63</v>
      </c>
      <c r="B4182">
        <v>327.55</v>
      </c>
      <c r="C4182">
        <v>44</v>
      </c>
      <c r="D4182" t="s">
        <v>26</v>
      </c>
      <c r="E4182" s="1">
        <v>44382</v>
      </c>
      <c r="F4182">
        <v>5</v>
      </c>
      <c r="G4182" t="s">
        <v>27</v>
      </c>
      <c r="H4182" t="s">
        <v>28</v>
      </c>
      <c r="I4182">
        <v>496.31</v>
      </c>
      <c r="J4182">
        <v>11.56</v>
      </c>
      <c r="K4182">
        <v>5737.34</v>
      </c>
      <c r="L4182">
        <v>27</v>
      </c>
      <c r="M4182" t="s">
        <v>29</v>
      </c>
      <c r="N4182" s="1">
        <v>44325</v>
      </c>
      <c r="O4182" s="1">
        <v>44352</v>
      </c>
      <c r="P4182">
        <v>157</v>
      </c>
      <c r="Q4182">
        <v>9.85</v>
      </c>
      <c r="R4182">
        <v>1546.45</v>
      </c>
      <c r="S4182" t="s">
        <v>60</v>
      </c>
      <c r="T4182" t="s">
        <v>31</v>
      </c>
      <c r="U4182">
        <v>339</v>
      </c>
      <c r="V4182">
        <v>34.64</v>
      </c>
      <c r="W4182">
        <v>163.13999999999999</v>
      </c>
      <c r="X4182" s="2">
        <v>1546.45</v>
      </c>
      <c r="Y4182" s="2">
        <v>3918.84</v>
      </c>
      <c r="Z4182" s="2">
        <v>1885.9</v>
      </c>
      <c r="AA4182" s="14"/>
    </row>
    <row r="4183" spans="1:27" x14ac:dyDescent="0.3">
      <c r="A4183" t="s">
        <v>45</v>
      </c>
      <c r="B4183">
        <v>50.61</v>
      </c>
      <c r="C4183">
        <v>70</v>
      </c>
      <c r="D4183" t="s">
        <v>26</v>
      </c>
      <c r="E4183" s="1">
        <v>43483</v>
      </c>
      <c r="F4183">
        <v>8</v>
      </c>
      <c r="G4183" t="s">
        <v>47</v>
      </c>
      <c r="H4183" t="s">
        <v>48</v>
      </c>
      <c r="I4183">
        <v>117.03</v>
      </c>
      <c r="J4183">
        <v>33.4</v>
      </c>
      <c r="K4183">
        <v>3908.8019999999901</v>
      </c>
      <c r="L4183">
        <v>8</v>
      </c>
      <c r="M4183" t="s">
        <v>40</v>
      </c>
      <c r="N4183" s="1">
        <v>43473</v>
      </c>
      <c r="O4183" s="1">
        <v>43481</v>
      </c>
      <c r="P4183">
        <v>86</v>
      </c>
      <c r="Q4183">
        <v>32.74</v>
      </c>
      <c r="R4183">
        <v>2815.64</v>
      </c>
      <c r="S4183" t="s">
        <v>38</v>
      </c>
      <c r="T4183" t="s">
        <v>41</v>
      </c>
      <c r="U4183">
        <v>31</v>
      </c>
      <c r="V4183">
        <v>62.58</v>
      </c>
      <c r="W4183">
        <v>161.32</v>
      </c>
      <c r="X4183" s="2">
        <v>2815.64</v>
      </c>
      <c r="Y4183" s="2">
        <v>1035.4000000000001</v>
      </c>
      <c r="Z4183" s="2">
        <v>5388.09</v>
      </c>
      <c r="AA4183" s="14"/>
    </row>
    <row r="4184" spans="1:27" x14ac:dyDescent="0.3">
      <c r="A4184" t="s">
        <v>59</v>
      </c>
      <c r="B4184">
        <v>608.30999999999995</v>
      </c>
      <c r="C4184">
        <v>86</v>
      </c>
      <c r="D4184" t="s">
        <v>26</v>
      </c>
      <c r="E4184" s="1">
        <v>44081</v>
      </c>
      <c r="F4184">
        <v>5</v>
      </c>
      <c r="G4184" t="s">
        <v>27</v>
      </c>
      <c r="H4184" t="s">
        <v>70</v>
      </c>
      <c r="I4184">
        <v>845.73</v>
      </c>
      <c r="J4184">
        <v>14.92</v>
      </c>
      <c r="K4184">
        <v>12618.29</v>
      </c>
      <c r="L4184">
        <v>23</v>
      </c>
      <c r="M4184" t="s">
        <v>29</v>
      </c>
      <c r="N4184" s="1">
        <v>44034</v>
      </c>
      <c r="O4184" s="1">
        <v>44057</v>
      </c>
      <c r="P4184">
        <v>393</v>
      </c>
      <c r="Q4184">
        <v>9.9600000000000009</v>
      </c>
      <c r="R4184">
        <v>3914.28</v>
      </c>
      <c r="S4184" t="s">
        <v>37</v>
      </c>
      <c r="T4184" t="s">
        <v>31</v>
      </c>
      <c r="U4184">
        <v>452</v>
      </c>
      <c r="V4184">
        <v>33.729999999999997</v>
      </c>
      <c r="W4184">
        <v>189.13</v>
      </c>
      <c r="X4184" s="2">
        <v>3914.28</v>
      </c>
      <c r="Y4184" s="2">
        <v>6743.84</v>
      </c>
      <c r="Z4184" s="2">
        <v>2821.82</v>
      </c>
      <c r="AA4184" s="14"/>
    </row>
    <row r="4185" spans="1:27" x14ac:dyDescent="0.3">
      <c r="A4185" t="s">
        <v>30</v>
      </c>
      <c r="B4185">
        <v>894.02</v>
      </c>
      <c r="C4185">
        <v>60</v>
      </c>
      <c r="D4185" t="s">
        <v>33</v>
      </c>
      <c r="E4185" s="1">
        <v>44417</v>
      </c>
      <c r="F4185">
        <v>4</v>
      </c>
      <c r="G4185" t="s">
        <v>39</v>
      </c>
      <c r="H4185" t="s">
        <v>48</v>
      </c>
      <c r="I4185">
        <v>688.06</v>
      </c>
      <c r="J4185">
        <v>65.08</v>
      </c>
      <c r="K4185">
        <v>44778.94</v>
      </c>
      <c r="L4185">
        <v>24</v>
      </c>
      <c r="M4185" t="s">
        <v>40</v>
      </c>
      <c r="N4185" s="1">
        <v>44361</v>
      </c>
      <c r="O4185" s="1">
        <v>44385</v>
      </c>
      <c r="P4185">
        <v>191</v>
      </c>
      <c r="Q4185">
        <v>64.010000000000005</v>
      </c>
      <c r="R4185">
        <v>12225.91</v>
      </c>
      <c r="S4185" t="s">
        <v>30</v>
      </c>
      <c r="T4185" t="s">
        <v>50</v>
      </c>
      <c r="U4185">
        <v>497</v>
      </c>
      <c r="V4185">
        <v>62.36</v>
      </c>
      <c r="W4185">
        <v>188.33</v>
      </c>
      <c r="X4185" s="2">
        <v>12225.91</v>
      </c>
      <c r="Y4185" s="2">
        <v>32344.76</v>
      </c>
      <c r="Z4185" s="2">
        <v>12256.52</v>
      </c>
      <c r="AA4185" s="14"/>
    </row>
    <row r="4186" spans="1:27" x14ac:dyDescent="0.3">
      <c r="A4186" t="s">
        <v>59</v>
      </c>
      <c r="B4186">
        <v>380.05</v>
      </c>
      <c r="C4186">
        <v>56</v>
      </c>
      <c r="D4186" t="s">
        <v>42</v>
      </c>
      <c r="E4186" s="1">
        <v>44910</v>
      </c>
      <c r="F4186">
        <v>3</v>
      </c>
      <c r="G4186" t="s">
        <v>43</v>
      </c>
      <c r="H4186" t="s">
        <v>55</v>
      </c>
      <c r="I4186">
        <v>905.85</v>
      </c>
      <c r="J4186">
        <v>49.96</v>
      </c>
      <c r="K4186">
        <v>45256.27</v>
      </c>
      <c r="L4186">
        <v>38</v>
      </c>
      <c r="M4186" t="s">
        <v>40</v>
      </c>
      <c r="N4186" s="1">
        <v>44896</v>
      </c>
      <c r="O4186" s="1">
        <v>44934</v>
      </c>
      <c r="P4186">
        <v>154</v>
      </c>
      <c r="Q4186">
        <v>54.51</v>
      </c>
      <c r="R4186">
        <v>8394.5400000000009</v>
      </c>
      <c r="S4186" t="s">
        <v>32</v>
      </c>
      <c r="T4186" t="s">
        <v>41</v>
      </c>
      <c r="U4186">
        <v>751</v>
      </c>
      <c r="V4186">
        <v>76.58</v>
      </c>
      <c r="W4186">
        <v>100.53</v>
      </c>
      <c r="X4186" s="2">
        <v>8394.5400000000009</v>
      </c>
      <c r="Y4186" s="2">
        <v>37519.96</v>
      </c>
      <c r="Z4186" s="2">
        <v>5022.4799999999996</v>
      </c>
      <c r="AA4186" s="14"/>
    </row>
    <row r="4187" spans="1:27" x14ac:dyDescent="0.3">
      <c r="A4187" t="s">
        <v>49</v>
      </c>
      <c r="B4187">
        <v>771.98</v>
      </c>
      <c r="C4187">
        <v>11</v>
      </c>
      <c r="D4187" t="s">
        <v>42</v>
      </c>
      <c r="E4187" s="1">
        <v>44149</v>
      </c>
      <c r="F4187">
        <v>1</v>
      </c>
      <c r="G4187" t="s">
        <v>34</v>
      </c>
      <c r="H4187" t="s">
        <v>35</v>
      </c>
      <c r="I4187">
        <v>485.25</v>
      </c>
      <c r="J4187">
        <v>43.75</v>
      </c>
      <c r="K4187">
        <v>21229.69</v>
      </c>
      <c r="L4187">
        <v>1</v>
      </c>
      <c r="M4187" t="s">
        <v>65</v>
      </c>
      <c r="N4187" s="1">
        <v>44122</v>
      </c>
      <c r="O4187" s="1">
        <v>44123</v>
      </c>
      <c r="P4187">
        <v>44</v>
      </c>
      <c r="Q4187">
        <v>38.86</v>
      </c>
      <c r="R4187">
        <v>1709.84</v>
      </c>
      <c r="S4187" t="s">
        <v>60</v>
      </c>
      <c r="T4187" t="s">
        <v>50</v>
      </c>
      <c r="U4187">
        <v>441</v>
      </c>
      <c r="V4187">
        <v>48.32</v>
      </c>
      <c r="W4187">
        <v>151.54</v>
      </c>
      <c r="X4187" s="2">
        <v>1709.84</v>
      </c>
      <c r="Y4187" s="2">
        <v>19293.75</v>
      </c>
      <c r="Z4187" s="2">
        <v>6629.88</v>
      </c>
      <c r="AA4187" s="14"/>
    </row>
    <row r="4188" spans="1:27" x14ac:dyDescent="0.3">
      <c r="A4188" t="s">
        <v>45</v>
      </c>
      <c r="B4188">
        <v>523.04999999999995</v>
      </c>
      <c r="C4188">
        <v>84</v>
      </c>
      <c r="D4188" t="s">
        <v>42</v>
      </c>
      <c r="E4188" s="1">
        <v>43562</v>
      </c>
      <c r="F4188">
        <v>4</v>
      </c>
      <c r="G4188" t="s">
        <v>39</v>
      </c>
      <c r="H4188" t="s">
        <v>35</v>
      </c>
      <c r="I4188">
        <v>98.1</v>
      </c>
      <c r="J4188">
        <v>38.659999999999997</v>
      </c>
      <c r="K4188">
        <v>3792.5459999999898</v>
      </c>
      <c r="L4188">
        <v>30</v>
      </c>
      <c r="M4188" t="s">
        <v>29</v>
      </c>
      <c r="N4188" s="1">
        <v>43534</v>
      </c>
      <c r="O4188" s="1">
        <v>43564</v>
      </c>
      <c r="P4188">
        <v>79</v>
      </c>
      <c r="Q4188">
        <v>39.15</v>
      </c>
      <c r="R4188">
        <v>3092.85</v>
      </c>
      <c r="S4188" t="s">
        <v>53</v>
      </c>
      <c r="T4188" t="s">
        <v>41</v>
      </c>
      <c r="U4188">
        <v>19</v>
      </c>
      <c r="V4188">
        <v>47.47</v>
      </c>
      <c r="W4188">
        <v>28.35</v>
      </c>
      <c r="X4188" s="2">
        <v>3092.85</v>
      </c>
      <c r="Y4188" s="2">
        <v>734.54</v>
      </c>
      <c r="Z4188" s="2">
        <v>1096.01</v>
      </c>
      <c r="AA4188" s="14"/>
    </row>
    <row r="4189" spans="1:27" x14ac:dyDescent="0.3">
      <c r="A4189" t="s">
        <v>60</v>
      </c>
      <c r="B4189">
        <v>916.66</v>
      </c>
      <c r="C4189">
        <v>42</v>
      </c>
      <c r="D4189" t="s">
        <v>33</v>
      </c>
      <c r="E4189" s="1">
        <v>44558</v>
      </c>
      <c r="F4189">
        <v>5</v>
      </c>
      <c r="G4189" t="s">
        <v>27</v>
      </c>
      <c r="H4189" t="s">
        <v>35</v>
      </c>
      <c r="I4189">
        <v>18.52</v>
      </c>
      <c r="J4189">
        <v>22.34</v>
      </c>
      <c r="K4189">
        <v>413.73679999999899</v>
      </c>
      <c r="L4189">
        <v>24</v>
      </c>
      <c r="M4189" t="s">
        <v>29</v>
      </c>
      <c r="N4189" s="1">
        <v>44549</v>
      </c>
      <c r="O4189" s="1">
        <v>44573</v>
      </c>
      <c r="P4189">
        <v>13</v>
      </c>
      <c r="Q4189">
        <v>20.82</v>
      </c>
      <c r="R4189">
        <v>270.66000000000003</v>
      </c>
      <c r="S4189" t="s">
        <v>56</v>
      </c>
      <c r="T4189" t="s">
        <v>50</v>
      </c>
      <c r="U4189">
        <v>5</v>
      </c>
      <c r="V4189">
        <v>50.51</v>
      </c>
      <c r="W4189">
        <v>105.28</v>
      </c>
      <c r="X4189" s="2">
        <v>270.66000000000003</v>
      </c>
      <c r="Y4189" s="2">
        <v>111.7</v>
      </c>
      <c r="Z4189" s="2">
        <v>2351.96</v>
      </c>
      <c r="AA4189" s="14"/>
    </row>
    <row r="4190" spans="1:27" x14ac:dyDescent="0.3">
      <c r="A4190" t="s">
        <v>63</v>
      </c>
      <c r="B4190">
        <v>54.4</v>
      </c>
      <c r="C4190">
        <v>55</v>
      </c>
      <c r="D4190" t="s">
        <v>26</v>
      </c>
      <c r="E4190" s="1">
        <v>43844</v>
      </c>
      <c r="F4190">
        <v>8</v>
      </c>
      <c r="G4190" t="s">
        <v>47</v>
      </c>
      <c r="H4190" t="s">
        <v>62</v>
      </c>
      <c r="I4190">
        <v>434.85</v>
      </c>
      <c r="J4190">
        <v>75.400000000000006</v>
      </c>
      <c r="K4190">
        <v>32787.69</v>
      </c>
      <c r="L4190">
        <v>9</v>
      </c>
      <c r="M4190" t="s">
        <v>40</v>
      </c>
      <c r="N4190" s="1">
        <v>43826</v>
      </c>
      <c r="O4190" s="1">
        <v>43835</v>
      </c>
      <c r="P4190">
        <v>137</v>
      </c>
      <c r="Q4190">
        <v>75.400000000000006</v>
      </c>
      <c r="R4190">
        <v>10329.799999999999</v>
      </c>
      <c r="S4190" t="s">
        <v>53</v>
      </c>
      <c r="T4190" t="s">
        <v>41</v>
      </c>
      <c r="U4190">
        <v>297</v>
      </c>
      <c r="V4190">
        <v>64.260000000000005</v>
      </c>
      <c r="W4190">
        <v>181.53</v>
      </c>
      <c r="X4190" s="2">
        <v>10329.799999999999</v>
      </c>
      <c r="Y4190" s="2">
        <v>22393.8</v>
      </c>
      <c r="Z4190" s="2">
        <v>13687.36</v>
      </c>
      <c r="AA4190" s="14"/>
    </row>
    <row r="4191" spans="1:27" x14ac:dyDescent="0.3">
      <c r="A4191" t="s">
        <v>58</v>
      </c>
      <c r="B4191">
        <v>764.15</v>
      </c>
      <c r="C4191">
        <v>80</v>
      </c>
      <c r="D4191" t="s">
        <v>33</v>
      </c>
      <c r="E4191" s="1">
        <v>44848</v>
      </c>
      <c r="F4191">
        <v>3</v>
      </c>
      <c r="G4191" t="s">
        <v>43</v>
      </c>
      <c r="H4191" t="s">
        <v>35</v>
      </c>
      <c r="I4191">
        <v>600.02</v>
      </c>
      <c r="J4191">
        <v>92.26</v>
      </c>
      <c r="K4191">
        <v>55357.85</v>
      </c>
      <c r="L4191">
        <v>34</v>
      </c>
      <c r="M4191" t="s">
        <v>40</v>
      </c>
      <c r="N4191" s="1">
        <v>44822</v>
      </c>
      <c r="O4191" s="1">
        <v>44856</v>
      </c>
      <c r="P4191">
        <v>52</v>
      </c>
      <c r="Q4191">
        <v>90.2</v>
      </c>
      <c r="R4191">
        <v>4690.3999999999996</v>
      </c>
      <c r="S4191" t="s">
        <v>25</v>
      </c>
      <c r="T4191" t="s">
        <v>41</v>
      </c>
      <c r="U4191">
        <v>548</v>
      </c>
      <c r="V4191">
        <v>65.38</v>
      </c>
      <c r="W4191">
        <v>59.3</v>
      </c>
      <c r="X4191" s="2">
        <v>4690.3999999999996</v>
      </c>
      <c r="Y4191" s="2">
        <v>50558.48</v>
      </c>
      <c r="Z4191" s="2">
        <v>5471.02</v>
      </c>
      <c r="AA4191" s="14"/>
    </row>
    <row r="4192" spans="1:27" x14ac:dyDescent="0.3">
      <c r="A4192" t="s">
        <v>63</v>
      </c>
      <c r="B4192">
        <v>175.37</v>
      </c>
      <c r="C4192">
        <v>12</v>
      </c>
      <c r="D4192" t="s">
        <v>26</v>
      </c>
      <c r="E4192" s="1">
        <v>44255</v>
      </c>
      <c r="F4192">
        <v>2</v>
      </c>
      <c r="G4192" t="s">
        <v>68</v>
      </c>
      <c r="H4192" t="s">
        <v>71</v>
      </c>
      <c r="I4192">
        <v>269.81</v>
      </c>
      <c r="J4192">
        <v>98.08</v>
      </c>
      <c r="K4192">
        <v>26462.959999999999</v>
      </c>
      <c r="L4192">
        <v>29</v>
      </c>
      <c r="M4192" t="s">
        <v>40</v>
      </c>
      <c r="N4192" s="1">
        <v>44223</v>
      </c>
      <c r="O4192" s="1">
        <v>44252</v>
      </c>
      <c r="P4192">
        <v>258</v>
      </c>
      <c r="Q4192">
        <v>100.05</v>
      </c>
      <c r="R4192">
        <v>25812.9</v>
      </c>
      <c r="S4192" t="s">
        <v>60</v>
      </c>
      <c r="T4192" t="s">
        <v>50</v>
      </c>
      <c r="U4192">
        <v>11</v>
      </c>
      <c r="V4192">
        <v>98.44</v>
      </c>
      <c r="W4192">
        <v>21.44</v>
      </c>
      <c r="X4192" s="2">
        <v>25812.9</v>
      </c>
      <c r="Y4192" s="2">
        <v>1078.8800000000001</v>
      </c>
      <c r="Z4192" s="2">
        <v>2102.84</v>
      </c>
      <c r="AA4192" s="14"/>
    </row>
    <row r="4193" spans="1:27" x14ac:dyDescent="0.3">
      <c r="A4193" t="s">
        <v>30</v>
      </c>
      <c r="B4193">
        <v>958.7</v>
      </c>
      <c r="C4193">
        <v>74</v>
      </c>
      <c r="D4193" t="s">
        <v>42</v>
      </c>
      <c r="E4193" s="1">
        <v>44523</v>
      </c>
      <c r="F4193">
        <v>10</v>
      </c>
      <c r="G4193" t="s">
        <v>66</v>
      </c>
      <c r="H4193" t="s">
        <v>35</v>
      </c>
      <c r="I4193">
        <v>606.51</v>
      </c>
      <c r="J4193">
        <v>43.74</v>
      </c>
      <c r="K4193">
        <v>26528.75</v>
      </c>
      <c r="L4193">
        <v>128</v>
      </c>
      <c r="M4193" t="s">
        <v>67</v>
      </c>
      <c r="N4193" s="1">
        <v>44506</v>
      </c>
      <c r="O4193" s="1">
        <v>44634</v>
      </c>
      <c r="P4193">
        <v>342</v>
      </c>
      <c r="Q4193">
        <v>38.74</v>
      </c>
      <c r="R4193">
        <v>13249.08</v>
      </c>
      <c r="S4193" t="s">
        <v>58</v>
      </c>
      <c r="T4193" t="s">
        <v>41</v>
      </c>
      <c r="U4193">
        <v>264</v>
      </c>
      <c r="V4193">
        <v>51.6</v>
      </c>
      <c r="W4193">
        <v>185.28</v>
      </c>
      <c r="X4193" s="2">
        <v>13249.08</v>
      </c>
      <c r="Y4193" s="2">
        <v>11547.36</v>
      </c>
      <c r="Z4193" s="2">
        <v>8104.15</v>
      </c>
      <c r="AA4193" s="14"/>
    </row>
    <row r="4194" spans="1:27" x14ac:dyDescent="0.3">
      <c r="A4194" t="s">
        <v>59</v>
      </c>
      <c r="B4194">
        <v>858.67</v>
      </c>
      <c r="C4194">
        <v>82</v>
      </c>
      <c r="D4194" t="s">
        <v>33</v>
      </c>
      <c r="E4194" s="1">
        <v>44395</v>
      </c>
      <c r="F4194">
        <v>10</v>
      </c>
      <c r="G4194" t="s">
        <v>66</v>
      </c>
      <c r="H4194" t="s">
        <v>35</v>
      </c>
      <c r="I4194">
        <v>147.19999999999999</v>
      </c>
      <c r="J4194">
        <v>38.82</v>
      </c>
      <c r="K4194">
        <v>5714.3039999999901</v>
      </c>
      <c r="L4194">
        <v>72</v>
      </c>
      <c r="M4194" t="s">
        <v>67</v>
      </c>
      <c r="N4194" s="1">
        <v>44364</v>
      </c>
      <c r="O4194" s="1">
        <v>44436</v>
      </c>
      <c r="P4194">
        <v>35</v>
      </c>
      <c r="Q4194">
        <v>37.43</v>
      </c>
      <c r="R4194">
        <v>1310.05</v>
      </c>
      <c r="S4194" t="s">
        <v>45</v>
      </c>
      <c r="T4194" t="s">
        <v>31</v>
      </c>
      <c r="U4194">
        <v>112</v>
      </c>
      <c r="V4194">
        <v>88.44</v>
      </c>
      <c r="W4194">
        <v>115.26</v>
      </c>
      <c r="X4194" s="2">
        <v>1310.05</v>
      </c>
      <c r="Y4194" s="2">
        <v>4347.84</v>
      </c>
      <c r="Z4194" s="2">
        <v>4474.3900000000003</v>
      </c>
      <c r="AA4194" s="14"/>
    </row>
    <row r="4195" spans="1:27" x14ac:dyDescent="0.3">
      <c r="A4195" t="s">
        <v>60</v>
      </c>
      <c r="B4195">
        <v>154.29</v>
      </c>
      <c r="C4195">
        <v>51</v>
      </c>
      <c r="D4195" t="s">
        <v>42</v>
      </c>
      <c r="E4195" s="1">
        <v>43691</v>
      </c>
      <c r="F4195">
        <v>9</v>
      </c>
      <c r="G4195" t="s">
        <v>57</v>
      </c>
      <c r="H4195" t="s">
        <v>35</v>
      </c>
      <c r="I4195">
        <v>49.4</v>
      </c>
      <c r="J4195">
        <v>33.1</v>
      </c>
      <c r="K4195">
        <v>1635.14</v>
      </c>
      <c r="L4195">
        <v>14</v>
      </c>
      <c r="M4195" t="s">
        <v>40</v>
      </c>
      <c r="N4195" s="1">
        <v>43673</v>
      </c>
      <c r="O4195" s="1">
        <v>43687</v>
      </c>
      <c r="P4195">
        <v>47</v>
      </c>
      <c r="Q4195">
        <v>33.630000000000003</v>
      </c>
      <c r="R4195">
        <v>1580.61</v>
      </c>
      <c r="S4195" t="s">
        <v>63</v>
      </c>
      <c r="T4195" t="s">
        <v>50</v>
      </c>
      <c r="U4195">
        <v>2</v>
      </c>
      <c r="V4195">
        <v>46.33</v>
      </c>
      <c r="W4195">
        <v>68.959999999999994</v>
      </c>
      <c r="X4195" s="2">
        <v>1580.61</v>
      </c>
      <c r="Y4195" s="2">
        <v>66.2</v>
      </c>
      <c r="Z4195" s="2">
        <v>2282.58</v>
      </c>
      <c r="AA4195" s="14"/>
    </row>
    <row r="4196" spans="1:27" x14ac:dyDescent="0.3">
      <c r="A4196" t="s">
        <v>32</v>
      </c>
      <c r="B4196">
        <v>35.15</v>
      </c>
      <c r="C4196">
        <v>94</v>
      </c>
      <c r="D4196" t="s">
        <v>33</v>
      </c>
      <c r="E4196" s="1">
        <v>44688</v>
      </c>
      <c r="F4196">
        <v>9</v>
      </c>
      <c r="G4196" t="s">
        <v>57</v>
      </c>
      <c r="H4196" t="s">
        <v>62</v>
      </c>
      <c r="I4196">
        <v>918.87</v>
      </c>
      <c r="J4196">
        <v>91.27</v>
      </c>
      <c r="K4196">
        <v>83865.259999999995</v>
      </c>
      <c r="L4196">
        <v>9</v>
      </c>
      <c r="M4196" t="s">
        <v>40</v>
      </c>
      <c r="N4196" s="1">
        <v>44644</v>
      </c>
      <c r="O4196" s="1">
        <v>44653</v>
      </c>
      <c r="P4196">
        <v>12</v>
      </c>
      <c r="Q4196">
        <v>89.09</v>
      </c>
      <c r="R4196">
        <v>1069.08</v>
      </c>
      <c r="S4196" t="s">
        <v>30</v>
      </c>
      <c r="T4196" t="s">
        <v>50</v>
      </c>
      <c r="U4196">
        <v>906</v>
      </c>
      <c r="V4196">
        <v>20.100000000000001</v>
      </c>
      <c r="W4196">
        <v>50.88</v>
      </c>
      <c r="X4196" s="2">
        <v>1069.08</v>
      </c>
      <c r="Y4196" s="2">
        <v>82690.62</v>
      </c>
      <c r="Z4196" s="2">
        <v>4643.82</v>
      </c>
      <c r="AA4196" s="14"/>
    </row>
    <row r="4197" spans="1:27" x14ac:dyDescent="0.3">
      <c r="A4197" t="s">
        <v>37</v>
      </c>
      <c r="B4197">
        <v>720.78</v>
      </c>
      <c r="C4197">
        <v>66</v>
      </c>
      <c r="D4197" t="s">
        <v>33</v>
      </c>
      <c r="E4197" s="1">
        <v>44512</v>
      </c>
      <c r="F4197">
        <v>3</v>
      </c>
      <c r="G4197" t="s">
        <v>43</v>
      </c>
      <c r="H4197" t="s">
        <v>55</v>
      </c>
      <c r="I4197">
        <v>862.03</v>
      </c>
      <c r="J4197">
        <v>76.47</v>
      </c>
      <c r="K4197">
        <v>65919.429999999993</v>
      </c>
      <c r="L4197">
        <v>33</v>
      </c>
      <c r="M4197" t="s">
        <v>29</v>
      </c>
      <c r="N4197" s="1">
        <v>44499</v>
      </c>
      <c r="O4197" s="1">
        <v>44532</v>
      </c>
      <c r="P4197">
        <v>833</v>
      </c>
      <c r="Q4197">
        <v>79.62</v>
      </c>
      <c r="R4197">
        <v>66323.460000000006</v>
      </c>
      <c r="S4197" t="s">
        <v>58</v>
      </c>
      <c r="T4197" t="s">
        <v>50</v>
      </c>
      <c r="U4197">
        <v>29</v>
      </c>
      <c r="V4197">
        <v>65.92</v>
      </c>
      <c r="W4197">
        <v>161.74</v>
      </c>
      <c r="X4197" s="2">
        <v>66323.460000000006</v>
      </c>
      <c r="Y4197" s="2">
        <v>2217.63</v>
      </c>
      <c r="Z4197" s="2">
        <v>12368.26</v>
      </c>
      <c r="AA4197" s="14"/>
    </row>
    <row r="4198" spans="1:27" x14ac:dyDescent="0.3">
      <c r="A4198" t="s">
        <v>59</v>
      </c>
      <c r="B4198">
        <v>386.14</v>
      </c>
      <c r="C4198">
        <v>85</v>
      </c>
      <c r="D4198" t="s">
        <v>33</v>
      </c>
      <c r="E4198" s="1">
        <v>43472</v>
      </c>
      <c r="F4198">
        <v>4</v>
      </c>
      <c r="G4198" t="s">
        <v>39</v>
      </c>
      <c r="H4198" t="s">
        <v>70</v>
      </c>
      <c r="I4198">
        <v>27.43</v>
      </c>
      <c r="J4198">
        <v>85.13</v>
      </c>
      <c r="K4198">
        <v>2335.12</v>
      </c>
      <c r="L4198">
        <v>25</v>
      </c>
      <c r="M4198" t="s">
        <v>29</v>
      </c>
      <c r="N4198" s="1">
        <v>43443</v>
      </c>
      <c r="O4198" s="1">
        <v>43468</v>
      </c>
      <c r="P4198">
        <v>2</v>
      </c>
      <c r="Q4198">
        <v>83.19</v>
      </c>
      <c r="R4198">
        <v>166.38</v>
      </c>
      <c r="S4198" t="s">
        <v>59</v>
      </c>
      <c r="T4198" t="s">
        <v>50</v>
      </c>
      <c r="U4198">
        <v>25</v>
      </c>
      <c r="V4198">
        <v>25.05</v>
      </c>
      <c r="W4198">
        <v>72.67</v>
      </c>
      <c r="X4198" s="2">
        <v>166.38</v>
      </c>
      <c r="Y4198" s="2">
        <v>2128.25</v>
      </c>
      <c r="Z4198" s="2">
        <v>6186.4</v>
      </c>
      <c r="AA4198" s="14"/>
    </row>
    <row r="4199" spans="1:27" x14ac:dyDescent="0.3">
      <c r="A4199" t="s">
        <v>45</v>
      </c>
      <c r="B4199">
        <v>147.88</v>
      </c>
      <c r="C4199">
        <v>27</v>
      </c>
      <c r="D4199" t="s">
        <v>26</v>
      </c>
      <c r="E4199" s="1">
        <v>44392</v>
      </c>
      <c r="F4199">
        <v>3</v>
      </c>
      <c r="G4199" t="s">
        <v>43</v>
      </c>
      <c r="H4199" t="s">
        <v>64</v>
      </c>
      <c r="I4199">
        <v>168.93</v>
      </c>
      <c r="J4199">
        <v>72.099999999999994</v>
      </c>
      <c r="K4199">
        <v>12179.85</v>
      </c>
      <c r="L4199">
        <v>64</v>
      </c>
      <c r="M4199" t="s">
        <v>29</v>
      </c>
      <c r="N4199" s="1">
        <v>44336</v>
      </c>
      <c r="O4199" s="1">
        <v>44400</v>
      </c>
      <c r="P4199">
        <v>166</v>
      </c>
      <c r="Q4199">
        <v>68.81</v>
      </c>
      <c r="R4199">
        <v>11422.46</v>
      </c>
      <c r="S4199" t="s">
        <v>38</v>
      </c>
      <c r="T4199" t="s">
        <v>31</v>
      </c>
      <c r="U4199">
        <v>2</v>
      </c>
      <c r="V4199">
        <v>41.56</v>
      </c>
      <c r="W4199">
        <v>169.59</v>
      </c>
      <c r="X4199" s="2">
        <v>11422.46</v>
      </c>
      <c r="Y4199" s="2">
        <v>144.19999999999999</v>
      </c>
      <c r="Z4199" s="2">
        <v>12227.44</v>
      </c>
      <c r="AA4199" s="14"/>
    </row>
    <row r="4200" spans="1:27" x14ac:dyDescent="0.3">
      <c r="A4200" t="s">
        <v>45</v>
      </c>
      <c r="B4200">
        <v>629.11</v>
      </c>
      <c r="C4200">
        <v>64</v>
      </c>
      <c r="D4200" t="s">
        <v>26</v>
      </c>
      <c r="E4200" s="1">
        <v>43808</v>
      </c>
      <c r="F4200">
        <v>10</v>
      </c>
      <c r="G4200" t="s">
        <v>66</v>
      </c>
      <c r="H4200" t="s">
        <v>48</v>
      </c>
      <c r="I4200">
        <v>498.79</v>
      </c>
      <c r="J4200">
        <v>63.91</v>
      </c>
      <c r="K4200">
        <v>31877.67</v>
      </c>
      <c r="L4200">
        <v>100</v>
      </c>
      <c r="M4200" t="s">
        <v>67</v>
      </c>
      <c r="N4200" s="1">
        <v>43762</v>
      </c>
      <c r="O4200" s="1">
        <v>43862</v>
      </c>
      <c r="P4200">
        <v>440</v>
      </c>
      <c r="Q4200">
        <v>61.35</v>
      </c>
      <c r="R4200">
        <v>26994</v>
      </c>
      <c r="S4200" t="s">
        <v>46</v>
      </c>
      <c r="T4200" t="s">
        <v>41</v>
      </c>
      <c r="U4200">
        <v>58</v>
      </c>
      <c r="V4200">
        <v>31.49</v>
      </c>
      <c r="W4200">
        <v>36.729999999999997</v>
      </c>
      <c r="X4200" s="2">
        <v>26994</v>
      </c>
      <c r="Y4200" s="2">
        <v>3706.78</v>
      </c>
      <c r="Z4200" s="2">
        <v>2347.41</v>
      </c>
      <c r="AA4200" s="14"/>
    </row>
    <row r="4201" spans="1:27" x14ac:dyDescent="0.3">
      <c r="A4201" t="s">
        <v>45</v>
      </c>
      <c r="B4201">
        <v>573.76</v>
      </c>
      <c r="C4201">
        <v>24</v>
      </c>
      <c r="D4201" t="s">
        <v>33</v>
      </c>
      <c r="E4201" s="1">
        <v>44706</v>
      </c>
      <c r="F4201">
        <v>3</v>
      </c>
      <c r="G4201" t="s">
        <v>43</v>
      </c>
      <c r="H4201" t="s">
        <v>44</v>
      </c>
      <c r="I4201">
        <v>689.97</v>
      </c>
      <c r="J4201">
        <v>60.54</v>
      </c>
      <c r="K4201">
        <v>41770.78</v>
      </c>
      <c r="L4201">
        <v>61</v>
      </c>
      <c r="M4201" t="s">
        <v>40</v>
      </c>
      <c r="N4201" s="1">
        <v>44678</v>
      </c>
      <c r="O4201" s="1">
        <v>44739</v>
      </c>
      <c r="P4201">
        <v>316</v>
      </c>
      <c r="Q4201">
        <v>62.8</v>
      </c>
      <c r="R4201">
        <v>19844.8</v>
      </c>
      <c r="S4201" t="s">
        <v>30</v>
      </c>
      <c r="T4201" t="s">
        <v>50</v>
      </c>
      <c r="U4201">
        <v>373</v>
      </c>
      <c r="V4201">
        <v>27.06</v>
      </c>
      <c r="W4201">
        <v>71.56</v>
      </c>
      <c r="X4201" s="2">
        <v>19844.8</v>
      </c>
      <c r="Y4201" s="2">
        <v>22581.42</v>
      </c>
      <c r="Z4201" s="2">
        <v>4332.24</v>
      </c>
      <c r="AA4201" s="14"/>
    </row>
    <row r="4202" spans="1:27" x14ac:dyDescent="0.3">
      <c r="A4202" t="s">
        <v>32</v>
      </c>
      <c r="B4202">
        <v>183.75</v>
      </c>
      <c r="C4202">
        <v>87</v>
      </c>
      <c r="D4202" t="s">
        <v>33</v>
      </c>
      <c r="E4202" s="1">
        <v>44809</v>
      </c>
      <c r="F4202">
        <v>6</v>
      </c>
      <c r="G4202" t="s">
        <v>51</v>
      </c>
      <c r="H4202" t="s">
        <v>52</v>
      </c>
      <c r="I4202">
        <v>391.13</v>
      </c>
      <c r="J4202">
        <v>15.03</v>
      </c>
      <c r="K4202">
        <v>5878.68</v>
      </c>
      <c r="L4202">
        <v>5</v>
      </c>
      <c r="M4202" t="s">
        <v>40</v>
      </c>
      <c r="N4202" s="1">
        <v>44760</v>
      </c>
      <c r="O4202" s="1">
        <v>44765</v>
      </c>
      <c r="P4202">
        <v>57</v>
      </c>
      <c r="Q4202">
        <v>10.66</v>
      </c>
      <c r="R4202">
        <v>607.62</v>
      </c>
      <c r="S4202" t="s">
        <v>45</v>
      </c>
      <c r="T4202" t="s">
        <v>41</v>
      </c>
      <c r="U4202">
        <v>334</v>
      </c>
      <c r="V4202">
        <v>41.8</v>
      </c>
      <c r="W4202">
        <v>161.01</v>
      </c>
      <c r="X4202" s="2">
        <v>607.62</v>
      </c>
      <c r="Y4202" s="2">
        <v>5020.0200000000004</v>
      </c>
      <c r="Z4202" s="2">
        <v>2419.98</v>
      </c>
      <c r="AA4202" s="14"/>
    </row>
    <row r="4203" spans="1:27" x14ac:dyDescent="0.3">
      <c r="A4203" t="s">
        <v>49</v>
      </c>
      <c r="B4203">
        <v>141.68</v>
      </c>
      <c r="C4203">
        <v>71</v>
      </c>
      <c r="D4203" t="s">
        <v>26</v>
      </c>
      <c r="E4203" s="1">
        <v>44419</v>
      </c>
      <c r="F4203">
        <v>3</v>
      </c>
      <c r="G4203" t="s">
        <v>43</v>
      </c>
      <c r="H4203" t="s">
        <v>55</v>
      </c>
      <c r="I4203">
        <v>357.13</v>
      </c>
      <c r="J4203">
        <v>25.1</v>
      </c>
      <c r="K4203">
        <v>8963.9599999999991</v>
      </c>
      <c r="L4203">
        <v>68</v>
      </c>
      <c r="M4203" t="s">
        <v>40</v>
      </c>
      <c r="N4203" s="1">
        <v>44372</v>
      </c>
      <c r="O4203" s="1">
        <v>44440</v>
      </c>
      <c r="P4203">
        <v>17</v>
      </c>
      <c r="Q4203">
        <v>25.66</v>
      </c>
      <c r="R4203">
        <v>436.22</v>
      </c>
      <c r="S4203" t="s">
        <v>45</v>
      </c>
      <c r="T4203" t="s">
        <v>31</v>
      </c>
      <c r="U4203">
        <v>340</v>
      </c>
      <c r="V4203">
        <v>52.66</v>
      </c>
      <c r="W4203">
        <v>127.75</v>
      </c>
      <c r="X4203" s="2">
        <v>436.22</v>
      </c>
      <c r="Y4203" s="2">
        <v>8534</v>
      </c>
      <c r="Z4203" s="2">
        <v>3206.53</v>
      </c>
      <c r="AA4203" s="14"/>
    </row>
    <row r="4204" spans="1:27" x14ac:dyDescent="0.3">
      <c r="A4204" t="s">
        <v>63</v>
      </c>
      <c r="B4204">
        <v>228.24</v>
      </c>
      <c r="C4204">
        <v>87</v>
      </c>
      <c r="D4204" t="s">
        <v>33</v>
      </c>
      <c r="E4204" s="1">
        <v>43688</v>
      </c>
      <c r="F4204">
        <v>4</v>
      </c>
      <c r="G4204" t="s">
        <v>39</v>
      </c>
      <c r="H4204" t="s">
        <v>48</v>
      </c>
      <c r="I4204">
        <v>507.59</v>
      </c>
      <c r="J4204">
        <v>11.96</v>
      </c>
      <c r="K4204">
        <v>6070.78</v>
      </c>
      <c r="L4204">
        <v>26</v>
      </c>
      <c r="M4204" t="s">
        <v>29</v>
      </c>
      <c r="N4204" s="1">
        <v>43677</v>
      </c>
      <c r="O4204" s="1">
        <v>43703</v>
      </c>
      <c r="P4204">
        <v>358</v>
      </c>
      <c r="Q4204">
        <v>7.79</v>
      </c>
      <c r="R4204">
        <v>2788.82</v>
      </c>
      <c r="S4204" t="s">
        <v>37</v>
      </c>
      <c r="T4204" t="s">
        <v>41</v>
      </c>
      <c r="U4204">
        <v>149</v>
      </c>
      <c r="V4204">
        <v>62.97</v>
      </c>
      <c r="W4204">
        <v>55.16</v>
      </c>
      <c r="X4204" s="2">
        <v>2788.82</v>
      </c>
      <c r="Y4204" s="2">
        <v>1782.04</v>
      </c>
      <c r="Z4204" s="2">
        <v>659.71</v>
      </c>
      <c r="AA4204" s="14"/>
    </row>
    <row r="4205" spans="1:27" x14ac:dyDescent="0.3">
      <c r="A4205" t="s">
        <v>49</v>
      </c>
      <c r="B4205">
        <v>83.28</v>
      </c>
      <c r="C4205">
        <v>18</v>
      </c>
      <c r="D4205" t="s">
        <v>26</v>
      </c>
      <c r="E4205" s="1">
        <v>43726</v>
      </c>
      <c r="F4205">
        <v>10</v>
      </c>
      <c r="G4205" t="s">
        <v>66</v>
      </c>
      <c r="H4205" t="s">
        <v>48</v>
      </c>
      <c r="I4205">
        <v>241.3</v>
      </c>
      <c r="J4205">
        <v>74.760000000000005</v>
      </c>
      <c r="K4205">
        <v>18039.588</v>
      </c>
      <c r="L4205">
        <v>110</v>
      </c>
      <c r="M4205" t="s">
        <v>67</v>
      </c>
      <c r="N4205" s="1">
        <v>43673</v>
      </c>
      <c r="O4205" s="1">
        <v>43783</v>
      </c>
      <c r="P4205">
        <v>46</v>
      </c>
      <c r="Q4205">
        <v>76.75</v>
      </c>
      <c r="R4205">
        <v>3530.5</v>
      </c>
      <c r="S4205" t="s">
        <v>58</v>
      </c>
      <c r="T4205" t="s">
        <v>41</v>
      </c>
      <c r="U4205">
        <v>195</v>
      </c>
      <c r="V4205">
        <v>15.84</v>
      </c>
      <c r="W4205">
        <v>174.49</v>
      </c>
      <c r="X4205" s="2">
        <v>3530.5</v>
      </c>
      <c r="Y4205" s="2">
        <v>14578.2</v>
      </c>
      <c r="Z4205" s="2">
        <v>13044.87</v>
      </c>
      <c r="AA4205" s="14"/>
    </row>
    <row r="4206" spans="1:27" x14ac:dyDescent="0.3">
      <c r="A4206" t="s">
        <v>46</v>
      </c>
      <c r="B4206">
        <v>19.27</v>
      </c>
      <c r="C4206">
        <v>40</v>
      </c>
      <c r="D4206" t="s">
        <v>42</v>
      </c>
      <c r="E4206" s="1">
        <v>43994</v>
      </c>
      <c r="F4206">
        <v>7</v>
      </c>
      <c r="G4206" t="s">
        <v>61</v>
      </c>
      <c r="H4206" t="s">
        <v>48</v>
      </c>
      <c r="I4206">
        <v>334.81</v>
      </c>
      <c r="J4206">
        <v>74.900000000000006</v>
      </c>
      <c r="K4206">
        <v>25077.269</v>
      </c>
      <c r="L4206">
        <v>16</v>
      </c>
      <c r="M4206" t="s">
        <v>40</v>
      </c>
      <c r="N4206" s="1">
        <v>43949</v>
      </c>
      <c r="O4206" s="1">
        <v>43965</v>
      </c>
      <c r="P4206">
        <v>229</v>
      </c>
      <c r="Q4206">
        <v>79.430000000000007</v>
      </c>
      <c r="R4206">
        <v>18189.47</v>
      </c>
      <c r="S4206" t="s">
        <v>60</v>
      </c>
      <c r="T4206" t="s">
        <v>31</v>
      </c>
      <c r="U4206">
        <v>105</v>
      </c>
      <c r="V4206">
        <v>15.24</v>
      </c>
      <c r="W4206">
        <v>91.31</v>
      </c>
      <c r="X4206" s="2">
        <v>18189.47</v>
      </c>
      <c r="Y4206" s="2">
        <v>7864.5</v>
      </c>
      <c r="Z4206" s="2">
        <v>6839.12</v>
      </c>
      <c r="AA4206" s="14"/>
    </row>
    <row r="4207" spans="1:27" x14ac:dyDescent="0.3">
      <c r="A4207" t="s">
        <v>49</v>
      </c>
      <c r="B4207">
        <v>388.83</v>
      </c>
      <c r="C4207">
        <v>67</v>
      </c>
      <c r="D4207" t="s">
        <v>33</v>
      </c>
      <c r="E4207" s="1">
        <v>43516</v>
      </c>
      <c r="F4207">
        <v>10</v>
      </c>
      <c r="G4207" t="s">
        <v>66</v>
      </c>
      <c r="H4207" t="s">
        <v>52</v>
      </c>
      <c r="I4207">
        <v>635.13</v>
      </c>
      <c r="J4207">
        <v>61.24</v>
      </c>
      <c r="K4207">
        <v>38895.360000000001</v>
      </c>
      <c r="L4207">
        <v>61</v>
      </c>
      <c r="M4207" t="s">
        <v>67</v>
      </c>
      <c r="N4207" s="1">
        <v>43459</v>
      </c>
      <c r="O4207" s="1">
        <v>43520</v>
      </c>
      <c r="P4207">
        <v>61</v>
      </c>
      <c r="Q4207">
        <v>61.93</v>
      </c>
      <c r="R4207">
        <v>3777.73</v>
      </c>
      <c r="S4207" t="s">
        <v>56</v>
      </c>
      <c r="T4207" t="s">
        <v>31</v>
      </c>
      <c r="U4207">
        <v>574</v>
      </c>
      <c r="V4207">
        <v>70.37</v>
      </c>
      <c r="W4207">
        <v>162.46</v>
      </c>
      <c r="X4207" s="2">
        <v>3777.73</v>
      </c>
      <c r="Y4207" s="2">
        <v>35151.760000000002</v>
      </c>
      <c r="Z4207" s="2">
        <v>9949.0499999999993</v>
      </c>
      <c r="AA4207" s="14"/>
    </row>
    <row r="4208" spans="1:27" x14ac:dyDescent="0.3">
      <c r="A4208" t="s">
        <v>30</v>
      </c>
      <c r="B4208">
        <v>216.2</v>
      </c>
      <c r="C4208">
        <v>34</v>
      </c>
      <c r="D4208" t="s">
        <v>26</v>
      </c>
      <c r="E4208" s="1">
        <v>44648</v>
      </c>
      <c r="F4208">
        <v>3</v>
      </c>
      <c r="G4208" t="s">
        <v>43</v>
      </c>
      <c r="H4208" t="s">
        <v>55</v>
      </c>
      <c r="I4208">
        <v>182.65</v>
      </c>
      <c r="J4208">
        <v>33.06</v>
      </c>
      <c r="K4208">
        <v>6038.4089999999997</v>
      </c>
      <c r="L4208">
        <v>52</v>
      </c>
      <c r="M4208" t="s">
        <v>40</v>
      </c>
      <c r="N4208" s="1">
        <v>44620</v>
      </c>
      <c r="O4208" s="1">
        <v>44672</v>
      </c>
      <c r="P4208">
        <v>66</v>
      </c>
      <c r="Q4208">
        <v>29.6</v>
      </c>
      <c r="R4208">
        <v>1953.6</v>
      </c>
      <c r="S4208" t="s">
        <v>32</v>
      </c>
      <c r="T4208" t="s">
        <v>31</v>
      </c>
      <c r="U4208">
        <v>116</v>
      </c>
      <c r="V4208">
        <v>54.05</v>
      </c>
      <c r="W4208">
        <v>105.26</v>
      </c>
      <c r="X4208" s="2">
        <v>1953.6</v>
      </c>
      <c r="Y4208" s="2">
        <v>3834.96</v>
      </c>
      <c r="Z4208" s="2">
        <v>3479.9</v>
      </c>
      <c r="AA4208" s="14"/>
    </row>
    <row r="4209" spans="1:27" x14ac:dyDescent="0.3">
      <c r="A4209" t="s">
        <v>49</v>
      </c>
      <c r="B4209">
        <v>679.3</v>
      </c>
      <c r="C4209">
        <v>88</v>
      </c>
      <c r="D4209" t="s">
        <v>42</v>
      </c>
      <c r="E4209" s="1">
        <v>43486</v>
      </c>
      <c r="F4209">
        <v>5</v>
      </c>
      <c r="G4209" t="s">
        <v>27</v>
      </c>
      <c r="H4209" t="s">
        <v>28</v>
      </c>
      <c r="I4209">
        <v>315.74</v>
      </c>
      <c r="J4209">
        <v>41.92</v>
      </c>
      <c r="K4209">
        <v>13235.8208</v>
      </c>
      <c r="L4209">
        <v>21</v>
      </c>
      <c r="M4209" t="s">
        <v>29</v>
      </c>
      <c r="N4209" s="1">
        <v>43483</v>
      </c>
      <c r="O4209" s="1">
        <v>43504</v>
      </c>
      <c r="P4209">
        <v>64</v>
      </c>
      <c r="Q4209">
        <v>38.28</v>
      </c>
      <c r="R4209">
        <v>2449.92</v>
      </c>
      <c r="S4209" t="s">
        <v>49</v>
      </c>
      <c r="T4209" t="s">
        <v>31</v>
      </c>
      <c r="U4209">
        <v>251</v>
      </c>
      <c r="V4209">
        <v>11.99</v>
      </c>
      <c r="W4209">
        <v>82.81</v>
      </c>
      <c r="X4209" s="2">
        <v>2449.92</v>
      </c>
      <c r="Y4209" s="2">
        <v>10521.92</v>
      </c>
      <c r="Z4209" s="2">
        <v>3471.4</v>
      </c>
      <c r="AA4209" s="14"/>
    </row>
    <row r="4210" spans="1:27" x14ac:dyDescent="0.3">
      <c r="A4210" t="s">
        <v>30</v>
      </c>
      <c r="B4210">
        <v>96.12</v>
      </c>
      <c r="C4210">
        <v>38</v>
      </c>
      <c r="D4210" t="s">
        <v>42</v>
      </c>
      <c r="E4210" s="1">
        <v>43711</v>
      </c>
      <c r="F4210">
        <v>6</v>
      </c>
      <c r="G4210" t="s">
        <v>51</v>
      </c>
      <c r="H4210" t="s">
        <v>62</v>
      </c>
      <c r="I4210">
        <v>945.63</v>
      </c>
      <c r="J4210">
        <v>93.15</v>
      </c>
      <c r="K4210">
        <v>88085.43</v>
      </c>
      <c r="L4210">
        <v>5</v>
      </c>
      <c r="M4210" t="s">
        <v>40</v>
      </c>
      <c r="N4210" s="1">
        <v>43657</v>
      </c>
      <c r="O4210" s="1">
        <v>43662</v>
      </c>
      <c r="P4210">
        <v>395</v>
      </c>
      <c r="Q4210">
        <v>91</v>
      </c>
      <c r="R4210">
        <v>35945</v>
      </c>
      <c r="S4210" t="s">
        <v>56</v>
      </c>
      <c r="T4210" t="s">
        <v>50</v>
      </c>
      <c r="U4210">
        <v>550</v>
      </c>
      <c r="V4210">
        <v>73.86</v>
      </c>
      <c r="W4210">
        <v>115.13</v>
      </c>
      <c r="X4210" s="2">
        <v>35945</v>
      </c>
      <c r="Y4210" s="2">
        <v>51232.5</v>
      </c>
      <c r="Z4210" s="2">
        <v>10724.36</v>
      </c>
      <c r="AA4210" s="14"/>
    </row>
    <row r="4211" spans="1:27" x14ac:dyDescent="0.3">
      <c r="A4211" t="s">
        <v>63</v>
      </c>
      <c r="B4211">
        <v>993.15</v>
      </c>
      <c r="C4211">
        <v>21</v>
      </c>
      <c r="D4211" t="s">
        <v>33</v>
      </c>
      <c r="E4211" s="1">
        <v>44609</v>
      </c>
      <c r="F4211">
        <v>5</v>
      </c>
      <c r="G4211" t="s">
        <v>27</v>
      </c>
      <c r="H4211" t="s">
        <v>35</v>
      </c>
      <c r="I4211">
        <v>286.74</v>
      </c>
      <c r="J4211">
        <v>49.28</v>
      </c>
      <c r="K4211">
        <v>14130.55</v>
      </c>
      <c r="L4211">
        <v>28</v>
      </c>
      <c r="M4211" t="s">
        <v>29</v>
      </c>
      <c r="N4211" s="1">
        <v>44586</v>
      </c>
      <c r="O4211" s="1">
        <v>44614</v>
      </c>
      <c r="P4211">
        <v>102</v>
      </c>
      <c r="Q4211">
        <v>47.98</v>
      </c>
      <c r="R4211">
        <v>4893.96</v>
      </c>
      <c r="S4211" t="s">
        <v>60</v>
      </c>
      <c r="T4211" t="s">
        <v>50</v>
      </c>
      <c r="U4211">
        <v>184</v>
      </c>
      <c r="V4211">
        <v>83.34</v>
      </c>
      <c r="W4211">
        <v>59.76</v>
      </c>
      <c r="X4211" s="2">
        <v>4893.96</v>
      </c>
      <c r="Y4211" s="2">
        <v>9067.52</v>
      </c>
      <c r="Z4211" s="2">
        <v>2944.97</v>
      </c>
      <c r="AA4211" s="14"/>
    </row>
    <row r="4212" spans="1:27" x14ac:dyDescent="0.3">
      <c r="A4212" t="s">
        <v>30</v>
      </c>
      <c r="B4212">
        <v>708.83</v>
      </c>
      <c r="C4212">
        <v>43</v>
      </c>
      <c r="D4212" t="s">
        <v>33</v>
      </c>
      <c r="E4212" s="1">
        <v>44787</v>
      </c>
      <c r="F4212">
        <v>4</v>
      </c>
      <c r="G4212" t="s">
        <v>39</v>
      </c>
      <c r="H4212" t="s">
        <v>70</v>
      </c>
      <c r="I4212">
        <v>528.39</v>
      </c>
      <c r="J4212">
        <v>83.63</v>
      </c>
      <c r="K4212">
        <v>44189.2556999999</v>
      </c>
      <c r="L4212">
        <v>22</v>
      </c>
      <c r="M4212" t="s">
        <v>40</v>
      </c>
      <c r="N4212" s="1">
        <v>44769</v>
      </c>
      <c r="O4212" s="1">
        <v>44791</v>
      </c>
      <c r="P4212">
        <v>519</v>
      </c>
      <c r="Q4212">
        <v>87.01</v>
      </c>
      <c r="R4212">
        <v>45158.19</v>
      </c>
      <c r="S4212" t="s">
        <v>46</v>
      </c>
      <c r="T4212" t="s">
        <v>41</v>
      </c>
      <c r="U4212">
        <v>9</v>
      </c>
      <c r="V4212">
        <v>46.17</v>
      </c>
      <c r="W4212">
        <v>161.21</v>
      </c>
      <c r="X4212" s="2">
        <v>45158.19</v>
      </c>
      <c r="Y4212" s="2">
        <v>752.67</v>
      </c>
      <c r="Z4212" s="2">
        <v>13481.99</v>
      </c>
      <c r="AA4212" s="14"/>
    </row>
    <row r="4213" spans="1:27" x14ac:dyDescent="0.3">
      <c r="A4213" t="s">
        <v>59</v>
      </c>
      <c r="B4213">
        <v>78.3</v>
      </c>
      <c r="C4213">
        <v>88</v>
      </c>
      <c r="D4213" t="s">
        <v>33</v>
      </c>
      <c r="E4213" s="1">
        <v>43826</v>
      </c>
      <c r="F4213">
        <v>2</v>
      </c>
      <c r="G4213" t="s">
        <v>68</v>
      </c>
      <c r="H4213" t="s">
        <v>69</v>
      </c>
      <c r="I4213">
        <v>834.72</v>
      </c>
      <c r="J4213">
        <v>17.22</v>
      </c>
      <c r="K4213">
        <v>14373.88</v>
      </c>
      <c r="L4213">
        <v>34</v>
      </c>
      <c r="M4213" t="s">
        <v>29</v>
      </c>
      <c r="N4213" s="1">
        <v>43773</v>
      </c>
      <c r="O4213" s="1">
        <v>43807</v>
      </c>
      <c r="P4213">
        <v>342</v>
      </c>
      <c r="Q4213">
        <v>12.8</v>
      </c>
      <c r="R4213">
        <v>4377.6000000000004</v>
      </c>
      <c r="S4213" t="s">
        <v>46</v>
      </c>
      <c r="T4213" t="s">
        <v>41</v>
      </c>
      <c r="U4213">
        <v>492</v>
      </c>
      <c r="V4213">
        <v>37.799999999999997</v>
      </c>
      <c r="W4213">
        <v>130.69</v>
      </c>
      <c r="X4213" s="2">
        <v>4377.6000000000004</v>
      </c>
      <c r="Y4213" s="2">
        <v>8472.24</v>
      </c>
      <c r="Z4213" s="2">
        <v>2250.48</v>
      </c>
      <c r="AA4213" s="14"/>
    </row>
    <row r="4214" spans="1:27" x14ac:dyDescent="0.3">
      <c r="A4214" t="s">
        <v>63</v>
      </c>
      <c r="B4214">
        <v>575.62</v>
      </c>
      <c r="C4214">
        <v>67</v>
      </c>
      <c r="D4214" t="s">
        <v>42</v>
      </c>
      <c r="E4214" s="1">
        <v>44032</v>
      </c>
      <c r="F4214">
        <v>6</v>
      </c>
      <c r="G4214" t="s">
        <v>51</v>
      </c>
      <c r="H4214" t="s">
        <v>48</v>
      </c>
      <c r="I4214">
        <v>796.77</v>
      </c>
      <c r="J4214">
        <v>75.36</v>
      </c>
      <c r="K4214">
        <v>60044.59</v>
      </c>
      <c r="L4214">
        <v>5</v>
      </c>
      <c r="M4214" t="s">
        <v>40</v>
      </c>
      <c r="N4214" s="1">
        <v>44030</v>
      </c>
      <c r="O4214" s="1">
        <v>44035</v>
      </c>
      <c r="P4214">
        <v>292</v>
      </c>
      <c r="Q4214">
        <v>76.290000000000006</v>
      </c>
      <c r="R4214">
        <v>22276.68</v>
      </c>
      <c r="S4214" t="s">
        <v>46</v>
      </c>
      <c r="T4214" t="s">
        <v>50</v>
      </c>
      <c r="U4214">
        <v>504</v>
      </c>
      <c r="V4214">
        <v>75.77</v>
      </c>
      <c r="W4214">
        <v>78.09</v>
      </c>
      <c r="X4214" s="2">
        <v>22276.68</v>
      </c>
      <c r="Y4214" s="2">
        <v>37981.440000000002</v>
      </c>
      <c r="Z4214" s="2">
        <v>5884.86</v>
      </c>
      <c r="AA4214" s="14"/>
    </row>
    <row r="4215" spans="1:27" x14ac:dyDescent="0.3">
      <c r="A4215" t="s">
        <v>46</v>
      </c>
      <c r="B4215">
        <v>595.07000000000005</v>
      </c>
      <c r="C4215">
        <v>31</v>
      </c>
      <c r="D4215" t="s">
        <v>33</v>
      </c>
      <c r="E4215" s="1">
        <v>44845</v>
      </c>
      <c r="F4215">
        <v>7</v>
      </c>
      <c r="G4215" t="s">
        <v>61</v>
      </c>
      <c r="H4215" t="s">
        <v>48</v>
      </c>
      <c r="I4215">
        <v>269.08999999999997</v>
      </c>
      <c r="J4215">
        <v>79.27</v>
      </c>
      <c r="K4215">
        <v>21330.764299999901</v>
      </c>
      <c r="L4215">
        <v>12</v>
      </c>
      <c r="M4215" t="s">
        <v>40</v>
      </c>
      <c r="N4215" s="1">
        <v>44793</v>
      </c>
      <c r="O4215" s="1">
        <v>44805</v>
      </c>
      <c r="P4215">
        <v>163</v>
      </c>
      <c r="Q4215">
        <v>80.67</v>
      </c>
      <c r="R4215">
        <v>13149.21</v>
      </c>
      <c r="S4215" t="s">
        <v>25</v>
      </c>
      <c r="T4215" t="s">
        <v>41</v>
      </c>
      <c r="U4215">
        <v>106</v>
      </c>
      <c r="V4215">
        <v>64.260000000000005</v>
      </c>
      <c r="W4215">
        <v>110.17</v>
      </c>
      <c r="X4215" s="2">
        <v>13149.21</v>
      </c>
      <c r="Y4215" s="2">
        <v>8402.6200000000008</v>
      </c>
      <c r="Z4215" s="2">
        <v>8733.18</v>
      </c>
      <c r="AA4215" s="14"/>
    </row>
    <row r="4216" spans="1:27" x14ac:dyDescent="0.3">
      <c r="A4216" t="s">
        <v>63</v>
      </c>
      <c r="B4216">
        <v>509.14</v>
      </c>
      <c r="C4216">
        <v>95</v>
      </c>
      <c r="D4216" t="s">
        <v>33</v>
      </c>
      <c r="E4216" s="1">
        <v>44004</v>
      </c>
      <c r="F4216">
        <v>5</v>
      </c>
      <c r="G4216" t="s">
        <v>27</v>
      </c>
      <c r="H4216" t="s">
        <v>28</v>
      </c>
      <c r="I4216">
        <v>50.02</v>
      </c>
      <c r="J4216">
        <v>39.51</v>
      </c>
      <c r="K4216">
        <v>1976.29</v>
      </c>
      <c r="L4216">
        <v>26</v>
      </c>
      <c r="M4216" t="s">
        <v>29</v>
      </c>
      <c r="N4216" s="1">
        <v>44000</v>
      </c>
      <c r="O4216" s="1">
        <v>44026</v>
      </c>
      <c r="P4216">
        <v>29</v>
      </c>
      <c r="Q4216">
        <v>38.909999999999997</v>
      </c>
      <c r="R4216">
        <v>1128.3900000000001</v>
      </c>
      <c r="S4216" t="s">
        <v>54</v>
      </c>
      <c r="T4216" t="s">
        <v>41</v>
      </c>
      <c r="U4216">
        <v>21</v>
      </c>
      <c r="V4216">
        <v>12.22</v>
      </c>
      <c r="W4216">
        <v>36.49</v>
      </c>
      <c r="X4216" s="2">
        <v>1128.3900000000001</v>
      </c>
      <c r="Y4216" s="2">
        <v>829.71</v>
      </c>
      <c r="Z4216" s="2">
        <v>1441.72</v>
      </c>
      <c r="AA4216" s="14"/>
    </row>
    <row r="4217" spans="1:27" x14ac:dyDescent="0.3">
      <c r="A4217" t="s">
        <v>54</v>
      </c>
      <c r="B4217">
        <v>110.34</v>
      </c>
      <c r="C4217">
        <v>45</v>
      </c>
      <c r="D4217" t="s">
        <v>26</v>
      </c>
      <c r="E4217" s="1">
        <v>44157</v>
      </c>
      <c r="F4217">
        <v>2</v>
      </c>
      <c r="G4217" t="s">
        <v>68</v>
      </c>
      <c r="H4217" t="s">
        <v>48</v>
      </c>
      <c r="I4217">
        <v>247.92</v>
      </c>
      <c r="J4217">
        <v>45.74</v>
      </c>
      <c r="K4217">
        <v>11339.86</v>
      </c>
      <c r="L4217">
        <v>31</v>
      </c>
      <c r="M4217" t="s">
        <v>40</v>
      </c>
      <c r="N4217" s="1">
        <v>44115</v>
      </c>
      <c r="O4217" s="1">
        <v>44146</v>
      </c>
      <c r="P4217">
        <v>141</v>
      </c>
      <c r="Q4217">
        <v>44.98</v>
      </c>
      <c r="R4217">
        <v>6342.18</v>
      </c>
      <c r="S4217" t="s">
        <v>45</v>
      </c>
      <c r="T4217" t="s">
        <v>41</v>
      </c>
      <c r="U4217">
        <v>106</v>
      </c>
      <c r="V4217">
        <v>18.41</v>
      </c>
      <c r="W4217">
        <v>128.41</v>
      </c>
      <c r="X4217" s="2">
        <v>6342.18</v>
      </c>
      <c r="Y4217" s="2">
        <v>4848.4399999999996</v>
      </c>
      <c r="Z4217" s="2">
        <v>5873.47</v>
      </c>
      <c r="AA4217" s="14"/>
    </row>
    <row r="4218" spans="1:27" x14ac:dyDescent="0.3">
      <c r="A4218" t="s">
        <v>38</v>
      </c>
      <c r="B4218">
        <v>307.02</v>
      </c>
      <c r="C4218">
        <v>71</v>
      </c>
      <c r="D4218" t="s">
        <v>42</v>
      </c>
      <c r="E4218" s="1">
        <v>44136</v>
      </c>
      <c r="F4218">
        <v>1</v>
      </c>
      <c r="G4218" t="s">
        <v>34</v>
      </c>
      <c r="H4218" t="s">
        <v>35</v>
      </c>
      <c r="I4218">
        <v>721.03</v>
      </c>
      <c r="J4218">
        <v>77.3</v>
      </c>
      <c r="K4218">
        <v>55735.62</v>
      </c>
      <c r="L4218">
        <v>1</v>
      </c>
      <c r="M4218" t="s">
        <v>65</v>
      </c>
      <c r="N4218" s="1">
        <v>44081</v>
      </c>
      <c r="O4218" s="1">
        <v>44082</v>
      </c>
      <c r="P4218">
        <v>372</v>
      </c>
      <c r="Q4218">
        <v>74.510000000000005</v>
      </c>
      <c r="R4218">
        <v>27717.72</v>
      </c>
      <c r="S4218" t="s">
        <v>46</v>
      </c>
      <c r="T4218" t="s">
        <v>50</v>
      </c>
      <c r="U4218">
        <v>349</v>
      </c>
      <c r="V4218">
        <v>11.09</v>
      </c>
      <c r="W4218">
        <v>108.42</v>
      </c>
      <c r="X4218" s="2">
        <v>27717.72</v>
      </c>
      <c r="Y4218" s="2">
        <v>26977.7</v>
      </c>
      <c r="Z4218" s="2">
        <v>8380.8700000000008</v>
      </c>
      <c r="AA4218" s="14"/>
    </row>
    <row r="4219" spans="1:27" x14ac:dyDescent="0.3">
      <c r="A4219" t="s">
        <v>63</v>
      </c>
      <c r="B4219">
        <v>97.42</v>
      </c>
      <c r="C4219">
        <v>97</v>
      </c>
      <c r="D4219" t="s">
        <v>26</v>
      </c>
      <c r="E4219" s="1">
        <v>44503</v>
      </c>
      <c r="F4219">
        <v>1</v>
      </c>
      <c r="G4219" t="s">
        <v>34</v>
      </c>
      <c r="H4219" t="s">
        <v>48</v>
      </c>
      <c r="I4219">
        <v>97.27</v>
      </c>
      <c r="J4219">
        <v>92.4</v>
      </c>
      <c r="K4219">
        <v>8987.75</v>
      </c>
      <c r="L4219">
        <v>26</v>
      </c>
      <c r="M4219" t="s">
        <v>36</v>
      </c>
      <c r="N4219" s="1">
        <v>44477</v>
      </c>
      <c r="O4219" s="1">
        <v>44503</v>
      </c>
      <c r="P4219">
        <v>5</v>
      </c>
      <c r="Q4219">
        <v>97.15</v>
      </c>
      <c r="R4219">
        <v>485.75</v>
      </c>
      <c r="S4219" t="s">
        <v>60</v>
      </c>
      <c r="T4219" t="s">
        <v>31</v>
      </c>
      <c r="U4219">
        <v>92</v>
      </c>
      <c r="V4219">
        <v>34.82</v>
      </c>
      <c r="W4219">
        <v>139.19</v>
      </c>
      <c r="X4219" s="2">
        <v>485.75</v>
      </c>
      <c r="Y4219" s="2">
        <v>8500.7999999999993</v>
      </c>
      <c r="Z4219" s="2">
        <v>12861.16</v>
      </c>
      <c r="AA4219" s="14"/>
    </row>
    <row r="4220" spans="1:27" x14ac:dyDescent="0.3">
      <c r="A4220" t="s">
        <v>63</v>
      </c>
      <c r="B4220">
        <v>654.53</v>
      </c>
      <c r="C4220">
        <v>73</v>
      </c>
      <c r="D4220" t="s">
        <v>42</v>
      </c>
      <c r="E4220" s="1">
        <v>44843</v>
      </c>
      <c r="F4220">
        <v>5</v>
      </c>
      <c r="G4220" t="s">
        <v>27</v>
      </c>
      <c r="H4220" t="s">
        <v>70</v>
      </c>
      <c r="I4220">
        <v>338.56</v>
      </c>
      <c r="J4220">
        <v>34.700000000000003</v>
      </c>
      <c r="K4220">
        <v>11748.031999999999</v>
      </c>
      <c r="L4220">
        <v>30</v>
      </c>
      <c r="M4220" t="s">
        <v>29</v>
      </c>
      <c r="N4220" s="1">
        <v>44833</v>
      </c>
      <c r="O4220" s="1">
        <v>44863</v>
      </c>
      <c r="P4220">
        <v>8</v>
      </c>
      <c r="Q4220">
        <v>37.04</v>
      </c>
      <c r="R4220">
        <v>296.32</v>
      </c>
      <c r="S4220" t="s">
        <v>37</v>
      </c>
      <c r="T4220" t="s">
        <v>50</v>
      </c>
      <c r="U4220">
        <v>330</v>
      </c>
      <c r="V4220">
        <v>89.41</v>
      </c>
      <c r="W4220">
        <v>191.12</v>
      </c>
      <c r="X4220" s="2">
        <v>296.32</v>
      </c>
      <c r="Y4220" s="2">
        <v>11451</v>
      </c>
      <c r="Z4220" s="2">
        <v>6631.86</v>
      </c>
      <c r="AA4220" s="14"/>
    </row>
    <row r="4221" spans="1:27" x14ac:dyDescent="0.3">
      <c r="A4221" t="s">
        <v>32</v>
      </c>
      <c r="B4221">
        <v>96.52</v>
      </c>
      <c r="C4221">
        <v>65</v>
      </c>
      <c r="D4221" t="s">
        <v>33</v>
      </c>
      <c r="E4221" s="1">
        <v>43639</v>
      </c>
      <c r="F4221">
        <v>8</v>
      </c>
      <c r="G4221" t="s">
        <v>47</v>
      </c>
      <c r="H4221" t="s">
        <v>35</v>
      </c>
      <c r="I4221">
        <v>435.81</v>
      </c>
      <c r="J4221">
        <v>71.84</v>
      </c>
      <c r="K4221">
        <v>31308.59</v>
      </c>
      <c r="L4221">
        <v>9</v>
      </c>
      <c r="M4221" t="s">
        <v>40</v>
      </c>
      <c r="N4221" s="1">
        <v>43602</v>
      </c>
      <c r="O4221" s="1">
        <v>43611</v>
      </c>
      <c r="P4221">
        <v>179</v>
      </c>
      <c r="Q4221">
        <v>74.98</v>
      </c>
      <c r="R4221">
        <v>13421.42</v>
      </c>
      <c r="S4221" t="s">
        <v>38</v>
      </c>
      <c r="T4221" t="s">
        <v>31</v>
      </c>
      <c r="U4221">
        <v>256</v>
      </c>
      <c r="V4221">
        <v>43.9</v>
      </c>
      <c r="W4221">
        <v>132.77000000000001</v>
      </c>
      <c r="X4221" s="2">
        <v>13421.42</v>
      </c>
      <c r="Y4221" s="2">
        <v>18391.04</v>
      </c>
      <c r="Z4221" s="2">
        <v>9538.2000000000007</v>
      </c>
      <c r="AA4221" s="14"/>
    </row>
    <row r="4222" spans="1:27" x14ac:dyDescent="0.3">
      <c r="A4222" t="s">
        <v>58</v>
      </c>
      <c r="B4222">
        <v>747.24</v>
      </c>
      <c r="C4222">
        <v>77</v>
      </c>
      <c r="D4222" t="s">
        <v>33</v>
      </c>
      <c r="E4222" s="1">
        <v>43902</v>
      </c>
      <c r="F4222">
        <v>3</v>
      </c>
      <c r="G4222" t="s">
        <v>43</v>
      </c>
      <c r="H4222" t="s">
        <v>35</v>
      </c>
      <c r="I4222">
        <v>881.64</v>
      </c>
      <c r="J4222">
        <v>21.89</v>
      </c>
      <c r="K4222">
        <v>19299.099999999999</v>
      </c>
      <c r="L4222">
        <v>32</v>
      </c>
      <c r="M4222" t="s">
        <v>40</v>
      </c>
      <c r="N4222" s="1">
        <v>43870</v>
      </c>
      <c r="O4222" s="1">
        <v>43902</v>
      </c>
      <c r="P4222">
        <v>117</v>
      </c>
      <c r="Q4222">
        <v>25.6</v>
      </c>
      <c r="R4222">
        <v>2995.2</v>
      </c>
      <c r="S4222" t="s">
        <v>63</v>
      </c>
      <c r="T4222" t="s">
        <v>50</v>
      </c>
      <c r="U4222">
        <v>764</v>
      </c>
      <c r="V4222">
        <v>18.16</v>
      </c>
      <c r="W4222">
        <v>107.38</v>
      </c>
      <c r="X4222" s="2">
        <v>2995.2</v>
      </c>
      <c r="Y4222" s="2">
        <v>16723.96</v>
      </c>
      <c r="Z4222" s="2">
        <v>2350.5500000000002</v>
      </c>
      <c r="AA4222" s="14"/>
    </row>
    <row r="4223" spans="1:27" x14ac:dyDescent="0.3">
      <c r="A4223" t="s">
        <v>60</v>
      </c>
      <c r="B4223">
        <v>987.38</v>
      </c>
      <c r="C4223">
        <v>29</v>
      </c>
      <c r="D4223" t="s">
        <v>42</v>
      </c>
      <c r="E4223" s="1">
        <v>44052</v>
      </c>
      <c r="F4223">
        <v>9</v>
      </c>
      <c r="G4223" t="s">
        <v>57</v>
      </c>
      <c r="H4223" t="s">
        <v>62</v>
      </c>
      <c r="I4223">
        <v>133.74</v>
      </c>
      <c r="J4223">
        <v>98.25</v>
      </c>
      <c r="K4223">
        <v>13139.955</v>
      </c>
      <c r="L4223">
        <v>11</v>
      </c>
      <c r="M4223" t="s">
        <v>40</v>
      </c>
      <c r="N4223" s="1">
        <v>43998</v>
      </c>
      <c r="O4223" s="1">
        <v>44009</v>
      </c>
      <c r="P4223">
        <v>64</v>
      </c>
      <c r="Q4223">
        <v>101.53</v>
      </c>
      <c r="R4223">
        <v>6497.92</v>
      </c>
      <c r="S4223" t="s">
        <v>59</v>
      </c>
      <c r="T4223" t="s">
        <v>50</v>
      </c>
      <c r="U4223">
        <v>69</v>
      </c>
      <c r="V4223">
        <v>67.459999999999994</v>
      </c>
      <c r="W4223">
        <v>162.65</v>
      </c>
      <c r="X4223" s="2">
        <v>6497.92</v>
      </c>
      <c r="Y4223" s="2">
        <v>6779.25</v>
      </c>
      <c r="Z4223" s="2">
        <v>15980.36</v>
      </c>
      <c r="AA4223" s="14"/>
    </row>
    <row r="4224" spans="1:27" x14ac:dyDescent="0.3">
      <c r="A4224" t="s">
        <v>46</v>
      </c>
      <c r="B4224">
        <v>458.14</v>
      </c>
      <c r="C4224">
        <v>86</v>
      </c>
      <c r="D4224" t="s">
        <v>33</v>
      </c>
      <c r="E4224" s="1">
        <v>44326</v>
      </c>
      <c r="F4224">
        <v>9</v>
      </c>
      <c r="G4224" t="s">
        <v>57</v>
      </c>
      <c r="H4224" t="s">
        <v>35</v>
      </c>
      <c r="I4224">
        <v>903.02</v>
      </c>
      <c r="J4224">
        <v>29.96</v>
      </c>
      <c r="K4224">
        <v>27054.48</v>
      </c>
      <c r="L4224">
        <v>11</v>
      </c>
      <c r="M4224" t="s">
        <v>40</v>
      </c>
      <c r="N4224" s="1">
        <v>44287</v>
      </c>
      <c r="O4224" s="1">
        <v>44298</v>
      </c>
      <c r="P4224">
        <v>591</v>
      </c>
      <c r="Q4224">
        <v>33.04</v>
      </c>
      <c r="R4224">
        <v>19526.64</v>
      </c>
      <c r="S4224" t="s">
        <v>63</v>
      </c>
      <c r="T4224" t="s">
        <v>41</v>
      </c>
      <c r="U4224">
        <v>312</v>
      </c>
      <c r="V4224">
        <v>72.75</v>
      </c>
      <c r="W4224">
        <v>82.29</v>
      </c>
      <c r="X4224" s="2">
        <v>19526.64</v>
      </c>
      <c r="Y4224" s="2">
        <v>9347.52</v>
      </c>
      <c r="Z4224" s="2">
        <v>2465.41</v>
      </c>
      <c r="AA4224" s="14"/>
    </row>
    <row r="4225" spans="1:27" x14ac:dyDescent="0.3">
      <c r="A4225" t="s">
        <v>63</v>
      </c>
      <c r="B4225">
        <v>756.05</v>
      </c>
      <c r="C4225">
        <v>23</v>
      </c>
      <c r="D4225" t="s">
        <v>26</v>
      </c>
      <c r="E4225" s="1">
        <v>44159</v>
      </c>
      <c r="F4225">
        <v>2</v>
      </c>
      <c r="G4225" t="s">
        <v>68</v>
      </c>
      <c r="H4225" t="s">
        <v>35</v>
      </c>
      <c r="I4225">
        <v>486.19</v>
      </c>
      <c r="J4225">
        <v>33.880000000000003</v>
      </c>
      <c r="K4225">
        <v>16472.12</v>
      </c>
      <c r="L4225">
        <v>34</v>
      </c>
      <c r="M4225" t="s">
        <v>29</v>
      </c>
      <c r="N4225" s="1">
        <v>44152</v>
      </c>
      <c r="O4225" s="1">
        <v>44186</v>
      </c>
      <c r="P4225">
        <v>9</v>
      </c>
      <c r="Q4225">
        <v>34.020000000000003</v>
      </c>
      <c r="R4225">
        <v>306.18</v>
      </c>
      <c r="S4225" t="s">
        <v>30</v>
      </c>
      <c r="T4225" t="s">
        <v>31</v>
      </c>
      <c r="U4225">
        <v>477</v>
      </c>
      <c r="V4225">
        <v>76.959999999999994</v>
      </c>
      <c r="W4225">
        <v>111.9</v>
      </c>
      <c r="X4225" s="2">
        <v>306.18</v>
      </c>
      <c r="Y4225" s="2">
        <v>16160.76</v>
      </c>
      <c r="Z4225" s="2">
        <v>3791.17</v>
      </c>
      <c r="AA4225" s="14"/>
    </row>
    <row r="4226" spans="1:27" x14ac:dyDescent="0.3">
      <c r="A4226" t="s">
        <v>53</v>
      </c>
      <c r="B4226">
        <v>314.63</v>
      </c>
      <c r="C4226">
        <v>60</v>
      </c>
      <c r="D4226" t="s">
        <v>42</v>
      </c>
      <c r="E4226" s="1">
        <v>43990</v>
      </c>
      <c r="F4226">
        <v>8</v>
      </c>
      <c r="G4226" t="s">
        <v>47</v>
      </c>
      <c r="H4226" t="s">
        <v>52</v>
      </c>
      <c r="I4226">
        <v>947.8</v>
      </c>
      <c r="J4226">
        <v>35.44</v>
      </c>
      <c r="K4226">
        <v>33590.03</v>
      </c>
      <c r="L4226">
        <v>12</v>
      </c>
      <c r="M4226" t="s">
        <v>40</v>
      </c>
      <c r="N4226" s="1">
        <v>43961</v>
      </c>
      <c r="O4226" s="1">
        <v>43973</v>
      </c>
      <c r="P4226">
        <v>163</v>
      </c>
      <c r="Q4226">
        <v>36.68</v>
      </c>
      <c r="R4226">
        <v>5978.84</v>
      </c>
      <c r="S4226" t="s">
        <v>49</v>
      </c>
      <c r="T4226" t="s">
        <v>41</v>
      </c>
      <c r="U4226">
        <v>784</v>
      </c>
      <c r="V4226">
        <v>97.6</v>
      </c>
      <c r="W4226">
        <v>35.340000000000003</v>
      </c>
      <c r="X4226" s="2">
        <v>5978.84</v>
      </c>
      <c r="Y4226" s="2">
        <v>27784.959999999999</v>
      </c>
      <c r="Z4226" s="2">
        <v>1252.45</v>
      </c>
      <c r="AA4226" s="14"/>
    </row>
    <row r="4227" spans="1:27" x14ac:dyDescent="0.3">
      <c r="A4227" t="s">
        <v>63</v>
      </c>
      <c r="B4227">
        <v>817.5</v>
      </c>
      <c r="C4227">
        <v>43</v>
      </c>
      <c r="D4227" t="s">
        <v>26</v>
      </c>
      <c r="E4227" s="1">
        <v>43667</v>
      </c>
      <c r="F4227">
        <v>8</v>
      </c>
      <c r="G4227" t="s">
        <v>47</v>
      </c>
      <c r="H4227" t="s">
        <v>62</v>
      </c>
      <c r="I4227">
        <v>965.47</v>
      </c>
      <c r="J4227">
        <v>56.75</v>
      </c>
      <c r="K4227">
        <v>54790.42</v>
      </c>
      <c r="L4227">
        <v>13</v>
      </c>
      <c r="M4227" t="s">
        <v>40</v>
      </c>
      <c r="N4227" s="1">
        <v>43620</v>
      </c>
      <c r="O4227" s="1">
        <v>43633</v>
      </c>
      <c r="P4227">
        <v>183</v>
      </c>
      <c r="Q4227">
        <v>54.89</v>
      </c>
      <c r="R4227">
        <v>10044.870000000001</v>
      </c>
      <c r="S4227" t="s">
        <v>58</v>
      </c>
      <c r="T4227" t="s">
        <v>50</v>
      </c>
      <c r="U4227">
        <v>782</v>
      </c>
      <c r="V4227">
        <v>60.79</v>
      </c>
      <c r="W4227">
        <v>160.78</v>
      </c>
      <c r="X4227" s="2">
        <v>10044.870000000001</v>
      </c>
      <c r="Y4227" s="2">
        <v>44378.5</v>
      </c>
      <c r="Z4227" s="2">
        <v>9124.27</v>
      </c>
      <c r="AA4227" s="14"/>
    </row>
    <row r="4228" spans="1:27" x14ac:dyDescent="0.3">
      <c r="A4228" t="s">
        <v>59</v>
      </c>
      <c r="B4228">
        <v>747.33</v>
      </c>
      <c r="C4228">
        <v>41</v>
      </c>
      <c r="D4228" t="s">
        <v>42</v>
      </c>
      <c r="E4228" s="1">
        <v>44778</v>
      </c>
      <c r="F4228">
        <v>3</v>
      </c>
      <c r="G4228" t="s">
        <v>43</v>
      </c>
      <c r="H4228" t="s">
        <v>64</v>
      </c>
      <c r="I4228">
        <v>775.4</v>
      </c>
      <c r="J4228">
        <v>31.25</v>
      </c>
      <c r="K4228">
        <v>24231.25</v>
      </c>
      <c r="L4228">
        <v>62</v>
      </c>
      <c r="M4228" t="s">
        <v>29</v>
      </c>
      <c r="N4228" s="1">
        <v>44740</v>
      </c>
      <c r="O4228" s="1">
        <v>44802</v>
      </c>
      <c r="P4228">
        <v>614</v>
      </c>
      <c r="Q4228">
        <v>27.11</v>
      </c>
      <c r="R4228">
        <v>16645.54</v>
      </c>
      <c r="S4228" t="s">
        <v>56</v>
      </c>
      <c r="T4228" t="s">
        <v>50</v>
      </c>
      <c r="U4228">
        <v>161</v>
      </c>
      <c r="V4228">
        <v>95.41</v>
      </c>
      <c r="W4228">
        <v>179.62</v>
      </c>
      <c r="X4228" s="2">
        <v>16645.54</v>
      </c>
      <c r="Y4228" s="2">
        <v>5031.25</v>
      </c>
      <c r="Z4228" s="2">
        <v>5613.13</v>
      </c>
      <c r="AA4228" s="14"/>
    </row>
    <row r="4229" spans="1:27" x14ac:dyDescent="0.3">
      <c r="A4229" t="s">
        <v>53</v>
      </c>
      <c r="B4229">
        <v>756.89</v>
      </c>
      <c r="C4229">
        <v>55</v>
      </c>
      <c r="D4229" t="s">
        <v>42</v>
      </c>
      <c r="E4229" s="1">
        <v>44091</v>
      </c>
      <c r="F4229">
        <v>6</v>
      </c>
      <c r="G4229" t="s">
        <v>51</v>
      </c>
      <c r="H4229" t="s">
        <v>48</v>
      </c>
      <c r="I4229">
        <v>548.38</v>
      </c>
      <c r="J4229">
        <v>11.1</v>
      </c>
      <c r="K4229">
        <v>6087.02</v>
      </c>
      <c r="L4229">
        <v>7</v>
      </c>
      <c r="M4229" t="s">
        <v>40</v>
      </c>
      <c r="N4229" s="1">
        <v>44084</v>
      </c>
      <c r="O4229" s="1">
        <v>44091</v>
      </c>
      <c r="P4229">
        <v>60</v>
      </c>
      <c r="Q4229">
        <v>13.94</v>
      </c>
      <c r="R4229">
        <v>836.4</v>
      </c>
      <c r="S4229" t="s">
        <v>59</v>
      </c>
      <c r="T4229" t="s">
        <v>31</v>
      </c>
      <c r="U4229">
        <v>488</v>
      </c>
      <c r="V4229">
        <v>69.540000000000006</v>
      </c>
      <c r="W4229">
        <v>146.16999999999999</v>
      </c>
      <c r="X4229" s="2">
        <v>836.4</v>
      </c>
      <c r="Y4229" s="2">
        <v>5416.8</v>
      </c>
      <c r="Z4229" s="2">
        <v>1622.49</v>
      </c>
      <c r="AA4229" s="14"/>
    </row>
    <row r="4230" spans="1:27" x14ac:dyDescent="0.3">
      <c r="A4230" t="s">
        <v>37</v>
      </c>
      <c r="B4230">
        <v>886.19</v>
      </c>
      <c r="C4230">
        <v>68</v>
      </c>
      <c r="D4230" t="s">
        <v>26</v>
      </c>
      <c r="E4230" s="1">
        <v>44029</v>
      </c>
      <c r="F4230">
        <v>5</v>
      </c>
      <c r="G4230" t="s">
        <v>27</v>
      </c>
      <c r="H4230" t="s">
        <v>28</v>
      </c>
      <c r="I4230">
        <v>339.45</v>
      </c>
      <c r="J4230">
        <v>32.49</v>
      </c>
      <c r="K4230">
        <v>11028.73</v>
      </c>
      <c r="L4230">
        <v>21</v>
      </c>
      <c r="M4230" t="s">
        <v>29</v>
      </c>
      <c r="N4230" s="1">
        <v>43971</v>
      </c>
      <c r="O4230" s="1">
        <v>43992</v>
      </c>
      <c r="P4230">
        <v>84</v>
      </c>
      <c r="Q4230">
        <v>31.21</v>
      </c>
      <c r="R4230">
        <v>2621.64</v>
      </c>
      <c r="S4230" t="s">
        <v>38</v>
      </c>
      <c r="T4230" t="s">
        <v>31</v>
      </c>
      <c r="U4230">
        <v>255</v>
      </c>
      <c r="V4230">
        <v>55.23</v>
      </c>
      <c r="W4230">
        <v>141.38999999999999</v>
      </c>
      <c r="X4230" s="2">
        <v>2621.64</v>
      </c>
      <c r="Y4230" s="2">
        <v>8284.9500000000007</v>
      </c>
      <c r="Z4230" s="2">
        <v>4593.76</v>
      </c>
      <c r="AA4230" s="14"/>
    </row>
    <row r="4231" spans="1:27" x14ac:dyDescent="0.3">
      <c r="A4231" t="s">
        <v>59</v>
      </c>
      <c r="B4231">
        <v>656.75</v>
      </c>
      <c r="C4231">
        <v>78</v>
      </c>
      <c r="D4231" t="s">
        <v>33</v>
      </c>
      <c r="E4231" s="1">
        <v>43979</v>
      </c>
      <c r="F4231">
        <v>5</v>
      </c>
      <c r="G4231" t="s">
        <v>27</v>
      </c>
      <c r="H4231" t="s">
        <v>35</v>
      </c>
      <c r="I4231">
        <v>100.03</v>
      </c>
      <c r="J4231">
        <v>94.41</v>
      </c>
      <c r="K4231">
        <v>9443.83</v>
      </c>
      <c r="L4231">
        <v>30</v>
      </c>
      <c r="M4231" t="s">
        <v>29</v>
      </c>
      <c r="N4231" s="1">
        <v>43955</v>
      </c>
      <c r="O4231" s="1">
        <v>43985</v>
      </c>
      <c r="P4231">
        <v>77</v>
      </c>
      <c r="Q4231">
        <v>92.75</v>
      </c>
      <c r="R4231">
        <v>7141.75</v>
      </c>
      <c r="S4231" t="s">
        <v>53</v>
      </c>
      <c r="T4231" t="s">
        <v>31</v>
      </c>
      <c r="U4231">
        <v>23</v>
      </c>
      <c r="V4231">
        <v>34.130000000000003</v>
      </c>
      <c r="W4231">
        <v>186.52</v>
      </c>
      <c r="X4231" s="2">
        <v>7141.75</v>
      </c>
      <c r="Y4231" s="2">
        <v>2171.4299999999998</v>
      </c>
      <c r="Z4231" s="2">
        <v>17609.349999999999</v>
      </c>
      <c r="AA4231" s="14"/>
    </row>
    <row r="4232" spans="1:27" x14ac:dyDescent="0.3">
      <c r="A4232" t="s">
        <v>32</v>
      </c>
      <c r="B4232">
        <v>542.5</v>
      </c>
      <c r="C4232">
        <v>45</v>
      </c>
      <c r="D4232" t="s">
        <v>33</v>
      </c>
      <c r="E4232" s="1">
        <v>43878</v>
      </c>
      <c r="F4232">
        <v>5</v>
      </c>
      <c r="G4232" t="s">
        <v>27</v>
      </c>
      <c r="H4232" t="s">
        <v>48</v>
      </c>
      <c r="I4232">
        <v>818.87</v>
      </c>
      <c r="J4232">
        <v>81.540000000000006</v>
      </c>
      <c r="K4232">
        <v>66770.659799999994</v>
      </c>
      <c r="L4232">
        <v>21</v>
      </c>
      <c r="M4232" t="s">
        <v>29</v>
      </c>
      <c r="N4232" s="1">
        <v>43832</v>
      </c>
      <c r="O4232" s="1">
        <v>43853</v>
      </c>
      <c r="P4232">
        <v>806</v>
      </c>
      <c r="Q4232">
        <v>81.78</v>
      </c>
      <c r="R4232">
        <v>65914.679999999993</v>
      </c>
      <c r="S4232" t="s">
        <v>25</v>
      </c>
      <c r="T4232" t="s">
        <v>50</v>
      </c>
      <c r="U4232">
        <v>12</v>
      </c>
      <c r="V4232">
        <v>67.05</v>
      </c>
      <c r="W4232">
        <v>149.88</v>
      </c>
      <c r="X4232" s="2">
        <v>65914.679999999993</v>
      </c>
      <c r="Y4232" s="2">
        <v>978.48</v>
      </c>
      <c r="Z4232" s="2">
        <v>12221.22</v>
      </c>
      <c r="AA4232" s="14"/>
    </row>
    <row r="4233" spans="1:27" x14ac:dyDescent="0.3">
      <c r="A4233" t="s">
        <v>54</v>
      </c>
      <c r="B4233">
        <v>846.78</v>
      </c>
      <c r="C4233">
        <v>14</v>
      </c>
      <c r="D4233" t="s">
        <v>26</v>
      </c>
      <c r="E4233" s="1">
        <v>44381</v>
      </c>
      <c r="F4233">
        <v>6</v>
      </c>
      <c r="G4233" t="s">
        <v>51</v>
      </c>
      <c r="H4233" t="s">
        <v>52</v>
      </c>
      <c r="I4233">
        <v>834.97</v>
      </c>
      <c r="J4233">
        <v>12.33</v>
      </c>
      <c r="K4233">
        <v>10295.18</v>
      </c>
      <c r="L4233">
        <v>5</v>
      </c>
      <c r="M4233" t="s">
        <v>40</v>
      </c>
      <c r="N4233" s="1">
        <v>44345</v>
      </c>
      <c r="O4233" s="1">
        <v>44350</v>
      </c>
      <c r="P4233">
        <v>547</v>
      </c>
      <c r="Q4233">
        <v>9.18</v>
      </c>
      <c r="R4233">
        <v>5021.46</v>
      </c>
      <c r="S4233" t="s">
        <v>25</v>
      </c>
      <c r="T4233" t="s">
        <v>41</v>
      </c>
      <c r="U4233">
        <v>287</v>
      </c>
      <c r="V4233">
        <v>11.69</v>
      </c>
      <c r="W4233">
        <v>150.03</v>
      </c>
      <c r="X4233" s="2">
        <v>5021.46</v>
      </c>
      <c r="Y4233" s="2">
        <v>3538.71</v>
      </c>
      <c r="Z4233" s="2">
        <v>1849.87</v>
      </c>
      <c r="AA4233" s="14"/>
    </row>
    <row r="4234" spans="1:27" x14ac:dyDescent="0.3">
      <c r="A4234" t="s">
        <v>38</v>
      </c>
      <c r="B4234">
        <v>445.95</v>
      </c>
      <c r="C4234">
        <v>56</v>
      </c>
      <c r="D4234" t="s">
        <v>33</v>
      </c>
      <c r="E4234" s="1">
        <v>43806</v>
      </c>
      <c r="F4234">
        <v>6</v>
      </c>
      <c r="G4234" t="s">
        <v>51</v>
      </c>
      <c r="H4234" t="s">
        <v>62</v>
      </c>
      <c r="I4234">
        <v>763.11</v>
      </c>
      <c r="J4234">
        <v>55.83</v>
      </c>
      <c r="K4234">
        <v>42604.43</v>
      </c>
      <c r="L4234">
        <v>7</v>
      </c>
      <c r="M4234" t="s">
        <v>40</v>
      </c>
      <c r="N4234" s="1">
        <v>43787</v>
      </c>
      <c r="O4234" s="1">
        <v>43794</v>
      </c>
      <c r="P4234">
        <v>311</v>
      </c>
      <c r="Q4234">
        <v>51.07</v>
      </c>
      <c r="R4234">
        <v>15882.77</v>
      </c>
      <c r="S4234" t="s">
        <v>45</v>
      </c>
      <c r="T4234" t="s">
        <v>50</v>
      </c>
      <c r="U4234">
        <v>452</v>
      </c>
      <c r="V4234">
        <v>48.64</v>
      </c>
      <c r="W4234">
        <v>187.48</v>
      </c>
      <c r="X4234" s="2">
        <v>15882.77</v>
      </c>
      <c r="Y4234" s="2">
        <v>25235.16</v>
      </c>
      <c r="Z4234" s="2">
        <v>10467.01</v>
      </c>
      <c r="AA4234" s="14"/>
    </row>
    <row r="4235" spans="1:27" x14ac:dyDescent="0.3">
      <c r="A4235" t="s">
        <v>45</v>
      </c>
      <c r="B4235">
        <v>195.3</v>
      </c>
      <c r="C4235">
        <v>38</v>
      </c>
      <c r="D4235" t="s">
        <v>42</v>
      </c>
      <c r="E4235" s="1">
        <v>44753</v>
      </c>
      <c r="F4235">
        <v>5</v>
      </c>
      <c r="G4235" t="s">
        <v>27</v>
      </c>
      <c r="H4235" t="s">
        <v>48</v>
      </c>
      <c r="I4235">
        <v>542.24</v>
      </c>
      <c r="J4235">
        <v>51.49</v>
      </c>
      <c r="K4235">
        <v>27919.94</v>
      </c>
      <c r="L4235">
        <v>25</v>
      </c>
      <c r="M4235" t="s">
        <v>29</v>
      </c>
      <c r="N4235" s="1">
        <v>44694</v>
      </c>
      <c r="O4235" s="1">
        <v>44719</v>
      </c>
      <c r="P4235">
        <v>447</v>
      </c>
      <c r="Q4235">
        <v>55.53</v>
      </c>
      <c r="R4235">
        <v>24821.91</v>
      </c>
      <c r="S4235" t="s">
        <v>25</v>
      </c>
      <c r="T4235" t="s">
        <v>31</v>
      </c>
      <c r="U4235">
        <v>95</v>
      </c>
      <c r="V4235">
        <v>32.21</v>
      </c>
      <c r="W4235">
        <v>102.95</v>
      </c>
      <c r="X4235" s="2">
        <v>24821.91</v>
      </c>
      <c r="Y4235" s="2">
        <v>4891.55</v>
      </c>
      <c r="Z4235" s="2">
        <v>5300.9</v>
      </c>
      <c r="AA4235" s="14"/>
    </row>
    <row r="4236" spans="1:27" x14ac:dyDescent="0.3">
      <c r="A4236" t="s">
        <v>63</v>
      </c>
      <c r="B4236">
        <v>890.59</v>
      </c>
      <c r="C4236">
        <v>69</v>
      </c>
      <c r="D4236" t="s">
        <v>42</v>
      </c>
      <c r="E4236" s="1">
        <v>44198</v>
      </c>
      <c r="F4236">
        <v>9</v>
      </c>
      <c r="G4236" t="s">
        <v>57</v>
      </c>
      <c r="H4236" t="s">
        <v>62</v>
      </c>
      <c r="I4236">
        <v>571.04</v>
      </c>
      <c r="J4236">
        <v>87.9</v>
      </c>
      <c r="K4236">
        <v>50194.42</v>
      </c>
      <c r="L4236">
        <v>8</v>
      </c>
      <c r="M4236" t="s">
        <v>40</v>
      </c>
      <c r="N4236" s="1">
        <v>44148</v>
      </c>
      <c r="O4236" s="1">
        <v>44156</v>
      </c>
      <c r="P4236">
        <v>323</v>
      </c>
      <c r="Q4236">
        <v>86.77</v>
      </c>
      <c r="R4236">
        <v>28026.71</v>
      </c>
      <c r="S4236" t="s">
        <v>60</v>
      </c>
      <c r="T4236" t="s">
        <v>41</v>
      </c>
      <c r="U4236">
        <v>248</v>
      </c>
      <c r="V4236">
        <v>14.07</v>
      </c>
      <c r="W4236">
        <v>26.34</v>
      </c>
      <c r="X4236" s="2">
        <v>28026.71</v>
      </c>
      <c r="Y4236" s="2">
        <v>21799.200000000001</v>
      </c>
      <c r="Z4236" s="2">
        <v>2315.29</v>
      </c>
      <c r="AA4236" s="14"/>
    </row>
    <row r="4237" spans="1:27" x14ac:dyDescent="0.3">
      <c r="A4237" t="s">
        <v>53</v>
      </c>
      <c r="B4237">
        <v>737.31</v>
      </c>
      <c r="C4237">
        <v>26</v>
      </c>
      <c r="D4237" t="s">
        <v>26</v>
      </c>
      <c r="E4237" s="1">
        <v>43716</v>
      </c>
      <c r="F4237">
        <v>8</v>
      </c>
      <c r="G4237" t="s">
        <v>47</v>
      </c>
      <c r="H4237" t="s">
        <v>48</v>
      </c>
      <c r="I4237">
        <v>8.92</v>
      </c>
      <c r="J4237">
        <v>61.53</v>
      </c>
      <c r="K4237">
        <v>548.85</v>
      </c>
      <c r="L4237">
        <v>11</v>
      </c>
      <c r="M4237" t="s">
        <v>40</v>
      </c>
      <c r="N4237" s="1">
        <v>43711</v>
      </c>
      <c r="O4237" s="1">
        <v>43722</v>
      </c>
      <c r="P4237">
        <v>4</v>
      </c>
      <c r="Q4237">
        <v>66.040000000000006</v>
      </c>
      <c r="R4237">
        <v>264.16000000000003</v>
      </c>
      <c r="S4237" t="s">
        <v>63</v>
      </c>
      <c r="T4237" t="s">
        <v>41</v>
      </c>
      <c r="U4237">
        <v>4</v>
      </c>
      <c r="V4237">
        <v>35.229999999999997</v>
      </c>
      <c r="W4237">
        <v>52.14</v>
      </c>
      <c r="X4237" s="2">
        <v>264.16000000000003</v>
      </c>
      <c r="Y4237" s="2">
        <v>246.12</v>
      </c>
      <c r="Z4237" s="2">
        <v>3208.17</v>
      </c>
      <c r="AA4237" s="14"/>
    </row>
    <row r="4238" spans="1:27" x14ac:dyDescent="0.3">
      <c r="A4238" t="s">
        <v>56</v>
      </c>
      <c r="B4238">
        <v>575.95000000000005</v>
      </c>
      <c r="C4238">
        <v>24</v>
      </c>
      <c r="D4238" t="s">
        <v>33</v>
      </c>
      <c r="E4238" s="1">
        <v>44421</v>
      </c>
      <c r="F4238">
        <v>4</v>
      </c>
      <c r="G4238" t="s">
        <v>39</v>
      </c>
      <c r="H4238" t="s">
        <v>35</v>
      </c>
      <c r="I4238">
        <v>290.93</v>
      </c>
      <c r="J4238">
        <v>31.79</v>
      </c>
      <c r="K4238">
        <v>9248.66</v>
      </c>
      <c r="L4238">
        <v>30</v>
      </c>
      <c r="M4238" t="s">
        <v>40</v>
      </c>
      <c r="N4238" s="1">
        <v>44381</v>
      </c>
      <c r="O4238" s="1">
        <v>44411</v>
      </c>
      <c r="P4238">
        <v>286</v>
      </c>
      <c r="Q4238">
        <v>36.43</v>
      </c>
      <c r="R4238">
        <v>10418.98</v>
      </c>
      <c r="S4238" t="s">
        <v>56</v>
      </c>
      <c r="T4238" t="s">
        <v>50</v>
      </c>
      <c r="U4238">
        <v>4</v>
      </c>
      <c r="V4238">
        <v>69.22</v>
      </c>
      <c r="W4238">
        <v>42.6</v>
      </c>
      <c r="X4238" s="2">
        <v>10418.98</v>
      </c>
      <c r="Y4238" s="2">
        <v>127.16</v>
      </c>
      <c r="Z4238" s="2">
        <v>1354.25</v>
      </c>
      <c r="AA4238" s="14"/>
    </row>
    <row r="4239" spans="1:27" x14ac:dyDescent="0.3">
      <c r="A4239" t="s">
        <v>25</v>
      </c>
      <c r="B4239">
        <v>102.93</v>
      </c>
      <c r="C4239">
        <v>57</v>
      </c>
      <c r="D4239" t="s">
        <v>33</v>
      </c>
      <c r="E4239" s="1">
        <v>44759</v>
      </c>
      <c r="F4239">
        <v>7</v>
      </c>
      <c r="G4239" t="s">
        <v>61</v>
      </c>
      <c r="H4239" t="s">
        <v>48</v>
      </c>
      <c r="I4239">
        <v>277.79000000000002</v>
      </c>
      <c r="J4239">
        <v>56.18</v>
      </c>
      <c r="K4239">
        <v>15606.24</v>
      </c>
      <c r="L4239">
        <v>14</v>
      </c>
      <c r="M4239" t="s">
        <v>40</v>
      </c>
      <c r="N4239" s="1">
        <v>44751</v>
      </c>
      <c r="O4239" s="1">
        <v>44765</v>
      </c>
      <c r="P4239">
        <v>212</v>
      </c>
      <c r="Q4239">
        <v>54.31</v>
      </c>
      <c r="R4239">
        <v>11513.72</v>
      </c>
      <c r="S4239" t="s">
        <v>53</v>
      </c>
      <c r="T4239" t="s">
        <v>50</v>
      </c>
      <c r="U4239">
        <v>65</v>
      </c>
      <c r="V4239">
        <v>69.069999999999993</v>
      </c>
      <c r="W4239">
        <v>101.25</v>
      </c>
      <c r="X4239" s="2">
        <v>11513.72</v>
      </c>
      <c r="Y4239" s="2">
        <v>3651.7</v>
      </c>
      <c r="Z4239" s="2">
        <v>5688.23</v>
      </c>
      <c r="AA4239" s="14"/>
    </row>
    <row r="4240" spans="1:27" x14ac:dyDescent="0.3">
      <c r="A4240" t="s">
        <v>32</v>
      </c>
      <c r="B4240">
        <v>847.6</v>
      </c>
      <c r="C4240">
        <v>86</v>
      </c>
      <c r="D4240" t="s">
        <v>33</v>
      </c>
      <c r="E4240" s="1">
        <v>44187</v>
      </c>
      <c r="F4240">
        <v>2</v>
      </c>
      <c r="G4240" t="s">
        <v>68</v>
      </c>
      <c r="H4240" t="s">
        <v>71</v>
      </c>
      <c r="I4240">
        <v>59.48</v>
      </c>
      <c r="J4240">
        <v>87.58</v>
      </c>
      <c r="K4240">
        <v>5209.26</v>
      </c>
      <c r="L4240">
        <v>27</v>
      </c>
      <c r="M4240" t="s">
        <v>29</v>
      </c>
      <c r="N4240" s="1">
        <v>44139</v>
      </c>
      <c r="O4240" s="1">
        <v>44166</v>
      </c>
      <c r="P4240">
        <v>38</v>
      </c>
      <c r="Q4240">
        <v>82.58</v>
      </c>
      <c r="R4240">
        <v>3138.04</v>
      </c>
      <c r="S4240" t="s">
        <v>58</v>
      </c>
      <c r="T4240" t="s">
        <v>41</v>
      </c>
      <c r="U4240">
        <v>21</v>
      </c>
      <c r="V4240">
        <v>45.4</v>
      </c>
      <c r="W4240">
        <v>170.61</v>
      </c>
      <c r="X4240" s="2">
        <v>3138.04</v>
      </c>
      <c r="Y4240" s="2">
        <v>1839.18</v>
      </c>
      <c r="Z4240" s="2">
        <v>14942.02</v>
      </c>
      <c r="AA4240" s="14"/>
    </row>
    <row r="4241" spans="1:27" x14ac:dyDescent="0.3">
      <c r="A4241" t="s">
        <v>63</v>
      </c>
      <c r="B4241">
        <v>641.28</v>
      </c>
      <c r="C4241">
        <v>19</v>
      </c>
      <c r="D4241" t="s">
        <v>42</v>
      </c>
      <c r="E4241" s="1">
        <v>44372</v>
      </c>
      <c r="F4241">
        <v>5</v>
      </c>
      <c r="G4241" t="s">
        <v>27</v>
      </c>
      <c r="H4241" t="s">
        <v>35</v>
      </c>
      <c r="I4241">
        <v>871.98</v>
      </c>
      <c r="J4241">
        <v>17.93</v>
      </c>
      <c r="K4241">
        <v>15634.6</v>
      </c>
      <c r="L4241">
        <v>25</v>
      </c>
      <c r="M4241" t="s">
        <v>29</v>
      </c>
      <c r="N4241" s="1">
        <v>44322</v>
      </c>
      <c r="O4241" s="1">
        <v>44347</v>
      </c>
      <c r="P4241">
        <v>392</v>
      </c>
      <c r="Q4241">
        <v>15.81</v>
      </c>
      <c r="R4241">
        <v>6197.52</v>
      </c>
      <c r="S4241" t="s">
        <v>25</v>
      </c>
      <c r="T4241" t="s">
        <v>41</v>
      </c>
      <c r="U4241">
        <v>479</v>
      </c>
      <c r="V4241">
        <v>92.27</v>
      </c>
      <c r="W4241">
        <v>71.8</v>
      </c>
      <c r="X4241" s="2">
        <v>6197.52</v>
      </c>
      <c r="Y4241" s="2">
        <v>8588.4699999999993</v>
      </c>
      <c r="Z4241" s="2">
        <v>1287.3699999999999</v>
      </c>
      <c r="AA4241" s="14"/>
    </row>
    <row r="4242" spans="1:27" x14ac:dyDescent="0.3">
      <c r="A4242" t="s">
        <v>45</v>
      </c>
      <c r="B4242">
        <v>49.85</v>
      </c>
      <c r="C4242">
        <v>82</v>
      </c>
      <c r="D4242" t="s">
        <v>33</v>
      </c>
      <c r="E4242" s="1">
        <v>43802</v>
      </c>
      <c r="F4242">
        <v>8</v>
      </c>
      <c r="G4242" t="s">
        <v>47</v>
      </c>
      <c r="H4242" t="s">
        <v>62</v>
      </c>
      <c r="I4242">
        <v>885.05</v>
      </c>
      <c r="J4242">
        <v>73.67</v>
      </c>
      <c r="K4242">
        <v>65201.633499999902</v>
      </c>
      <c r="L4242">
        <v>10</v>
      </c>
      <c r="M4242" t="s">
        <v>40</v>
      </c>
      <c r="N4242" s="1">
        <v>43782</v>
      </c>
      <c r="O4242" s="1">
        <v>43792</v>
      </c>
      <c r="P4242">
        <v>78</v>
      </c>
      <c r="Q4242">
        <v>76.540000000000006</v>
      </c>
      <c r="R4242">
        <v>5970.12</v>
      </c>
      <c r="S4242" t="s">
        <v>59</v>
      </c>
      <c r="T4242" t="s">
        <v>41</v>
      </c>
      <c r="U4242">
        <v>807</v>
      </c>
      <c r="V4242">
        <v>11.92</v>
      </c>
      <c r="W4242">
        <v>46.72</v>
      </c>
      <c r="X4242" s="2">
        <v>5970.12</v>
      </c>
      <c r="Y4242" s="2">
        <v>59451.69</v>
      </c>
      <c r="Z4242" s="2">
        <v>3441.86</v>
      </c>
      <c r="AA4242" s="14"/>
    </row>
    <row r="4243" spans="1:27" x14ac:dyDescent="0.3">
      <c r="A4243" t="s">
        <v>46</v>
      </c>
      <c r="B4243">
        <v>606.51</v>
      </c>
      <c r="C4243">
        <v>64</v>
      </c>
      <c r="D4243" t="s">
        <v>42</v>
      </c>
      <c r="E4243" s="1">
        <v>44861</v>
      </c>
      <c r="F4243">
        <v>2</v>
      </c>
      <c r="G4243" t="s">
        <v>68</v>
      </c>
      <c r="H4243" t="s">
        <v>69</v>
      </c>
      <c r="I4243">
        <v>222.15</v>
      </c>
      <c r="J4243">
        <v>32.299999999999997</v>
      </c>
      <c r="K4243">
        <v>7175.45</v>
      </c>
      <c r="L4243">
        <v>36</v>
      </c>
      <c r="M4243" t="s">
        <v>40</v>
      </c>
      <c r="N4243" s="1">
        <v>44860</v>
      </c>
      <c r="O4243" s="1">
        <v>44896</v>
      </c>
      <c r="P4243">
        <v>75</v>
      </c>
      <c r="Q4243">
        <v>32.06</v>
      </c>
      <c r="R4243">
        <v>2404.5</v>
      </c>
      <c r="S4243" t="s">
        <v>45</v>
      </c>
      <c r="T4243" t="s">
        <v>31</v>
      </c>
      <c r="U4243">
        <v>147</v>
      </c>
      <c r="V4243">
        <v>86.19</v>
      </c>
      <c r="W4243">
        <v>92.03</v>
      </c>
      <c r="X4243" s="2">
        <v>2404.5</v>
      </c>
      <c r="Y4243" s="2">
        <v>4748.1000000000004</v>
      </c>
      <c r="Z4243" s="2">
        <v>2972.57</v>
      </c>
      <c r="AA4243" s="14"/>
    </row>
    <row r="4244" spans="1:27" x14ac:dyDescent="0.3">
      <c r="A4244" t="s">
        <v>38</v>
      </c>
      <c r="B4244">
        <v>961.62</v>
      </c>
      <c r="C4244">
        <v>22</v>
      </c>
      <c r="D4244" t="s">
        <v>33</v>
      </c>
      <c r="E4244" s="1">
        <v>44648</v>
      </c>
      <c r="F4244">
        <v>4</v>
      </c>
      <c r="G4244" t="s">
        <v>39</v>
      </c>
      <c r="H4244" t="s">
        <v>35</v>
      </c>
      <c r="I4244">
        <v>731.07</v>
      </c>
      <c r="J4244">
        <v>50.02</v>
      </c>
      <c r="K4244">
        <v>36568.120000000003</v>
      </c>
      <c r="L4244">
        <v>27</v>
      </c>
      <c r="M4244" t="s">
        <v>40</v>
      </c>
      <c r="N4244" s="1">
        <v>44627</v>
      </c>
      <c r="O4244" s="1">
        <v>44654</v>
      </c>
      <c r="P4244">
        <v>495</v>
      </c>
      <c r="Q4244">
        <v>50.98</v>
      </c>
      <c r="R4244">
        <v>25235.1</v>
      </c>
      <c r="S4244" t="s">
        <v>59</v>
      </c>
      <c r="T4244" t="s">
        <v>41</v>
      </c>
      <c r="U4244">
        <v>236</v>
      </c>
      <c r="V4244">
        <v>24.12</v>
      </c>
      <c r="W4244">
        <v>192.58</v>
      </c>
      <c r="X4244" s="2">
        <v>25235.1</v>
      </c>
      <c r="Y4244" s="2">
        <v>11804.72</v>
      </c>
      <c r="Z4244" s="2">
        <v>9632.85</v>
      </c>
      <c r="AA4244" s="14"/>
    </row>
    <row r="4245" spans="1:27" x14ac:dyDescent="0.3">
      <c r="A4245" t="s">
        <v>53</v>
      </c>
      <c r="B4245">
        <v>505.72</v>
      </c>
      <c r="C4245">
        <v>33</v>
      </c>
      <c r="D4245" t="s">
        <v>42</v>
      </c>
      <c r="E4245" s="1">
        <v>44005</v>
      </c>
      <c r="F4245">
        <v>5</v>
      </c>
      <c r="G4245" t="s">
        <v>27</v>
      </c>
      <c r="H4245" t="s">
        <v>35</v>
      </c>
      <c r="I4245">
        <v>501.7</v>
      </c>
      <c r="J4245">
        <v>24.83</v>
      </c>
      <c r="K4245">
        <v>12457.21</v>
      </c>
      <c r="L4245">
        <v>21</v>
      </c>
      <c r="M4245" t="s">
        <v>29</v>
      </c>
      <c r="N4245" s="1">
        <v>43960</v>
      </c>
      <c r="O4245" s="1">
        <v>43981</v>
      </c>
      <c r="P4245">
        <v>488</v>
      </c>
      <c r="Q4245">
        <v>21.88</v>
      </c>
      <c r="R4245">
        <v>10677.44</v>
      </c>
      <c r="S4245" t="s">
        <v>45</v>
      </c>
      <c r="T4245" t="s">
        <v>41</v>
      </c>
      <c r="U4245">
        <v>13</v>
      </c>
      <c r="V4245">
        <v>14.03</v>
      </c>
      <c r="W4245">
        <v>43.49</v>
      </c>
      <c r="X4245" s="2">
        <v>10677.44</v>
      </c>
      <c r="Y4245" s="2">
        <v>322.79000000000002</v>
      </c>
      <c r="Z4245" s="2">
        <v>1079.8599999999999</v>
      </c>
      <c r="AA4245" s="14"/>
    </row>
    <row r="4246" spans="1:27" x14ac:dyDescent="0.3">
      <c r="A4246" t="s">
        <v>38</v>
      </c>
      <c r="B4246">
        <v>100.41</v>
      </c>
      <c r="C4246">
        <v>89</v>
      </c>
      <c r="D4246" t="s">
        <v>42</v>
      </c>
      <c r="E4246" s="1">
        <v>44733</v>
      </c>
      <c r="F4246">
        <v>9</v>
      </c>
      <c r="G4246" t="s">
        <v>57</v>
      </c>
      <c r="H4246" t="s">
        <v>62</v>
      </c>
      <c r="I4246">
        <v>264.88</v>
      </c>
      <c r="J4246">
        <v>59.47</v>
      </c>
      <c r="K4246">
        <v>15752.41</v>
      </c>
      <c r="L4246">
        <v>8</v>
      </c>
      <c r="M4246" t="s">
        <v>40</v>
      </c>
      <c r="N4246" s="1">
        <v>44688</v>
      </c>
      <c r="O4246" s="1">
        <v>44696</v>
      </c>
      <c r="P4246">
        <v>48</v>
      </c>
      <c r="Q4246">
        <v>59.69</v>
      </c>
      <c r="R4246">
        <v>2865.12</v>
      </c>
      <c r="S4246" t="s">
        <v>59</v>
      </c>
      <c r="T4246" t="s">
        <v>41</v>
      </c>
      <c r="U4246">
        <v>216</v>
      </c>
      <c r="V4246">
        <v>38.04</v>
      </c>
      <c r="W4246">
        <v>106.69</v>
      </c>
      <c r="X4246" s="2">
        <v>2865.12</v>
      </c>
      <c r="Y4246" s="2">
        <v>12845.52</v>
      </c>
      <c r="Z4246" s="2">
        <v>6344.85</v>
      </c>
      <c r="AA4246" s="14"/>
    </row>
    <row r="4247" spans="1:27" x14ac:dyDescent="0.3">
      <c r="A4247" t="s">
        <v>58</v>
      </c>
      <c r="B4247">
        <v>793.78</v>
      </c>
      <c r="C4247">
        <v>46</v>
      </c>
      <c r="D4247" t="s">
        <v>33</v>
      </c>
      <c r="E4247" s="1">
        <v>43844</v>
      </c>
      <c r="F4247">
        <v>8</v>
      </c>
      <c r="G4247" t="s">
        <v>47</v>
      </c>
      <c r="H4247" t="s">
        <v>48</v>
      </c>
      <c r="I4247">
        <v>400.23</v>
      </c>
      <c r="J4247">
        <v>49.36</v>
      </c>
      <c r="K4247">
        <v>19755.349999999999</v>
      </c>
      <c r="L4247">
        <v>8</v>
      </c>
      <c r="M4247" t="s">
        <v>40</v>
      </c>
      <c r="N4247" s="1">
        <v>43839</v>
      </c>
      <c r="O4247" s="1">
        <v>43847</v>
      </c>
      <c r="P4247">
        <v>12</v>
      </c>
      <c r="Q4247">
        <v>48.11</v>
      </c>
      <c r="R4247">
        <v>577.32000000000005</v>
      </c>
      <c r="S4247" t="s">
        <v>58</v>
      </c>
      <c r="T4247" t="s">
        <v>31</v>
      </c>
      <c r="U4247">
        <v>388</v>
      </c>
      <c r="V4247">
        <v>36.89</v>
      </c>
      <c r="W4247">
        <v>85.29</v>
      </c>
      <c r="X4247" s="2">
        <v>577.32000000000005</v>
      </c>
      <c r="Y4247" s="2">
        <v>19151.68</v>
      </c>
      <c r="Z4247" s="2">
        <v>4209.91</v>
      </c>
      <c r="AA4247" s="14"/>
    </row>
    <row r="4248" spans="1:27" x14ac:dyDescent="0.3">
      <c r="A4248" t="s">
        <v>58</v>
      </c>
      <c r="B4248">
        <v>113.22</v>
      </c>
      <c r="C4248">
        <v>41</v>
      </c>
      <c r="D4248" t="s">
        <v>26</v>
      </c>
      <c r="E4248" s="1">
        <v>43802</v>
      </c>
      <c r="F4248">
        <v>2</v>
      </c>
      <c r="G4248" t="s">
        <v>68</v>
      </c>
      <c r="H4248" t="s">
        <v>69</v>
      </c>
      <c r="I4248">
        <v>484.22</v>
      </c>
      <c r="J4248">
        <v>77.540000000000006</v>
      </c>
      <c r="K4248">
        <v>37546.418799999999</v>
      </c>
      <c r="L4248">
        <v>29</v>
      </c>
      <c r="M4248" t="s">
        <v>40</v>
      </c>
      <c r="N4248" s="1">
        <v>43777</v>
      </c>
      <c r="O4248" s="1">
        <v>43806</v>
      </c>
      <c r="P4248">
        <v>69</v>
      </c>
      <c r="Q4248">
        <v>72.94</v>
      </c>
      <c r="R4248">
        <v>5032.8599999999997</v>
      </c>
      <c r="S4248" t="s">
        <v>56</v>
      </c>
      <c r="T4248" t="s">
        <v>31</v>
      </c>
      <c r="U4248">
        <v>415</v>
      </c>
      <c r="V4248">
        <v>33.53</v>
      </c>
      <c r="W4248">
        <v>105.65</v>
      </c>
      <c r="X4248" s="2">
        <v>5032.8599999999997</v>
      </c>
      <c r="Y4248" s="2">
        <v>32179.1</v>
      </c>
      <c r="Z4248" s="2">
        <v>8192.1</v>
      </c>
      <c r="AA4248" s="14"/>
    </row>
    <row r="4249" spans="1:27" x14ac:dyDescent="0.3">
      <c r="A4249" t="s">
        <v>59</v>
      </c>
      <c r="B4249">
        <v>289.99</v>
      </c>
      <c r="C4249">
        <v>87</v>
      </c>
      <c r="D4249" t="s">
        <v>26</v>
      </c>
      <c r="E4249" s="1">
        <v>44263</v>
      </c>
      <c r="F4249">
        <v>1</v>
      </c>
      <c r="G4249" t="s">
        <v>34</v>
      </c>
      <c r="H4249" t="s">
        <v>48</v>
      </c>
      <c r="I4249">
        <v>605.54999999999995</v>
      </c>
      <c r="J4249">
        <v>66.47</v>
      </c>
      <c r="K4249">
        <v>40250.910000000003</v>
      </c>
      <c r="L4249">
        <v>26</v>
      </c>
      <c r="M4249" t="s">
        <v>36</v>
      </c>
      <c r="N4249" s="1">
        <v>44260</v>
      </c>
      <c r="O4249" s="1">
        <v>44286</v>
      </c>
      <c r="P4249">
        <v>310</v>
      </c>
      <c r="Q4249">
        <v>65.989999999999995</v>
      </c>
      <c r="R4249">
        <v>20456.900000000001</v>
      </c>
      <c r="S4249" t="s">
        <v>45</v>
      </c>
      <c r="T4249" t="s">
        <v>31</v>
      </c>
      <c r="U4249">
        <v>295</v>
      </c>
      <c r="V4249">
        <v>82.45</v>
      </c>
      <c r="W4249">
        <v>104.04</v>
      </c>
      <c r="X4249" s="2">
        <v>20456.900000000001</v>
      </c>
      <c r="Y4249" s="2">
        <v>19608.650000000001</v>
      </c>
      <c r="Z4249" s="2">
        <v>6915.54</v>
      </c>
      <c r="AA4249" s="14"/>
    </row>
    <row r="4250" spans="1:27" x14ac:dyDescent="0.3">
      <c r="A4250" t="s">
        <v>38</v>
      </c>
      <c r="B4250">
        <v>515.99</v>
      </c>
      <c r="C4250">
        <v>82</v>
      </c>
      <c r="D4250" t="s">
        <v>33</v>
      </c>
      <c r="E4250" s="1">
        <v>43605</v>
      </c>
      <c r="F4250">
        <v>6</v>
      </c>
      <c r="G4250" t="s">
        <v>51</v>
      </c>
      <c r="H4250" t="s">
        <v>48</v>
      </c>
      <c r="I4250">
        <v>699.69</v>
      </c>
      <c r="J4250">
        <v>71.599999999999994</v>
      </c>
      <c r="K4250">
        <v>50097.8</v>
      </c>
      <c r="L4250">
        <v>6</v>
      </c>
      <c r="M4250" t="s">
        <v>40</v>
      </c>
      <c r="N4250" s="1">
        <v>43560</v>
      </c>
      <c r="O4250" s="1">
        <v>43566</v>
      </c>
      <c r="P4250">
        <v>472</v>
      </c>
      <c r="Q4250">
        <v>71.09</v>
      </c>
      <c r="R4250">
        <v>33554.480000000003</v>
      </c>
      <c r="S4250" t="s">
        <v>25</v>
      </c>
      <c r="T4250" t="s">
        <v>41</v>
      </c>
      <c r="U4250">
        <v>227</v>
      </c>
      <c r="V4250">
        <v>26.23</v>
      </c>
      <c r="W4250">
        <v>137.34</v>
      </c>
      <c r="X4250" s="2">
        <v>33554.480000000003</v>
      </c>
      <c r="Y4250" s="2">
        <v>16253.2</v>
      </c>
      <c r="Z4250" s="2">
        <v>9833.5400000000009</v>
      </c>
      <c r="AA4250" s="14"/>
    </row>
    <row r="4251" spans="1:27" x14ac:dyDescent="0.3">
      <c r="A4251" t="s">
        <v>37</v>
      </c>
      <c r="B4251">
        <v>326.72000000000003</v>
      </c>
      <c r="C4251">
        <v>25</v>
      </c>
      <c r="D4251" t="s">
        <v>26</v>
      </c>
      <c r="E4251" s="1">
        <v>44086</v>
      </c>
      <c r="F4251">
        <v>6</v>
      </c>
      <c r="G4251" t="s">
        <v>51</v>
      </c>
      <c r="H4251" t="s">
        <v>52</v>
      </c>
      <c r="I4251">
        <v>283.77999999999997</v>
      </c>
      <c r="J4251">
        <v>12.27</v>
      </c>
      <c r="K4251">
        <v>3481.9805999999899</v>
      </c>
      <c r="L4251">
        <v>6</v>
      </c>
      <c r="M4251" t="s">
        <v>40</v>
      </c>
      <c r="N4251" s="1">
        <v>44075</v>
      </c>
      <c r="O4251" s="1">
        <v>44081</v>
      </c>
      <c r="P4251">
        <v>5</v>
      </c>
      <c r="Q4251">
        <v>12.13</v>
      </c>
      <c r="R4251">
        <v>60.65</v>
      </c>
      <c r="S4251" t="s">
        <v>46</v>
      </c>
      <c r="T4251" t="s">
        <v>31</v>
      </c>
      <c r="U4251">
        <v>278</v>
      </c>
      <c r="V4251">
        <v>47.64</v>
      </c>
      <c r="W4251">
        <v>186.21</v>
      </c>
      <c r="X4251" s="2">
        <v>60.65</v>
      </c>
      <c r="Y4251" s="2">
        <v>3411.06</v>
      </c>
      <c r="Z4251" s="2">
        <v>2284.8000000000002</v>
      </c>
      <c r="AA4251" s="14"/>
    </row>
    <row r="4252" spans="1:27" x14ac:dyDescent="0.3">
      <c r="A4252" t="s">
        <v>45</v>
      </c>
      <c r="B4252">
        <v>878.98</v>
      </c>
      <c r="C4252">
        <v>99</v>
      </c>
      <c r="D4252" t="s">
        <v>42</v>
      </c>
      <c r="E4252" s="1">
        <v>44843</v>
      </c>
      <c r="F4252">
        <v>4</v>
      </c>
      <c r="G4252" t="s">
        <v>39</v>
      </c>
      <c r="H4252" t="s">
        <v>48</v>
      </c>
      <c r="I4252">
        <v>592.23</v>
      </c>
      <c r="J4252">
        <v>22.47</v>
      </c>
      <c r="K4252">
        <v>13307.41</v>
      </c>
      <c r="L4252">
        <v>30</v>
      </c>
      <c r="M4252" t="s">
        <v>40</v>
      </c>
      <c r="N4252" s="1">
        <v>44810</v>
      </c>
      <c r="O4252" s="1">
        <v>44840</v>
      </c>
      <c r="P4252">
        <v>340</v>
      </c>
      <c r="Q4252">
        <v>19.89</v>
      </c>
      <c r="R4252">
        <v>6762.6</v>
      </c>
      <c r="S4252" t="s">
        <v>60</v>
      </c>
      <c r="T4252" t="s">
        <v>50</v>
      </c>
      <c r="U4252">
        <v>252</v>
      </c>
      <c r="V4252">
        <v>58.49</v>
      </c>
      <c r="W4252">
        <v>148.30000000000001</v>
      </c>
      <c r="X4252" s="2">
        <v>6762.6</v>
      </c>
      <c r="Y4252" s="2">
        <v>5662.44</v>
      </c>
      <c r="Z4252" s="2">
        <v>3332.3</v>
      </c>
      <c r="AA4252" s="14"/>
    </row>
    <row r="4253" spans="1:27" x14ac:dyDescent="0.3">
      <c r="A4253" t="s">
        <v>53</v>
      </c>
      <c r="B4253">
        <v>578.12</v>
      </c>
      <c r="C4253">
        <v>68</v>
      </c>
      <c r="D4253" t="s">
        <v>42</v>
      </c>
      <c r="E4253" s="1">
        <v>43794</v>
      </c>
      <c r="F4253">
        <v>10</v>
      </c>
      <c r="G4253" t="s">
        <v>66</v>
      </c>
      <c r="H4253" t="s">
        <v>35</v>
      </c>
      <c r="I4253">
        <v>455.41</v>
      </c>
      <c r="J4253">
        <v>94.09</v>
      </c>
      <c r="K4253">
        <v>42849.526899999997</v>
      </c>
      <c r="L4253">
        <v>104</v>
      </c>
      <c r="M4253" t="s">
        <v>67</v>
      </c>
      <c r="N4253" s="1">
        <v>43744</v>
      </c>
      <c r="O4253" s="1">
        <v>43848</v>
      </c>
      <c r="P4253">
        <v>301</v>
      </c>
      <c r="Q4253">
        <v>92.71</v>
      </c>
      <c r="R4253">
        <v>27905.71</v>
      </c>
      <c r="S4253" t="s">
        <v>56</v>
      </c>
      <c r="T4253" t="s">
        <v>41</v>
      </c>
      <c r="U4253">
        <v>154</v>
      </c>
      <c r="V4253">
        <v>75.959999999999994</v>
      </c>
      <c r="W4253">
        <v>43.93</v>
      </c>
      <c r="X4253" s="2">
        <v>27905.71</v>
      </c>
      <c r="Y4253" s="2">
        <v>14489.86</v>
      </c>
      <c r="Z4253" s="2">
        <v>4133.37</v>
      </c>
      <c r="AA4253" s="14"/>
    </row>
    <row r="4254" spans="1:27" x14ac:dyDescent="0.3">
      <c r="A4254" t="s">
        <v>45</v>
      </c>
      <c r="B4254">
        <v>10.25</v>
      </c>
      <c r="C4254">
        <v>93</v>
      </c>
      <c r="D4254" t="s">
        <v>26</v>
      </c>
      <c r="E4254" s="1">
        <v>43710</v>
      </c>
      <c r="F4254">
        <v>6</v>
      </c>
      <c r="G4254" t="s">
        <v>51</v>
      </c>
      <c r="H4254" t="s">
        <v>48</v>
      </c>
      <c r="I4254">
        <v>350.35</v>
      </c>
      <c r="J4254">
        <v>26.14</v>
      </c>
      <c r="K4254">
        <v>9158.1489999999994</v>
      </c>
      <c r="L4254">
        <v>6</v>
      </c>
      <c r="M4254" t="s">
        <v>40</v>
      </c>
      <c r="N4254" s="1">
        <v>43692</v>
      </c>
      <c r="O4254" s="1">
        <v>43698</v>
      </c>
      <c r="P4254">
        <v>31</v>
      </c>
      <c r="Q4254">
        <v>31.04</v>
      </c>
      <c r="R4254">
        <v>962.24</v>
      </c>
      <c r="S4254" t="s">
        <v>53</v>
      </c>
      <c r="T4254" t="s">
        <v>41</v>
      </c>
      <c r="U4254">
        <v>319</v>
      </c>
      <c r="V4254">
        <v>72.22</v>
      </c>
      <c r="W4254">
        <v>163.04</v>
      </c>
      <c r="X4254" s="2">
        <v>962.24</v>
      </c>
      <c r="Y4254" s="2">
        <v>8338.66</v>
      </c>
      <c r="Z4254" s="2">
        <v>4261.87</v>
      </c>
      <c r="AA4254" s="14"/>
    </row>
    <row r="4255" spans="1:27" x14ac:dyDescent="0.3">
      <c r="A4255" t="s">
        <v>46</v>
      </c>
      <c r="B4255">
        <v>581.67999999999995</v>
      </c>
      <c r="C4255">
        <v>45</v>
      </c>
      <c r="D4255" t="s">
        <v>33</v>
      </c>
      <c r="E4255" s="1">
        <v>44619</v>
      </c>
      <c r="F4255">
        <v>9</v>
      </c>
      <c r="G4255" t="s">
        <v>57</v>
      </c>
      <c r="H4255" t="s">
        <v>62</v>
      </c>
      <c r="I4255">
        <v>989.64</v>
      </c>
      <c r="J4255">
        <v>43.72</v>
      </c>
      <c r="K4255">
        <v>43267.06</v>
      </c>
      <c r="L4255">
        <v>12</v>
      </c>
      <c r="M4255" t="s">
        <v>40</v>
      </c>
      <c r="N4255" s="1">
        <v>44581</v>
      </c>
      <c r="O4255" s="1">
        <v>44593</v>
      </c>
      <c r="P4255">
        <v>156</v>
      </c>
      <c r="Q4255">
        <v>41.18</v>
      </c>
      <c r="R4255">
        <v>6424.08</v>
      </c>
      <c r="S4255" t="s">
        <v>25</v>
      </c>
      <c r="T4255" t="s">
        <v>41</v>
      </c>
      <c r="U4255">
        <v>833</v>
      </c>
      <c r="V4255">
        <v>56.03</v>
      </c>
      <c r="W4255">
        <v>33.42</v>
      </c>
      <c r="X4255" s="2">
        <v>6424.08</v>
      </c>
      <c r="Y4255" s="2">
        <v>36418.76</v>
      </c>
      <c r="Z4255" s="2">
        <v>1461.12</v>
      </c>
      <c r="AA4255" s="14"/>
    </row>
    <row r="4256" spans="1:27" x14ac:dyDescent="0.3">
      <c r="A4256" t="s">
        <v>25</v>
      </c>
      <c r="B4256">
        <v>148.68</v>
      </c>
      <c r="C4256">
        <v>34</v>
      </c>
      <c r="D4256" t="s">
        <v>26</v>
      </c>
      <c r="E4256" s="1">
        <v>43850</v>
      </c>
      <c r="F4256">
        <v>3</v>
      </c>
      <c r="G4256" t="s">
        <v>43</v>
      </c>
      <c r="H4256" t="s">
        <v>44</v>
      </c>
      <c r="I4256">
        <v>311.87</v>
      </c>
      <c r="J4256">
        <v>16.71</v>
      </c>
      <c r="K4256">
        <v>5211.3500000000004</v>
      </c>
      <c r="L4256">
        <v>68</v>
      </c>
      <c r="M4256" t="s">
        <v>40</v>
      </c>
      <c r="N4256" s="1">
        <v>43804</v>
      </c>
      <c r="O4256" s="1">
        <v>43872</v>
      </c>
      <c r="P4256">
        <v>21</v>
      </c>
      <c r="Q4256">
        <v>15.33</v>
      </c>
      <c r="R4256">
        <v>321.93</v>
      </c>
      <c r="S4256" t="s">
        <v>58</v>
      </c>
      <c r="T4256" t="s">
        <v>50</v>
      </c>
      <c r="U4256">
        <v>290</v>
      </c>
      <c r="V4256">
        <v>62.86</v>
      </c>
      <c r="W4256">
        <v>35.86</v>
      </c>
      <c r="X4256" s="2">
        <v>321.93</v>
      </c>
      <c r="Y4256" s="2">
        <v>4845.8999999999996</v>
      </c>
      <c r="Z4256" s="2">
        <v>599.22</v>
      </c>
      <c r="AA4256" s="14"/>
    </row>
    <row r="4257" spans="1:27" x14ac:dyDescent="0.3">
      <c r="A4257" t="s">
        <v>49</v>
      </c>
      <c r="B4257">
        <v>101.06</v>
      </c>
      <c r="C4257">
        <v>70</v>
      </c>
      <c r="D4257" t="s">
        <v>33</v>
      </c>
      <c r="E4257" s="1">
        <v>44843</v>
      </c>
      <c r="F4257">
        <v>1</v>
      </c>
      <c r="G4257" t="s">
        <v>34</v>
      </c>
      <c r="H4257" t="s">
        <v>62</v>
      </c>
      <c r="I4257">
        <v>501.62</v>
      </c>
      <c r="J4257">
        <v>90</v>
      </c>
      <c r="K4257">
        <v>45145.8</v>
      </c>
      <c r="L4257">
        <v>29</v>
      </c>
      <c r="M4257" t="s">
        <v>36</v>
      </c>
      <c r="N4257" s="1">
        <v>44811</v>
      </c>
      <c r="O4257" s="1">
        <v>44840</v>
      </c>
      <c r="P4257">
        <v>204</v>
      </c>
      <c r="Q4257">
        <v>93.24</v>
      </c>
      <c r="R4257">
        <v>19020.96</v>
      </c>
      <c r="S4257" t="s">
        <v>32</v>
      </c>
      <c r="T4257" t="s">
        <v>41</v>
      </c>
      <c r="U4257">
        <v>297</v>
      </c>
      <c r="V4257">
        <v>80.59</v>
      </c>
      <c r="W4257">
        <v>189.53</v>
      </c>
      <c r="X4257" s="2">
        <v>19020.96</v>
      </c>
      <c r="Y4257" s="2">
        <v>26730</v>
      </c>
      <c r="Z4257" s="2">
        <v>17057.7</v>
      </c>
      <c r="AA4257" s="14"/>
    </row>
    <row r="4258" spans="1:27" x14ac:dyDescent="0.3">
      <c r="A4258" t="s">
        <v>53</v>
      </c>
      <c r="B4258">
        <v>220.34</v>
      </c>
      <c r="C4258">
        <v>13</v>
      </c>
      <c r="D4258" t="s">
        <v>26</v>
      </c>
      <c r="E4258" s="1">
        <v>43622</v>
      </c>
      <c r="F4258">
        <v>9</v>
      </c>
      <c r="G4258" t="s">
        <v>57</v>
      </c>
      <c r="H4258" t="s">
        <v>48</v>
      </c>
      <c r="I4258">
        <v>570.15</v>
      </c>
      <c r="J4258">
        <v>16.260000000000002</v>
      </c>
      <c r="K4258">
        <v>9270.6389999999992</v>
      </c>
      <c r="L4258">
        <v>13</v>
      </c>
      <c r="M4258" t="s">
        <v>40</v>
      </c>
      <c r="N4258" s="1">
        <v>43591</v>
      </c>
      <c r="O4258" s="1">
        <v>43604</v>
      </c>
      <c r="P4258">
        <v>487</v>
      </c>
      <c r="Q4258">
        <v>16.61</v>
      </c>
      <c r="R4258">
        <v>8089.07</v>
      </c>
      <c r="S4258" t="s">
        <v>60</v>
      </c>
      <c r="T4258" t="s">
        <v>50</v>
      </c>
      <c r="U4258">
        <v>83</v>
      </c>
      <c r="V4258">
        <v>14.71</v>
      </c>
      <c r="W4258">
        <v>89.39</v>
      </c>
      <c r="X4258" s="2">
        <v>8089.07</v>
      </c>
      <c r="Y4258" s="2">
        <v>1349.58</v>
      </c>
      <c r="Z4258" s="2">
        <v>1453.48</v>
      </c>
      <c r="AA4258" s="14"/>
    </row>
    <row r="4259" spans="1:27" x14ac:dyDescent="0.3">
      <c r="A4259" t="s">
        <v>63</v>
      </c>
      <c r="B4259">
        <v>230.65</v>
      </c>
      <c r="C4259">
        <v>25</v>
      </c>
      <c r="D4259" t="s">
        <v>42</v>
      </c>
      <c r="E4259" s="1">
        <v>44503</v>
      </c>
      <c r="F4259">
        <v>2</v>
      </c>
      <c r="G4259" t="s">
        <v>68</v>
      </c>
      <c r="H4259" t="s">
        <v>71</v>
      </c>
      <c r="I4259">
        <v>830.66</v>
      </c>
      <c r="J4259">
        <v>25.99</v>
      </c>
      <c r="K4259">
        <v>21588.853399999902</v>
      </c>
      <c r="L4259">
        <v>29</v>
      </c>
      <c r="M4259" t="s">
        <v>29</v>
      </c>
      <c r="N4259" s="1">
        <v>44455</v>
      </c>
      <c r="O4259" s="1">
        <v>44484</v>
      </c>
      <c r="P4259">
        <v>618</v>
      </c>
      <c r="Q4259">
        <v>30.87</v>
      </c>
      <c r="R4259">
        <v>19077.66</v>
      </c>
      <c r="S4259" t="s">
        <v>32</v>
      </c>
      <c r="T4259" t="s">
        <v>41</v>
      </c>
      <c r="U4259">
        <v>212</v>
      </c>
      <c r="V4259">
        <v>87.75</v>
      </c>
      <c r="W4259">
        <v>65.98</v>
      </c>
      <c r="X4259" s="2">
        <v>19077.66</v>
      </c>
      <c r="Y4259" s="2">
        <v>5509.88</v>
      </c>
      <c r="Z4259" s="2">
        <v>1714.82</v>
      </c>
      <c r="AA4259" s="14"/>
    </row>
    <row r="4260" spans="1:27" x14ac:dyDescent="0.3">
      <c r="A4260" t="s">
        <v>46</v>
      </c>
      <c r="B4260">
        <v>675.98</v>
      </c>
      <c r="C4260">
        <v>57</v>
      </c>
      <c r="D4260" t="s">
        <v>33</v>
      </c>
      <c r="E4260" s="1">
        <v>43840</v>
      </c>
      <c r="F4260">
        <v>1</v>
      </c>
      <c r="G4260" t="s">
        <v>34</v>
      </c>
      <c r="H4260" t="s">
        <v>48</v>
      </c>
      <c r="I4260">
        <v>564.27</v>
      </c>
      <c r="J4260">
        <v>46.69</v>
      </c>
      <c r="K4260">
        <v>26345.77</v>
      </c>
      <c r="L4260">
        <v>28</v>
      </c>
      <c r="M4260" t="s">
        <v>36</v>
      </c>
      <c r="N4260" s="1">
        <v>43808</v>
      </c>
      <c r="O4260" s="1">
        <v>43836</v>
      </c>
      <c r="P4260">
        <v>359</v>
      </c>
      <c r="Q4260">
        <v>42.55</v>
      </c>
      <c r="R4260">
        <v>15275.45</v>
      </c>
      <c r="S4260" t="s">
        <v>63</v>
      </c>
      <c r="T4260" t="s">
        <v>41</v>
      </c>
      <c r="U4260">
        <v>205</v>
      </c>
      <c r="V4260">
        <v>88.53</v>
      </c>
      <c r="W4260">
        <v>178.68</v>
      </c>
      <c r="X4260" s="2">
        <v>15275.45</v>
      </c>
      <c r="Y4260" s="2">
        <v>9571.4500000000007</v>
      </c>
      <c r="Z4260" s="2">
        <v>8342.57</v>
      </c>
      <c r="AA4260" s="14"/>
    </row>
    <row r="4261" spans="1:27" x14ac:dyDescent="0.3">
      <c r="A4261" t="s">
        <v>63</v>
      </c>
      <c r="B4261">
        <v>513.02</v>
      </c>
      <c r="C4261">
        <v>98</v>
      </c>
      <c r="D4261" t="s">
        <v>33</v>
      </c>
      <c r="E4261" s="1">
        <v>43870</v>
      </c>
      <c r="F4261">
        <v>9</v>
      </c>
      <c r="G4261" t="s">
        <v>57</v>
      </c>
      <c r="H4261" t="s">
        <v>48</v>
      </c>
      <c r="I4261">
        <v>341.83</v>
      </c>
      <c r="J4261">
        <v>16.86</v>
      </c>
      <c r="K4261">
        <v>5763.2537999999904</v>
      </c>
      <c r="L4261">
        <v>8</v>
      </c>
      <c r="M4261" t="s">
        <v>40</v>
      </c>
      <c r="N4261" s="1">
        <v>43811</v>
      </c>
      <c r="O4261" s="1">
        <v>43819</v>
      </c>
      <c r="P4261">
        <v>264</v>
      </c>
      <c r="Q4261">
        <v>14.69</v>
      </c>
      <c r="R4261">
        <v>3878.16</v>
      </c>
      <c r="S4261" t="s">
        <v>49</v>
      </c>
      <c r="T4261" t="s">
        <v>41</v>
      </c>
      <c r="U4261">
        <v>77</v>
      </c>
      <c r="V4261">
        <v>29.73</v>
      </c>
      <c r="W4261">
        <v>101.09</v>
      </c>
      <c r="X4261" s="2">
        <v>3878.16</v>
      </c>
      <c r="Y4261" s="2">
        <v>1298.22</v>
      </c>
      <c r="Z4261" s="2">
        <v>1704.38</v>
      </c>
      <c r="AA4261" s="14"/>
    </row>
    <row r="4262" spans="1:27" x14ac:dyDescent="0.3">
      <c r="A4262" t="s">
        <v>59</v>
      </c>
      <c r="B4262">
        <v>792.27</v>
      </c>
      <c r="C4262">
        <v>23</v>
      </c>
      <c r="D4262" t="s">
        <v>42</v>
      </c>
      <c r="E4262" s="1">
        <v>44084</v>
      </c>
      <c r="F4262">
        <v>4</v>
      </c>
      <c r="G4262" t="s">
        <v>39</v>
      </c>
      <c r="H4262" t="s">
        <v>28</v>
      </c>
      <c r="I4262">
        <v>526.55999999999995</v>
      </c>
      <c r="J4262">
        <v>38.799999999999997</v>
      </c>
      <c r="K4262">
        <v>20430.5279999999</v>
      </c>
      <c r="L4262">
        <v>25</v>
      </c>
      <c r="M4262" t="s">
        <v>40</v>
      </c>
      <c r="N4262" s="1">
        <v>44067</v>
      </c>
      <c r="O4262" s="1">
        <v>44092</v>
      </c>
      <c r="P4262">
        <v>178</v>
      </c>
      <c r="Q4262">
        <v>34.79</v>
      </c>
      <c r="R4262">
        <v>6192.62</v>
      </c>
      <c r="S4262" t="s">
        <v>30</v>
      </c>
      <c r="T4262" t="s">
        <v>31</v>
      </c>
      <c r="U4262">
        <v>348</v>
      </c>
      <c r="V4262">
        <v>20.91</v>
      </c>
      <c r="W4262">
        <v>100.43</v>
      </c>
      <c r="X4262" s="2">
        <v>6192.62</v>
      </c>
      <c r="Y4262" s="2">
        <v>13502.4</v>
      </c>
      <c r="Z4262" s="2">
        <v>3896.68</v>
      </c>
      <c r="AA4262" s="14"/>
    </row>
    <row r="4263" spans="1:27" x14ac:dyDescent="0.3">
      <c r="A4263" t="s">
        <v>53</v>
      </c>
      <c r="B4263">
        <v>399.64</v>
      </c>
      <c r="C4263">
        <v>76</v>
      </c>
      <c r="D4263" t="s">
        <v>33</v>
      </c>
      <c r="E4263" s="1">
        <v>43983</v>
      </c>
      <c r="F4263">
        <v>2</v>
      </c>
      <c r="G4263" t="s">
        <v>68</v>
      </c>
      <c r="H4263" t="s">
        <v>69</v>
      </c>
      <c r="I4263">
        <v>904.02</v>
      </c>
      <c r="J4263">
        <v>57.46</v>
      </c>
      <c r="K4263">
        <v>51944.989199999902</v>
      </c>
      <c r="L4263">
        <v>37</v>
      </c>
      <c r="M4263" t="s">
        <v>40</v>
      </c>
      <c r="N4263" s="1">
        <v>43967</v>
      </c>
      <c r="O4263" s="1">
        <v>44004</v>
      </c>
      <c r="P4263">
        <v>51</v>
      </c>
      <c r="Q4263">
        <v>58.11</v>
      </c>
      <c r="R4263">
        <v>2963.61</v>
      </c>
      <c r="S4263" t="s">
        <v>49</v>
      </c>
      <c r="T4263" t="s">
        <v>31</v>
      </c>
      <c r="U4263">
        <v>853</v>
      </c>
      <c r="V4263">
        <v>17.190000000000001</v>
      </c>
      <c r="W4263">
        <v>46.42</v>
      </c>
      <c r="X4263" s="2">
        <v>2963.61</v>
      </c>
      <c r="Y4263" s="2">
        <v>49013.38</v>
      </c>
      <c r="Z4263" s="2">
        <v>2667.29</v>
      </c>
      <c r="AA4263" s="14"/>
    </row>
    <row r="4264" spans="1:27" x14ac:dyDescent="0.3">
      <c r="A4264" t="s">
        <v>30</v>
      </c>
      <c r="B4264">
        <v>693</v>
      </c>
      <c r="C4264">
        <v>38</v>
      </c>
      <c r="D4264" t="s">
        <v>33</v>
      </c>
      <c r="E4264" s="1">
        <v>43786</v>
      </c>
      <c r="F4264">
        <v>8</v>
      </c>
      <c r="G4264" t="s">
        <v>47</v>
      </c>
      <c r="H4264" t="s">
        <v>48</v>
      </c>
      <c r="I4264">
        <v>10.82</v>
      </c>
      <c r="J4264">
        <v>27.55</v>
      </c>
      <c r="K4264">
        <v>298.08999999999997</v>
      </c>
      <c r="L4264">
        <v>13</v>
      </c>
      <c r="M4264" t="s">
        <v>40</v>
      </c>
      <c r="N4264" s="1">
        <v>43738</v>
      </c>
      <c r="O4264" s="1">
        <v>43751</v>
      </c>
      <c r="P4264">
        <v>3</v>
      </c>
      <c r="Q4264">
        <v>23.67</v>
      </c>
      <c r="R4264">
        <v>71.010000000000005</v>
      </c>
      <c r="S4264" t="s">
        <v>30</v>
      </c>
      <c r="T4264" t="s">
        <v>31</v>
      </c>
      <c r="U4264">
        <v>7</v>
      </c>
      <c r="V4264">
        <v>63.47</v>
      </c>
      <c r="W4264">
        <v>122.72</v>
      </c>
      <c r="X4264" s="2">
        <v>71.010000000000005</v>
      </c>
      <c r="Y4264" s="2">
        <v>192.85</v>
      </c>
      <c r="Z4264" s="2">
        <v>3380.94</v>
      </c>
      <c r="AA4264" s="14"/>
    </row>
    <row r="4265" spans="1:27" x14ac:dyDescent="0.3">
      <c r="A4265" t="s">
        <v>59</v>
      </c>
      <c r="B4265">
        <v>488.98</v>
      </c>
      <c r="C4265">
        <v>67</v>
      </c>
      <c r="D4265" t="s">
        <v>42</v>
      </c>
      <c r="E4265" s="1">
        <v>44639</v>
      </c>
      <c r="F4265">
        <v>3</v>
      </c>
      <c r="G4265" t="s">
        <v>43</v>
      </c>
      <c r="H4265" t="s">
        <v>35</v>
      </c>
      <c r="I4265">
        <v>329.63</v>
      </c>
      <c r="J4265">
        <v>31.53</v>
      </c>
      <c r="K4265">
        <v>10393.233899999999</v>
      </c>
      <c r="L4265">
        <v>35</v>
      </c>
      <c r="M4265" t="s">
        <v>29</v>
      </c>
      <c r="N4265" s="1">
        <v>44605</v>
      </c>
      <c r="O4265" s="1">
        <v>44640</v>
      </c>
      <c r="P4265">
        <v>290</v>
      </c>
      <c r="Q4265">
        <v>30.06</v>
      </c>
      <c r="R4265">
        <v>8717.4</v>
      </c>
      <c r="S4265" t="s">
        <v>58</v>
      </c>
      <c r="T4265" t="s">
        <v>50</v>
      </c>
      <c r="U4265">
        <v>39</v>
      </c>
      <c r="V4265">
        <v>44.95</v>
      </c>
      <c r="W4265">
        <v>20.56</v>
      </c>
      <c r="X4265" s="2">
        <v>8717.4</v>
      </c>
      <c r="Y4265" s="2">
        <v>1229.67</v>
      </c>
      <c r="Z4265" s="2">
        <v>648.26</v>
      </c>
      <c r="AA4265" s="14"/>
    </row>
    <row r="4266" spans="1:27" x14ac:dyDescent="0.3">
      <c r="A4266" t="s">
        <v>30</v>
      </c>
      <c r="B4266">
        <v>187.34</v>
      </c>
      <c r="C4266">
        <v>89</v>
      </c>
      <c r="D4266" t="s">
        <v>26</v>
      </c>
      <c r="E4266" s="1">
        <v>43598</v>
      </c>
      <c r="F4266">
        <v>6</v>
      </c>
      <c r="G4266" t="s">
        <v>51</v>
      </c>
      <c r="H4266" t="s">
        <v>62</v>
      </c>
      <c r="I4266">
        <v>651.08000000000004</v>
      </c>
      <c r="J4266">
        <v>34.65</v>
      </c>
      <c r="K4266">
        <v>22559.921999999999</v>
      </c>
      <c r="L4266">
        <v>7</v>
      </c>
      <c r="M4266" t="s">
        <v>40</v>
      </c>
      <c r="N4266" s="1">
        <v>43560</v>
      </c>
      <c r="O4266" s="1">
        <v>43567</v>
      </c>
      <c r="P4266">
        <v>430</v>
      </c>
      <c r="Q4266">
        <v>38.57</v>
      </c>
      <c r="R4266">
        <v>16585.099999999999</v>
      </c>
      <c r="S4266" t="s">
        <v>32</v>
      </c>
      <c r="T4266" t="s">
        <v>50</v>
      </c>
      <c r="U4266">
        <v>221</v>
      </c>
      <c r="V4266">
        <v>72.040000000000006</v>
      </c>
      <c r="W4266">
        <v>155.81</v>
      </c>
      <c r="X4266" s="2">
        <v>16585.099999999999</v>
      </c>
      <c r="Y4266" s="2">
        <v>7657.65</v>
      </c>
      <c r="Z4266" s="2">
        <v>5398.82</v>
      </c>
      <c r="AA4266" s="14"/>
    </row>
    <row r="4267" spans="1:27" x14ac:dyDescent="0.3">
      <c r="A4267" t="s">
        <v>56</v>
      </c>
      <c r="B4267">
        <v>983.67</v>
      </c>
      <c r="C4267">
        <v>94</v>
      </c>
      <c r="D4267" t="s">
        <v>26</v>
      </c>
      <c r="E4267" s="1">
        <v>43953</v>
      </c>
      <c r="F4267">
        <v>4</v>
      </c>
      <c r="G4267" t="s">
        <v>39</v>
      </c>
      <c r="H4267" t="s">
        <v>70</v>
      </c>
      <c r="I4267">
        <v>29.76</v>
      </c>
      <c r="J4267">
        <v>53.65</v>
      </c>
      <c r="K4267">
        <v>1596.62</v>
      </c>
      <c r="L4267">
        <v>29</v>
      </c>
      <c r="M4267" t="s">
        <v>40</v>
      </c>
      <c r="N4267" s="1">
        <v>43909</v>
      </c>
      <c r="O4267" s="1">
        <v>43938</v>
      </c>
      <c r="P4267">
        <v>1</v>
      </c>
      <c r="Q4267">
        <v>49.12</v>
      </c>
      <c r="R4267">
        <v>49.12</v>
      </c>
      <c r="S4267" t="s">
        <v>46</v>
      </c>
      <c r="T4267" t="s">
        <v>41</v>
      </c>
      <c r="U4267">
        <v>28</v>
      </c>
      <c r="V4267">
        <v>20.94</v>
      </c>
      <c r="W4267">
        <v>53.54</v>
      </c>
      <c r="X4267" s="2">
        <v>49.12</v>
      </c>
      <c r="Y4267" s="2">
        <v>1502.2</v>
      </c>
      <c r="Z4267" s="2">
        <v>2872.42</v>
      </c>
      <c r="AA4267" s="14"/>
    </row>
    <row r="4268" spans="1:27" x14ac:dyDescent="0.3">
      <c r="A4268" t="s">
        <v>37</v>
      </c>
      <c r="B4268">
        <v>306.82</v>
      </c>
      <c r="C4268">
        <v>50</v>
      </c>
      <c r="D4268" t="s">
        <v>26</v>
      </c>
      <c r="E4268" s="1">
        <v>44571</v>
      </c>
      <c r="F4268">
        <v>10</v>
      </c>
      <c r="G4268" t="s">
        <v>66</v>
      </c>
      <c r="H4268" t="s">
        <v>52</v>
      </c>
      <c r="I4268">
        <v>723.08</v>
      </c>
      <c r="J4268">
        <v>96.59</v>
      </c>
      <c r="K4268">
        <v>69842.3</v>
      </c>
      <c r="L4268">
        <v>111</v>
      </c>
      <c r="M4268" t="s">
        <v>67</v>
      </c>
      <c r="N4268" s="1">
        <v>44513</v>
      </c>
      <c r="O4268" s="1">
        <v>44624</v>
      </c>
      <c r="P4268">
        <v>616</v>
      </c>
      <c r="Q4268">
        <v>95.17</v>
      </c>
      <c r="R4268">
        <v>58624.72</v>
      </c>
      <c r="S4268" t="s">
        <v>59</v>
      </c>
      <c r="T4268" t="s">
        <v>50</v>
      </c>
      <c r="U4268">
        <v>107</v>
      </c>
      <c r="V4268">
        <v>92.73</v>
      </c>
      <c r="W4268">
        <v>63.47</v>
      </c>
      <c r="X4268" s="2">
        <v>58624.72</v>
      </c>
      <c r="Y4268" s="2">
        <v>10335.129999999999</v>
      </c>
      <c r="Z4268" s="2">
        <v>6130.57</v>
      </c>
      <c r="AA4268" s="14"/>
    </row>
    <row r="4269" spans="1:27" x14ac:dyDescent="0.3">
      <c r="A4269" t="s">
        <v>63</v>
      </c>
      <c r="B4269">
        <v>682.69</v>
      </c>
      <c r="C4269">
        <v>14</v>
      </c>
      <c r="D4269" t="s">
        <v>33</v>
      </c>
      <c r="E4269" s="1">
        <v>43722</v>
      </c>
      <c r="F4269">
        <v>8</v>
      </c>
      <c r="G4269" t="s">
        <v>47</v>
      </c>
      <c r="H4269" t="s">
        <v>48</v>
      </c>
      <c r="I4269">
        <v>429.74</v>
      </c>
      <c r="J4269">
        <v>10.88</v>
      </c>
      <c r="K4269">
        <v>4675.57</v>
      </c>
      <c r="L4269">
        <v>11</v>
      </c>
      <c r="M4269" t="s">
        <v>40</v>
      </c>
      <c r="N4269" s="1">
        <v>43680</v>
      </c>
      <c r="O4269" s="1">
        <v>43691</v>
      </c>
      <c r="P4269">
        <v>138</v>
      </c>
      <c r="Q4269">
        <v>9.6300000000000008</v>
      </c>
      <c r="R4269">
        <v>1328.94</v>
      </c>
      <c r="S4269" t="s">
        <v>59</v>
      </c>
      <c r="T4269" t="s">
        <v>31</v>
      </c>
      <c r="U4269">
        <v>291</v>
      </c>
      <c r="V4269">
        <v>39.28</v>
      </c>
      <c r="W4269">
        <v>168.97</v>
      </c>
      <c r="X4269" s="2">
        <v>1328.94</v>
      </c>
      <c r="Y4269" s="2">
        <v>3166.08</v>
      </c>
      <c r="Z4269" s="2">
        <v>1838.39</v>
      </c>
      <c r="AA4269" s="14"/>
    </row>
    <row r="4270" spans="1:27" x14ac:dyDescent="0.3">
      <c r="A4270" t="s">
        <v>49</v>
      </c>
      <c r="B4270">
        <v>274.68</v>
      </c>
      <c r="C4270">
        <v>96</v>
      </c>
      <c r="D4270" t="s">
        <v>26</v>
      </c>
      <c r="E4270" s="1">
        <v>44476</v>
      </c>
      <c r="F4270">
        <v>2</v>
      </c>
      <c r="G4270" t="s">
        <v>68</v>
      </c>
      <c r="H4270" t="s">
        <v>48</v>
      </c>
      <c r="I4270">
        <v>607.08000000000004</v>
      </c>
      <c r="J4270">
        <v>34.82</v>
      </c>
      <c r="K4270">
        <v>21138.53</v>
      </c>
      <c r="L4270">
        <v>34</v>
      </c>
      <c r="M4270" t="s">
        <v>29</v>
      </c>
      <c r="N4270" s="1">
        <v>44433</v>
      </c>
      <c r="O4270" s="1">
        <v>44467</v>
      </c>
      <c r="P4270">
        <v>509</v>
      </c>
      <c r="Q4270">
        <v>36.07</v>
      </c>
      <c r="R4270">
        <v>18359.63</v>
      </c>
      <c r="S4270" t="s">
        <v>58</v>
      </c>
      <c r="T4270" t="s">
        <v>41</v>
      </c>
      <c r="U4270">
        <v>98</v>
      </c>
      <c r="V4270">
        <v>73.3</v>
      </c>
      <c r="W4270">
        <v>111.45</v>
      </c>
      <c r="X4270" s="2">
        <v>18359.63</v>
      </c>
      <c r="Y4270" s="2">
        <v>3412.36</v>
      </c>
      <c r="Z4270" s="2">
        <v>3880.69</v>
      </c>
      <c r="AA4270" s="14"/>
    </row>
    <row r="4271" spans="1:27" x14ac:dyDescent="0.3">
      <c r="A4271" t="s">
        <v>60</v>
      </c>
      <c r="B4271">
        <v>328.01</v>
      </c>
      <c r="C4271">
        <v>97</v>
      </c>
      <c r="D4271" t="s">
        <v>42</v>
      </c>
      <c r="E4271" s="1">
        <v>44489</v>
      </c>
      <c r="F4271">
        <v>1</v>
      </c>
      <c r="G4271" t="s">
        <v>34</v>
      </c>
      <c r="H4271" t="s">
        <v>35</v>
      </c>
      <c r="I4271">
        <v>26.78</v>
      </c>
      <c r="J4271">
        <v>52.78</v>
      </c>
      <c r="K4271">
        <v>1413.45</v>
      </c>
      <c r="L4271">
        <v>1</v>
      </c>
      <c r="M4271" t="s">
        <v>65</v>
      </c>
      <c r="N4271" s="1">
        <v>44462</v>
      </c>
      <c r="O4271" s="1">
        <v>44463</v>
      </c>
      <c r="P4271">
        <v>22</v>
      </c>
      <c r="Q4271">
        <v>50.25</v>
      </c>
      <c r="R4271">
        <v>1105.5</v>
      </c>
      <c r="S4271" t="s">
        <v>32</v>
      </c>
      <c r="T4271" t="s">
        <v>41</v>
      </c>
      <c r="U4271">
        <v>4</v>
      </c>
      <c r="V4271">
        <v>47.71</v>
      </c>
      <c r="W4271">
        <v>175.88</v>
      </c>
      <c r="X4271" s="2">
        <v>1105.5</v>
      </c>
      <c r="Y4271" s="2">
        <v>211.12</v>
      </c>
      <c r="Z4271" s="2">
        <v>9282.9500000000007</v>
      </c>
      <c r="AA4271" s="14"/>
    </row>
    <row r="4272" spans="1:27" x14ac:dyDescent="0.3">
      <c r="A4272" t="s">
        <v>63</v>
      </c>
      <c r="B4272">
        <v>453.58</v>
      </c>
      <c r="C4272">
        <v>85</v>
      </c>
      <c r="D4272" t="s">
        <v>26</v>
      </c>
      <c r="E4272" s="1">
        <v>43969</v>
      </c>
      <c r="F4272">
        <v>5</v>
      </c>
      <c r="G4272" t="s">
        <v>27</v>
      </c>
      <c r="H4272" t="s">
        <v>70</v>
      </c>
      <c r="I4272">
        <v>937.61</v>
      </c>
      <c r="J4272">
        <v>14.67</v>
      </c>
      <c r="K4272">
        <v>13754.74</v>
      </c>
      <c r="L4272">
        <v>28</v>
      </c>
      <c r="M4272" t="s">
        <v>29</v>
      </c>
      <c r="N4272" s="1">
        <v>43958</v>
      </c>
      <c r="O4272" s="1">
        <v>43986</v>
      </c>
      <c r="P4272">
        <v>115</v>
      </c>
      <c r="Q4272">
        <v>13.71</v>
      </c>
      <c r="R4272">
        <v>1576.65</v>
      </c>
      <c r="S4272" t="s">
        <v>25</v>
      </c>
      <c r="T4272" t="s">
        <v>41</v>
      </c>
      <c r="U4272">
        <v>822</v>
      </c>
      <c r="V4272">
        <v>45.08</v>
      </c>
      <c r="W4272">
        <v>82.8</v>
      </c>
      <c r="X4272" s="2">
        <v>1576.65</v>
      </c>
      <c r="Y4272" s="2">
        <v>12058.74</v>
      </c>
      <c r="Z4272" s="2">
        <v>1214.68</v>
      </c>
      <c r="AA4272" s="14"/>
    </row>
    <row r="4273" spans="1:27" x14ac:dyDescent="0.3">
      <c r="A4273" t="s">
        <v>63</v>
      </c>
      <c r="B4273">
        <v>346.74</v>
      </c>
      <c r="C4273">
        <v>19</v>
      </c>
      <c r="D4273" t="s">
        <v>26</v>
      </c>
      <c r="E4273" s="1">
        <v>44677</v>
      </c>
      <c r="F4273">
        <v>8</v>
      </c>
      <c r="G4273" t="s">
        <v>47</v>
      </c>
      <c r="H4273" t="s">
        <v>52</v>
      </c>
      <c r="I4273">
        <v>96.85</v>
      </c>
      <c r="J4273">
        <v>97.59</v>
      </c>
      <c r="K4273">
        <v>9451.59</v>
      </c>
      <c r="L4273">
        <v>10</v>
      </c>
      <c r="M4273" t="s">
        <v>40</v>
      </c>
      <c r="N4273" s="1">
        <v>44624</v>
      </c>
      <c r="O4273" s="1">
        <v>44634</v>
      </c>
      <c r="P4273">
        <v>83</v>
      </c>
      <c r="Q4273">
        <v>92.83</v>
      </c>
      <c r="R4273">
        <v>7704.89</v>
      </c>
      <c r="S4273" t="s">
        <v>53</v>
      </c>
      <c r="T4273" t="s">
        <v>31</v>
      </c>
      <c r="U4273">
        <v>13</v>
      </c>
      <c r="V4273">
        <v>64.48</v>
      </c>
      <c r="W4273">
        <v>75.69</v>
      </c>
      <c r="X4273" s="2">
        <v>7704.89</v>
      </c>
      <c r="Y4273" s="2">
        <v>1268.67</v>
      </c>
      <c r="Z4273" s="2">
        <v>7386.59</v>
      </c>
      <c r="AA4273" s="14"/>
    </row>
    <row r="4274" spans="1:27" x14ac:dyDescent="0.3">
      <c r="A4274" t="s">
        <v>63</v>
      </c>
      <c r="B4274">
        <v>737.07</v>
      </c>
      <c r="C4274">
        <v>48</v>
      </c>
      <c r="D4274" t="s">
        <v>42</v>
      </c>
      <c r="E4274" s="1">
        <v>43542</v>
      </c>
      <c r="F4274">
        <v>5</v>
      </c>
      <c r="G4274" t="s">
        <v>27</v>
      </c>
      <c r="H4274" t="s">
        <v>70</v>
      </c>
      <c r="I4274">
        <v>446.12</v>
      </c>
      <c r="J4274">
        <v>37.04</v>
      </c>
      <c r="K4274">
        <v>16524.28</v>
      </c>
      <c r="L4274">
        <v>22</v>
      </c>
      <c r="M4274" t="s">
        <v>29</v>
      </c>
      <c r="N4274" s="1">
        <v>43523</v>
      </c>
      <c r="O4274" s="1">
        <v>43545</v>
      </c>
      <c r="P4274">
        <v>445</v>
      </c>
      <c r="Q4274">
        <v>42.01</v>
      </c>
      <c r="R4274">
        <v>18694.45</v>
      </c>
      <c r="S4274" t="s">
        <v>63</v>
      </c>
      <c r="T4274" t="s">
        <v>31</v>
      </c>
      <c r="U4274">
        <v>1</v>
      </c>
      <c r="V4274">
        <v>81.25</v>
      </c>
      <c r="W4274">
        <v>84.46</v>
      </c>
      <c r="X4274" s="2">
        <v>18694.45</v>
      </c>
      <c r="Y4274" s="2">
        <v>37.04</v>
      </c>
      <c r="Z4274" s="2">
        <v>3128.4</v>
      </c>
      <c r="AA4274" s="14"/>
    </row>
    <row r="4275" spans="1:27" x14ac:dyDescent="0.3">
      <c r="A4275" t="s">
        <v>25</v>
      </c>
      <c r="B4275">
        <v>809.87</v>
      </c>
      <c r="C4275">
        <v>40</v>
      </c>
      <c r="D4275" t="s">
        <v>42</v>
      </c>
      <c r="E4275" s="1">
        <v>43796</v>
      </c>
      <c r="F4275">
        <v>5</v>
      </c>
      <c r="G4275" t="s">
        <v>27</v>
      </c>
      <c r="H4275" t="s">
        <v>48</v>
      </c>
      <c r="I4275">
        <v>384.79</v>
      </c>
      <c r="J4275">
        <v>11.26</v>
      </c>
      <c r="K4275">
        <v>4332.7353999999996</v>
      </c>
      <c r="L4275">
        <v>27</v>
      </c>
      <c r="M4275" t="s">
        <v>29</v>
      </c>
      <c r="N4275" s="1">
        <v>43793</v>
      </c>
      <c r="O4275" s="1">
        <v>43820</v>
      </c>
      <c r="P4275">
        <v>132</v>
      </c>
      <c r="Q4275">
        <v>14.74</v>
      </c>
      <c r="R4275">
        <v>1945.68</v>
      </c>
      <c r="S4275" t="s">
        <v>60</v>
      </c>
      <c r="T4275" t="s">
        <v>50</v>
      </c>
      <c r="U4275">
        <v>252</v>
      </c>
      <c r="V4275">
        <v>54.9</v>
      </c>
      <c r="W4275">
        <v>70.17</v>
      </c>
      <c r="X4275" s="2">
        <v>1945.68</v>
      </c>
      <c r="Y4275" s="2">
        <v>2837.52</v>
      </c>
      <c r="Z4275" s="2">
        <v>790.11</v>
      </c>
      <c r="AA4275" s="14"/>
    </row>
    <row r="4276" spans="1:27" x14ac:dyDescent="0.3">
      <c r="A4276" t="s">
        <v>63</v>
      </c>
      <c r="B4276">
        <v>690.41</v>
      </c>
      <c r="C4276">
        <v>36</v>
      </c>
      <c r="D4276" t="s">
        <v>42</v>
      </c>
      <c r="E4276" s="1">
        <v>43715</v>
      </c>
      <c r="F4276">
        <v>1</v>
      </c>
      <c r="G4276" t="s">
        <v>34</v>
      </c>
      <c r="H4276" t="s">
        <v>35</v>
      </c>
      <c r="I4276">
        <v>808.3</v>
      </c>
      <c r="J4276">
        <v>22.96</v>
      </c>
      <c r="K4276">
        <v>18558.57</v>
      </c>
      <c r="L4276">
        <v>2</v>
      </c>
      <c r="M4276" t="s">
        <v>65</v>
      </c>
      <c r="N4276" s="1">
        <v>43680</v>
      </c>
      <c r="O4276" s="1">
        <v>43682</v>
      </c>
      <c r="P4276">
        <v>654</v>
      </c>
      <c r="Q4276">
        <v>20.84</v>
      </c>
      <c r="R4276">
        <v>13629.36</v>
      </c>
      <c r="S4276" t="s">
        <v>37</v>
      </c>
      <c r="T4276" t="s">
        <v>31</v>
      </c>
      <c r="U4276">
        <v>154</v>
      </c>
      <c r="V4276">
        <v>32.479999999999997</v>
      </c>
      <c r="W4276">
        <v>139.80000000000001</v>
      </c>
      <c r="X4276" s="2">
        <v>13629.36</v>
      </c>
      <c r="Y4276" s="2">
        <v>3535.84</v>
      </c>
      <c r="Z4276" s="2">
        <v>3209.81</v>
      </c>
      <c r="AA4276" s="14"/>
    </row>
    <row r="4277" spans="1:27" x14ac:dyDescent="0.3">
      <c r="A4277" t="s">
        <v>60</v>
      </c>
      <c r="B4277">
        <v>837.3</v>
      </c>
      <c r="C4277">
        <v>39</v>
      </c>
      <c r="D4277" t="s">
        <v>33</v>
      </c>
      <c r="E4277" s="1">
        <v>44513</v>
      </c>
      <c r="F4277">
        <v>2</v>
      </c>
      <c r="G4277" t="s">
        <v>68</v>
      </c>
      <c r="H4277" t="s">
        <v>35</v>
      </c>
      <c r="I4277">
        <v>655.24</v>
      </c>
      <c r="J4277">
        <v>40.950000000000003</v>
      </c>
      <c r="K4277">
        <v>26832.080000000002</v>
      </c>
      <c r="L4277">
        <v>29</v>
      </c>
      <c r="M4277" t="s">
        <v>29</v>
      </c>
      <c r="N4277" s="1">
        <v>44491</v>
      </c>
      <c r="O4277" s="1">
        <v>44520</v>
      </c>
      <c r="P4277">
        <v>486</v>
      </c>
      <c r="Q4277">
        <v>38.11</v>
      </c>
      <c r="R4277">
        <v>18521.46</v>
      </c>
      <c r="S4277" t="s">
        <v>59</v>
      </c>
      <c r="T4277" t="s">
        <v>50</v>
      </c>
      <c r="U4277">
        <v>169</v>
      </c>
      <c r="V4277">
        <v>70.489999999999995</v>
      </c>
      <c r="W4277">
        <v>170.74</v>
      </c>
      <c r="X4277" s="2">
        <v>18521.46</v>
      </c>
      <c r="Y4277" s="2">
        <v>6920.55</v>
      </c>
      <c r="Z4277" s="2">
        <v>6991.8</v>
      </c>
      <c r="AA4277" s="14"/>
    </row>
    <row r="4278" spans="1:27" x14ac:dyDescent="0.3">
      <c r="A4278" t="s">
        <v>58</v>
      </c>
      <c r="B4278">
        <v>329.12</v>
      </c>
      <c r="C4278">
        <v>97</v>
      </c>
      <c r="D4278" t="s">
        <v>33</v>
      </c>
      <c r="E4278" s="1">
        <v>44842</v>
      </c>
      <c r="F4278">
        <v>6</v>
      </c>
      <c r="G4278" t="s">
        <v>51</v>
      </c>
      <c r="H4278" t="s">
        <v>48</v>
      </c>
      <c r="I4278">
        <v>554.47</v>
      </c>
      <c r="J4278">
        <v>96.05</v>
      </c>
      <c r="K4278">
        <v>53256.84</v>
      </c>
      <c r="L4278">
        <v>5</v>
      </c>
      <c r="M4278" t="s">
        <v>40</v>
      </c>
      <c r="N4278" s="1">
        <v>44804</v>
      </c>
      <c r="O4278" s="1">
        <v>44809</v>
      </c>
      <c r="P4278">
        <v>188</v>
      </c>
      <c r="Q4278">
        <v>100.81</v>
      </c>
      <c r="R4278">
        <v>18952.28</v>
      </c>
      <c r="S4278" t="s">
        <v>25</v>
      </c>
      <c r="T4278" t="s">
        <v>41</v>
      </c>
      <c r="U4278">
        <v>366</v>
      </c>
      <c r="V4278">
        <v>18.489999999999998</v>
      </c>
      <c r="W4278">
        <v>79.040000000000006</v>
      </c>
      <c r="X4278" s="2">
        <v>18952.28</v>
      </c>
      <c r="Y4278" s="2">
        <v>35154.300000000003</v>
      </c>
      <c r="Z4278" s="2">
        <v>7591.79</v>
      </c>
      <c r="AA4278" s="14"/>
    </row>
    <row r="4279" spans="1:27" x14ac:dyDescent="0.3">
      <c r="A4279" t="s">
        <v>45</v>
      </c>
      <c r="B4279">
        <v>381.39</v>
      </c>
      <c r="C4279">
        <v>96</v>
      </c>
      <c r="D4279" t="s">
        <v>42</v>
      </c>
      <c r="E4279" s="1">
        <v>44541</v>
      </c>
      <c r="F4279">
        <v>10</v>
      </c>
      <c r="G4279" t="s">
        <v>66</v>
      </c>
      <c r="H4279" t="s">
        <v>52</v>
      </c>
      <c r="I4279">
        <v>378.39</v>
      </c>
      <c r="J4279">
        <v>73.97</v>
      </c>
      <c r="K4279">
        <v>27989.508299999899</v>
      </c>
      <c r="L4279">
        <v>137</v>
      </c>
      <c r="M4279" t="s">
        <v>67</v>
      </c>
      <c r="N4279" s="1">
        <v>44535</v>
      </c>
      <c r="O4279" s="1">
        <v>44672</v>
      </c>
      <c r="P4279">
        <v>51</v>
      </c>
      <c r="Q4279">
        <v>72.55</v>
      </c>
      <c r="R4279">
        <v>3700.05</v>
      </c>
      <c r="S4279" t="s">
        <v>30</v>
      </c>
      <c r="T4279" t="s">
        <v>31</v>
      </c>
      <c r="U4279">
        <v>327</v>
      </c>
      <c r="V4279">
        <v>68.930000000000007</v>
      </c>
      <c r="W4279">
        <v>194.93</v>
      </c>
      <c r="X4279" s="2">
        <v>3700.05</v>
      </c>
      <c r="Y4279" s="2">
        <v>24188.19</v>
      </c>
      <c r="Z4279" s="2">
        <v>14418.97</v>
      </c>
      <c r="AA4279" s="14"/>
    </row>
    <row r="4280" spans="1:27" x14ac:dyDescent="0.3">
      <c r="A4280" t="s">
        <v>56</v>
      </c>
      <c r="B4280">
        <v>560.9</v>
      </c>
      <c r="C4280">
        <v>97</v>
      </c>
      <c r="D4280" t="s">
        <v>26</v>
      </c>
      <c r="E4280" s="1">
        <v>44086</v>
      </c>
      <c r="F4280">
        <v>8</v>
      </c>
      <c r="G4280" t="s">
        <v>47</v>
      </c>
      <c r="H4280" t="s">
        <v>52</v>
      </c>
      <c r="I4280">
        <v>4.3899999999999997</v>
      </c>
      <c r="J4280">
        <v>38.51</v>
      </c>
      <c r="K4280">
        <v>169.058899999999</v>
      </c>
      <c r="L4280">
        <v>10</v>
      </c>
      <c r="M4280" t="s">
        <v>40</v>
      </c>
      <c r="N4280" s="1">
        <v>44047</v>
      </c>
      <c r="O4280" s="1">
        <v>44057</v>
      </c>
      <c r="P4280">
        <v>2</v>
      </c>
      <c r="Q4280">
        <v>37.32</v>
      </c>
      <c r="R4280">
        <v>74.64</v>
      </c>
      <c r="S4280" t="s">
        <v>60</v>
      </c>
      <c r="T4280" t="s">
        <v>41</v>
      </c>
      <c r="U4280">
        <v>2</v>
      </c>
      <c r="V4280">
        <v>27.89</v>
      </c>
      <c r="W4280">
        <v>98.91</v>
      </c>
      <c r="X4280" s="2">
        <v>74.64</v>
      </c>
      <c r="Y4280" s="2">
        <v>77.02</v>
      </c>
      <c r="Z4280" s="2">
        <v>3809.02</v>
      </c>
      <c r="AA4280" s="14"/>
    </row>
    <row r="4281" spans="1:27" x14ac:dyDescent="0.3">
      <c r="A4281" t="s">
        <v>63</v>
      </c>
      <c r="B4281">
        <v>439.9</v>
      </c>
      <c r="C4281">
        <v>66</v>
      </c>
      <c r="D4281" t="s">
        <v>42</v>
      </c>
      <c r="E4281" s="1">
        <v>44202</v>
      </c>
      <c r="F4281">
        <v>5</v>
      </c>
      <c r="G4281" t="s">
        <v>27</v>
      </c>
      <c r="H4281" t="s">
        <v>48</v>
      </c>
      <c r="I4281">
        <v>261.86</v>
      </c>
      <c r="J4281">
        <v>46.19</v>
      </c>
      <c r="K4281">
        <v>12095.313399999999</v>
      </c>
      <c r="L4281">
        <v>24</v>
      </c>
      <c r="M4281" t="s">
        <v>29</v>
      </c>
      <c r="N4281" s="1">
        <v>44200</v>
      </c>
      <c r="O4281" s="1">
        <v>44224</v>
      </c>
      <c r="P4281">
        <v>240</v>
      </c>
      <c r="Q4281">
        <v>45.29</v>
      </c>
      <c r="R4281">
        <v>10869.6</v>
      </c>
      <c r="S4281" t="s">
        <v>59</v>
      </c>
      <c r="T4281" t="s">
        <v>41</v>
      </c>
      <c r="U4281">
        <v>21</v>
      </c>
      <c r="V4281">
        <v>94.86</v>
      </c>
      <c r="W4281">
        <v>32.24</v>
      </c>
      <c r="X4281" s="2">
        <v>10869.6</v>
      </c>
      <c r="Y4281" s="2">
        <v>969.99</v>
      </c>
      <c r="Z4281" s="2">
        <v>1489.17</v>
      </c>
      <c r="AA4281" s="14"/>
    </row>
    <row r="4282" spans="1:27" x14ac:dyDescent="0.3">
      <c r="A4282" t="s">
        <v>38</v>
      </c>
      <c r="B4282">
        <v>322.91000000000003</v>
      </c>
      <c r="C4282">
        <v>21</v>
      </c>
      <c r="D4282" t="s">
        <v>26</v>
      </c>
      <c r="E4282" s="1">
        <v>44233</v>
      </c>
      <c r="F4282">
        <v>7</v>
      </c>
      <c r="G4282" t="s">
        <v>61</v>
      </c>
      <c r="H4282" t="s">
        <v>35</v>
      </c>
      <c r="I4282">
        <v>558.20000000000005</v>
      </c>
      <c r="J4282">
        <v>98.15</v>
      </c>
      <c r="K4282">
        <v>54787.33</v>
      </c>
      <c r="L4282">
        <v>12</v>
      </c>
      <c r="M4282" t="s">
        <v>40</v>
      </c>
      <c r="N4282" s="1">
        <v>44225</v>
      </c>
      <c r="O4282" s="1">
        <v>44237</v>
      </c>
      <c r="P4282">
        <v>143</v>
      </c>
      <c r="Q4282">
        <v>102.04</v>
      </c>
      <c r="R4282">
        <v>14591.72</v>
      </c>
      <c r="S4282" t="s">
        <v>60</v>
      </c>
      <c r="T4282" t="s">
        <v>41</v>
      </c>
      <c r="U4282">
        <v>415</v>
      </c>
      <c r="V4282">
        <v>94.43</v>
      </c>
      <c r="W4282">
        <v>53.12</v>
      </c>
      <c r="X4282" s="2">
        <v>14591.72</v>
      </c>
      <c r="Y4282" s="2">
        <v>40732.25</v>
      </c>
      <c r="Z4282" s="2">
        <v>5213.7299999999996</v>
      </c>
      <c r="AA4282" s="14"/>
    </row>
    <row r="4283" spans="1:27" x14ac:dyDescent="0.3">
      <c r="A4283" t="s">
        <v>60</v>
      </c>
      <c r="B4283">
        <v>787.17</v>
      </c>
      <c r="C4283">
        <v>92</v>
      </c>
      <c r="D4283" t="s">
        <v>33</v>
      </c>
      <c r="E4283" s="1">
        <v>44447</v>
      </c>
      <c r="F4283">
        <v>4</v>
      </c>
      <c r="G4283" t="s">
        <v>39</v>
      </c>
      <c r="H4283" t="s">
        <v>48</v>
      </c>
      <c r="I4283">
        <v>131.53</v>
      </c>
      <c r="J4283">
        <v>43.39</v>
      </c>
      <c r="K4283">
        <v>5707.09</v>
      </c>
      <c r="L4283">
        <v>30</v>
      </c>
      <c r="M4283" t="s">
        <v>40</v>
      </c>
      <c r="N4283" s="1">
        <v>44403</v>
      </c>
      <c r="O4283" s="1">
        <v>44433</v>
      </c>
      <c r="P4283">
        <v>101</v>
      </c>
      <c r="Q4283">
        <v>43.29</v>
      </c>
      <c r="R4283">
        <v>4372.29</v>
      </c>
      <c r="S4283" t="s">
        <v>25</v>
      </c>
      <c r="T4283" t="s">
        <v>50</v>
      </c>
      <c r="U4283">
        <v>30</v>
      </c>
      <c r="V4283">
        <v>95.51</v>
      </c>
      <c r="W4283">
        <v>191.06</v>
      </c>
      <c r="X4283" s="2">
        <v>4372.29</v>
      </c>
      <c r="Y4283" s="2">
        <v>1301.7</v>
      </c>
      <c r="Z4283" s="2">
        <v>8290.09</v>
      </c>
      <c r="AA4283" s="14"/>
    </row>
    <row r="4284" spans="1:27" x14ac:dyDescent="0.3">
      <c r="A4284" t="s">
        <v>46</v>
      </c>
      <c r="B4284">
        <v>791.41</v>
      </c>
      <c r="C4284">
        <v>92</v>
      </c>
      <c r="D4284" t="s">
        <v>42</v>
      </c>
      <c r="E4284" s="1">
        <v>43727</v>
      </c>
      <c r="F4284">
        <v>7</v>
      </c>
      <c r="G4284" t="s">
        <v>61</v>
      </c>
      <c r="H4284" t="s">
        <v>62</v>
      </c>
      <c r="I4284">
        <v>915.42</v>
      </c>
      <c r="J4284">
        <v>33.450000000000003</v>
      </c>
      <c r="K4284">
        <v>30620.798999999999</v>
      </c>
      <c r="L4284">
        <v>13</v>
      </c>
      <c r="M4284" t="s">
        <v>40</v>
      </c>
      <c r="N4284" s="1">
        <v>43673</v>
      </c>
      <c r="O4284" s="1">
        <v>43686</v>
      </c>
      <c r="P4284">
        <v>128</v>
      </c>
      <c r="Q4284">
        <v>31.09</v>
      </c>
      <c r="R4284">
        <v>3979.52</v>
      </c>
      <c r="S4284" t="s">
        <v>60</v>
      </c>
      <c r="T4284" t="s">
        <v>31</v>
      </c>
      <c r="U4284">
        <v>787</v>
      </c>
      <c r="V4284">
        <v>38.770000000000003</v>
      </c>
      <c r="W4284">
        <v>35.39</v>
      </c>
      <c r="X4284" s="2">
        <v>3979.52</v>
      </c>
      <c r="Y4284" s="2">
        <v>26325.15</v>
      </c>
      <c r="Z4284" s="2">
        <v>1183.8</v>
      </c>
      <c r="AA4284" s="14"/>
    </row>
    <row r="4285" spans="1:27" x14ac:dyDescent="0.3">
      <c r="A4285" t="s">
        <v>60</v>
      </c>
      <c r="B4285">
        <v>576.52</v>
      </c>
      <c r="C4285">
        <v>53</v>
      </c>
      <c r="D4285" t="s">
        <v>42</v>
      </c>
      <c r="E4285" s="1">
        <v>44584</v>
      </c>
      <c r="F4285">
        <v>10</v>
      </c>
      <c r="G4285" t="s">
        <v>66</v>
      </c>
      <c r="H4285" t="s">
        <v>52</v>
      </c>
      <c r="I4285">
        <v>969.04</v>
      </c>
      <c r="J4285">
        <v>55.5</v>
      </c>
      <c r="K4285">
        <v>53781.72</v>
      </c>
      <c r="L4285">
        <v>126</v>
      </c>
      <c r="M4285" t="s">
        <v>67</v>
      </c>
      <c r="N4285" s="1">
        <v>44583</v>
      </c>
      <c r="O4285" s="1">
        <v>44709</v>
      </c>
      <c r="P4285">
        <v>28</v>
      </c>
      <c r="Q4285">
        <v>59.45</v>
      </c>
      <c r="R4285">
        <v>1664.6</v>
      </c>
      <c r="S4285" t="s">
        <v>59</v>
      </c>
      <c r="T4285" t="s">
        <v>41</v>
      </c>
      <c r="U4285">
        <v>941</v>
      </c>
      <c r="V4285">
        <v>70.989999999999995</v>
      </c>
      <c r="W4285">
        <v>23.84</v>
      </c>
      <c r="X4285" s="2">
        <v>1664.6</v>
      </c>
      <c r="Y4285" s="2">
        <v>52225.5</v>
      </c>
      <c r="Z4285" s="2">
        <v>1323.12</v>
      </c>
      <c r="AA4285" s="14"/>
    </row>
    <row r="4286" spans="1:27" x14ac:dyDescent="0.3">
      <c r="A4286" t="s">
        <v>46</v>
      </c>
      <c r="B4286">
        <v>704.05</v>
      </c>
      <c r="C4286">
        <v>18</v>
      </c>
      <c r="D4286" t="s">
        <v>33</v>
      </c>
      <c r="E4286" s="1">
        <v>44919</v>
      </c>
      <c r="F4286">
        <v>8</v>
      </c>
      <c r="G4286" t="s">
        <v>47</v>
      </c>
      <c r="H4286" t="s">
        <v>62</v>
      </c>
      <c r="I4286">
        <v>842.7</v>
      </c>
      <c r="J4286">
        <v>40.99</v>
      </c>
      <c r="K4286">
        <v>34542.269999999997</v>
      </c>
      <c r="L4286">
        <v>10</v>
      </c>
      <c r="M4286" t="s">
        <v>40</v>
      </c>
      <c r="N4286" s="1">
        <v>44875</v>
      </c>
      <c r="O4286" s="1">
        <v>44885</v>
      </c>
      <c r="P4286">
        <v>178</v>
      </c>
      <c r="Q4286">
        <v>39.409999999999997</v>
      </c>
      <c r="R4286">
        <v>7014.98</v>
      </c>
      <c r="S4286" t="s">
        <v>63</v>
      </c>
      <c r="T4286" t="s">
        <v>41</v>
      </c>
      <c r="U4286">
        <v>664</v>
      </c>
      <c r="V4286">
        <v>73.39</v>
      </c>
      <c r="W4286">
        <v>47.02</v>
      </c>
      <c r="X4286" s="2">
        <v>7014.98</v>
      </c>
      <c r="Y4286" s="2">
        <v>27217.360000000001</v>
      </c>
      <c r="Z4286" s="2">
        <v>1927.35</v>
      </c>
      <c r="AA4286" s="14"/>
    </row>
    <row r="4287" spans="1:27" x14ac:dyDescent="0.3">
      <c r="A4287" t="s">
        <v>63</v>
      </c>
      <c r="B4287">
        <v>471.28</v>
      </c>
      <c r="C4287">
        <v>58</v>
      </c>
      <c r="D4287" t="s">
        <v>33</v>
      </c>
      <c r="E4287" s="1">
        <v>44427</v>
      </c>
      <c r="F4287">
        <v>2</v>
      </c>
      <c r="G4287" t="s">
        <v>68</v>
      </c>
      <c r="H4287" t="s">
        <v>71</v>
      </c>
      <c r="I4287">
        <v>520.6</v>
      </c>
      <c r="J4287">
        <v>29.16</v>
      </c>
      <c r="K4287">
        <v>15180.7</v>
      </c>
      <c r="L4287">
        <v>30</v>
      </c>
      <c r="M4287" t="s">
        <v>29</v>
      </c>
      <c r="N4287" s="1">
        <v>44417</v>
      </c>
      <c r="O4287" s="1">
        <v>44447</v>
      </c>
      <c r="P4287">
        <v>486</v>
      </c>
      <c r="Q4287">
        <v>27.19</v>
      </c>
      <c r="R4287">
        <v>13214.34</v>
      </c>
      <c r="S4287" t="s">
        <v>25</v>
      </c>
      <c r="T4287" t="s">
        <v>50</v>
      </c>
      <c r="U4287">
        <v>34</v>
      </c>
      <c r="V4287">
        <v>58.77</v>
      </c>
      <c r="W4287">
        <v>100.44</v>
      </c>
      <c r="X4287" s="2">
        <v>13214.34</v>
      </c>
      <c r="Y4287" s="2">
        <v>991.44</v>
      </c>
      <c r="Z4287" s="2">
        <v>2928.83</v>
      </c>
      <c r="AA4287" s="14"/>
    </row>
    <row r="4288" spans="1:27" x14ac:dyDescent="0.3">
      <c r="A4288" t="s">
        <v>37</v>
      </c>
      <c r="B4288">
        <v>368.44</v>
      </c>
      <c r="C4288">
        <v>76</v>
      </c>
      <c r="D4288" t="s">
        <v>33</v>
      </c>
      <c r="E4288" s="1">
        <v>43559</v>
      </c>
      <c r="F4288">
        <v>8</v>
      </c>
      <c r="G4288" t="s">
        <v>47</v>
      </c>
      <c r="H4288" t="s">
        <v>35</v>
      </c>
      <c r="I4288">
        <v>201.3</v>
      </c>
      <c r="J4288">
        <v>54.36</v>
      </c>
      <c r="K4288">
        <v>10942.67</v>
      </c>
      <c r="L4288">
        <v>12</v>
      </c>
      <c r="M4288" t="s">
        <v>40</v>
      </c>
      <c r="N4288" s="1">
        <v>43553</v>
      </c>
      <c r="O4288" s="1">
        <v>43565</v>
      </c>
      <c r="P4288">
        <v>122</v>
      </c>
      <c r="Q4288">
        <v>58.18</v>
      </c>
      <c r="R4288">
        <v>7097.96</v>
      </c>
      <c r="S4288" t="s">
        <v>30</v>
      </c>
      <c r="T4288" t="s">
        <v>50</v>
      </c>
      <c r="U4288">
        <v>79</v>
      </c>
      <c r="V4288">
        <v>93.67</v>
      </c>
      <c r="W4288">
        <v>102.75</v>
      </c>
      <c r="X4288" s="2">
        <v>7097.96</v>
      </c>
      <c r="Y4288" s="2">
        <v>4294.4399999999996</v>
      </c>
      <c r="Z4288" s="2">
        <v>5585.49</v>
      </c>
      <c r="AA4288" s="14"/>
    </row>
    <row r="4289" spans="1:27" x14ac:dyDescent="0.3">
      <c r="A4289" t="s">
        <v>30</v>
      </c>
      <c r="B4289">
        <v>459.18</v>
      </c>
      <c r="C4289">
        <v>56</v>
      </c>
      <c r="D4289" t="s">
        <v>42</v>
      </c>
      <c r="E4289" s="1">
        <v>43826</v>
      </c>
      <c r="F4289">
        <v>9</v>
      </c>
      <c r="G4289" t="s">
        <v>57</v>
      </c>
      <c r="H4289" t="s">
        <v>62</v>
      </c>
      <c r="I4289">
        <v>281.14999999999998</v>
      </c>
      <c r="J4289">
        <v>44.53</v>
      </c>
      <c r="K4289">
        <v>12519.6094999999</v>
      </c>
      <c r="L4289">
        <v>14</v>
      </c>
      <c r="M4289" t="s">
        <v>40</v>
      </c>
      <c r="N4289" s="1">
        <v>43785</v>
      </c>
      <c r="O4289" s="1">
        <v>43799</v>
      </c>
      <c r="P4289">
        <v>61</v>
      </c>
      <c r="Q4289">
        <v>40.56</v>
      </c>
      <c r="R4289">
        <v>2474.16</v>
      </c>
      <c r="S4289" t="s">
        <v>63</v>
      </c>
      <c r="T4289" t="s">
        <v>41</v>
      </c>
      <c r="U4289">
        <v>220</v>
      </c>
      <c r="V4289">
        <v>70.84</v>
      </c>
      <c r="W4289">
        <v>75.62</v>
      </c>
      <c r="X4289" s="2">
        <v>2474.16</v>
      </c>
      <c r="Y4289" s="2">
        <v>9796.6</v>
      </c>
      <c r="Z4289" s="2">
        <v>3367.36</v>
      </c>
      <c r="AA4289" s="14"/>
    </row>
    <row r="4290" spans="1:27" x14ac:dyDescent="0.3">
      <c r="A4290" t="s">
        <v>32</v>
      </c>
      <c r="B4290">
        <v>201.85</v>
      </c>
      <c r="C4290">
        <v>15</v>
      </c>
      <c r="D4290" t="s">
        <v>42</v>
      </c>
      <c r="E4290" s="1">
        <v>44021</v>
      </c>
      <c r="F4290">
        <v>9</v>
      </c>
      <c r="G4290" t="s">
        <v>57</v>
      </c>
      <c r="H4290" t="s">
        <v>52</v>
      </c>
      <c r="I4290">
        <v>36.1</v>
      </c>
      <c r="J4290">
        <v>91.17</v>
      </c>
      <c r="K4290">
        <v>3291.24</v>
      </c>
      <c r="L4290">
        <v>10</v>
      </c>
      <c r="M4290" t="s">
        <v>40</v>
      </c>
      <c r="N4290" s="1">
        <v>43970</v>
      </c>
      <c r="O4290" s="1">
        <v>43980</v>
      </c>
      <c r="P4290">
        <v>1</v>
      </c>
      <c r="Q4290">
        <v>91.2</v>
      </c>
      <c r="R4290">
        <v>91.2</v>
      </c>
      <c r="S4290" t="s">
        <v>37</v>
      </c>
      <c r="T4290" t="s">
        <v>50</v>
      </c>
      <c r="U4290">
        <v>35</v>
      </c>
      <c r="V4290">
        <v>93</v>
      </c>
      <c r="W4290">
        <v>83.78</v>
      </c>
      <c r="X4290" s="2">
        <v>91.2</v>
      </c>
      <c r="Y4290" s="2">
        <v>3190.95</v>
      </c>
      <c r="Z4290" s="2">
        <v>7638.22</v>
      </c>
      <c r="AA4290" s="14"/>
    </row>
    <row r="4291" spans="1:27" x14ac:dyDescent="0.3">
      <c r="A4291" t="s">
        <v>53</v>
      </c>
      <c r="B4291">
        <v>672.94</v>
      </c>
      <c r="C4291">
        <v>84</v>
      </c>
      <c r="D4291" t="s">
        <v>33</v>
      </c>
      <c r="E4291" s="1">
        <v>44540</v>
      </c>
      <c r="F4291">
        <v>9</v>
      </c>
      <c r="G4291" t="s">
        <v>57</v>
      </c>
      <c r="H4291" t="s">
        <v>62</v>
      </c>
      <c r="I4291">
        <v>658.6</v>
      </c>
      <c r="J4291">
        <v>66.47</v>
      </c>
      <c r="K4291">
        <v>43777.14</v>
      </c>
      <c r="L4291">
        <v>12</v>
      </c>
      <c r="M4291" t="s">
        <v>40</v>
      </c>
      <c r="N4291" s="1">
        <v>44485</v>
      </c>
      <c r="O4291" s="1">
        <v>44497</v>
      </c>
      <c r="P4291">
        <v>369</v>
      </c>
      <c r="Q4291">
        <v>66.67</v>
      </c>
      <c r="R4291">
        <v>24601.23</v>
      </c>
      <c r="S4291" t="s">
        <v>54</v>
      </c>
      <c r="T4291" t="s">
        <v>50</v>
      </c>
      <c r="U4291">
        <v>289</v>
      </c>
      <c r="V4291">
        <v>92.63</v>
      </c>
      <c r="W4291">
        <v>99.23</v>
      </c>
      <c r="X4291" s="2">
        <v>24601.23</v>
      </c>
      <c r="Y4291" s="2">
        <v>19209.830000000002</v>
      </c>
      <c r="Z4291" s="2">
        <v>6595.82</v>
      </c>
      <c r="AA4291" s="14"/>
    </row>
    <row r="4292" spans="1:27" x14ac:dyDescent="0.3">
      <c r="A4292" t="s">
        <v>37</v>
      </c>
      <c r="B4292">
        <v>122.66</v>
      </c>
      <c r="C4292">
        <v>25</v>
      </c>
      <c r="D4292" t="s">
        <v>26</v>
      </c>
      <c r="E4292" s="1">
        <v>43728</v>
      </c>
      <c r="F4292">
        <v>6</v>
      </c>
      <c r="G4292" t="s">
        <v>51</v>
      </c>
      <c r="H4292" t="s">
        <v>62</v>
      </c>
      <c r="I4292">
        <v>2.72</v>
      </c>
      <c r="J4292">
        <v>42.76</v>
      </c>
      <c r="K4292">
        <v>116.30719999999999</v>
      </c>
      <c r="L4292">
        <v>6</v>
      </c>
      <c r="M4292" t="s">
        <v>40</v>
      </c>
      <c r="N4292" s="1">
        <v>43699</v>
      </c>
      <c r="O4292" s="1">
        <v>43705</v>
      </c>
      <c r="P4292">
        <v>2</v>
      </c>
      <c r="Q4292">
        <v>39.53</v>
      </c>
      <c r="R4292">
        <v>79.06</v>
      </c>
      <c r="S4292" t="s">
        <v>58</v>
      </c>
      <c r="T4292" t="s">
        <v>31</v>
      </c>
      <c r="U4292">
        <v>0</v>
      </c>
      <c r="V4292">
        <v>69.58</v>
      </c>
      <c r="W4292">
        <v>35.119999999999997</v>
      </c>
      <c r="X4292" s="2">
        <v>79.06</v>
      </c>
      <c r="Y4292" s="2">
        <v>0</v>
      </c>
      <c r="Z4292" s="2">
        <v>1501.73</v>
      </c>
      <c r="AA4292" s="14"/>
    </row>
    <row r="4293" spans="1:27" x14ac:dyDescent="0.3">
      <c r="A4293" t="s">
        <v>59</v>
      </c>
      <c r="B4293">
        <v>370.71</v>
      </c>
      <c r="C4293">
        <v>61</v>
      </c>
      <c r="D4293" t="s">
        <v>26</v>
      </c>
      <c r="E4293" s="1">
        <v>44608</v>
      </c>
      <c r="F4293">
        <v>9</v>
      </c>
      <c r="G4293" t="s">
        <v>57</v>
      </c>
      <c r="H4293" t="s">
        <v>35</v>
      </c>
      <c r="I4293">
        <v>105.71</v>
      </c>
      <c r="J4293">
        <v>53.61</v>
      </c>
      <c r="K4293">
        <v>5667.11</v>
      </c>
      <c r="L4293">
        <v>8</v>
      </c>
      <c r="M4293" t="s">
        <v>40</v>
      </c>
      <c r="N4293" s="1">
        <v>44552</v>
      </c>
      <c r="O4293" s="1">
        <v>44560</v>
      </c>
      <c r="P4293">
        <v>51</v>
      </c>
      <c r="Q4293">
        <v>54.95</v>
      </c>
      <c r="R4293">
        <v>2802.45</v>
      </c>
      <c r="S4293" t="s">
        <v>49</v>
      </c>
      <c r="T4293" t="s">
        <v>31</v>
      </c>
      <c r="U4293">
        <v>54</v>
      </c>
      <c r="V4293">
        <v>46.14</v>
      </c>
      <c r="W4293">
        <v>81.739999999999995</v>
      </c>
      <c r="X4293" s="2">
        <v>2802.45</v>
      </c>
      <c r="Y4293" s="2">
        <v>2894.94</v>
      </c>
      <c r="Z4293" s="2">
        <v>4382.08</v>
      </c>
      <c r="AA4293" s="14"/>
    </row>
    <row r="4294" spans="1:27" x14ac:dyDescent="0.3">
      <c r="A4294" t="s">
        <v>38</v>
      </c>
      <c r="B4294">
        <v>208.38</v>
      </c>
      <c r="C4294">
        <v>86</v>
      </c>
      <c r="D4294" t="s">
        <v>26</v>
      </c>
      <c r="E4294" s="1">
        <v>44211</v>
      </c>
      <c r="F4294">
        <v>10</v>
      </c>
      <c r="G4294" t="s">
        <v>66</v>
      </c>
      <c r="H4294" t="s">
        <v>35</v>
      </c>
      <c r="I4294">
        <v>837.45</v>
      </c>
      <c r="J4294">
        <v>86.66</v>
      </c>
      <c r="K4294">
        <v>72573.42</v>
      </c>
      <c r="L4294">
        <v>115</v>
      </c>
      <c r="M4294" t="s">
        <v>67</v>
      </c>
      <c r="N4294" s="1">
        <v>44170</v>
      </c>
      <c r="O4294" s="1">
        <v>44285</v>
      </c>
      <c r="P4294">
        <v>557</v>
      </c>
      <c r="Q4294">
        <v>89.65</v>
      </c>
      <c r="R4294">
        <v>49935.05</v>
      </c>
      <c r="S4294" t="s">
        <v>30</v>
      </c>
      <c r="T4294" t="s">
        <v>50</v>
      </c>
      <c r="U4294">
        <v>280</v>
      </c>
      <c r="V4294">
        <v>91.67</v>
      </c>
      <c r="W4294">
        <v>39.21</v>
      </c>
      <c r="X4294" s="2">
        <v>49935.05</v>
      </c>
      <c r="Y4294" s="2">
        <v>24264.799999999999</v>
      </c>
      <c r="Z4294" s="2">
        <v>3397.94</v>
      </c>
      <c r="AA4294" s="14"/>
    </row>
    <row r="4295" spans="1:27" x14ac:dyDescent="0.3">
      <c r="A4295" t="s">
        <v>54</v>
      </c>
      <c r="B4295">
        <v>394.49</v>
      </c>
      <c r="C4295">
        <v>75</v>
      </c>
      <c r="D4295" t="s">
        <v>26</v>
      </c>
      <c r="E4295" s="1">
        <v>44798</v>
      </c>
      <c r="F4295">
        <v>4</v>
      </c>
      <c r="G4295" t="s">
        <v>39</v>
      </c>
      <c r="H4295" t="s">
        <v>48</v>
      </c>
      <c r="I4295">
        <v>858.86</v>
      </c>
      <c r="J4295">
        <v>51.41</v>
      </c>
      <c r="K4295">
        <v>44153.99</v>
      </c>
      <c r="L4295">
        <v>29</v>
      </c>
      <c r="M4295" t="s">
        <v>29</v>
      </c>
      <c r="N4295" s="1">
        <v>44747</v>
      </c>
      <c r="O4295" s="1">
        <v>44776</v>
      </c>
      <c r="P4295">
        <v>47</v>
      </c>
      <c r="Q4295">
        <v>55.28</v>
      </c>
      <c r="R4295">
        <v>2598.16</v>
      </c>
      <c r="S4295" t="s">
        <v>25</v>
      </c>
      <c r="T4295" t="s">
        <v>50</v>
      </c>
      <c r="U4295">
        <v>811</v>
      </c>
      <c r="V4295">
        <v>24.9</v>
      </c>
      <c r="W4295">
        <v>96.94</v>
      </c>
      <c r="X4295" s="2">
        <v>2598.16</v>
      </c>
      <c r="Y4295" s="2">
        <v>41693.51</v>
      </c>
      <c r="Z4295" s="2">
        <v>4983.6899999999996</v>
      </c>
      <c r="AA4295" s="14"/>
    </row>
    <row r="4296" spans="1:27" x14ac:dyDescent="0.3">
      <c r="A4296" t="s">
        <v>59</v>
      </c>
      <c r="B4296">
        <v>100.02</v>
      </c>
      <c r="C4296">
        <v>44</v>
      </c>
      <c r="D4296" t="s">
        <v>42</v>
      </c>
      <c r="E4296" s="1">
        <v>44899</v>
      </c>
      <c r="F4296">
        <v>4</v>
      </c>
      <c r="G4296" t="s">
        <v>39</v>
      </c>
      <c r="H4296" t="s">
        <v>48</v>
      </c>
      <c r="I4296">
        <v>978.96</v>
      </c>
      <c r="J4296">
        <v>88.36</v>
      </c>
      <c r="K4296">
        <v>86500.91</v>
      </c>
      <c r="L4296">
        <v>24</v>
      </c>
      <c r="M4296" t="s">
        <v>40</v>
      </c>
      <c r="N4296" s="1">
        <v>44843</v>
      </c>
      <c r="O4296" s="1">
        <v>44867</v>
      </c>
      <c r="P4296">
        <v>847</v>
      </c>
      <c r="Q4296">
        <v>90.53</v>
      </c>
      <c r="R4296">
        <v>76678.91</v>
      </c>
      <c r="S4296" t="s">
        <v>45</v>
      </c>
      <c r="T4296" t="s">
        <v>50</v>
      </c>
      <c r="U4296">
        <v>131</v>
      </c>
      <c r="V4296">
        <v>35.5</v>
      </c>
      <c r="W4296">
        <v>26.18</v>
      </c>
      <c r="X4296" s="2">
        <v>76678.91</v>
      </c>
      <c r="Y4296" s="2">
        <v>11575.16</v>
      </c>
      <c r="Z4296" s="2">
        <v>2313.2600000000002</v>
      </c>
      <c r="AA4296" s="14"/>
    </row>
    <row r="4297" spans="1:27" x14ac:dyDescent="0.3">
      <c r="A4297" t="s">
        <v>63</v>
      </c>
      <c r="B4297">
        <v>15.01</v>
      </c>
      <c r="C4297">
        <v>68</v>
      </c>
      <c r="D4297" t="s">
        <v>26</v>
      </c>
      <c r="E4297" s="1">
        <v>43894</v>
      </c>
      <c r="F4297">
        <v>10</v>
      </c>
      <c r="G4297" t="s">
        <v>66</v>
      </c>
      <c r="H4297" t="s">
        <v>35</v>
      </c>
      <c r="I4297">
        <v>376.32</v>
      </c>
      <c r="J4297">
        <v>63.78</v>
      </c>
      <c r="K4297">
        <v>24001.69</v>
      </c>
      <c r="L4297">
        <v>74</v>
      </c>
      <c r="M4297" t="s">
        <v>67</v>
      </c>
      <c r="N4297" s="1">
        <v>43874</v>
      </c>
      <c r="O4297" s="1">
        <v>43948</v>
      </c>
      <c r="P4297">
        <v>143</v>
      </c>
      <c r="Q4297">
        <v>62.24</v>
      </c>
      <c r="R4297">
        <v>8900.32</v>
      </c>
      <c r="S4297" t="s">
        <v>38</v>
      </c>
      <c r="T4297" t="s">
        <v>41</v>
      </c>
      <c r="U4297">
        <v>233</v>
      </c>
      <c r="V4297">
        <v>82.97</v>
      </c>
      <c r="W4297">
        <v>79.55</v>
      </c>
      <c r="X4297" s="2">
        <v>8900.32</v>
      </c>
      <c r="Y4297" s="2">
        <v>14860.74</v>
      </c>
      <c r="Z4297" s="2">
        <v>5073.7</v>
      </c>
      <c r="AA4297" s="14"/>
    </row>
    <row r="4298" spans="1:27" x14ac:dyDescent="0.3">
      <c r="A4298" t="s">
        <v>49</v>
      </c>
      <c r="B4298">
        <v>875.39</v>
      </c>
      <c r="C4298">
        <v>52</v>
      </c>
      <c r="D4298" t="s">
        <v>42</v>
      </c>
      <c r="E4298" s="1">
        <v>43595</v>
      </c>
      <c r="F4298">
        <v>10</v>
      </c>
      <c r="G4298" t="s">
        <v>66</v>
      </c>
      <c r="H4298" t="s">
        <v>52</v>
      </c>
      <c r="I4298">
        <v>159.57</v>
      </c>
      <c r="J4298">
        <v>62.26</v>
      </c>
      <c r="K4298">
        <v>9934.83</v>
      </c>
      <c r="L4298">
        <v>70</v>
      </c>
      <c r="M4298" t="s">
        <v>67</v>
      </c>
      <c r="N4298" s="1">
        <v>43553</v>
      </c>
      <c r="O4298" s="1">
        <v>43623</v>
      </c>
      <c r="P4298">
        <v>32</v>
      </c>
      <c r="Q4298">
        <v>62.55</v>
      </c>
      <c r="R4298">
        <v>2001.6</v>
      </c>
      <c r="S4298" t="s">
        <v>56</v>
      </c>
      <c r="T4298" t="s">
        <v>41</v>
      </c>
      <c r="U4298">
        <v>127</v>
      </c>
      <c r="V4298">
        <v>14.82</v>
      </c>
      <c r="W4298">
        <v>181.62</v>
      </c>
      <c r="X4298" s="2">
        <v>2001.6</v>
      </c>
      <c r="Y4298" s="2">
        <v>7907.02</v>
      </c>
      <c r="Z4298" s="2">
        <v>11307.66</v>
      </c>
      <c r="AA4298" s="14"/>
    </row>
    <row r="4299" spans="1:27" x14ac:dyDescent="0.3">
      <c r="A4299" t="s">
        <v>54</v>
      </c>
      <c r="B4299">
        <v>80.650000000000006</v>
      </c>
      <c r="C4299">
        <v>21</v>
      </c>
      <c r="D4299" t="s">
        <v>26</v>
      </c>
      <c r="E4299" s="1">
        <v>43975</v>
      </c>
      <c r="F4299">
        <v>7</v>
      </c>
      <c r="G4299" t="s">
        <v>61</v>
      </c>
      <c r="H4299" t="s">
        <v>48</v>
      </c>
      <c r="I4299">
        <v>25.84</v>
      </c>
      <c r="J4299">
        <v>92.76</v>
      </c>
      <c r="K4299">
        <v>2396.92</v>
      </c>
      <c r="L4299">
        <v>13</v>
      </c>
      <c r="M4299" t="s">
        <v>40</v>
      </c>
      <c r="N4299" s="1">
        <v>43972</v>
      </c>
      <c r="O4299" s="1">
        <v>43985</v>
      </c>
      <c r="P4299">
        <v>17</v>
      </c>
      <c r="Q4299">
        <v>88.28</v>
      </c>
      <c r="R4299">
        <v>1500.76</v>
      </c>
      <c r="S4299" t="s">
        <v>58</v>
      </c>
      <c r="T4299" t="s">
        <v>50</v>
      </c>
      <c r="U4299">
        <v>8</v>
      </c>
      <c r="V4299">
        <v>29.73</v>
      </c>
      <c r="W4299">
        <v>45.25</v>
      </c>
      <c r="X4299" s="2">
        <v>1500.76</v>
      </c>
      <c r="Y4299" s="2">
        <v>742.08</v>
      </c>
      <c r="Z4299" s="2">
        <v>4197.3900000000003</v>
      </c>
      <c r="AA4299" s="14"/>
    </row>
    <row r="4300" spans="1:27" x14ac:dyDescent="0.3">
      <c r="A4300" t="s">
        <v>37</v>
      </c>
      <c r="B4300">
        <v>664.18</v>
      </c>
      <c r="C4300">
        <v>77</v>
      </c>
      <c r="D4300" t="s">
        <v>33</v>
      </c>
      <c r="E4300" s="1">
        <v>43972</v>
      </c>
      <c r="F4300">
        <v>4</v>
      </c>
      <c r="G4300" t="s">
        <v>39</v>
      </c>
      <c r="H4300" t="s">
        <v>28</v>
      </c>
      <c r="I4300">
        <v>978.53</v>
      </c>
      <c r="J4300">
        <v>96.67</v>
      </c>
      <c r="K4300">
        <v>94594.5</v>
      </c>
      <c r="L4300">
        <v>29</v>
      </c>
      <c r="M4300" t="s">
        <v>29</v>
      </c>
      <c r="N4300" s="1">
        <v>43918</v>
      </c>
      <c r="O4300" s="1">
        <v>43947</v>
      </c>
      <c r="P4300">
        <v>589</v>
      </c>
      <c r="Q4300">
        <v>95.7</v>
      </c>
      <c r="R4300">
        <v>56367.3</v>
      </c>
      <c r="S4300" t="s">
        <v>56</v>
      </c>
      <c r="T4300" t="s">
        <v>31</v>
      </c>
      <c r="U4300">
        <v>389</v>
      </c>
      <c r="V4300">
        <v>95.08</v>
      </c>
      <c r="W4300">
        <v>106.34</v>
      </c>
      <c r="X4300" s="2">
        <v>56367.3</v>
      </c>
      <c r="Y4300" s="2">
        <v>37604.629999999997</v>
      </c>
      <c r="Z4300" s="2">
        <v>10279.89</v>
      </c>
      <c r="AA4300" s="14"/>
    </row>
    <row r="4301" spans="1:27" x14ac:dyDescent="0.3">
      <c r="A4301" t="s">
        <v>60</v>
      </c>
      <c r="B4301">
        <v>378.97</v>
      </c>
      <c r="C4301">
        <v>75</v>
      </c>
      <c r="D4301" t="s">
        <v>42</v>
      </c>
      <c r="E4301" s="1">
        <v>43929</v>
      </c>
      <c r="F4301">
        <v>1</v>
      </c>
      <c r="G4301" t="s">
        <v>34</v>
      </c>
      <c r="H4301" t="s">
        <v>48</v>
      </c>
      <c r="I4301">
        <v>101.64</v>
      </c>
      <c r="J4301">
        <v>51.16</v>
      </c>
      <c r="K4301">
        <v>5199.8999999999996</v>
      </c>
      <c r="L4301">
        <v>1</v>
      </c>
      <c r="M4301" t="s">
        <v>65</v>
      </c>
      <c r="N4301" s="1">
        <v>43908</v>
      </c>
      <c r="O4301" s="1">
        <v>43909</v>
      </c>
      <c r="P4301">
        <v>27</v>
      </c>
      <c r="Q4301">
        <v>50.99</v>
      </c>
      <c r="R4301">
        <v>1376.73</v>
      </c>
      <c r="S4301" t="s">
        <v>60</v>
      </c>
      <c r="T4301" t="s">
        <v>41</v>
      </c>
      <c r="U4301">
        <v>74</v>
      </c>
      <c r="V4301">
        <v>74.599999999999994</v>
      </c>
      <c r="W4301">
        <v>105.03</v>
      </c>
      <c r="X4301" s="2">
        <v>1376.73</v>
      </c>
      <c r="Y4301" s="2">
        <v>3785.84</v>
      </c>
      <c r="Z4301" s="2">
        <v>5373.33</v>
      </c>
      <c r="AA4301" s="14"/>
    </row>
    <row r="4302" spans="1:27" x14ac:dyDescent="0.3">
      <c r="A4302" t="s">
        <v>60</v>
      </c>
      <c r="B4302">
        <v>246.36</v>
      </c>
      <c r="C4302">
        <v>76</v>
      </c>
      <c r="D4302" t="s">
        <v>42</v>
      </c>
      <c r="E4302" s="1">
        <v>43491</v>
      </c>
      <c r="F4302">
        <v>9</v>
      </c>
      <c r="G4302" t="s">
        <v>57</v>
      </c>
      <c r="H4302" t="s">
        <v>48</v>
      </c>
      <c r="I4302">
        <v>492.42</v>
      </c>
      <c r="J4302">
        <v>23.88</v>
      </c>
      <c r="K4302">
        <v>11758.99</v>
      </c>
      <c r="L4302">
        <v>11</v>
      </c>
      <c r="M4302" t="s">
        <v>40</v>
      </c>
      <c r="N4302" s="1">
        <v>43455</v>
      </c>
      <c r="O4302" s="1">
        <v>43466</v>
      </c>
      <c r="P4302">
        <v>376</v>
      </c>
      <c r="Q4302">
        <v>19.579999999999998</v>
      </c>
      <c r="R4302">
        <v>7362.08</v>
      </c>
      <c r="S4302" t="s">
        <v>59</v>
      </c>
      <c r="T4302" t="s">
        <v>31</v>
      </c>
      <c r="U4302">
        <v>116</v>
      </c>
      <c r="V4302">
        <v>68.53</v>
      </c>
      <c r="W4302">
        <v>133.16</v>
      </c>
      <c r="X4302" s="2">
        <v>7362.08</v>
      </c>
      <c r="Y4302" s="2">
        <v>2770.08</v>
      </c>
      <c r="Z4302" s="2">
        <v>3179.86</v>
      </c>
      <c r="AA4302" s="14"/>
    </row>
    <row r="4303" spans="1:27" x14ac:dyDescent="0.3">
      <c r="A4303" t="s">
        <v>56</v>
      </c>
      <c r="B4303">
        <v>503.33</v>
      </c>
      <c r="C4303">
        <v>50</v>
      </c>
      <c r="D4303" t="s">
        <v>42</v>
      </c>
      <c r="E4303" s="1">
        <v>43831</v>
      </c>
      <c r="F4303">
        <v>3</v>
      </c>
      <c r="G4303" t="s">
        <v>43</v>
      </c>
      <c r="H4303" t="s">
        <v>64</v>
      </c>
      <c r="I4303">
        <v>804.03</v>
      </c>
      <c r="J4303">
        <v>98.39</v>
      </c>
      <c r="K4303">
        <v>79108.509999999995</v>
      </c>
      <c r="L4303">
        <v>69</v>
      </c>
      <c r="M4303" t="s">
        <v>40</v>
      </c>
      <c r="N4303" s="1">
        <v>43829</v>
      </c>
      <c r="O4303" s="1">
        <v>43898</v>
      </c>
      <c r="P4303">
        <v>491</v>
      </c>
      <c r="Q4303">
        <v>93.85</v>
      </c>
      <c r="R4303">
        <v>46080.35</v>
      </c>
      <c r="S4303" t="s">
        <v>60</v>
      </c>
      <c r="T4303" t="s">
        <v>50</v>
      </c>
      <c r="U4303">
        <v>313</v>
      </c>
      <c r="V4303">
        <v>16.86</v>
      </c>
      <c r="W4303">
        <v>79.55</v>
      </c>
      <c r="X4303" s="2">
        <v>46080.35</v>
      </c>
      <c r="Y4303" s="2">
        <v>30796.07</v>
      </c>
      <c r="Z4303" s="2">
        <v>7826.92</v>
      </c>
      <c r="AA4303" s="14"/>
    </row>
    <row r="4304" spans="1:27" x14ac:dyDescent="0.3">
      <c r="A4304" t="s">
        <v>53</v>
      </c>
      <c r="B4304">
        <v>667.95</v>
      </c>
      <c r="C4304">
        <v>92</v>
      </c>
      <c r="D4304" t="s">
        <v>42</v>
      </c>
      <c r="E4304" s="1">
        <v>44114</v>
      </c>
      <c r="F4304">
        <v>9</v>
      </c>
      <c r="G4304" t="s">
        <v>57</v>
      </c>
      <c r="H4304" t="s">
        <v>48</v>
      </c>
      <c r="I4304">
        <v>663.74</v>
      </c>
      <c r="J4304">
        <v>72.47</v>
      </c>
      <c r="K4304">
        <v>48101.24</v>
      </c>
      <c r="L4304">
        <v>7</v>
      </c>
      <c r="M4304" t="s">
        <v>40</v>
      </c>
      <c r="N4304" s="1">
        <v>44098</v>
      </c>
      <c r="O4304" s="1">
        <v>44105</v>
      </c>
      <c r="P4304">
        <v>38</v>
      </c>
      <c r="Q4304">
        <v>70.489999999999995</v>
      </c>
      <c r="R4304">
        <v>2678.62</v>
      </c>
      <c r="S4304" t="s">
        <v>54</v>
      </c>
      <c r="T4304" t="s">
        <v>31</v>
      </c>
      <c r="U4304">
        <v>625</v>
      </c>
      <c r="V4304">
        <v>62.96</v>
      </c>
      <c r="W4304">
        <v>99.79</v>
      </c>
      <c r="X4304" s="2">
        <v>2678.62</v>
      </c>
      <c r="Y4304" s="2">
        <v>45293.75</v>
      </c>
      <c r="Z4304" s="2">
        <v>7231.78</v>
      </c>
      <c r="AA4304" s="14"/>
    </row>
    <row r="4305" spans="1:27" x14ac:dyDescent="0.3">
      <c r="A4305" t="s">
        <v>46</v>
      </c>
      <c r="B4305">
        <v>592.03</v>
      </c>
      <c r="C4305">
        <v>35</v>
      </c>
      <c r="D4305" t="s">
        <v>33</v>
      </c>
      <c r="E4305" s="1">
        <v>43922</v>
      </c>
      <c r="F4305">
        <v>4</v>
      </c>
      <c r="G4305" t="s">
        <v>39</v>
      </c>
      <c r="H4305" t="s">
        <v>70</v>
      </c>
      <c r="I4305">
        <v>810.43</v>
      </c>
      <c r="J4305">
        <v>54.72</v>
      </c>
      <c r="K4305">
        <v>44346.73</v>
      </c>
      <c r="L4305">
        <v>24</v>
      </c>
      <c r="M4305" t="s">
        <v>40</v>
      </c>
      <c r="N4305" s="1">
        <v>43879</v>
      </c>
      <c r="O4305" s="1">
        <v>43903</v>
      </c>
      <c r="P4305">
        <v>82</v>
      </c>
      <c r="Q4305">
        <v>51.88</v>
      </c>
      <c r="R4305">
        <v>4254.16</v>
      </c>
      <c r="S4305" t="s">
        <v>60</v>
      </c>
      <c r="T4305" t="s">
        <v>31</v>
      </c>
      <c r="U4305">
        <v>728</v>
      </c>
      <c r="V4305">
        <v>70.3</v>
      </c>
      <c r="W4305">
        <v>195.29</v>
      </c>
      <c r="X4305" s="2">
        <v>4254.16</v>
      </c>
      <c r="Y4305" s="2">
        <v>39836.160000000003</v>
      </c>
      <c r="Z4305" s="2">
        <v>10686.27</v>
      </c>
      <c r="AA4305" s="14"/>
    </row>
    <row r="4306" spans="1:27" x14ac:dyDescent="0.3">
      <c r="A4306" t="s">
        <v>30</v>
      </c>
      <c r="B4306">
        <v>117.77</v>
      </c>
      <c r="C4306">
        <v>69</v>
      </c>
      <c r="D4306" t="s">
        <v>42</v>
      </c>
      <c r="E4306" s="1">
        <v>44420</v>
      </c>
      <c r="F4306">
        <v>8</v>
      </c>
      <c r="G4306" t="s">
        <v>47</v>
      </c>
      <c r="H4306" t="s">
        <v>52</v>
      </c>
      <c r="I4306">
        <v>781.11</v>
      </c>
      <c r="J4306">
        <v>57.9</v>
      </c>
      <c r="K4306">
        <v>45226.27</v>
      </c>
      <c r="L4306">
        <v>9</v>
      </c>
      <c r="M4306" t="s">
        <v>40</v>
      </c>
      <c r="N4306" s="1">
        <v>44362</v>
      </c>
      <c r="O4306" s="1">
        <v>44371</v>
      </c>
      <c r="P4306">
        <v>350</v>
      </c>
      <c r="Q4306">
        <v>58.86</v>
      </c>
      <c r="R4306">
        <v>20601</v>
      </c>
      <c r="S4306" t="s">
        <v>56</v>
      </c>
      <c r="T4306" t="s">
        <v>50</v>
      </c>
      <c r="U4306">
        <v>431</v>
      </c>
      <c r="V4306">
        <v>81.34</v>
      </c>
      <c r="W4306">
        <v>160.21</v>
      </c>
      <c r="X4306" s="2">
        <v>20601</v>
      </c>
      <c r="Y4306" s="2">
        <v>24954.9</v>
      </c>
      <c r="Z4306" s="2">
        <v>9276.16</v>
      </c>
      <c r="AA4306" s="14"/>
    </row>
    <row r="4307" spans="1:27" x14ac:dyDescent="0.3">
      <c r="A4307" t="s">
        <v>58</v>
      </c>
      <c r="B4307">
        <v>976.93</v>
      </c>
      <c r="C4307">
        <v>89</v>
      </c>
      <c r="D4307" t="s">
        <v>33</v>
      </c>
      <c r="E4307" s="1">
        <v>44458</v>
      </c>
      <c r="F4307">
        <v>10</v>
      </c>
      <c r="G4307" t="s">
        <v>66</v>
      </c>
      <c r="H4307" t="s">
        <v>48</v>
      </c>
      <c r="I4307">
        <v>248.46</v>
      </c>
      <c r="J4307">
        <v>59.58</v>
      </c>
      <c r="K4307">
        <v>14803.25</v>
      </c>
      <c r="L4307">
        <v>65</v>
      </c>
      <c r="M4307" t="s">
        <v>67</v>
      </c>
      <c r="N4307" s="1">
        <v>44410</v>
      </c>
      <c r="O4307" s="1">
        <v>44475</v>
      </c>
      <c r="P4307">
        <v>204</v>
      </c>
      <c r="Q4307">
        <v>64.03</v>
      </c>
      <c r="R4307">
        <v>13062.12</v>
      </c>
      <c r="S4307" t="s">
        <v>25</v>
      </c>
      <c r="T4307" t="s">
        <v>31</v>
      </c>
      <c r="U4307">
        <v>44</v>
      </c>
      <c r="V4307">
        <v>98.25</v>
      </c>
      <c r="W4307">
        <v>24.83</v>
      </c>
      <c r="X4307" s="2">
        <v>13062.12</v>
      </c>
      <c r="Y4307" s="2">
        <v>2621.52</v>
      </c>
      <c r="Z4307" s="2">
        <v>1479.37</v>
      </c>
      <c r="AA4307" s="14"/>
    </row>
    <row r="4308" spans="1:27" x14ac:dyDescent="0.3">
      <c r="A4308" t="s">
        <v>63</v>
      </c>
      <c r="B4308">
        <v>976.35</v>
      </c>
      <c r="C4308">
        <v>30</v>
      </c>
      <c r="D4308" t="s">
        <v>26</v>
      </c>
      <c r="E4308" s="1">
        <v>44339</v>
      </c>
      <c r="F4308">
        <v>7</v>
      </c>
      <c r="G4308" t="s">
        <v>61</v>
      </c>
      <c r="H4308" t="s">
        <v>35</v>
      </c>
      <c r="I4308">
        <v>436.85</v>
      </c>
      <c r="J4308">
        <v>88.68</v>
      </c>
      <c r="K4308">
        <v>38739.858</v>
      </c>
      <c r="L4308">
        <v>16</v>
      </c>
      <c r="M4308" t="s">
        <v>40</v>
      </c>
      <c r="N4308" s="1">
        <v>44312</v>
      </c>
      <c r="O4308" s="1">
        <v>44328</v>
      </c>
      <c r="P4308">
        <v>146</v>
      </c>
      <c r="Q4308">
        <v>84.05</v>
      </c>
      <c r="R4308">
        <v>12271.3</v>
      </c>
      <c r="S4308" t="s">
        <v>54</v>
      </c>
      <c r="T4308" t="s">
        <v>31</v>
      </c>
      <c r="U4308">
        <v>290</v>
      </c>
      <c r="V4308">
        <v>70.41</v>
      </c>
      <c r="W4308">
        <v>85.84</v>
      </c>
      <c r="X4308" s="2">
        <v>12271.3</v>
      </c>
      <c r="Y4308" s="2">
        <v>25717.200000000001</v>
      </c>
      <c r="Z4308" s="2">
        <v>7612.29</v>
      </c>
      <c r="AA4308" s="14"/>
    </row>
    <row r="4309" spans="1:27" x14ac:dyDescent="0.3">
      <c r="A4309" t="s">
        <v>56</v>
      </c>
      <c r="B4309">
        <v>285.66000000000003</v>
      </c>
      <c r="C4309">
        <v>16</v>
      </c>
      <c r="D4309" t="s">
        <v>33</v>
      </c>
      <c r="E4309" s="1">
        <v>44748</v>
      </c>
      <c r="F4309">
        <v>7</v>
      </c>
      <c r="G4309" t="s">
        <v>61</v>
      </c>
      <c r="H4309" t="s">
        <v>62</v>
      </c>
      <c r="I4309">
        <v>88.76</v>
      </c>
      <c r="J4309">
        <v>35.700000000000003</v>
      </c>
      <c r="K4309">
        <v>3168.732</v>
      </c>
      <c r="L4309">
        <v>16</v>
      </c>
      <c r="M4309" t="s">
        <v>40</v>
      </c>
      <c r="N4309" s="1">
        <v>44699</v>
      </c>
      <c r="O4309" s="1">
        <v>44715</v>
      </c>
      <c r="P4309">
        <v>50</v>
      </c>
      <c r="Q4309">
        <v>33.24</v>
      </c>
      <c r="R4309">
        <v>1662</v>
      </c>
      <c r="S4309" t="s">
        <v>46</v>
      </c>
      <c r="T4309" t="s">
        <v>31</v>
      </c>
      <c r="U4309">
        <v>38</v>
      </c>
      <c r="V4309">
        <v>88.74</v>
      </c>
      <c r="W4309">
        <v>101.37</v>
      </c>
      <c r="X4309" s="2">
        <v>1662</v>
      </c>
      <c r="Y4309" s="2">
        <v>1356.6</v>
      </c>
      <c r="Z4309" s="2">
        <v>3618.91</v>
      </c>
      <c r="AA4309" s="14"/>
    </row>
    <row r="4310" spans="1:27" x14ac:dyDescent="0.3">
      <c r="A4310" t="s">
        <v>30</v>
      </c>
      <c r="B4310">
        <v>775.85</v>
      </c>
      <c r="C4310">
        <v>64</v>
      </c>
      <c r="D4310" t="s">
        <v>26</v>
      </c>
      <c r="E4310" s="1">
        <v>43958</v>
      </c>
      <c r="F4310">
        <v>3</v>
      </c>
      <c r="G4310" t="s">
        <v>43</v>
      </c>
      <c r="H4310" t="s">
        <v>55</v>
      </c>
      <c r="I4310">
        <v>496.67</v>
      </c>
      <c r="J4310">
        <v>94.44</v>
      </c>
      <c r="K4310">
        <v>46905.51</v>
      </c>
      <c r="L4310">
        <v>45</v>
      </c>
      <c r="M4310" t="s">
        <v>40</v>
      </c>
      <c r="N4310" s="1">
        <v>43918</v>
      </c>
      <c r="O4310" s="1">
        <v>43963</v>
      </c>
      <c r="P4310">
        <v>9</v>
      </c>
      <c r="Q4310">
        <v>96.17</v>
      </c>
      <c r="R4310">
        <v>865.53</v>
      </c>
      <c r="S4310" t="s">
        <v>63</v>
      </c>
      <c r="T4310" t="s">
        <v>50</v>
      </c>
      <c r="U4310">
        <v>487</v>
      </c>
      <c r="V4310">
        <v>76.02</v>
      </c>
      <c r="W4310">
        <v>116.07</v>
      </c>
      <c r="X4310" s="2">
        <v>865.53</v>
      </c>
      <c r="Y4310" s="2">
        <v>45992.28</v>
      </c>
      <c r="Z4310" s="2">
        <v>10961.65</v>
      </c>
      <c r="AA4310" s="14"/>
    </row>
    <row r="4311" spans="1:27" x14ac:dyDescent="0.3">
      <c r="A4311" t="s">
        <v>60</v>
      </c>
      <c r="B4311">
        <v>636.21</v>
      </c>
      <c r="C4311">
        <v>72</v>
      </c>
      <c r="D4311" t="s">
        <v>33</v>
      </c>
      <c r="E4311" s="1">
        <v>43833</v>
      </c>
      <c r="F4311">
        <v>7</v>
      </c>
      <c r="G4311" t="s">
        <v>61</v>
      </c>
      <c r="H4311" t="s">
        <v>52</v>
      </c>
      <c r="I4311">
        <v>699.7</v>
      </c>
      <c r="J4311">
        <v>97.35</v>
      </c>
      <c r="K4311">
        <v>68115.8</v>
      </c>
      <c r="L4311">
        <v>15</v>
      </c>
      <c r="M4311" t="s">
        <v>40</v>
      </c>
      <c r="N4311" s="1">
        <v>43807</v>
      </c>
      <c r="O4311" s="1">
        <v>43822</v>
      </c>
      <c r="P4311">
        <v>142</v>
      </c>
      <c r="Q4311">
        <v>94.87</v>
      </c>
      <c r="R4311">
        <v>13471.54</v>
      </c>
      <c r="S4311" t="s">
        <v>59</v>
      </c>
      <c r="T4311" t="s">
        <v>41</v>
      </c>
      <c r="U4311">
        <v>557</v>
      </c>
      <c r="V4311">
        <v>91.78</v>
      </c>
      <c r="W4311">
        <v>42.7</v>
      </c>
      <c r="X4311" s="2">
        <v>13471.54</v>
      </c>
      <c r="Y4311" s="2">
        <v>54223.95</v>
      </c>
      <c r="Z4311" s="2">
        <v>4156.8500000000004</v>
      </c>
      <c r="AA4311" s="14"/>
    </row>
    <row r="4312" spans="1:27" x14ac:dyDescent="0.3">
      <c r="A4312" t="s">
        <v>58</v>
      </c>
      <c r="B4312">
        <v>37.81</v>
      </c>
      <c r="C4312">
        <v>98</v>
      </c>
      <c r="D4312" t="s">
        <v>42</v>
      </c>
      <c r="E4312" s="1">
        <v>43777</v>
      </c>
      <c r="F4312">
        <v>1</v>
      </c>
      <c r="G4312" t="s">
        <v>34</v>
      </c>
      <c r="H4312" t="s">
        <v>35</v>
      </c>
      <c r="I4312">
        <v>3.51</v>
      </c>
      <c r="J4312">
        <v>40.25</v>
      </c>
      <c r="K4312">
        <v>141.28</v>
      </c>
      <c r="L4312">
        <v>23</v>
      </c>
      <c r="M4312" t="s">
        <v>36</v>
      </c>
      <c r="N4312" s="1">
        <v>43754</v>
      </c>
      <c r="O4312" s="1">
        <v>43777</v>
      </c>
      <c r="P4312">
        <v>1</v>
      </c>
      <c r="Q4312">
        <v>42</v>
      </c>
      <c r="R4312">
        <v>42</v>
      </c>
      <c r="S4312" t="s">
        <v>37</v>
      </c>
      <c r="T4312" t="s">
        <v>31</v>
      </c>
      <c r="U4312">
        <v>2</v>
      </c>
      <c r="V4312">
        <v>51.64</v>
      </c>
      <c r="W4312">
        <v>151.09</v>
      </c>
      <c r="X4312" s="2">
        <v>42</v>
      </c>
      <c r="Y4312" s="2">
        <v>80.5</v>
      </c>
      <c r="Z4312" s="2">
        <v>6081.37</v>
      </c>
      <c r="AA4312" s="14"/>
    </row>
    <row r="4313" spans="1:27" x14ac:dyDescent="0.3">
      <c r="A4313" t="s">
        <v>30</v>
      </c>
      <c r="B4313">
        <v>997.26</v>
      </c>
      <c r="C4313">
        <v>73</v>
      </c>
      <c r="D4313" t="s">
        <v>26</v>
      </c>
      <c r="E4313" s="1">
        <v>44078</v>
      </c>
      <c r="F4313">
        <v>3</v>
      </c>
      <c r="G4313" t="s">
        <v>43</v>
      </c>
      <c r="H4313" t="s">
        <v>64</v>
      </c>
      <c r="I4313">
        <v>702.36</v>
      </c>
      <c r="J4313">
        <v>37.630000000000003</v>
      </c>
      <c r="K4313">
        <v>26429.806799999998</v>
      </c>
      <c r="L4313">
        <v>31</v>
      </c>
      <c r="M4313" t="s">
        <v>29</v>
      </c>
      <c r="N4313" s="1">
        <v>44048</v>
      </c>
      <c r="O4313" s="1">
        <v>44079</v>
      </c>
      <c r="P4313">
        <v>405</v>
      </c>
      <c r="Q4313">
        <v>32.97</v>
      </c>
      <c r="R4313">
        <v>13352.85</v>
      </c>
      <c r="S4313" t="s">
        <v>54</v>
      </c>
      <c r="T4313" t="s">
        <v>41</v>
      </c>
      <c r="U4313">
        <v>297</v>
      </c>
      <c r="V4313">
        <v>89.29</v>
      </c>
      <c r="W4313">
        <v>108.11</v>
      </c>
      <c r="X4313" s="2">
        <v>13352.85</v>
      </c>
      <c r="Y4313" s="2">
        <v>11176.11</v>
      </c>
      <c r="Z4313" s="2">
        <v>4068.18</v>
      </c>
      <c r="AA4313" s="14"/>
    </row>
    <row r="4314" spans="1:27" x14ac:dyDescent="0.3">
      <c r="A4314" t="s">
        <v>32</v>
      </c>
      <c r="B4314">
        <v>497.66</v>
      </c>
      <c r="C4314">
        <v>89</v>
      </c>
      <c r="D4314" t="s">
        <v>33</v>
      </c>
      <c r="E4314" s="1">
        <v>44209</v>
      </c>
      <c r="F4314">
        <v>3</v>
      </c>
      <c r="G4314" t="s">
        <v>43</v>
      </c>
      <c r="H4314" t="s">
        <v>64</v>
      </c>
      <c r="I4314">
        <v>385.32</v>
      </c>
      <c r="J4314">
        <v>35.9</v>
      </c>
      <c r="K4314">
        <v>13832.99</v>
      </c>
      <c r="L4314">
        <v>76</v>
      </c>
      <c r="M4314" t="s">
        <v>40</v>
      </c>
      <c r="N4314" s="1">
        <v>44176</v>
      </c>
      <c r="O4314" s="1">
        <v>44252</v>
      </c>
      <c r="P4314">
        <v>172</v>
      </c>
      <c r="Q4314">
        <v>31.53</v>
      </c>
      <c r="R4314">
        <v>5423.16</v>
      </c>
      <c r="S4314" t="s">
        <v>63</v>
      </c>
      <c r="T4314" t="s">
        <v>41</v>
      </c>
      <c r="U4314">
        <v>213</v>
      </c>
      <c r="V4314">
        <v>32.86</v>
      </c>
      <c r="W4314">
        <v>140.49</v>
      </c>
      <c r="X4314" s="2">
        <v>5423.16</v>
      </c>
      <c r="Y4314" s="2">
        <v>7646.7</v>
      </c>
      <c r="Z4314" s="2">
        <v>5043.59</v>
      </c>
      <c r="AA4314" s="14"/>
    </row>
    <row r="4315" spans="1:27" x14ac:dyDescent="0.3">
      <c r="A4315" t="s">
        <v>45</v>
      </c>
      <c r="B4315">
        <v>616.72</v>
      </c>
      <c r="C4315">
        <v>54</v>
      </c>
      <c r="D4315" t="s">
        <v>33</v>
      </c>
      <c r="E4315" s="1">
        <v>43810</v>
      </c>
      <c r="F4315">
        <v>3</v>
      </c>
      <c r="G4315" t="s">
        <v>43</v>
      </c>
      <c r="H4315" t="s">
        <v>44</v>
      </c>
      <c r="I4315">
        <v>223.59</v>
      </c>
      <c r="J4315">
        <v>26.45</v>
      </c>
      <c r="K4315">
        <v>5913.96</v>
      </c>
      <c r="L4315">
        <v>43</v>
      </c>
      <c r="M4315" t="s">
        <v>40</v>
      </c>
      <c r="N4315" s="1">
        <v>43762</v>
      </c>
      <c r="O4315" s="1">
        <v>43805</v>
      </c>
      <c r="P4315">
        <v>116</v>
      </c>
      <c r="Q4315">
        <v>26.77</v>
      </c>
      <c r="R4315">
        <v>3105.32</v>
      </c>
      <c r="S4315" t="s">
        <v>38</v>
      </c>
      <c r="T4315" t="s">
        <v>31</v>
      </c>
      <c r="U4315">
        <v>107</v>
      </c>
      <c r="V4315">
        <v>29.93</v>
      </c>
      <c r="W4315">
        <v>122.04</v>
      </c>
      <c r="X4315" s="2">
        <v>3105.32</v>
      </c>
      <c r="Y4315" s="2">
        <v>2830.15</v>
      </c>
      <c r="Z4315" s="2">
        <v>3227.96</v>
      </c>
      <c r="AA4315" s="14"/>
    </row>
    <row r="4316" spans="1:27" x14ac:dyDescent="0.3">
      <c r="A4316" t="s">
        <v>45</v>
      </c>
      <c r="B4316">
        <v>390.94</v>
      </c>
      <c r="C4316">
        <v>71</v>
      </c>
      <c r="D4316" t="s">
        <v>26</v>
      </c>
      <c r="E4316" s="1">
        <v>44239</v>
      </c>
      <c r="F4316">
        <v>9</v>
      </c>
      <c r="G4316" t="s">
        <v>57</v>
      </c>
      <c r="H4316" t="s">
        <v>62</v>
      </c>
      <c r="I4316">
        <v>482.9</v>
      </c>
      <c r="J4316">
        <v>70.87</v>
      </c>
      <c r="K4316">
        <v>34223.120000000003</v>
      </c>
      <c r="L4316">
        <v>12</v>
      </c>
      <c r="M4316" t="s">
        <v>40</v>
      </c>
      <c r="N4316" s="1">
        <v>44221</v>
      </c>
      <c r="O4316" s="1">
        <v>44233</v>
      </c>
      <c r="P4316">
        <v>304</v>
      </c>
      <c r="Q4316">
        <v>73.290000000000006</v>
      </c>
      <c r="R4316">
        <v>22280.16</v>
      </c>
      <c r="S4316" t="s">
        <v>63</v>
      </c>
      <c r="T4316" t="s">
        <v>31</v>
      </c>
      <c r="U4316">
        <v>178</v>
      </c>
      <c r="V4316">
        <v>64.41</v>
      </c>
      <c r="W4316">
        <v>80.12</v>
      </c>
      <c r="X4316" s="2">
        <v>22280.16</v>
      </c>
      <c r="Y4316" s="2">
        <v>12614.86</v>
      </c>
      <c r="Z4316" s="2">
        <v>5678.1</v>
      </c>
      <c r="AA4316" s="14"/>
    </row>
    <row r="4317" spans="1:27" x14ac:dyDescent="0.3">
      <c r="A4317" t="s">
        <v>60</v>
      </c>
      <c r="B4317">
        <v>147.69</v>
      </c>
      <c r="C4317">
        <v>10</v>
      </c>
      <c r="D4317" t="s">
        <v>33</v>
      </c>
      <c r="E4317" s="1">
        <v>44234</v>
      </c>
      <c r="F4317">
        <v>1</v>
      </c>
      <c r="G4317" t="s">
        <v>34</v>
      </c>
      <c r="H4317" t="s">
        <v>62</v>
      </c>
      <c r="I4317">
        <v>513.97</v>
      </c>
      <c r="J4317">
        <v>34.56</v>
      </c>
      <c r="K4317">
        <v>17762.803199999998</v>
      </c>
      <c r="L4317">
        <v>2</v>
      </c>
      <c r="M4317" t="s">
        <v>65</v>
      </c>
      <c r="N4317" s="1">
        <v>44213</v>
      </c>
      <c r="O4317" s="1">
        <v>44215</v>
      </c>
      <c r="P4317">
        <v>323</v>
      </c>
      <c r="Q4317">
        <v>32.659999999999997</v>
      </c>
      <c r="R4317">
        <v>10549.18</v>
      </c>
      <c r="S4317" t="s">
        <v>46</v>
      </c>
      <c r="T4317" t="s">
        <v>50</v>
      </c>
      <c r="U4317">
        <v>190</v>
      </c>
      <c r="V4317">
        <v>33.840000000000003</v>
      </c>
      <c r="W4317">
        <v>173.39</v>
      </c>
      <c r="X4317" s="2">
        <v>10549.18</v>
      </c>
      <c r="Y4317" s="2">
        <v>6566.4</v>
      </c>
      <c r="Z4317" s="2">
        <v>5992.36</v>
      </c>
      <c r="AA4317" s="14"/>
    </row>
    <row r="4318" spans="1:27" x14ac:dyDescent="0.3">
      <c r="A4318" t="s">
        <v>25</v>
      </c>
      <c r="B4318">
        <v>449.88</v>
      </c>
      <c r="C4318">
        <v>28</v>
      </c>
      <c r="D4318" t="s">
        <v>42</v>
      </c>
      <c r="E4318" s="1">
        <v>44201</v>
      </c>
      <c r="F4318">
        <v>8</v>
      </c>
      <c r="G4318" t="s">
        <v>47</v>
      </c>
      <c r="H4318" t="s">
        <v>35</v>
      </c>
      <c r="I4318">
        <v>877.57</v>
      </c>
      <c r="J4318">
        <v>83.56</v>
      </c>
      <c r="K4318">
        <v>73329.75</v>
      </c>
      <c r="L4318">
        <v>8</v>
      </c>
      <c r="M4318" t="s">
        <v>40</v>
      </c>
      <c r="N4318" s="1">
        <v>44145</v>
      </c>
      <c r="O4318" s="1">
        <v>44153</v>
      </c>
      <c r="P4318">
        <v>855</v>
      </c>
      <c r="Q4318">
        <v>84.48</v>
      </c>
      <c r="R4318">
        <v>72230.399999999994</v>
      </c>
      <c r="S4318" t="s">
        <v>53</v>
      </c>
      <c r="T4318" t="s">
        <v>50</v>
      </c>
      <c r="U4318">
        <v>22</v>
      </c>
      <c r="V4318">
        <v>34.43</v>
      </c>
      <c r="W4318">
        <v>54.45</v>
      </c>
      <c r="X4318" s="2">
        <v>72230.399999999994</v>
      </c>
      <c r="Y4318" s="2">
        <v>1838.32</v>
      </c>
      <c r="Z4318" s="2">
        <v>4549.84</v>
      </c>
      <c r="AA4318" s="14"/>
    </row>
    <row r="4319" spans="1:27" x14ac:dyDescent="0.3">
      <c r="A4319" t="s">
        <v>37</v>
      </c>
      <c r="B4319">
        <v>662.4</v>
      </c>
      <c r="C4319">
        <v>80</v>
      </c>
      <c r="D4319" t="s">
        <v>26</v>
      </c>
      <c r="E4319" s="1">
        <v>43775</v>
      </c>
      <c r="F4319">
        <v>8</v>
      </c>
      <c r="G4319" t="s">
        <v>47</v>
      </c>
      <c r="H4319" t="s">
        <v>62</v>
      </c>
      <c r="I4319">
        <v>250.96</v>
      </c>
      <c r="J4319">
        <v>26.81</v>
      </c>
      <c r="K4319">
        <v>6728.2375999999904</v>
      </c>
      <c r="L4319">
        <v>14</v>
      </c>
      <c r="M4319" t="s">
        <v>40</v>
      </c>
      <c r="N4319" s="1">
        <v>43745</v>
      </c>
      <c r="O4319" s="1">
        <v>43759</v>
      </c>
      <c r="P4319">
        <v>229</v>
      </c>
      <c r="Q4319">
        <v>29.5</v>
      </c>
      <c r="R4319">
        <v>6755.5</v>
      </c>
      <c r="S4319" t="s">
        <v>32</v>
      </c>
      <c r="T4319" t="s">
        <v>31</v>
      </c>
      <c r="U4319">
        <v>21</v>
      </c>
      <c r="V4319">
        <v>30.84</v>
      </c>
      <c r="W4319">
        <v>39.6</v>
      </c>
      <c r="X4319" s="2">
        <v>6755.5</v>
      </c>
      <c r="Y4319" s="2">
        <v>563.01</v>
      </c>
      <c r="Z4319" s="2">
        <v>1061.68</v>
      </c>
      <c r="AA4319" s="14"/>
    </row>
    <row r="4320" spans="1:27" x14ac:dyDescent="0.3">
      <c r="A4320" t="s">
        <v>30</v>
      </c>
      <c r="B4320">
        <v>641.66</v>
      </c>
      <c r="C4320">
        <v>74</v>
      </c>
      <c r="D4320" t="s">
        <v>42</v>
      </c>
      <c r="E4320" s="1">
        <v>43850</v>
      </c>
      <c r="F4320">
        <v>2</v>
      </c>
      <c r="G4320" t="s">
        <v>68</v>
      </c>
      <c r="H4320" t="s">
        <v>69</v>
      </c>
      <c r="I4320">
        <v>970.92</v>
      </c>
      <c r="J4320">
        <v>37.86</v>
      </c>
      <c r="K4320">
        <v>36759.03</v>
      </c>
      <c r="L4320">
        <v>26</v>
      </c>
      <c r="M4320" t="s">
        <v>29</v>
      </c>
      <c r="N4320" s="1">
        <v>43812</v>
      </c>
      <c r="O4320" s="1">
        <v>43838</v>
      </c>
      <c r="P4320">
        <v>26</v>
      </c>
      <c r="Q4320">
        <v>42.54</v>
      </c>
      <c r="R4320">
        <v>1106.04</v>
      </c>
      <c r="S4320" t="s">
        <v>60</v>
      </c>
      <c r="T4320" t="s">
        <v>31</v>
      </c>
      <c r="U4320">
        <v>944</v>
      </c>
      <c r="V4320">
        <v>36.229999999999997</v>
      </c>
      <c r="W4320">
        <v>32.270000000000003</v>
      </c>
      <c r="X4320" s="2">
        <v>1106.04</v>
      </c>
      <c r="Y4320" s="2">
        <v>35739.839999999997</v>
      </c>
      <c r="Z4320" s="2">
        <v>1221.74</v>
      </c>
      <c r="AA4320" s="14"/>
    </row>
    <row r="4321" spans="1:27" x14ac:dyDescent="0.3">
      <c r="A4321" t="s">
        <v>32</v>
      </c>
      <c r="B4321">
        <v>269.63</v>
      </c>
      <c r="C4321">
        <v>91</v>
      </c>
      <c r="D4321" t="s">
        <v>42</v>
      </c>
      <c r="E4321" s="1">
        <v>43895</v>
      </c>
      <c r="F4321">
        <v>3</v>
      </c>
      <c r="G4321" t="s">
        <v>43</v>
      </c>
      <c r="H4321" t="s">
        <v>55</v>
      </c>
      <c r="I4321">
        <v>517.69000000000005</v>
      </c>
      <c r="J4321">
        <v>90.28</v>
      </c>
      <c r="K4321">
        <v>46737.05</v>
      </c>
      <c r="L4321">
        <v>85</v>
      </c>
      <c r="M4321" t="s">
        <v>29</v>
      </c>
      <c r="N4321" s="1">
        <v>43868</v>
      </c>
      <c r="O4321" s="1">
        <v>43953</v>
      </c>
      <c r="P4321">
        <v>239</v>
      </c>
      <c r="Q4321">
        <v>86.91</v>
      </c>
      <c r="R4321">
        <v>20771.490000000002</v>
      </c>
      <c r="S4321" t="s">
        <v>54</v>
      </c>
      <c r="T4321" t="s">
        <v>31</v>
      </c>
      <c r="U4321">
        <v>278</v>
      </c>
      <c r="V4321">
        <v>51.96</v>
      </c>
      <c r="W4321">
        <v>106.1</v>
      </c>
      <c r="X4321" s="2">
        <v>20771.490000000002</v>
      </c>
      <c r="Y4321" s="2">
        <v>25097.84</v>
      </c>
      <c r="Z4321" s="2">
        <v>9578.7099999999991</v>
      </c>
      <c r="AA4321" s="14"/>
    </row>
    <row r="4322" spans="1:27" x14ac:dyDescent="0.3">
      <c r="A4322" t="s">
        <v>63</v>
      </c>
      <c r="B4322">
        <v>748.71</v>
      </c>
      <c r="C4322">
        <v>89</v>
      </c>
      <c r="D4322" t="s">
        <v>26</v>
      </c>
      <c r="E4322" s="1">
        <v>44616</v>
      </c>
      <c r="F4322">
        <v>6</v>
      </c>
      <c r="G4322" t="s">
        <v>51</v>
      </c>
      <c r="H4322" t="s">
        <v>48</v>
      </c>
      <c r="I4322">
        <v>554.9</v>
      </c>
      <c r="J4322">
        <v>88.45</v>
      </c>
      <c r="K4322">
        <v>49080.91</v>
      </c>
      <c r="L4322">
        <v>5</v>
      </c>
      <c r="M4322" t="s">
        <v>40</v>
      </c>
      <c r="N4322" s="1">
        <v>44608</v>
      </c>
      <c r="O4322" s="1">
        <v>44613</v>
      </c>
      <c r="P4322">
        <v>352</v>
      </c>
      <c r="Q4322">
        <v>87.2</v>
      </c>
      <c r="R4322">
        <v>30694.400000000001</v>
      </c>
      <c r="S4322" t="s">
        <v>32</v>
      </c>
      <c r="T4322" t="s">
        <v>41</v>
      </c>
      <c r="U4322">
        <v>202</v>
      </c>
      <c r="V4322">
        <v>98.07</v>
      </c>
      <c r="W4322">
        <v>33.53</v>
      </c>
      <c r="X4322" s="2">
        <v>30694.400000000001</v>
      </c>
      <c r="Y4322" s="2">
        <v>17866.900000000001</v>
      </c>
      <c r="Z4322" s="2">
        <v>2965.73</v>
      </c>
      <c r="AA4322" s="14"/>
    </row>
    <row r="4323" spans="1:27" x14ac:dyDescent="0.3">
      <c r="A4323" t="s">
        <v>49</v>
      </c>
      <c r="B4323">
        <v>385.91</v>
      </c>
      <c r="C4323">
        <v>29</v>
      </c>
      <c r="D4323" t="s">
        <v>33</v>
      </c>
      <c r="E4323" s="1">
        <v>44695</v>
      </c>
      <c r="F4323">
        <v>4</v>
      </c>
      <c r="G4323" t="s">
        <v>39</v>
      </c>
      <c r="H4323" t="s">
        <v>70</v>
      </c>
      <c r="I4323">
        <v>818.33</v>
      </c>
      <c r="J4323">
        <v>55.35</v>
      </c>
      <c r="K4323">
        <v>45294.565499999997</v>
      </c>
      <c r="L4323">
        <v>23</v>
      </c>
      <c r="M4323" t="s">
        <v>40</v>
      </c>
      <c r="N4323" s="1">
        <v>44642</v>
      </c>
      <c r="O4323" s="1">
        <v>44665</v>
      </c>
      <c r="P4323">
        <v>68</v>
      </c>
      <c r="Q4323">
        <v>58.39</v>
      </c>
      <c r="R4323">
        <v>3970.52</v>
      </c>
      <c r="S4323" t="s">
        <v>37</v>
      </c>
      <c r="T4323" t="s">
        <v>50</v>
      </c>
      <c r="U4323">
        <v>750</v>
      </c>
      <c r="V4323">
        <v>87.41</v>
      </c>
      <c r="W4323">
        <v>114.37</v>
      </c>
      <c r="X4323" s="2">
        <v>3970.52</v>
      </c>
      <c r="Y4323" s="2">
        <v>41512.5</v>
      </c>
      <c r="Z4323" s="2">
        <v>6330.38</v>
      </c>
      <c r="AA4323" s="14"/>
    </row>
    <row r="4324" spans="1:27" x14ac:dyDescent="0.3">
      <c r="A4324" t="s">
        <v>60</v>
      </c>
      <c r="B4324">
        <v>311.54000000000002</v>
      </c>
      <c r="C4324">
        <v>65</v>
      </c>
      <c r="D4324" t="s">
        <v>42</v>
      </c>
      <c r="E4324" s="1">
        <v>43835</v>
      </c>
      <c r="F4324">
        <v>6</v>
      </c>
      <c r="G4324" t="s">
        <v>51</v>
      </c>
      <c r="H4324" t="s">
        <v>48</v>
      </c>
      <c r="I4324">
        <v>583.55999999999995</v>
      </c>
      <c r="J4324">
        <v>92.61</v>
      </c>
      <c r="K4324">
        <v>54043.491599999899</v>
      </c>
      <c r="L4324">
        <v>7</v>
      </c>
      <c r="M4324" t="s">
        <v>40</v>
      </c>
      <c r="N4324" s="1">
        <v>43834</v>
      </c>
      <c r="O4324" s="1">
        <v>43841</v>
      </c>
      <c r="P4324">
        <v>141</v>
      </c>
      <c r="Q4324">
        <v>89.46</v>
      </c>
      <c r="R4324">
        <v>12613.86</v>
      </c>
      <c r="S4324" t="s">
        <v>58</v>
      </c>
      <c r="T4324" t="s">
        <v>50</v>
      </c>
      <c r="U4324">
        <v>442</v>
      </c>
      <c r="V4324">
        <v>33.47</v>
      </c>
      <c r="W4324">
        <v>153.66</v>
      </c>
      <c r="X4324" s="2">
        <v>12613.86</v>
      </c>
      <c r="Y4324" s="2">
        <v>40933.620000000003</v>
      </c>
      <c r="Z4324" s="2">
        <v>14230.45</v>
      </c>
      <c r="AA4324" s="14"/>
    </row>
    <row r="4325" spans="1:27" x14ac:dyDescent="0.3">
      <c r="A4325" t="s">
        <v>46</v>
      </c>
      <c r="B4325">
        <v>890.55</v>
      </c>
      <c r="C4325">
        <v>90</v>
      </c>
      <c r="D4325" t="s">
        <v>42</v>
      </c>
      <c r="E4325" s="1">
        <v>44859</v>
      </c>
      <c r="F4325">
        <v>6</v>
      </c>
      <c r="G4325" t="s">
        <v>51</v>
      </c>
      <c r="H4325" t="s">
        <v>52</v>
      </c>
      <c r="I4325">
        <v>3.1</v>
      </c>
      <c r="J4325">
        <v>15.3</v>
      </c>
      <c r="K4325">
        <v>47.43</v>
      </c>
      <c r="L4325">
        <v>7</v>
      </c>
      <c r="M4325" t="s">
        <v>40</v>
      </c>
      <c r="N4325" s="1">
        <v>44836</v>
      </c>
      <c r="O4325" s="1">
        <v>44843</v>
      </c>
      <c r="P4325">
        <v>2</v>
      </c>
      <c r="Q4325">
        <v>10.56</v>
      </c>
      <c r="R4325">
        <v>21.12</v>
      </c>
      <c r="S4325" t="s">
        <v>49</v>
      </c>
      <c r="T4325" t="s">
        <v>31</v>
      </c>
      <c r="U4325">
        <v>1</v>
      </c>
      <c r="V4325">
        <v>58.25</v>
      </c>
      <c r="W4325">
        <v>160.84</v>
      </c>
      <c r="X4325" s="2">
        <v>21.12</v>
      </c>
      <c r="Y4325" s="2">
        <v>15.3</v>
      </c>
      <c r="Z4325" s="2">
        <v>2460.85</v>
      </c>
      <c r="AA4325" s="14"/>
    </row>
    <row r="4326" spans="1:27" x14ac:dyDescent="0.3">
      <c r="A4326" t="s">
        <v>45</v>
      </c>
      <c r="B4326">
        <v>492.86</v>
      </c>
      <c r="C4326">
        <v>58</v>
      </c>
      <c r="D4326" t="s">
        <v>33</v>
      </c>
      <c r="E4326" s="1">
        <v>43485</v>
      </c>
      <c r="F4326">
        <v>1</v>
      </c>
      <c r="G4326" t="s">
        <v>34</v>
      </c>
      <c r="H4326" t="s">
        <v>48</v>
      </c>
      <c r="I4326">
        <v>820.5</v>
      </c>
      <c r="J4326">
        <v>49.31</v>
      </c>
      <c r="K4326">
        <v>40458.86</v>
      </c>
      <c r="L4326">
        <v>1</v>
      </c>
      <c r="M4326" t="s">
        <v>65</v>
      </c>
      <c r="N4326" s="1">
        <v>43471</v>
      </c>
      <c r="O4326" s="1">
        <v>43472</v>
      </c>
      <c r="P4326">
        <v>417</v>
      </c>
      <c r="Q4326">
        <v>44.55</v>
      </c>
      <c r="R4326">
        <v>18577.349999999999</v>
      </c>
      <c r="S4326" t="s">
        <v>30</v>
      </c>
      <c r="T4326" t="s">
        <v>41</v>
      </c>
      <c r="U4326">
        <v>403</v>
      </c>
      <c r="V4326">
        <v>22.34</v>
      </c>
      <c r="W4326">
        <v>189.63</v>
      </c>
      <c r="X4326" s="2">
        <v>18577.349999999999</v>
      </c>
      <c r="Y4326" s="2">
        <v>19871.93</v>
      </c>
      <c r="Z4326" s="2">
        <v>9350.66</v>
      </c>
      <c r="AA4326" s="14"/>
    </row>
    <row r="4328" spans="1:27" x14ac:dyDescent="0.3">
      <c r="K4328" s="2">
        <v>77781703.459999993</v>
      </c>
      <c r="P4328">
        <v>1073011</v>
      </c>
      <c r="Q4328">
        <v>236919.78</v>
      </c>
      <c r="U4328" s="3">
        <v>1090197</v>
      </c>
      <c r="X4328" s="2">
        <v>58734647.859999999</v>
      </c>
      <c r="Y4328" s="2">
        <v>59470224.93</v>
      </c>
      <c r="Z4328" s="2">
        <v>25898659.32</v>
      </c>
    </row>
    <row r="4330" spans="1:27" x14ac:dyDescent="0.3">
      <c r="X4330" s="2">
        <f>X4328+Y4328</f>
        <v>118204872.78999999</v>
      </c>
    </row>
    <row r="4331" spans="1:27" x14ac:dyDescent="0.3">
      <c r="R4331" t="s">
        <v>72</v>
      </c>
      <c r="S4331" t="s">
        <v>73</v>
      </c>
      <c r="T4331" t="s">
        <v>74</v>
      </c>
    </row>
    <row r="4332" spans="1:27" x14ac:dyDescent="0.3">
      <c r="R4332" s="4">
        <v>0.04</v>
      </c>
      <c r="S4332" s="2">
        <v>26634236.390000001</v>
      </c>
      <c r="T4332" t="s">
        <v>75</v>
      </c>
    </row>
  </sheetData>
  <sheetProtection algorithmName="SHA-512" hashValue="Cz+Brq2mC8olS5FAnYoTdrer7FuMozchSQBBfcsiyQ6r2H6rYWZc/Ev94cuaYFIE7zibxWRKkpkfA2u0v5UOAw==" saltValue="Vk0pz/8hVntuxLhb1v9dYA==" spinCount="100000"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581CC-FB2B-4197-8CDC-263BFE3CEEB0}">
  <dimension ref="A1:N4329"/>
  <sheetViews>
    <sheetView workbookViewId="0">
      <selection activeCell="C44" sqref="C44"/>
    </sheetView>
  </sheetViews>
  <sheetFormatPr defaultRowHeight="14.4" x14ac:dyDescent="0.3"/>
  <cols>
    <col min="1" max="1" width="11.77734375" customWidth="1"/>
    <col min="2" max="2" width="16.5546875" customWidth="1"/>
    <col min="3" max="3" width="15" customWidth="1"/>
    <col min="4" max="4" width="18.88671875" customWidth="1"/>
    <col min="5" max="5" width="14.21875" customWidth="1"/>
    <col min="6" max="6" width="14.109375" customWidth="1"/>
    <col min="7" max="7" width="23" customWidth="1"/>
    <col min="8" max="8" width="19.44140625" customWidth="1"/>
    <col min="9" max="9" width="26.21875" customWidth="1"/>
    <col min="10" max="11" width="26" customWidth="1"/>
    <col min="12" max="12" width="16.6640625" customWidth="1"/>
    <col min="13" max="13" width="14.21875" customWidth="1"/>
    <col min="14" max="14" width="16.44140625" customWidth="1"/>
  </cols>
  <sheetData>
    <row r="1" spans="1:13" s="5" customFormat="1" x14ac:dyDescent="0.3">
      <c r="A1" s="5" t="s">
        <v>5</v>
      </c>
      <c r="B1" s="5" t="s">
        <v>13</v>
      </c>
      <c r="C1" s="5" t="s">
        <v>6</v>
      </c>
      <c r="D1" s="5" t="s">
        <v>8</v>
      </c>
      <c r="E1" s="5" t="s">
        <v>9</v>
      </c>
      <c r="F1" s="5" t="s">
        <v>10</v>
      </c>
      <c r="G1" s="5" t="s">
        <v>15</v>
      </c>
      <c r="H1" s="5" t="s">
        <v>16</v>
      </c>
      <c r="I1" s="5" t="s">
        <v>17</v>
      </c>
      <c r="J1" s="5" t="s">
        <v>20</v>
      </c>
      <c r="K1" s="5" t="s">
        <v>22</v>
      </c>
      <c r="L1" s="5" t="s">
        <v>81</v>
      </c>
      <c r="M1" s="5" t="s">
        <v>24</v>
      </c>
    </row>
    <row r="2" spans="1:13" hidden="1" x14ac:dyDescent="0.3">
      <c r="A2">
        <v>5</v>
      </c>
      <c r="B2" s="1">
        <v>44557</v>
      </c>
      <c r="C2" t="s">
        <v>27</v>
      </c>
      <c r="D2">
        <v>222.4</v>
      </c>
      <c r="E2">
        <v>85.72</v>
      </c>
      <c r="F2">
        <v>19064.13</v>
      </c>
      <c r="G2">
        <v>7</v>
      </c>
      <c r="H2">
        <v>82.24</v>
      </c>
      <c r="I2">
        <v>575.67999999999995</v>
      </c>
      <c r="J2">
        <v>215</v>
      </c>
      <c r="K2">
        <v>64.03</v>
      </c>
      <c r="L2">
        <f>Table1[[#This Row],[Quantity Sold (liters/kg)]]+Table1[[#This Row],[Quantity in Stock (liters/kg)]]</f>
        <v>222</v>
      </c>
      <c r="M2" s="2">
        <v>5488.65</v>
      </c>
    </row>
    <row r="3" spans="1:13" hidden="1" x14ac:dyDescent="0.3">
      <c r="A3">
        <v>1</v>
      </c>
      <c r="B3" s="1">
        <v>44472</v>
      </c>
      <c r="C3" t="s">
        <v>34</v>
      </c>
      <c r="D3">
        <v>687.48</v>
      </c>
      <c r="E3">
        <v>42.61</v>
      </c>
      <c r="F3">
        <v>29293.52</v>
      </c>
      <c r="G3">
        <v>558</v>
      </c>
      <c r="H3">
        <v>39.24</v>
      </c>
      <c r="I3">
        <v>21895.919999999998</v>
      </c>
      <c r="J3">
        <v>129</v>
      </c>
      <c r="K3">
        <v>181.1</v>
      </c>
      <c r="L3">
        <f>Table1[[#This Row],[Quantity Sold (liters/kg)]]+Table1[[#This Row],[Quantity in Stock (liters/kg)]]</f>
        <v>687</v>
      </c>
      <c r="M3" s="2">
        <v>7716.67</v>
      </c>
    </row>
    <row r="4" spans="1:13" hidden="1" x14ac:dyDescent="0.3">
      <c r="A4">
        <v>4</v>
      </c>
      <c r="B4" s="1">
        <v>44575</v>
      </c>
      <c r="C4" t="s">
        <v>39</v>
      </c>
      <c r="D4">
        <v>503.48</v>
      </c>
      <c r="E4">
        <v>36.5</v>
      </c>
      <c r="F4">
        <v>18377.02</v>
      </c>
      <c r="G4">
        <v>256</v>
      </c>
      <c r="H4">
        <v>33.81</v>
      </c>
      <c r="I4">
        <v>8655.36</v>
      </c>
      <c r="J4">
        <v>247</v>
      </c>
      <c r="K4">
        <v>140.83000000000001</v>
      </c>
      <c r="L4">
        <f>Table1[[#This Row],[Quantity Sold (liters/kg)]]+Table1[[#This Row],[Quantity in Stock (liters/kg)]]</f>
        <v>503</v>
      </c>
      <c r="M4" s="2">
        <v>5140.3</v>
      </c>
    </row>
    <row r="5" spans="1:13" hidden="1" x14ac:dyDescent="0.3">
      <c r="A5">
        <v>3</v>
      </c>
      <c r="B5" s="1">
        <v>43600</v>
      </c>
      <c r="C5" t="s">
        <v>43</v>
      </c>
      <c r="D5">
        <v>823.36</v>
      </c>
      <c r="E5">
        <v>26.52</v>
      </c>
      <c r="F5">
        <v>21835.51</v>
      </c>
      <c r="G5">
        <v>601</v>
      </c>
      <c r="H5">
        <v>28.92</v>
      </c>
      <c r="I5">
        <v>17380.919999999998</v>
      </c>
      <c r="J5">
        <v>222</v>
      </c>
      <c r="K5">
        <v>57.68</v>
      </c>
      <c r="L5">
        <f>Table1[[#This Row],[Quantity Sold (liters/kg)]]+Table1[[#This Row],[Quantity in Stock (liters/kg)]]</f>
        <v>823</v>
      </c>
      <c r="M5" s="2">
        <v>1529.67</v>
      </c>
    </row>
    <row r="6" spans="1:13" hidden="1" x14ac:dyDescent="0.3">
      <c r="A6">
        <v>8</v>
      </c>
      <c r="B6" s="1">
        <v>44121</v>
      </c>
      <c r="C6" t="s">
        <v>47</v>
      </c>
      <c r="D6">
        <v>147.77000000000001</v>
      </c>
      <c r="E6">
        <v>83.85</v>
      </c>
      <c r="F6">
        <v>12390.51</v>
      </c>
      <c r="G6">
        <v>145</v>
      </c>
      <c r="H6">
        <v>83.07</v>
      </c>
      <c r="I6">
        <v>12045.15</v>
      </c>
      <c r="J6">
        <v>2</v>
      </c>
      <c r="K6">
        <v>33.4</v>
      </c>
      <c r="L6">
        <f>Table1[[#This Row],[Quantity Sold (liters/kg)]]+Table1[[#This Row],[Quantity in Stock (liters/kg)]]</f>
        <v>147</v>
      </c>
      <c r="M6" s="2">
        <v>2800.59</v>
      </c>
    </row>
    <row r="7" spans="1:13" hidden="1" x14ac:dyDescent="0.3">
      <c r="A7">
        <v>6</v>
      </c>
      <c r="B7" s="1">
        <v>43468</v>
      </c>
      <c r="C7" t="s">
        <v>51</v>
      </c>
      <c r="D7">
        <v>593.91999999999996</v>
      </c>
      <c r="E7">
        <v>85.54</v>
      </c>
      <c r="F7">
        <v>50803.92</v>
      </c>
      <c r="G7">
        <v>74</v>
      </c>
      <c r="H7">
        <v>84.75</v>
      </c>
      <c r="I7">
        <v>6271.5</v>
      </c>
      <c r="J7">
        <v>519</v>
      </c>
      <c r="K7">
        <v>139.59</v>
      </c>
      <c r="L7">
        <f>Table1[[#This Row],[Quantity Sold (liters/kg)]]+Table1[[#This Row],[Quantity in Stock (liters/kg)]]</f>
        <v>593</v>
      </c>
      <c r="M7" s="2">
        <v>11940.53</v>
      </c>
    </row>
    <row r="8" spans="1:13" hidden="1" x14ac:dyDescent="0.3">
      <c r="A8">
        <v>3</v>
      </c>
      <c r="B8" s="1">
        <v>44726</v>
      </c>
      <c r="C8" t="s">
        <v>43</v>
      </c>
      <c r="D8">
        <v>757.14</v>
      </c>
      <c r="E8">
        <v>36.83</v>
      </c>
      <c r="F8">
        <v>27885.47</v>
      </c>
      <c r="G8">
        <v>410</v>
      </c>
      <c r="H8">
        <v>32.659999999999997</v>
      </c>
      <c r="I8">
        <v>13390.6</v>
      </c>
      <c r="J8">
        <v>347</v>
      </c>
      <c r="K8">
        <v>105.86</v>
      </c>
      <c r="L8">
        <f>Table1[[#This Row],[Quantity Sold (liters/kg)]]+Table1[[#This Row],[Quantity in Stock (liters/kg)]]</f>
        <v>757</v>
      </c>
      <c r="M8" s="2">
        <v>3898.82</v>
      </c>
    </row>
    <row r="9" spans="1:13" hidden="1" x14ac:dyDescent="0.3">
      <c r="A9">
        <v>9</v>
      </c>
      <c r="B9" s="1">
        <v>43471</v>
      </c>
      <c r="C9" t="s">
        <v>57</v>
      </c>
      <c r="D9">
        <v>203.36</v>
      </c>
      <c r="E9">
        <v>29.08</v>
      </c>
      <c r="F9">
        <v>5913.71</v>
      </c>
      <c r="G9">
        <v>15</v>
      </c>
      <c r="H9">
        <v>29.09</v>
      </c>
      <c r="I9">
        <v>436.35</v>
      </c>
      <c r="J9">
        <v>188</v>
      </c>
      <c r="K9">
        <v>25.14</v>
      </c>
      <c r="L9">
        <f>Table1[[#This Row],[Quantity Sold (liters/kg)]]+Table1[[#This Row],[Quantity in Stock (liters/kg)]]</f>
        <v>203</v>
      </c>
      <c r="M9" s="2">
        <v>731.07</v>
      </c>
    </row>
    <row r="10" spans="1:13" hidden="1" x14ac:dyDescent="0.3">
      <c r="A10">
        <v>6</v>
      </c>
      <c r="B10" s="1">
        <v>43988</v>
      </c>
      <c r="C10" t="s">
        <v>51</v>
      </c>
      <c r="D10">
        <v>949.12</v>
      </c>
      <c r="E10">
        <v>22.79</v>
      </c>
      <c r="F10">
        <v>21630.444799999899</v>
      </c>
      <c r="G10">
        <v>860</v>
      </c>
      <c r="H10">
        <v>24.77</v>
      </c>
      <c r="I10">
        <v>21302.2</v>
      </c>
      <c r="J10">
        <v>89</v>
      </c>
      <c r="K10">
        <v>32.03</v>
      </c>
      <c r="L10">
        <f>Table1[[#This Row],[Quantity Sold (liters/kg)]]+Table1[[#This Row],[Quantity in Stock (liters/kg)]]</f>
        <v>949</v>
      </c>
      <c r="M10" s="2">
        <v>729.96</v>
      </c>
    </row>
    <row r="11" spans="1:13" hidden="1" x14ac:dyDescent="0.3">
      <c r="A11">
        <v>8</v>
      </c>
      <c r="B11" s="1">
        <v>44595</v>
      </c>
      <c r="C11" t="s">
        <v>47</v>
      </c>
      <c r="D11">
        <v>385.64</v>
      </c>
      <c r="E11">
        <v>42.08</v>
      </c>
      <c r="F11">
        <v>16227.7311999999</v>
      </c>
      <c r="G11">
        <v>108</v>
      </c>
      <c r="H11">
        <v>46.15</v>
      </c>
      <c r="I11">
        <v>4984.2</v>
      </c>
      <c r="J11">
        <v>277</v>
      </c>
      <c r="K11">
        <v>66.260000000000005</v>
      </c>
      <c r="L11">
        <f>Table1[[#This Row],[Quantity Sold (liters/kg)]]+Table1[[#This Row],[Quantity in Stock (liters/kg)]]</f>
        <v>385</v>
      </c>
      <c r="M11" s="2">
        <v>2788.22</v>
      </c>
    </row>
    <row r="12" spans="1:13" hidden="1" x14ac:dyDescent="0.3">
      <c r="A12">
        <v>4</v>
      </c>
      <c r="B12" s="1">
        <v>44502</v>
      </c>
      <c r="C12" t="s">
        <v>39</v>
      </c>
      <c r="D12">
        <v>52.62</v>
      </c>
      <c r="E12">
        <v>67.23</v>
      </c>
      <c r="F12">
        <v>3537.64</v>
      </c>
      <c r="G12">
        <v>22</v>
      </c>
      <c r="H12">
        <v>68.09</v>
      </c>
      <c r="I12">
        <v>1497.98</v>
      </c>
      <c r="J12">
        <v>30</v>
      </c>
      <c r="K12">
        <v>118.57</v>
      </c>
      <c r="L12">
        <f>Table1[[#This Row],[Quantity Sold (liters/kg)]]+Table1[[#This Row],[Quantity in Stock (liters/kg)]]</f>
        <v>52</v>
      </c>
      <c r="M12" s="2">
        <v>7971.46</v>
      </c>
    </row>
    <row r="13" spans="1:13" hidden="1" x14ac:dyDescent="0.3">
      <c r="A13">
        <v>7</v>
      </c>
      <c r="B13" s="1">
        <v>44065</v>
      </c>
      <c r="C13" t="s">
        <v>61</v>
      </c>
      <c r="D13">
        <v>653.04</v>
      </c>
      <c r="E13">
        <v>84.6</v>
      </c>
      <c r="F13">
        <v>55247.183999999899</v>
      </c>
      <c r="G13">
        <v>345</v>
      </c>
      <c r="H13">
        <v>88.05</v>
      </c>
      <c r="I13">
        <v>30377.25</v>
      </c>
      <c r="J13">
        <v>308</v>
      </c>
      <c r="K13">
        <v>24.68</v>
      </c>
      <c r="L13">
        <f>Table1[[#This Row],[Quantity Sold (liters/kg)]]+Table1[[#This Row],[Quantity in Stock (liters/kg)]]</f>
        <v>653</v>
      </c>
      <c r="M13" s="2">
        <v>2087.9299999999998</v>
      </c>
    </row>
    <row r="14" spans="1:13" hidden="1" x14ac:dyDescent="0.3">
      <c r="A14">
        <v>3</v>
      </c>
      <c r="B14" s="1">
        <v>43848</v>
      </c>
      <c r="C14" t="s">
        <v>43</v>
      </c>
      <c r="D14">
        <v>12.39</v>
      </c>
      <c r="E14">
        <v>58.28</v>
      </c>
      <c r="F14">
        <v>722.09</v>
      </c>
      <c r="G14">
        <v>1</v>
      </c>
      <c r="H14">
        <v>58.09</v>
      </c>
      <c r="I14">
        <v>58.09</v>
      </c>
      <c r="J14">
        <v>11</v>
      </c>
      <c r="K14">
        <v>69.19</v>
      </c>
      <c r="L14">
        <f>Table1[[#This Row],[Quantity Sold (liters/kg)]]+Table1[[#This Row],[Quantity in Stock (liters/kg)]]</f>
        <v>12</v>
      </c>
      <c r="M14" s="2">
        <v>4032.39</v>
      </c>
    </row>
    <row r="15" spans="1:13" hidden="1" x14ac:dyDescent="0.3">
      <c r="A15">
        <v>5</v>
      </c>
      <c r="B15" s="1">
        <v>43814</v>
      </c>
      <c r="C15" t="s">
        <v>27</v>
      </c>
      <c r="D15">
        <v>612.16</v>
      </c>
      <c r="E15">
        <v>94.43</v>
      </c>
      <c r="F15">
        <v>57806.27</v>
      </c>
      <c r="G15">
        <v>80</v>
      </c>
      <c r="H15">
        <v>94.32</v>
      </c>
      <c r="I15">
        <v>7545.6</v>
      </c>
      <c r="J15">
        <v>532</v>
      </c>
      <c r="K15">
        <v>198.99</v>
      </c>
      <c r="L15">
        <f>Table1[[#This Row],[Quantity Sold (liters/kg)]]+Table1[[#This Row],[Quantity in Stock (liters/kg)]]</f>
        <v>612</v>
      </c>
      <c r="M15" s="2">
        <v>18790.63</v>
      </c>
    </row>
    <row r="16" spans="1:13" hidden="1" x14ac:dyDescent="0.3">
      <c r="A16">
        <v>5</v>
      </c>
      <c r="B16" s="1">
        <v>44646</v>
      </c>
      <c r="C16" t="s">
        <v>27</v>
      </c>
      <c r="D16">
        <v>797.69</v>
      </c>
      <c r="E16">
        <v>88.66</v>
      </c>
      <c r="F16">
        <v>70723.199999999997</v>
      </c>
      <c r="G16">
        <v>645</v>
      </c>
      <c r="H16">
        <v>93.51</v>
      </c>
      <c r="I16">
        <v>60313.95</v>
      </c>
      <c r="J16">
        <v>152</v>
      </c>
      <c r="K16">
        <v>144.30000000000001</v>
      </c>
      <c r="L16">
        <f>Table1[[#This Row],[Quantity Sold (liters/kg)]]+Table1[[#This Row],[Quantity in Stock (liters/kg)]]</f>
        <v>797</v>
      </c>
      <c r="M16" s="2">
        <v>12793.64</v>
      </c>
    </row>
    <row r="17" spans="1:14" hidden="1" x14ac:dyDescent="0.3">
      <c r="A17">
        <v>1</v>
      </c>
      <c r="B17" s="1">
        <v>43861</v>
      </c>
      <c r="C17" t="s">
        <v>34</v>
      </c>
      <c r="D17">
        <v>821.52</v>
      </c>
      <c r="E17">
        <v>11.58</v>
      </c>
      <c r="F17">
        <v>9513.2000000000007</v>
      </c>
      <c r="G17">
        <v>778</v>
      </c>
      <c r="H17">
        <v>8.69</v>
      </c>
      <c r="I17">
        <v>6760.82</v>
      </c>
      <c r="J17">
        <v>43</v>
      </c>
      <c r="K17">
        <v>28.11</v>
      </c>
      <c r="L17">
        <f>Table1[[#This Row],[Quantity Sold (liters/kg)]]+Table1[[#This Row],[Quantity in Stock (liters/kg)]]</f>
        <v>821</v>
      </c>
      <c r="M17" s="2">
        <v>325.51</v>
      </c>
    </row>
    <row r="18" spans="1:14" hidden="1" x14ac:dyDescent="0.3">
      <c r="A18">
        <v>10</v>
      </c>
      <c r="B18" s="1">
        <v>44891</v>
      </c>
      <c r="C18" t="s">
        <v>66</v>
      </c>
      <c r="D18">
        <v>663.34</v>
      </c>
      <c r="E18">
        <v>48.83</v>
      </c>
      <c r="F18">
        <v>32390.892199999998</v>
      </c>
      <c r="G18">
        <v>438</v>
      </c>
      <c r="H18">
        <v>52.79</v>
      </c>
      <c r="I18">
        <v>23122.02</v>
      </c>
      <c r="J18">
        <v>225</v>
      </c>
      <c r="K18">
        <v>91.7</v>
      </c>
      <c r="L18">
        <f>Table1[[#This Row],[Quantity Sold (liters/kg)]]+Table1[[#This Row],[Quantity in Stock (liters/kg)]]</f>
        <v>663</v>
      </c>
      <c r="M18" s="2">
        <v>4477.71</v>
      </c>
    </row>
    <row r="19" spans="1:14" hidden="1" x14ac:dyDescent="0.3">
      <c r="A19">
        <v>6</v>
      </c>
      <c r="B19" s="1">
        <v>43959</v>
      </c>
      <c r="C19" t="s">
        <v>51</v>
      </c>
      <c r="D19">
        <v>385.41</v>
      </c>
      <c r="E19">
        <v>26.18</v>
      </c>
      <c r="F19">
        <v>10090.033799999999</v>
      </c>
      <c r="G19">
        <v>270</v>
      </c>
      <c r="H19">
        <v>30.27</v>
      </c>
      <c r="I19">
        <v>8172.9</v>
      </c>
      <c r="J19">
        <v>115</v>
      </c>
      <c r="K19">
        <v>20.14</v>
      </c>
      <c r="L19">
        <f>Table1[[#This Row],[Quantity Sold (liters/kg)]]+Table1[[#This Row],[Quantity in Stock (liters/kg)]]</f>
        <v>385</v>
      </c>
      <c r="M19" s="2">
        <v>527.27</v>
      </c>
    </row>
    <row r="20" spans="1:14" hidden="1" x14ac:dyDescent="0.3">
      <c r="A20">
        <v>8</v>
      </c>
      <c r="B20" s="1">
        <v>43800</v>
      </c>
      <c r="C20" t="s">
        <v>47</v>
      </c>
      <c r="D20">
        <v>367.14</v>
      </c>
      <c r="E20">
        <v>41.05</v>
      </c>
      <c r="F20">
        <v>15071.0969999999</v>
      </c>
      <c r="G20">
        <v>309</v>
      </c>
      <c r="H20">
        <v>40.75</v>
      </c>
      <c r="I20">
        <v>12591.75</v>
      </c>
      <c r="J20">
        <v>58</v>
      </c>
      <c r="K20">
        <v>79.56</v>
      </c>
      <c r="L20">
        <f>Table1[[#This Row],[Quantity Sold (liters/kg)]]+Table1[[#This Row],[Quantity in Stock (liters/kg)]]</f>
        <v>367</v>
      </c>
      <c r="M20" s="2">
        <v>3265.94</v>
      </c>
    </row>
    <row r="21" spans="1:14" hidden="1" x14ac:dyDescent="0.3">
      <c r="A21">
        <v>1</v>
      </c>
      <c r="B21" s="1">
        <v>44338</v>
      </c>
      <c r="C21" t="s">
        <v>34</v>
      </c>
      <c r="D21">
        <v>896.89</v>
      </c>
      <c r="E21">
        <v>93.72</v>
      </c>
      <c r="F21">
        <v>84056.53</v>
      </c>
      <c r="G21">
        <v>486</v>
      </c>
      <c r="H21">
        <v>96.08</v>
      </c>
      <c r="I21">
        <v>46694.879999999997</v>
      </c>
      <c r="J21">
        <v>410</v>
      </c>
      <c r="K21">
        <v>92.23</v>
      </c>
      <c r="L21">
        <f>Table1[[#This Row],[Quantity Sold (liters/kg)]]+Table1[[#This Row],[Quantity in Stock (liters/kg)]]</f>
        <v>896</v>
      </c>
      <c r="M21" s="2">
        <v>8643.7999999999993</v>
      </c>
    </row>
    <row r="22" spans="1:14" hidden="1" x14ac:dyDescent="0.3">
      <c r="A22">
        <v>9</v>
      </c>
      <c r="B22" s="1">
        <v>43925</v>
      </c>
      <c r="C22" t="s">
        <v>57</v>
      </c>
      <c r="D22">
        <v>88.69</v>
      </c>
      <c r="E22">
        <v>87.53</v>
      </c>
      <c r="F22">
        <v>7763.0356999999904</v>
      </c>
      <c r="G22">
        <v>26</v>
      </c>
      <c r="H22">
        <v>87.3</v>
      </c>
      <c r="I22">
        <v>2269.8000000000002</v>
      </c>
      <c r="J22">
        <v>62</v>
      </c>
      <c r="K22">
        <v>106.59</v>
      </c>
      <c r="L22">
        <f>Table1[[#This Row],[Quantity Sold (liters/kg)]]+Table1[[#This Row],[Quantity in Stock (liters/kg)]]</f>
        <v>88</v>
      </c>
      <c r="M22" s="2">
        <v>9329.82</v>
      </c>
    </row>
    <row r="23" spans="1:14" hidden="1" x14ac:dyDescent="0.3">
      <c r="A23">
        <v>3</v>
      </c>
      <c r="B23" s="1">
        <v>44743</v>
      </c>
      <c r="C23" t="s">
        <v>43</v>
      </c>
      <c r="D23">
        <v>220.03</v>
      </c>
      <c r="E23">
        <v>13.94</v>
      </c>
      <c r="F23">
        <v>3067.22</v>
      </c>
      <c r="G23">
        <v>62</v>
      </c>
      <c r="H23">
        <v>14.13</v>
      </c>
      <c r="I23">
        <v>876.06</v>
      </c>
      <c r="J23">
        <v>158</v>
      </c>
      <c r="K23">
        <v>193.62</v>
      </c>
      <c r="L23">
        <f>Table1[[#This Row],[Quantity Sold (liters/kg)]]+Table1[[#This Row],[Quantity in Stock (liters/kg)]]</f>
        <v>220</v>
      </c>
      <c r="M23" s="2">
        <v>2699.06</v>
      </c>
    </row>
    <row r="24" spans="1:14" hidden="1" x14ac:dyDescent="0.3">
      <c r="A24">
        <v>4</v>
      </c>
      <c r="B24" s="1">
        <v>43925</v>
      </c>
      <c r="C24" t="s">
        <v>39</v>
      </c>
      <c r="D24">
        <v>524.57000000000005</v>
      </c>
      <c r="E24">
        <v>84.48</v>
      </c>
      <c r="F24">
        <v>44315.673600000002</v>
      </c>
      <c r="G24">
        <v>173</v>
      </c>
      <c r="H24">
        <v>89.32</v>
      </c>
      <c r="I24">
        <v>15452.36</v>
      </c>
      <c r="J24">
        <v>351</v>
      </c>
      <c r="K24">
        <v>37.729999999999997</v>
      </c>
      <c r="L24">
        <f>Table1[[#This Row],[Quantity Sold (liters/kg)]]+Table1[[#This Row],[Quantity in Stock (liters/kg)]]</f>
        <v>524</v>
      </c>
      <c r="M24" s="2">
        <v>3187.43</v>
      </c>
    </row>
    <row r="25" spans="1:14" hidden="1" x14ac:dyDescent="0.3">
      <c r="A25">
        <v>3</v>
      </c>
      <c r="B25" s="1">
        <v>44596</v>
      </c>
      <c r="C25" t="s">
        <v>43</v>
      </c>
      <c r="D25">
        <v>879.11</v>
      </c>
      <c r="E25">
        <v>90.1</v>
      </c>
      <c r="F25">
        <v>79207.81</v>
      </c>
      <c r="G25">
        <v>610</v>
      </c>
      <c r="H25">
        <v>91.05</v>
      </c>
      <c r="I25">
        <v>55540.5</v>
      </c>
      <c r="J25">
        <v>269</v>
      </c>
      <c r="K25">
        <v>86.16</v>
      </c>
      <c r="L25">
        <f>Table1[[#This Row],[Quantity Sold (liters/kg)]]+Table1[[#This Row],[Quantity in Stock (liters/kg)]]</f>
        <v>879</v>
      </c>
      <c r="M25" s="2">
        <v>7763.02</v>
      </c>
    </row>
    <row r="26" spans="1:14" hidden="1" x14ac:dyDescent="0.3">
      <c r="A26">
        <v>6</v>
      </c>
      <c r="B26" s="1">
        <v>44434</v>
      </c>
      <c r="C26" t="s">
        <v>51</v>
      </c>
      <c r="D26">
        <v>212.56</v>
      </c>
      <c r="E26">
        <v>81.31</v>
      </c>
      <c r="F26">
        <v>17283.25</v>
      </c>
      <c r="G26">
        <v>55</v>
      </c>
      <c r="H26">
        <v>76.37</v>
      </c>
      <c r="I26">
        <v>4200.3500000000004</v>
      </c>
      <c r="J26">
        <v>157</v>
      </c>
      <c r="K26">
        <v>64.06</v>
      </c>
      <c r="L26">
        <f>Table1[[#This Row],[Quantity Sold (liters/kg)]]+Table1[[#This Row],[Quantity in Stock (liters/kg)]]</f>
        <v>212</v>
      </c>
      <c r="M26" s="2">
        <v>5208.72</v>
      </c>
    </row>
    <row r="27" spans="1:14" hidden="1" x14ac:dyDescent="0.3">
      <c r="A27">
        <v>9</v>
      </c>
      <c r="B27" s="1">
        <v>44492</v>
      </c>
      <c r="C27" t="s">
        <v>57</v>
      </c>
      <c r="D27">
        <v>886.35</v>
      </c>
      <c r="E27">
        <v>62.21</v>
      </c>
      <c r="F27">
        <v>55139.83</v>
      </c>
      <c r="G27">
        <v>845</v>
      </c>
      <c r="H27">
        <v>66.7</v>
      </c>
      <c r="I27">
        <v>56361.5</v>
      </c>
      <c r="J27">
        <v>41</v>
      </c>
      <c r="K27">
        <v>70.400000000000006</v>
      </c>
      <c r="L27">
        <f>Table1[[#This Row],[Quantity Sold (liters/kg)]]+Table1[[#This Row],[Quantity in Stock (liters/kg)]]</f>
        <v>886</v>
      </c>
      <c r="M27" s="2">
        <v>4379.58</v>
      </c>
    </row>
    <row r="28" spans="1:14" hidden="1" x14ac:dyDescent="0.3">
      <c r="A28">
        <v>2</v>
      </c>
      <c r="B28" s="1">
        <v>44917</v>
      </c>
      <c r="C28" t="s">
        <v>68</v>
      </c>
      <c r="D28">
        <v>412.57</v>
      </c>
      <c r="E28">
        <v>25.11</v>
      </c>
      <c r="F28">
        <v>10359.629999999999</v>
      </c>
      <c r="G28">
        <v>304</v>
      </c>
      <c r="H28">
        <v>27.85</v>
      </c>
      <c r="I28">
        <v>8466.4</v>
      </c>
      <c r="J28">
        <v>108</v>
      </c>
      <c r="K28">
        <v>147.5</v>
      </c>
      <c r="L28">
        <f>Table1[[#This Row],[Quantity Sold (liters/kg)]]+Table1[[#This Row],[Quantity in Stock (liters/kg)]]</f>
        <v>412</v>
      </c>
      <c r="M28" s="2">
        <v>3703.73</v>
      </c>
      <c r="N28" s="6"/>
    </row>
    <row r="29" spans="1:14" hidden="1" x14ac:dyDescent="0.3">
      <c r="A29">
        <v>2</v>
      </c>
      <c r="B29" s="1">
        <v>44915</v>
      </c>
      <c r="C29" t="s">
        <v>68</v>
      </c>
      <c r="D29">
        <v>360.98</v>
      </c>
      <c r="E29">
        <v>25.11</v>
      </c>
      <c r="F29">
        <v>9064.2099999999991</v>
      </c>
      <c r="G29">
        <v>332</v>
      </c>
      <c r="H29">
        <v>24.38</v>
      </c>
      <c r="I29">
        <v>8094.16</v>
      </c>
      <c r="J29">
        <v>28</v>
      </c>
      <c r="K29">
        <v>162.51</v>
      </c>
      <c r="L29">
        <f>Table1[[#This Row],[Quantity Sold (liters/kg)]]+Table1[[#This Row],[Quantity in Stock (liters/kg)]]</f>
        <v>360</v>
      </c>
      <c r="M29" s="2">
        <v>4080.63</v>
      </c>
      <c r="N29" s="6"/>
    </row>
    <row r="30" spans="1:14" hidden="1" x14ac:dyDescent="0.3">
      <c r="A30">
        <v>6</v>
      </c>
      <c r="B30" s="1">
        <v>43972</v>
      </c>
      <c r="C30" t="s">
        <v>51</v>
      </c>
      <c r="D30">
        <v>565.23</v>
      </c>
      <c r="E30">
        <v>86.39</v>
      </c>
      <c r="F30">
        <v>48830.22</v>
      </c>
      <c r="G30">
        <v>305</v>
      </c>
      <c r="H30">
        <v>84.57</v>
      </c>
      <c r="I30">
        <v>25793.85</v>
      </c>
      <c r="J30">
        <v>260</v>
      </c>
      <c r="K30">
        <v>124.9</v>
      </c>
      <c r="L30">
        <f>Table1[[#This Row],[Quantity Sold (liters/kg)]]+Table1[[#This Row],[Quantity in Stock (liters/kg)]]</f>
        <v>565</v>
      </c>
      <c r="M30" s="2">
        <v>10790.11</v>
      </c>
    </row>
    <row r="31" spans="1:14" hidden="1" x14ac:dyDescent="0.3">
      <c r="A31">
        <v>7</v>
      </c>
      <c r="B31" s="1">
        <v>44203</v>
      </c>
      <c r="C31" t="s">
        <v>61</v>
      </c>
      <c r="D31">
        <v>101.56</v>
      </c>
      <c r="E31">
        <v>18.989999999999998</v>
      </c>
      <c r="F31">
        <v>1928.62</v>
      </c>
      <c r="G31">
        <v>26</v>
      </c>
      <c r="H31">
        <v>21.19</v>
      </c>
      <c r="I31">
        <v>550.94000000000005</v>
      </c>
      <c r="J31">
        <v>75</v>
      </c>
      <c r="K31">
        <v>113.92</v>
      </c>
      <c r="L31">
        <f>Table1[[#This Row],[Quantity Sold (liters/kg)]]+Table1[[#This Row],[Quantity in Stock (liters/kg)]]</f>
        <v>101</v>
      </c>
      <c r="M31" s="2">
        <v>2163.34</v>
      </c>
    </row>
    <row r="32" spans="1:14" hidden="1" x14ac:dyDescent="0.3">
      <c r="A32">
        <v>9</v>
      </c>
      <c r="B32" s="1">
        <v>43953</v>
      </c>
      <c r="C32" t="s">
        <v>57</v>
      </c>
      <c r="D32">
        <v>770.27</v>
      </c>
      <c r="E32">
        <v>80.099999999999994</v>
      </c>
      <c r="F32">
        <v>61698.626999999899</v>
      </c>
      <c r="G32">
        <v>557</v>
      </c>
      <c r="H32">
        <v>81.760000000000005</v>
      </c>
      <c r="I32">
        <v>45540.32</v>
      </c>
      <c r="J32">
        <v>213</v>
      </c>
      <c r="K32">
        <v>79.83</v>
      </c>
      <c r="L32">
        <f>Table1[[#This Row],[Quantity Sold (liters/kg)]]+Table1[[#This Row],[Quantity in Stock (liters/kg)]]</f>
        <v>770</v>
      </c>
      <c r="M32" s="2">
        <v>6394.38</v>
      </c>
    </row>
    <row r="33" spans="1:13" hidden="1" x14ac:dyDescent="0.3">
      <c r="A33">
        <v>2</v>
      </c>
      <c r="B33" s="1">
        <v>43882</v>
      </c>
      <c r="C33" t="s">
        <v>68</v>
      </c>
      <c r="D33">
        <v>985.95</v>
      </c>
      <c r="E33">
        <v>92.69</v>
      </c>
      <c r="F33">
        <v>91387.71</v>
      </c>
      <c r="G33">
        <v>56</v>
      </c>
      <c r="H33">
        <v>96.86</v>
      </c>
      <c r="I33">
        <v>5424.16</v>
      </c>
      <c r="J33">
        <v>929</v>
      </c>
      <c r="K33">
        <v>187.73</v>
      </c>
      <c r="L33">
        <f>Table1[[#This Row],[Quantity Sold (liters/kg)]]+Table1[[#This Row],[Quantity in Stock (liters/kg)]]</f>
        <v>985</v>
      </c>
      <c r="M33" s="2">
        <v>17400.689999999999</v>
      </c>
    </row>
    <row r="34" spans="1:13" hidden="1" x14ac:dyDescent="0.3">
      <c r="A34">
        <v>9</v>
      </c>
      <c r="B34" s="1">
        <v>44528</v>
      </c>
      <c r="C34" t="s">
        <v>57</v>
      </c>
      <c r="D34">
        <v>595.79</v>
      </c>
      <c r="E34">
        <v>44.3</v>
      </c>
      <c r="F34">
        <v>26393.496999999901</v>
      </c>
      <c r="G34">
        <v>137</v>
      </c>
      <c r="H34">
        <v>46.82</v>
      </c>
      <c r="I34">
        <v>6414.34</v>
      </c>
      <c r="J34">
        <v>458</v>
      </c>
      <c r="K34">
        <v>73.05</v>
      </c>
      <c r="L34">
        <f>Table1[[#This Row],[Quantity Sold (liters/kg)]]+Table1[[#This Row],[Quantity in Stock (liters/kg)]]</f>
        <v>595</v>
      </c>
      <c r="M34" s="2">
        <v>3236.12</v>
      </c>
    </row>
    <row r="35" spans="1:13" hidden="1" x14ac:dyDescent="0.3">
      <c r="A35">
        <v>10</v>
      </c>
      <c r="B35" s="1">
        <v>43700</v>
      </c>
      <c r="C35" t="s">
        <v>66</v>
      </c>
      <c r="D35">
        <v>581.5</v>
      </c>
      <c r="E35">
        <v>43.88</v>
      </c>
      <c r="F35">
        <v>25516.22</v>
      </c>
      <c r="G35">
        <v>86</v>
      </c>
      <c r="H35">
        <v>41.49</v>
      </c>
      <c r="I35">
        <v>3568.14</v>
      </c>
      <c r="J35">
        <v>495</v>
      </c>
      <c r="K35">
        <v>156.21</v>
      </c>
      <c r="L35">
        <f>Table1[[#This Row],[Quantity Sold (liters/kg)]]+Table1[[#This Row],[Quantity in Stock (liters/kg)]]</f>
        <v>581</v>
      </c>
      <c r="M35" s="2">
        <v>6854.49</v>
      </c>
    </row>
    <row r="36" spans="1:13" hidden="1" x14ac:dyDescent="0.3">
      <c r="A36">
        <v>4</v>
      </c>
      <c r="B36" s="1">
        <v>43543</v>
      </c>
      <c r="C36" t="s">
        <v>39</v>
      </c>
      <c r="D36">
        <v>332.87</v>
      </c>
      <c r="E36">
        <v>97.87</v>
      </c>
      <c r="F36">
        <v>32577.9869</v>
      </c>
      <c r="G36">
        <v>95</v>
      </c>
      <c r="H36">
        <v>101.56</v>
      </c>
      <c r="I36">
        <v>9648.2000000000007</v>
      </c>
      <c r="J36">
        <v>237</v>
      </c>
      <c r="K36">
        <v>59.2</v>
      </c>
      <c r="L36">
        <f>Table1[[#This Row],[Quantity Sold (liters/kg)]]+Table1[[#This Row],[Quantity in Stock (liters/kg)]]</f>
        <v>332</v>
      </c>
      <c r="M36" s="2">
        <v>5793.9</v>
      </c>
    </row>
    <row r="37" spans="1:13" hidden="1" x14ac:dyDescent="0.3">
      <c r="A37">
        <v>1</v>
      </c>
      <c r="B37" s="1">
        <v>44663</v>
      </c>
      <c r="C37" t="s">
        <v>34</v>
      </c>
      <c r="D37">
        <v>652.4</v>
      </c>
      <c r="E37">
        <v>61.24</v>
      </c>
      <c r="F37">
        <v>39952.980000000003</v>
      </c>
      <c r="G37">
        <v>389</v>
      </c>
      <c r="H37">
        <v>65.53</v>
      </c>
      <c r="I37">
        <v>25491.17</v>
      </c>
      <c r="J37">
        <v>263</v>
      </c>
      <c r="K37">
        <v>121.01</v>
      </c>
      <c r="L37">
        <f>Table1[[#This Row],[Quantity Sold (liters/kg)]]+Table1[[#This Row],[Quantity in Stock (liters/kg)]]</f>
        <v>652</v>
      </c>
      <c r="M37" s="2">
        <v>7410.65</v>
      </c>
    </row>
    <row r="38" spans="1:13" hidden="1" x14ac:dyDescent="0.3">
      <c r="A38">
        <v>10</v>
      </c>
      <c r="B38" s="1">
        <v>43819</v>
      </c>
      <c r="C38" t="s">
        <v>66</v>
      </c>
      <c r="D38">
        <v>486.43</v>
      </c>
      <c r="E38">
        <v>27.23</v>
      </c>
      <c r="F38">
        <v>13245.49</v>
      </c>
      <c r="G38">
        <v>384</v>
      </c>
      <c r="H38">
        <v>25.51</v>
      </c>
      <c r="I38">
        <v>9795.84</v>
      </c>
      <c r="J38">
        <v>102</v>
      </c>
      <c r="K38">
        <v>189.33</v>
      </c>
      <c r="L38">
        <f>Table1[[#This Row],[Quantity Sold (liters/kg)]]+Table1[[#This Row],[Quantity in Stock (liters/kg)]]</f>
        <v>486</v>
      </c>
      <c r="M38" s="2">
        <v>5155.46</v>
      </c>
    </row>
    <row r="39" spans="1:13" hidden="1" x14ac:dyDescent="0.3">
      <c r="A39">
        <v>7</v>
      </c>
      <c r="B39" s="1">
        <v>44187</v>
      </c>
      <c r="C39" t="s">
        <v>61</v>
      </c>
      <c r="D39">
        <v>524.71</v>
      </c>
      <c r="E39">
        <v>49.39</v>
      </c>
      <c r="F39">
        <v>25915.426899999999</v>
      </c>
      <c r="G39">
        <v>167</v>
      </c>
      <c r="H39">
        <v>45.86</v>
      </c>
      <c r="I39">
        <v>7658.62</v>
      </c>
      <c r="J39">
        <v>357</v>
      </c>
      <c r="K39">
        <v>118.33</v>
      </c>
      <c r="L39">
        <f>Table1[[#This Row],[Quantity Sold (liters/kg)]]+Table1[[#This Row],[Quantity in Stock (liters/kg)]]</f>
        <v>524</v>
      </c>
      <c r="M39" s="2">
        <v>5844.32</v>
      </c>
    </row>
    <row r="40" spans="1:13" x14ac:dyDescent="0.3">
      <c r="A40">
        <v>7</v>
      </c>
      <c r="B40" s="1">
        <v>44709</v>
      </c>
      <c r="C40" t="s">
        <v>61</v>
      </c>
      <c r="D40">
        <v>675.65</v>
      </c>
      <c r="E40">
        <v>36.869999999999997</v>
      </c>
      <c r="F40">
        <v>24911.22</v>
      </c>
      <c r="G40">
        <v>671</v>
      </c>
      <c r="H40">
        <v>32.92</v>
      </c>
      <c r="I40">
        <v>22089.32</v>
      </c>
      <c r="J40">
        <v>4</v>
      </c>
      <c r="K40">
        <v>55.87</v>
      </c>
      <c r="L40">
        <f>Table1[[#This Row],[Quantity Sold (liters/kg)]]+Table1[[#This Row],[Quantity in Stock (liters/kg)]]</f>
        <v>675</v>
      </c>
      <c r="M40" s="2">
        <v>2059.9299999999998</v>
      </c>
    </row>
    <row r="41" spans="1:13" hidden="1" x14ac:dyDescent="0.3">
      <c r="A41">
        <v>6</v>
      </c>
      <c r="B41" s="1">
        <v>44304</v>
      </c>
      <c r="C41" t="s">
        <v>51</v>
      </c>
      <c r="D41">
        <v>267.20999999999998</v>
      </c>
      <c r="E41">
        <v>27.31</v>
      </c>
      <c r="F41">
        <v>7297.5050999999903</v>
      </c>
      <c r="G41">
        <v>116</v>
      </c>
      <c r="H41">
        <v>22.62</v>
      </c>
      <c r="I41">
        <v>2623.92</v>
      </c>
      <c r="J41">
        <v>151</v>
      </c>
      <c r="K41">
        <v>42.38</v>
      </c>
      <c r="L41">
        <f>Table1[[#This Row],[Quantity Sold (liters/kg)]]+Table1[[#This Row],[Quantity in Stock (liters/kg)]]</f>
        <v>267</v>
      </c>
      <c r="M41" s="2">
        <v>1157.4000000000001</v>
      </c>
    </row>
    <row r="42" spans="1:13" hidden="1" x14ac:dyDescent="0.3">
      <c r="A42">
        <v>8</v>
      </c>
      <c r="B42" s="1">
        <v>43490</v>
      </c>
      <c r="C42" t="s">
        <v>47</v>
      </c>
      <c r="D42">
        <v>801.25</v>
      </c>
      <c r="E42">
        <v>34.799999999999997</v>
      </c>
      <c r="F42">
        <v>27883.499999999902</v>
      </c>
      <c r="G42">
        <v>292</v>
      </c>
      <c r="H42">
        <v>38.9</v>
      </c>
      <c r="I42">
        <v>11358.8</v>
      </c>
      <c r="J42">
        <v>509</v>
      </c>
      <c r="K42">
        <v>32.450000000000003</v>
      </c>
      <c r="L42">
        <f>Table1[[#This Row],[Quantity Sold (liters/kg)]]+Table1[[#This Row],[Quantity in Stock (liters/kg)]]</f>
        <v>801</v>
      </c>
      <c r="M42" s="2">
        <v>1129.26</v>
      </c>
    </row>
    <row r="43" spans="1:13" hidden="1" x14ac:dyDescent="0.3">
      <c r="A43">
        <v>7</v>
      </c>
      <c r="B43" s="1">
        <v>43768</v>
      </c>
      <c r="C43" t="s">
        <v>61</v>
      </c>
      <c r="D43">
        <v>112.8</v>
      </c>
      <c r="E43">
        <v>91.62</v>
      </c>
      <c r="F43">
        <v>10334.74</v>
      </c>
      <c r="G43">
        <v>104</v>
      </c>
      <c r="H43">
        <v>93.93</v>
      </c>
      <c r="I43">
        <v>9768.7199999999993</v>
      </c>
      <c r="J43">
        <v>8</v>
      </c>
      <c r="K43">
        <v>104.82</v>
      </c>
      <c r="L43">
        <f>Table1[[#This Row],[Quantity Sold (liters/kg)]]+Table1[[#This Row],[Quantity in Stock (liters/kg)]]</f>
        <v>112</v>
      </c>
      <c r="M43" s="2">
        <v>9603.61</v>
      </c>
    </row>
    <row r="44" spans="1:13" x14ac:dyDescent="0.3">
      <c r="A44">
        <v>7</v>
      </c>
      <c r="B44" s="1">
        <v>44574</v>
      </c>
      <c r="C44" t="s">
        <v>61</v>
      </c>
      <c r="D44">
        <v>797.52</v>
      </c>
      <c r="E44">
        <v>92.04</v>
      </c>
      <c r="F44">
        <v>73403.740000000005</v>
      </c>
      <c r="G44">
        <v>715</v>
      </c>
      <c r="H44">
        <v>89.08</v>
      </c>
      <c r="I44">
        <v>63692.2</v>
      </c>
      <c r="J44">
        <v>82</v>
      </c>
      <c r="K44">
        <v>21.64</v>
      </c>
      <c r="L44">
        <f>Table1[[#This Row],[Quantity Sold (liters/kg)]]+Table1[[#This Row],[Quantity in Stock (liters/kg)]]</f>
        <v>797</v>
      </c>
      <c r="M44" s="2">
        <v>1991.75</v>
      </c>
    </row>
    <row r="45" spans="1:13" hidden="1" x14ac:dyDescent="0.3">
      <c r="A45">
        <v>5</v>
      </c>
      <c r="B45" s="1">
        <v>44247</v>
      </c>
      <c r="C45" t="s">
        <v>27</v>
      </c>
      <c r="D45">
        <v>675.77</v>
      </c>
      <c r="E45">
        <v>52.35</v>
      </c>
      <c r="F45">
        <v>35376.559999999998</v>
      </c>
      <c r="G45">
        <v>6</v>
      </c>
      <c r="H45">
        <v>54.41</v>
      </c>
      <c r="I45">
        <v>326.45999999999998</v>
      </c>
      <c r="J45">
        <v>669</v>
      </c>
      <c r="K45">
        <v>106.03</v>
      </c>
      <c r="L45">
        <f>Table1[[#This Row],[Quantity Sold (liters/kg)]]+Table1[[#This Row],[Quantity in Stock (liters/kg)]]</f>
        <v>675</v>
      </c>
      <c r="M45" s="2">
        <v>5550.67</v>
      </c>
    </row>
    <row r="46" spans="1:13" hidden="1" x14ac:dyDescent="0.3">
      <c r="A46">
        <v>1</v>
      </c>
      <c r="B46" s="1">
        <v>43749</v>
      </c>
      <c r="C46" t="s">
        <v>34</v>
      </c>
      <c r="D46">
        <v>865.01</v>
      </c>
      <c r="E46">
        <v>46.37</v>
      </c>
      <c r="F46">
        <v>40110.513699999901</v>
      </c>
      <c r="G46">
        <v>302</v>
      </c>
      <c r="H46">
        <v>42.34</v>
      </c>
      <c r="I46">
        <v>12786.68</v>
      </c>
      <c r="J46">
        <v>563</v>
      </c>
      <c r="K46">
        <v>170.61</v>
      </c>
      <c r="L46">
        <f>Table1[[#This Row],[Quantity Sold (liters/kg)]]+Table1[[#This Row],[Quantity in Stock (liters/kg)]]</f>
        <v>865</v>
      </c>
      <c r="M46" s="2">
        <v>7911.19</v>
      </c>
    </row>
    <row r="47" spans="1:13" hidden="1" x14ac:dyDescent="0.3">
      <c r="A47">
        <v>2</v>
      </c>
      <c r="B47" s="1">
        <v>43689</v>
      </c>
      <c r="C47" t="s">
        <v>68</v>
      </c>
      <c r="D47">
        <v>8.4700000000000006</v>
      </c>
      <c r="E47">
        <v>90.79</v>
      </c>
      <c r="F47">
        <v>768.99130000000002</v>
      </c>
      <c r="G47">
        <v>3</v>
      </c>
      <c r="H47">
        <v>87.28</v>
      </c>
      <c r="I47">
        <v>261.83999999999997</v>
      </c>
      <c r="J47">
        <v>5</v>
      </c>
      <c r="K47">
        <v>128.52000000000001</v>
      </c>
      <c r="L47">
        <f>Table1[[#This Row],[Quantity Sold (liters/kg)]]+Table1[[#This Row],[Quantity in Stock (liters/kg)]]</f>
        <v>8</v>
      </c>
      <c r="M47" s="2">
        <v>11668.33</v>
      </c>
    </row>
    <row r="48" spans="1:13" hidden="1" x14ac:dyDescent="0.3">
      <c r="A48">
        <v>9</v>
      </c>
      <c r="B48" s="1">
        <v>44185</v>
      </c>
      <c r="C48" t="s">
        <v>57</v>
      </c>
      <c r="D48">
        <v>381.78</v>
      </c>
      <c r="E48">
        <v>23.83</v>
      </c>
      <c r="F48">
        <v>9097.8173999999908</v>
      </c>
      <c r="G48">
        <v>82</v>
      </c>
      <c r="H48">
        <v>20.25</v>
      </c>
      <c r="I48">
        <v>1660.5</v>
      </c>
      <c r="J48">
        <v>299</v>
      </c>
      <c r="K48">
        <v>188.98</v>
      </c>
      <c r="L48">
        <f>Table1[[#This Row],[Quantity Sold (liters/kg)]]+Table1[[#This Row],[Quantity in Stock (liters/kg)]]</f>
        <v>381</v>
      </c>
      <c r="M48" s="2">
        <v>4503.3900000000003</v>
      </c>
    </row>
    <row r="49" spans="1:13" hidden="1" x14ac:dyDescent="0.3">
      <c r="A49">
        <v>1</v>
      </c>
      <c r="B49" s="1">
        <v>43915</v>
      </c>
      <c r="C49" t="s">
        <v>34</v>
      </c>
      <c r="D49">
        <v>834.13</v>
      </c>
      <c r="E49">
        <v>25.48</v>
      </c>
      <c r="F49">
        <v>21253.63</v>
      </c>
      <c r="G49">
        <v>406</v>
      </c>
      <c r="H49">
        <v>27.22</v>
      </c>
      <c r="I49">
        <v>11051.32</v>
      </c>
      <c r="J49">
        <v>428</v>
      </c>
      <c r="K49">
        <v>128.69</v>
      </c>
      <c r="L49">
        <f>Table1[[#This Row],[Quantity Sold (liters/kg)]]+Table1[[#This Row],[Quantity in Stock (liters/kg)]]</f>
        <v>834</v>
      </c>
      <c r="M49" s="2">
        <v>3279.02</v>
      </c>
    </row>
    <row r="50" spans="1:13" hidden="1" x14ac:dyDescent="0.3">
      <c r="A50">
        <v>7</v>
      </c>
      <c r="B50" s="1">
        <v>43650</v>
      </c>
      <c r="C50" t="s">
        <v>61</v>
      </c>
      <c r="D50">
        <v>681.45</v>
      </c>
      <c r="E50">
        <v>78.56</v>
      </c>
      <c r="F50">
        <v>53534.712</v>
      </c>
      <c r="G50">
        <v>552</v>
      </c>
      <c r="H50">
        <v>74.45</v>
      </c>
      <c r="I50">
        <v>41096.400000000001</v>
      </c>
      <c r="J50">
        <v>129</v>
      </c>
      <c r="K50">
        <v>86.46</v>
      </c>
      <c r="L50">
        <f>Table1[[#This Row],[Quantity Sold (liters/kg)]]+Table1[[#This Row],[Quantity in Stock (liters/kg)]]</f>
        <v>681</v>
      </c>
      <c r="M50" s="2">
        <v>6792.3</v>
      </c>
    </row>
    <row r="51" spans="1:13" hidden="1" x14ac:dyDescent="0.3">
      <c r="A51">
        <v>9</v>
      </c>
      <c r="B51" s="1">
        <v>43521</v>
      </c>
      <c r="C51" t="s">
        <v>57</v>
      </c>
      <c r="D51">
        <v>988.64</v>
      </c>
      <c r="E51">
        <v>55.77</v>
      </c>
      <c r="F51">
        <v>55136.45</v>
      </c>
      <c r="G51">
        <v>262</v>
      </c>
      <c r="H51">
        <v>52.57</v>
      </c>
      <c r="I51">
        <v>13773.34</v>
      </c>
      <c r="J51">
        <v>726</v>
      </c>
      <c r="K51">
        <v>138.43</v>
      </c>
      <c r="L51">
        <f>Table1[[#This Row],[Quantity Sold (liters/kg)]]+Table1[[#This Row],[Quantity in Stock (liters/kg)]]</f>
        <v>988</v>
      </c>
      <c r="M51" s="2">
        <v>7720.24</v>
      </c>
    </row>
    <row r="52" spans="1:13" hidden="1" x14ac:dyDescent="0.3">
      <c r="A52">
        <v>8</v>
      </c>
      <c r="B52" s="1">
        <v>43765</v>
      </c>
      <c r="C52" t="s">
        <v>47</v>
      </c>
      <c r="D52">
        <v>410.48</v>
      </c>
      <c r="E52">
        <v>41.31</v>
      </c>
      <c r="F52">
        <v>16956.93</v>
      </c>
      <c r="G52">
        <v>141</v>
      </c>
      <c r="H52">
        <v>43.02</v>
      </c>
      <c r="I52">
        <v>6065.82</v>
      </c>
      <c r="J52">
        <v>269</v>
      </c>
      <c r="K52">
        <v>83.4</v>
      </c>
      <c r="L52">
        <f>Table1[[#This Row],[Quantity Sold (liters/kg)]]+Table1[[#This Row],[Quantity in Stock (liters/kg)]]</f>
        <v>410</v>
      </c>
      <c r="M52" s="2">
        <v>3445.25</v>
      </c>
    </row>
    <row r="53" spans="1:13" hidden="1" x14ac:dyDescent="0.3">
      <c r="A53">
        <v>5</v>
      </c>
      <c r="B53" s="1">
        <v>44258</v>
      </c>
      <c r="C53" t="s">
        <v>27</v>
      </c>
      <c r="D53">
        <v>351.11</v>
      </c>
      <c r="E53">
        <v>58.25</v>
      </c>
      <c r="F53">
        <v>20452.16</v>
      </c>
      <c r="G53">
        <v>305</v>
      </c>
      <c r="H53">
        <v>62.31</v>
      </c>
      <c r="I53">
        <v>19004.55</v>
      </c>
      <c r="J53">
        <v>46</v>
      </c>
      <c r="K53">
        <v>147.88999999999999</v>
      </c>
      <c r="L53">
        <f>Table1[[#This Row],[Quantity Sold (liters/kg)]]+Table1[[#This Row],[Quantity in Stock (liters/kg)]]</f>
        <v>351</v>
      </c>
      <c r="M53" s="2">
        <v>8614.59</v>
      </c>
    </row>
    <row r="54" spans="1:13" hidden="1" x14ac:dyDescent="0.3">
      <c r="A54">
        <v>8</v>
      </c>
      <c r="B54" s="1">
        <v>43844</v>
      </c>
      <c r="C54" t="s">
        <v>47</v>
      </c>
      <c r="D54">
        <v>83.31</v>
      </c>
      <c r="E54">
        <v>62.03</v>
      </c>
      <c r="F54">
        <v>5167.7192999999997</v>
      </c>
      <c r="G54">
        <v>62</v>
      </c>
      <c r="H54">
        <v>65.239999999999995</v>
      </c>
      <c r="I54">
        <v>4044.88</v>
      </c>
      <c r="J54">
        <v>21</v>
      </c>
      <c r="K54">
        <v>112.76</v>
      </c>
      <c r="L54">
        <f>Table1[[#This Row],[Quantity Sold (liters/kg)]]+Table1[[#This Row],[Quantity in Stock (liters/kg)]]</f>
        <v>83</v>
      </c>
      <c r="M54" s="2">
        <v>6994.5</v>
      </c>
    </row>
    <row r="55" spans="1:13" hidden="1" x14ac:dyDescent="0.3">
      <c r="A55">
        <v>2</v>
      </c>
      <c r="B55" s="1">
        <v>43432</v>
      </c>
      <c r="C55" t="s">
        <v>68</v>
      </c>
      <c r="D55">
        <v>30.69</v>
      </c>
      <c r="E55">
        <v>89.8</v>
      </c>
      <c r="F55">
        <v>2755.96</v>
      </c>
      <c r="G55">
        <v>22</v>
      </c>
      <c r="H55">
        <v>92.23</v>
      </c>
      <c r="I55">
        <v>2029.06</v>
      </c>
      <c r="J55">
        <v>8</v>
      </c>
      <c r="K55">
        <v>22.11</v>
      </c>
      <c r="L55">
        <f>Table1[[#This Row],[Quantity Sold (liters/kg)]]+Table1[[#This Row],[Quantity in Stock (liters/kg)]]</f>
        <v>30</v>
      </c>
      <c r="M55" s="2">
        <v>1985.48</v>
      </c>
    </row>
    <row r="56" spans="1:13" hidden="1" x14ac:dyDescent="0.3">
      <c r="A56">
        <v>9</v>
      </c>
      <c r="B56" s="1">
        <v>44286</v>
      </c>
      <c r="C56" t="s">
        <v>57</v>
      </c>
      <c r="D56">
        <v>9.7799999999999994</v>
      </c>
      <c r="E56">
        <v>82.89</v>
      </c>
      <c r="F56">
        <v>810.66419999999903</v>
      </c>
      <c r="G56">
        <v>2</v>
      </c>
      <c r="H56">
        <v>85.42</v>
      </c>
      <c r="I56">
        <v>170.84</v>
      </c>
      <c r="J56">
        <v>7</v>
      </c>
      <c r="K56">
        <v>197.39</v>
      </c>
      <c r="L56">
        <f>Table1[[#This Row],[Quantity Sold (liters/kg)]]+Table1[[#This Row],[Quantity in Stock (liters/kg)]]</f>
        <v>9</v>
      </c>
      <c r="M56" s="2">
        <v>16361.66</v>
      </c>
    </row>
    <row r="57" spans="1:13" hidden="1" x14ac:dyDescent="0.3">
      <c r="A57">
        <v>3</v>
      </c>
      <c r="B57" s="1">
        <v>44801</v>
      </c>
      <c r="C57" t="s">
        <v>43</v>
      </c>
      <c r="D57">
        <v>953.21</v>
      </c>
      <c r="E57">
        <v>48.71</v>
      </c>
      <c r="F57">
        <v>46430.86</v>
      </c>
      <c r="G57">
        <v>705</v>
      </c>
      <c r="H57">
        <v>45.04</v>
      </c>
      <c r="I57">
        <v>31753.200000000001</v>
      </c>
      <c r="J57">
        <v>248</v>
      </c>
      <c r="K57">
        <v>68.17</v>
      </c>
      <c r="L57">
        <f>Table1[[#This Row],[Quantity Sold (liters/kg)]]+Table1[[#This Row],[Quantity in Stock (liters/kg)]]</f>
        <v>953</v>
      </c>
      <c r="M57" s="2">
        <v>3320.56</v>
      </c>
    </row>
    <row r="58" spans="1:13" hidden="1" x14ac:dyDescent="0.3">
      <c r="A58">
        <v>7</v>
      </c>
      <c r="B58" s="1">
        <v>44330</v>
      </c>
      <c r="C58" t="s">
        <v>61</v>
      </c>
      <c r="D58">
        <v>707.2</v>
      </c>
      <c r="E58">
        <v>98.37</v>
      </c>
      <c r="F58">
        <v>69567.263999999996</v>
      </c>
      <c r="G58">
        <v>145</v>
      </c>
      <c r="H58">
        <v>101.64</v>
      </c>
      <c r="I58">
        <v>14737.8</v>
      </c>
      <c r="J58">
        <v>562</v>
      </c>
      <c r="K58">
        <v>122.35</v>
      </c>
      <c r="L58">
        <f>Table1[[#This Row],[Quantity Sold (liters/kg)]]+Table1[[#This Row],[Quantity in Stock (liters/kg)]]</f>
        <v>707</v>
      </c>
      <c r="M58" s="2">
        <v>12035.57</v>
      </c>
    </row>
    <row r="59" spans="1:13" hidden="1" x14ac:dyDescent="0.3">
      <c r="A59">
        <v>6</v>
      </c>
      <c r="B59" s="1">
        <v>44287</v>
      </c>
      <c r="C59" t="s">
        <v>51</v>
      </c>
      <c r="D59">
        <v>839.1</v>
      </c>
      <c r="E59">
        <v>56.07</v>
      </c>
      <c r="F59">
        <v>47048.34</v>
      </c>
      <c r="G59">
        <v>11</v>
      </c>
      <c r="H59">
        <v>58.17</v>
      </c>
      <c r="I59">
        <v>639.87</v>
      </c>
      <c r="J59">
        <v>828</v>
      </c>
      <c r="K59">
        <v>144.47999999999999</v>
      </c>
      <c r="L59">
        <f>Table1[[#This Row],[Quantity Sold (liters/kg)]]+Table1[[#This Row],[Quantity in Stock (liters/kg)]]</f>
        <v>839</v>
      </c>
      <c r="M59" s="2">
        <v>8100.99</v>
      </c>
    </row>
    <row r="60" spans="1:13" hidden="1" x14ac:dyDescent="0.3">
      <c r="A60">
        <v>10</v>
      </c>
      <c r="B60" s="1">
        <v>44209</v>
      </c>
      <c r="C60" t="s">
        <v>66</v>
      </c>
      <c r="D60">
        <v>960.28</v>
      </c>
      <c r="E60">
        <v>68.66</v>
      </c>
      <c r="F60">
        <v>65932.8247999999</v>
      </c>
      <c r="G60">
        <v>956</v>
      </c>
      <c r="H60">
        <v>69.790000000000006</v>
      </c>
      <c r="I60">
        <v>66719.240000000005</v>
      </c>
      <c r="J60">
        <v>4</v>
      </c>
      <c r="K60">
        <v>199.68</v>
      </c>
      <c r="L60">
        <f>Table1[[#This Row],[Quantity Sold (liters/kg)]]+Table1[[#This Row],[Quantity in Stock (liters/kg)]]</f>
        <v>960</v>
      </c>
      <c r="M60" s="2">
        <v>13710.03</v>
      </c>
    </row>
    <row r="61" spans="1:13" hidden="1" x14ac:dyDescent="0.3">
      <c r="A61">
        <v>4</v>
      </c>
      <c r="B61" s="1">
        <v>44095</v>
      </c>
      <c r="C61" t="s">
        <v>39</v>
      </c>
      <c r="D61">
        <v>65.8</v>
      </c>
      <c r="E61">
        <v>82.43</v>
      </c>
      <c r="F61">
        <v>5423.89</v>
      </c>
      <c r="G61">
        <v>26</v>
      </c>
      <c r="H61">
        <v>84.9</v>
      </c>
      <c r="I61">
        <v>2207.4</v>
      </c>
      <c r="J61">
        <v>39</v>
      </c>
      <c r="K61">
        <v>95.52</v>
      </c>
      <c r="L61">
        <f>Table1[[#This Row],[Quantity Sold (liters/kg)]]+Table1[[#This Row],[Quantity in Stock (liters/kg)]]</f>
        <v>65</v>
      </c>
      <c r="M61" s="2">
        <v>7873.71</v>
      </c>
    </row>
    <row r="62" spans="1:13" hidden="1" x14ac:dyDescent="0.3">
      <c r="A62">
        <v>10</v>
      </c>
      <c r="B62" s="1">
        <v>43776</v>
      </c>
      <c r="C62" t="s">
        <v>66</v>
      </c>
      <c r="D62">
        <v>685.84</v>
      </c>
      <c r="E62">
        <v>92.97</v>
      </c>
      <c r="F62">
        <v>63762.54</v>
      </c>
      <c r="G62">
        <v>634</v>
      </c>
      <c r="H62">
        <v>95.09</v>
      </c>
      <c r="I62">
        <v>60287.06</v>
      </c>
      <c r="J62">
        <v>51</v>
      </c>
      <c r="K62">
        <v>99.91</v>
      </c>
      <c r="L62">
        <f>Table1[[#This Row],[Quantity Sold (liters/kg)]]+Table1[[#This Row],[Quantity in Stock (liters/kg)]]</f>
        <v>685</v>
      </c>
      <c r="M62" s="2">
        <v>9288.6299999999992</v>
      </c>
    </row>
    <row r="63" spans="1:13" hidden="1" x14ac:dyDescent="0.3">
      <c r="A63">
        <v>4</v>
      </c>
      <c r="B63" s="1">
        <v>44858</v>
      </c>
      <c r="C63" t="s">
        <v>39</v>
      </c>
      <c r="D63">
        <v>754.25</v>
      </c>
      <c r="E63">
        <v>20.21</v>
      </c>
      <c r="F63">
        <v>15243.39</v>
      </c>
      <c r="G63">
        <v>290</v>
      </c>
      <c r="H63">
        <v>21.16</v>
      </c>
      <c r="I63">
        <v>6136.4</v>
      </c>
      <c r="J63">
        <v>464</v>
      </c>
      <c r="K63">
        <v>82.78</v>
      </c>
      <c r="L63">
        <f>Table1[[#This Row],[Quantity Sold (liters/kg)]]+Table1[[#This Row],[Quantity in Stock (liters/kg)]]</f>
        <v>754</v>
      </c>
      <c r="M63" s="2">
        <v>1672.98</v>
      </c>
    </row>
    <row r="64" spans="1:13" hidden="1" x14ac:dyDescent="0.3">
      <c r="A64">
        <v>5</v>
      </c>
      <c r="B64" s="1">
        <v>44169</v>
      </c>
      <c r="C64" t="s">
        <v>27</v>
      </c>
      <c r="D64">
        <v>750.7</v>
      </c>
      <c r="E64">
        <v>86.58</v>
      </c>
      <c r="F64">
        <v>64995.61</v>
      </c>
      <c r="G64">
        <v>696</v>
      </c>
      <c r="H64">
        <v>83.73</v>
      </c>
      <c r="I64">
        <v>58276.08</v>
      </c>
      <c r="J64">
        <v>54</v>
      </c>
      <c r="K64">
        <v>187.36</v>
      </c>
      <c r="L64">
        <f>Table1[[#This Row],[Quantity Sold (liters/kg)]]+Table1[[#This Row],[Quantity in Stock (liters/kg)]]</f>
        <v>750</v>
      </c>
      <c r="M64" s="2">
        <v>16221.63</v>
      </c>
    </row>
    <row r="65" spans="1:13" hidden="1" x14ac:dyDescent="0.3">
      <c r="A65">
        <v>10</v>
      </c>
      <c r="B65" s="1">
        <v>43806</v>
      </c>
      <c r="C65" t="s">
        <v>66</v>
      </c>
      <c r="D65">
        <v>838.85</v>
      </c>
      <c r="E65">
        <v>61.21</v>
      </c>
      <c r="F65">
        <v>51346.01</v>
      </c>
      <c r="G65">
        <v>392</v>
      </c>
      <c r="H65">
        <v>61.22</v>
      </c>
      <c r="I65">
        <v>23998.240000000002</v>
      </c>
      <c r="J65">
        <v>446</v>
      </c>
      <c r="K65">
        <v>46</v>
      </c>
      <c r="L65">
        <f>Table1[[#This Row],[Quantity Sold (liters/kg)]]+Table1[[#This Row],[Quantity in Stock (liters/kg)]]</f>
        <v>838</v>
      </c>
      <c r="M65" s="2">
        <v>2815.66</v>
      </c>
    </row>
    <row r="66" spans="1:13" hidden="1" x14ac:dyDescent="0.3">
      <c r="A66">
        <v>2</v>
      </c>
      <c r="B66" s="1">
        <v>43685</v>
      </c>
      <c r="C66" t="s">
        <v>68</v>
      </c>
      <c r="D66">
        <v>791.17</v>
      </c>
      <c r="E66">
        <v>45.01</v>
      </c>
      <c r="F66">
        <v>35610.559999999998</v>
      </c>
      <c r="G66">
        <v>534</v>
      </c>
      <c r="H66">
        <v>48.01</v>
      </c>
      <c r="I66">
        <v>25637.34</v>
      </c>
      <c r="J66">
        <v>257</v>
      </c>
      <c r="K66">
        <v>59.28</v>
      </c>
      <c r="L66">
        <f>Table1[[#This Row],[Quantity Sold (liters/kg)]]+Table1[[#This Row],[Quantity in Stock (liters/kg)]]</f>
        <v>791</v>
      </c>
      <c r="M66" s="2">
        <v>2668.19</v>
      </c>
    </row>
    <row r="67" spans="1:13" hidden="1" x14ac:dyDescent="0.3">
      <c r="A67">
        <v>1</v>
      </c>
      <c r="B67" s="1">
        <v>44456</v>
      </c>
      <c r="C67" t="s">
        <v>34</v>
      </c>
      <c r="D67">
        <v>62.79</v>
      </c>
      <c r="E67">
        <v>95.03</v>
      </c>
      <c r="F67">
        <v>5966.93</v>
      </c>
      <c r="G67">
        <v>16</v>
      </c>
      <c r="H67">
        <v>93.22</v>
      </c>
      <c r="I67">
        <v>1491.52</v>
      </c>
      <c r="J67">
        <v>46</v>
      </c>
      <c r="K67">
        <v>152.91</v>
      </c>
      <c r="L67">
        <f>Table1[[#This Row],[Quantity Sold (liters/kg)]]+Table1[[#This Row],[Quantity in Stock (liters/kg)]]</f>
        <v>62</v>
      </c>
      <c r="M67" s="2">
        <v>14531.04</v>
      </c>
    </row>
    <row r="68" spans="1:13" hidden="1" x14ac:dyDescent="0.3">
      <c r="A68">
        <v>4</v>
      </c>
      <c r="B68" s="1">
        <v>43930</v>
      </c>
      <c r="C68" t="s">
        <v>39</v>
      </c>
      <c r="D68">
        <v>931.71</v>
      </c>
      <c r="E68">
        <v>45.36</v>
      </c>
      <c r="F68">
        <v>42262.365599999997</v>
      </c>
      <c r="G68">
        <v>834</v>
      </c>
      <c r="H68">
        <v>40.97</v>
      </c>
      <c r="I68">
        <v>34168.980000000003</v>
      </c>
      <c r="J68">
        <v>97</v>
      </c>
      <c r="K68">
        <v>30.21</v>
      </c>
      <c r="L68">
        <f>Table1[[#This Row],[Quantity Sold (liters/kg)]]+Table1[[#This Row],[Quantity in Stock (liters/kg)]]</f>
        <v>931</v>
      </c>
      <c r="M68" s="2">
        <v>1370.33</v>
      </c>
    </row>
    <row r="69" spans="1:13" hidden="1" x14ac:dyDescent="0.3">
      <c r="A69">
        <v>7</v>
      </c>
      <c r="B69" s="1">
        <v>44034</v>
      </c>
      <c r="C69" t="s">
        <v>61</v>
      </c>
      <c r="D69">
        <v>398.09</v>
      </c>
      <c r="E69">
        <v>22.2</v>
      </c>
      <c r="F69">
        <v>8837.6</v>
      </c>
      <c r="G69">
        <v>304</v>
      </c>
      <c r="H69">
        <v>23.26</v>
      </c>
      <c r="I69">
        <v>7071.04</v>
      </c>
      <c r="J69">
        <v>94</v>
      </c>
      <c r="K69">
        <v>81.83</v>
      </c>
      <c r="L69">
        <f>Table1[[#This Row],[Quantity Sold (liters/kg)]]+Table1[[#This Row],[Quantity in Stock (liters/kg)]]</f>
        <v>398</v>
      </c>
      <c r="M69" s="2">
        <v>1816.63</v>
      </c>
    </row>
    <row r="70" spans="1:13" hidden="1" x14ac:dyDescent="0.3">
      <c r="A70">
        <v>4</v>
      </c>
      <c r="B70" s="1">
        <v>44439</v>
      </c>
      <c r="C70" t="s">
        <v>39</v>
      </c>
      <c r="D70">
        <v>548.97</v>
      </c>
      <c r="E70">
        <v>27.07</v>
      </c>
      <c r="F70">
        <v>14860.617899999999</v>
      </c>
      <c r="G70">
        <v>386</v>
      </c>
      <c r="H70">
        <v>25.29</v>
      </c>
      <c r="I70">
        <v>9761.94</v>
      </c>
      <c r="J70">
        <v>162</v>
      </c>
      <c r="K70">
        <v>140.82</v>
      </c>
      <c r="L70">
        <f>Table1[[#This Row],[Quantity Sold (liters/kg)]]+Table1[[#This Row],[Quantity in Stock (liters/kg)]]</f>
        <v>548</v>
      </c>
      <c r="M70" s="2">
        <v>3812</v>
      </c>
    </row>
    <row r="71" spans="1:13" hidden="1" x14ac:dyDescent="0.3">
      <c r="A71">
        <v>4</v>
      </c>
      <c r="B71" s="1">
        <v>43549</v>
      </c>
      <c r="C71" t="s">
        <v>39</v>
      </c>
      <c r="D71">
        <v>357.6</v>
      </c>
      <c r="E71">
        <v>68.17</v>
      </c>
      <c r="F71">
        <v>24377.59</v>
      </c>
      <c r="G71">
        <v>9</v>
      </c>
      <c r="H71">
        <v>65.87</v>
      </c>
      <c r="I71">
        <v>592.83000000000004</v>
      </c>
      <c r="J71">
        <v>348</v>
      </c>
      <c r="K71">
        <v>113.24</v>
      </c>
      <c r="L71">
        <f>Table1[[#This Row],[Quantity Sold (liters/kg)]]+Table1[[#This Row],[Quantity in Stock (liters/kg)]]</f>
        <v>357</v>
      </c>
      <c r="M71" s="2">
        <v>7719.57</v>
      </c>
    </row>
    <row r="72" spans="1:13" hidden="1" x14ac:dyDescent="0.3">
      <c r="A72">
        <v>10</v>
      </c>
      <c r="B72" s="1">
        <v>44449</v>
      </c>
      <c r="C72" t="s">
        <v>66</v>
      </c>
      <c r="D72">
        <v>455.19</v>
      </c>
      <c r="E72">
        <v>44.64</v>
      </c>
      <c r="F72">
        <v>20319.68</v>
      </c>
      <c r="G72">
        <v>420</v>
      </c>
      <c r="H72">
        <v>48.13</v>
      </c>
      <c r="I72">
        <v>20214.599999999999</v>
      </c>
      <c r="J72">
        <v>35</v>
      </c>
      <c r="K72">
        <v>148.63999999999999</v>
      </c>
      <c r="L72">
        <f>Table1[[#This Row],[Quantity Sold (liters/kg)]]+Table1[[#This Row],[Quantity in Stock (liters/kg)]]</f>
        <v>455</v>
      </c>
      <c r="M72" s="2">
        <v>6635.29</v>
      </c>
    </row>
    <row r="73" spans="1:13" hidden="1" x14ac:dyDescent="0.3">
      <c r="A73">
        <v>1</v>
      </c>
      <c r="B73" s="1">
        <v>44718</v>
      </c>
      <c r="C73" t="s">
        <v>34</v>
      </c>
      <c r="D73">
        <v>156.97</v>
      </c>
      <c r="E73">
        <v>81.7</v>
      </c>
      <c r="F73">
        <v>12824.45</v>
      </c>
      <c r="G73">
        <v>103</v>
      </c>
      <c r="H73">
        <v>80.260000000000005</v>
      </c>
      <c r="I73">
        <v>8266.7800000000007</v>
      </c>
      <c r="J73">
        <v>53</v>
      </c>
      <c r="K73">
        <v>44.82</v>
      </c>
      <c r="L73">
        <f>Table1[[#This Row],[Quantity Sold (liters/kg)]]+Table1[[#This Row],[Quantity in Stock (liters/kg)]]</f>
        <v>156</v>
      </c>
      <c r="M73" s="2">
        <v>3661.79</v>
      </c>
    </row>
    <row r="74" spans="1:13" hidden="1" x14ac:dyDescent="0.3">
      <c r="A74">
        <v>6</v>
      </c>
      <c r="B74" s="1">
        <v>44048</v>
      </c>
      <c r="C74" t="s">
        <v>51</v>
      </c>
      <c r="D74">
        <v>120.72</v>
      </c>
      <c r="E74">
        <v>44.7</v>
      </c>
      <c r="F74">
        <v>5396.18</v>
      </c>
      <c r="G74">
        <v>78</v>
      </c>
      <c r="H74">
        <v>48.75</v>
      </c>
      <c r="I74">
        <v>3802.5</v>
      </c>
      <c r="J74">
        <v>42</v>
      </c>
      <c r="K74">
        <v>69.37</v>
      </c>
      <c r="L74">
        <f>Table1[[#This Row],[Quantity Sold (liters/kg)]]+Table1[[#This Row],[Quantity in Stock (liters/kg)]]</f>
        <v>120</v>
      </c>
      <c r="M74" s="2">
        <v>3100.84</v>
      </c>
    </row>
    <row r="75" spans="1:13" hidden="1" x14ac:dyDescent="0.3">
      <c r="A75">
        <v>8</v>
      </c>
      <c r="B75" s="1">
        <v>44712</v>
      </c>
      <c r="C75" t="s">
        <v>47</v>
      </c>
      <c r="D75">
        <v>23.96</v>
      </c>
      <c r="E75">
        <v>53.76</v>
      </c>
      <c r="F75">
        <v>1288.0899999999999</v>
      </c>
      <c r="G75">
        <v>23</v>
      </c>
      <c r="H75">
        <v>56.57</v>
      </c>
      <c r="I75">
        <v>1301.1099999999999</v>
      </c>
      <c r="J75">
        <v>0</v>
      </c>
      <c r="K75">
        <v>186.26</v>
      </c>
      <c r="L75">
        <f>Table1[[#This Row],[Quantity Sold (liters/kg)]]+Table1[[#This Row],[Quantity in Stock (liters/kg)]]</f>
        <v>23</v>
      </c>
      <c r="M75" s="2">
        <v>10013.34</v>
      </c>
    </row>
    <row r="76" spans="1:13" hidden="1" x14ac:dyDescent="0.3">
      <c r="A76">
        <v>1</v>
      </c>
      <c r="B76" s="1">
        <v>43961</v>
      </c>
      <c r="C76" t="s">
        <v>34</v>
      </c>
      <c r="D76">
        <v>373.21</v>
      </c>
      <c r="E76">
        <v>38.880000000000003</v>
      </c>
      <c r="F76">
        <v>14510.4</v>
      </c>
      <c r="G76">
        <v>166</v>
      </c>
      <c r="H76">
        <v>36.18</v>
      </c>
      <c r="I76">
        <v>6005.88</v>
      </c>
      <c r="J76">
        <v>207</v>
      </c>
      <c r="K76">
        <v>44.52</v>
      </c>
      <c r="L76">
        <f>Table1[[#This Row],[Quantity Sold (liters/kg)]]+Table1[[#This Row],[Quantity in Stock (liters/kg)]]</f>
        <v>373</v>
      </c>
      <c r="M76" s="2">
        <v>1730.94</v>
      </c>
    </row>
    <row r="77" spans="1:13" hidden="1" x14ac:dyDescent="0.3">
      <c r="A77">
        <v>6</v>
      </c>
      <c r="B77" s="1">
        <v>43632</v>
      </c>
      <c r="C77" t="s">
        <v>51</v>
      </c>
      <c r="D77">
        <v>551.14</v>
      </c>
      <c r="E77">
        <v>64.010000000000005</v>
      </c>
      <c r="F77">
        <v>35278.47</v>
      </c>
      <c r="G77">
        <v>203</v>
      </c>
      <c r="H77">
        <v>65.099999999999994</v>
      </c>
      <c r="I77">
        <v>13215.3</v>
      </c>
      <c r="J77">
        <v>348</v>
      </c>
      <c r="K77">
        <v>119.95</v>
      </c>
      <c r="L77">
        <f>Table1[[#This Row],[Quantity Sold (liters/kg)]]+Table1[[#This Row],[Quantity in Stock (liters/kg)]]</f>
        <v>551</v>
      </c>
      <c r="M77" s="2">
        <v>7678</v>
      </c>
    </row>
    <row r="78" spans="1:13" hidden="1" x14ac:dyDescent="0.3">
      <c r="A78">
        <v>4</v>
      </c>
      <c r="B78" s="1">
        <v>44359</v>
      </c>
      <c r="C78" t="s">
        <v>39</v>
      </c>
      <c r="D78">
        <v>595.92999999999995</v>
      </c>
      <c r="E78">
        <v>35.46</v>
      </c>
      <c r="F78">
        <v>21131.677799999899</v>
      </c>
      <c r="G78">
        <v>54</v>
      </c>
      <c r="H78">
        <v>34.78</v>
      </c>
      <c r="I78">
        <v>1878.12</v>
      </c>
      <c r="J78">
        <v>541</v>
      </c>
      <c r="K78">
        <v>155.47</v>
      </c>
      <c r="L78">
        <f>Table1[[#This Row],[Quantity Sold (liters/kg)]]+Table1[[#This Row],[Quantity in Stock (liters/kg)]]</f>
        <v>595</v>
      </c>
      <c r="M78" s="2">
        <v>5512.97</v>
      </c>
    </row>
    <row r="79" spans="1:13" hidden="1" x14ac:dyDescent="0.3">
      <c r="A79">
        <v>1</v>
      </c>
      <c r="B79" s="1">
        <v>44707</v>
      </c>
      <c r="C79" t="s">
        <v>34</v>
      </c>
      <c r="D79">
        <v>928.93</v>
      </c>
      <c r="E79">
        <v>50.94</v>
      </c>
      <c r="F79">
        <v>47319.69</v>
      </c>
      <c r="G79">
        <v>869</v>
      </c>
      <c r="H79">
        <v>54.74</v>
      </c>
      <c r="I79">
        <v>47569.06</v>
      </c>
      <c r="J79">
        <v>59</v>
      </c>
      <c r="K79">
        <v>158.99</v>
      </c>
      <c r="L79">
        <f>Table1[[#This Row],[Quantity Sold (liters/kg)]]+Table1[[#This Row],[Quantity in Stock (liters/kg)]]</f>
        <v>928</v>
      </c>
      <c r="M79" s="2">
        <v>8098.95</v>
      </c>
    </row>
    <row r="80" spans="1:13" hidden="1" x14ac:dyDescent="0.3">
      <c r="A80">
        <v>8</v>
      </c>
      <c r="B80" s="1">
        <v>44093</v>
      </c>
      <c r="C80" t="s">
        <v>47</v>
      </c>
      <c r="D80">
        <v>118.22</v>
      </c>
      <c r="E80">
        <v>20.18</v>
      </c>
      <c r="F80">
        <v>2385.6799999999998</v>
      </c>
      <c r="G80">
        <v>84</v>
      </c>
      <c r="H80">
        <v>15.64</v>
      </c>
      <c r="I80">
        <v>1313.76</v>
      </c>
      <c r="J80">
        <v>34</v>
      </c>
      <c r="K80">
        <v>157.94</v>
      </c>
      <c r="L80">
        <f>Table1[[#This Row],[Quantity Sold (liters/kg)]]+Table1[[#This Row],[Quantity in Stock (liters/kg)]]</f>
        <v>118</v>
      </c>
      <c r="M80" s="2">
        <v>3187.23</v>
      </c>
    </row>
    <row r="81" spans="1:13" hidden="1" x14ac:dyDescent="0.3">
      <c r="A81">
        <v>3</v>
      </c>
      <c r="B81" s="1">
        <v>43624</v>
      </c>
      <c r="C81" t="s">
        <v>43</v>
      </c>
      <c r="D81">
        <v>197.25</v>
      </c>
      <c r="E81">
        <v>99.96</v>
      </c>
      <c r="F81">
        <v>19717.11</v>
      </c>
      <c r="G81">
        <v>150</v>
      </c>
      <c r="H81">
        <v>100.74</v>
      </c>
      <c r="I81">
        <v>15111</v>
      </c>
      <c r="J81">
        <v>47</v>
      </c>
      <c r="K81">
        <v>93.72</v>
      </c>
      <c r="L81">
        <f>Table1[[#This Row],[Quantity Sold (liters/kg)]]+Table1[[#This Row],[Quantity in Stock (liters/kg)]]</f>
        <v>197</v>
      </c>
      <c r="M81" s="2">
        <v>9368.25</v>
      </c>
    </row>
    <row r="82" spans="1:13" hidden="1" x14ac:dyDescent="0.3">
      <c r="A82">
        <v>5</v>
      </c>
      <c r="B82" s="1">
        <v>43881</v>
      </c>
      <c r="C82" t="s">
        <v>27</v>
      </c>
      <c r="D82">
        <v>69.59</v>
      </c>
      <c r="E82">
        <v>95.3</v>
      </c>
      <c r="F82">
        <v>6631.93</v>
      </c>
      <c r="G82">
        <v>36</v>
      </c>
      <c r="H82">
        <v>98.67</v>
      </c>
      <c r="I82">
        <v>3552.12</v>
      </c>
      <c r="J82">
        <v>33</v>
      </c>
      <c r="K82">
        <v>87.86</v>
      </c>
      <c r="L82">
        <f>Table1[[#This Row],[Quantity Sold (liters/kg)]]+Table1[[#This Row],[Quantity in Stock (liters/kg)]]</f>
        <v>69</v>
      </c>
      <c r="M82" s="2">
        <v>8373.06</v>
      </c>
    </row>
    <row r="83" spans="1:13" hidden="1" x14ac:dyDescent="0.3">
      <c r="A83">
        <v>2</v>
      </c>
      <c r="B83" s="1">
        <v>43513</v>
      </c>
      <c r="C83" t="s">
        <v>68</v>
      </c>
      <c r="D83">
        <v>705.44</v>
      </c>
      <c r="E83">
        <v>77.709999999999994</v>
      </c>
      <c r="F83">
        <v>54819.74</v>
      </c>
      <c r="G83">
        <v>279</v>
      </c>
      <c r="H83">
        <v>80.91</v>
      </c>
      <c r="I83">
        <v>22573.89</v>
      </c>
      <c r="J83">
        <v>426</v>
      </c>
      <c r="K83">
        <v>66.62</v>
      </c>
      <c r="L83">
        <f>Table1[[#This Row],[Quantity Sold (liters/kg)]]+Table1[[#This Row],[Quantity in Stock (liters/kg)]]</f>
        <v>705</v>
      </c>
      <c r="M83" s="2">
        <v>5177.04</v>
      </c>
    </row>
    <row r="84" spans="1:13" hidden="1" x14ac:dyDescent="0.3">
      <c r="A84">
        <v>6</v>
      </c>
      <c r="B84" s="1">
        <v>43939</v>
      </c>
      <c r="C84" t="s">
        <v>51</v>
      </c>
      <c r="D84">
        <v>336.47</v>
      </c>
      <c r="E84">
        <v>65.23</v>
      </c>
      <c r="F84">
        <v>21947.938099999999</v>
      </c>
      <c r="G84">
        <v>108</v>
      </c>
      <c r="H84">
        <v>61.59</v>
      </c>
      <c r="I84">
        <v>6651.72</v>
      </c>
      <c r="J84">
        <v>228</v>
      </c>
      <c r="K84">
        <v>100.69</v>
      </c>
      <c r="L84">
        <f>Table1[[#This Row],[Quantity Sold (liters/kg)]]+Table1[[#This Row],[Quantity in Stock (liters/kg)]]</f>
        <v>336</v>
      </c>
      <c r="M84" s="2">
        <v>6568.01</v>
      </c>
    </row>
    <row r="85" spans="1:13" hidden="1" x14ac:dyDescent="0.3">
      <c r="A85">
        <v>4</v>
      </c>
      <c r="B85" s="1">
        <v>44440</v>
      </c>
      <c r="C85" t="s">
        <v>39</v>
      </c>
      <c r="D85">
        <v>616.07000000000005</v>
      </c>
      <c r="E85">
        <v>80.739999999999995</v>
      </c>
      <c r="F85">
        <v>49741.49</v>
      </c>
      <c r="G85">
        <v>362</v>
      </c>
      <c r="H85">
        <v>83.85</v>
      </c>
      <c r="I85">
        <v>30353.7</v>
      </c>
      <c r="J85">
        <v>254</v>
      </c>
      <c r="K85">
        <v>132.19999999999999</v>
      </c>
      <c r="L85">
        <f>Table1[[#This Row],[Quantity Sold (liters/kg)]]+Table1[[#This Row],[Quantity in Stock (liters/kg)]]</f>
        <v>616</v>
      </c>
      <c r="M85" s="2">
        <v>10673.83</v>
      </c>
    </row>
    <row r="86" spans="1:13" hidden="1" x14ac:dyDescent="0.3">
      <c r="A86">
        <v>10</v>
      </c>
      <c r="B86" s="1">
        <v>44033</v>
      </c>
      <c r="C86" t="s">
        <v>66</v>
      </c>
      <c r="D86">
        <v>343.94</v>
      </c>
      <c r="E86">
        <v>43.79</v>
      </c>
      <c r="F86">
        <v>15061.132599999901</v>
      </c>
      <c r="G86">
        <v>320</v>
      </c>
      <c r="H86">
        <v>43.76</v>
      </c>
      <c r="I86">
        <v>14003.2</v>
      </c>
      <c r="J86">
        <v>23</v>
      </c>
      <c r="K86">
        <v>24.81</v>
      </c>
      <c r="L86">
        <f>Table1[[#This Row],[Quantity Sold (liters/kg)]]+Table1[[#This Row],[Quantity in Stock (liters/kg)]]</f>
        <v>343</v>
      </c>
      <c r="M86" s="2">
        <v>1086.43</v>
      </c>
    </row>
    <row r="87" spans="1:13" hidden="1" x14ac:dyDescent="0.3">
      <c r="A87">
        <v>1</v>
      </c>
      <c r="B87" s="1">
        <v>44549</v>
      </c>
      <c r="C87" t="s">
        <v>34</v>
      </c>
      <c r="D87">
        <v>999.78</v>
      </c>
      <c r="E87">
        <v>49.06</v>
      </c>
      <c r="F87">
        <v>49049.21</v>
      </c>
      <c r="G87">
        <v>499</v>
      </c>
      <c r="H87">
        <v>48.14</v>
      </c>
      <c r="I87">
        <v>24021.86</v>
      </c>
      <c r="J87">
        <v>500</v>
      </c>
      <c r="K87">
        <v>41.02</v>
      </c>
      <c r="L87">
        <f>Table1[[#This Row],[Quantity Sold (liters/kg)]]+Table1[[#This Row],[Quantity in Stock (liters/kg)]]</f>
        <v>999</v>
      </c>
      <c r="M87" s="2">
        <v>2012.44</v>
      </c>
    </row>
    <row r="88" spans="1:13" hidden="1" x14ac:dyDescent="0.3">
      <c r="A88">
        <v>3</v>
      </c>
      <c r="B88" s="1">
        <v>44801</v>
      </c>
      <c r="C88" t="s">
        <v>43</v>
      </c>
      <c r="D88">
        <v>211.51</v>
      </c>
      <c r="E88">
        <v>63.08</v>
      </c>
      <c r="F88">
        <v>13342.050799999901</v>
      </c>
      <c r="G88">
        <v>206</v>
      </c>
      <c r="H88">
        <v>64.22</v>
      </c>
      <c r="I88">
        <v>13229.32</v>
      </c>
      <c r="J88">
        <v>5</v>
      </c>
      <c r="K88">
        <v>85.62</v>
      </c>
      <c r="L88">
        <f>Table1[[#This Row],[Quantity Sold (liters/kg)]]+Table1[[#This Row],[Quantity in Stock (liters/kg)]]</f>
        <v>211</v>
      </c>
      <c r="M88" s="2">
        <v>5400.91</v>
      </c>
    </row>
    <row r="89" spans="1:13" hidden="1" x14ac:dyDescent="0.3">
      <c r="A89">
        <v>4</v>
      </c>
      <c r="B89" s="1">
        <v>44671</v>
      </c>
      <c r="C89" t="s">
        <v>39</v>
      </c>
      <c r="D89">
        <v>504.33</v>
      </c>
      <c r="E89">
        <v>76.58</v>
      </c>
      <c r="F89">
        <v>38621.589999999997</v>
      </c>
      <c r="G89">
        <v>490</v>
      </c>
      <c r="H89">
        <v>81.37</v>
      </c>
      <c r="I89">
        <v>39871.300000000003</v>
      </c>
      <c r="J89">
        <v>14</v>
      </c>
      <c r="K89">
        <v>49.34</v>
      </c>
      <c r="L89">
        <f>Table1[[#This Row],[Quantity Sold (liters/kg)]]+Table1[[#This Row],[Quantity in Stock (liters/kg)]]</f>
        <v>504</v>
      </c>
      <c r="M89" s="2">
        <v>3778.46</v>
      </c>
    </row>
    <row r="90" spans="1:13" hidden="1" x14ac:dyDescent="0.3">
      <c r="A90">
        <v>2</v>
      </c>
      <c r="B90" s="1">
        <v>44385</v>
      </c>
      <c r="C90" t="s">
        <v>68</v>
      </c>
      <c r="D90">
        <v>535.1</v>
      </c>
      <c r="E90">
        <v>13.66</v>
      </c>
      <c r="F90">
        <v>7309.47</v>
      </c>
      <c r="G90">
        <v>18</v>
      </c>
      <c r="H90">
        <v>8.83</v>
      </c>
      <c r="I90">
        <v>158.94</v>
      </c>
      <c r="J90">
        <v>517</v>
      </c>
      <c r="K90">
        <v>46.46</v>
      </c>
      <c r="L90">
        <f>Table1[[#This Row],[Quantity Sold (liters/kg)]]+Table1[[#This Row],[Quantity in Stock (liters/kg)]]</f>
        <v>535</v>
      </c>
      <c r="M90" s="2">
        <v>634.64</v>
      </c>
    </row>
    <row r="91" spans="1:13" hidden="1" x14ac:dyDescent="0.3">
      <c r="A91">
        <v>10</v>
      </c>
      <c r="B91" s="1">
        <v>43514</v>
      </c>
      <c r="C91" t="s">
        <v>66</v>
      </c>
      <c r="D91">
        <v>729.21</v>
      </c>
      <c r="E91">
        <v>16.37</v>
      </c>
      <c r="F91">
        <v>11937.1677</v>
      </c>
      <c r="G91">
        <v>458</v>
      </c>
      <c r="H91">
        <v>12.86</v>
      </c>
      <c r="I91">
        <v>5889.88</v>
      </c>
      <c r="J91">
        <v>271</v>
      </c>
      <c r="K91">
        <v>188.98</v>
      </c>
      <c r="L91">
        <f>Table1[[#This Row],[Quantity Sold (liters/kg)]]+Table1[[#This Row],[Quantity in Stock (liters/kg)]]</f>
        <v>729</v>
      </c>
      <c r="M91" s="2">
        <v>3093.6</v>
      </c>
    </row>
    <row r="92" spans="1:13" hidden="1" x14ac:dyDescent="0.3">
      <c r="A92">
        <v>8</v>
      </c>
      <c r="B92" s="1">
        <v>44123</v>
      </c>
      <c r="C92" t="s">
        <v>47</v>
      </c>
      <c r="D92">
        <v>149.16</v>
      </c>
      <c r="E92">
        <v>86.32</v>
      </c>
      <c r="F92">
        <v>12875.4911999999</v>
      </c>
      <c r="G92">
        <v>140</v>
      </c>
      <c r="H92">
        <v>81.47</v>
      </c>
      <c r="I92">
        <v>11405.8</v>
      </c>
      <c r="J92">
        <v>9</v>
      </c>
      <c r="K92">
        <v>185.72</v>
      </c>
      <c r="L92">
        <f>Table1[[#This Row],[Quantity Sold (liters/kg)]]+Table1[[#This Row],[Quantity in Stock (liters/kg)]]</f>
        <v>149</v>
      </c>
      <c r="M92" s="2">
        <v>16031.35</v>
      </c>
    </row>
    <row r="93" spans="1:13" hidden="1" x14ac:dyDescent="0.3">
      <c r="A93">
        <v>9</v>
      </c>
      <c r="B93" s="1">
        <v>43690</v>
      </c>
      <c r="C93" t="s">
        <v>57</v>
      </c>
      <c r="D93">
        <v>674.12</v>
      </c>
      <c r="E93">
        <v>43.22</v>
      </c>
      <c r="F93">
        <v>29135.47</v>
      </c>
      <c r="G93">
        <v>230</v>
      </c>
      <c r="H93">
        <v>42.79</v>
      </c>
      <c r="I93">
        <v>9841.7000000000007</v>
      </c>
      <c r="J93">
        <v>444</v>
      </c>
      <c r="K93">
        <v>131.43</v>
      </c>
      <c r="L93">
        <f>Table1[[#This Row],[Quantity Sold (liters/kg)]]+Table1[[#This Row],[Quantity in Stock (liters/kg)]]</f>
        <v>674</v>
      </c>
      <c r="M93" s="2">
        <v>5680.4</v>
      </c>
    </row>
    <row r="94" spans="1:13" hidden="1" x14ac:dyDescent="0.3">
      <c r="A94">
        <v>3</v>
      </c>
      <c r="B94" s="1">
        <v>44075</v>
      </c>
      <c r="C94" t="s">
        <v>43</v>
      </c>
      <c r="D94">
        <v>627.29</v>
      </c>
      <c r="E94">
        <v>28.93</v>
      </c>
      <c r="F94">
        <v>18147.5</v>
      </c>
      <c r="G94">
        <v>465</v>
      </c>
      <c r="H94">
        <v>29.8</v>
      </c>
      <c r="I94">
        <v>13857</v>
      </c>
      <c r="J94">
        <v>162</v>
      </c>
      <c r="K94">
        <v>46.76</v>
      </c>
      <c r="L94">
        <f>Table1[[#This Row],[Quantity Sold (liters/kg)]]+Table1[[#This Row],[Quantity in Stock (liters/kg)]]</f>
        <v>627</v>
      </c>
      <c r="M94" s="2">
        <v>1352.77</v>
      </c>
    </row>
    <row r="95" spans="1:13" hidden="1" x14ac:dyDescent="0.3">
      <c r="A95">
        <v>6</v>
      </c>
      <c r="B95" s="1">
        <v>43707</v>
      </c>
      <c r="C95" t="s">
        <v>51</v>
      </c>
      <c r="D95">
        <v>865.53</v>
      </c>
      <c r="E95">
        <v>45.95</v>
      </c>
      <c r="F95">
        <v>39771.103499999997</v>
      </c>
      <c r="G95">
        <v>581</v>
      </c>
      <c r="H95">
        <v>49.38</v>
      </c>
      <c r="I95">
        <v>28689.78</v>
      </c>
      <c r="J95">
        <v>284</v>
      </c>
      <c r="K95">
        <v>123.76</v>
      </c>
      <c r="L95">
        <f>Table1[[#This Row],[Quantity Sold (liters/kg)]]+Table1[[#This Row],[Quantity in Stock (liters/kg)]]</f>
        <v>865</v>
      </c>
      <c r="M95" s="2">
        <v>5686.77</v>
      </c>
    </row>
    <row r="96" spans="1:13" hidden="1" x14ac:dyDescent="0.3">
      <c r="A96">
        <v>8</v>
      </c>
      <c r="B96" s="1">
        <v>43739</v>
      </c>
      <c r="C96" t="s">
        <v>47</v>
      </c>
      <c r="D96">
        <v>582.19000000000005</v>
      </c>
      <c r="E96">
        <v>52.51</v>
      </c>
      <c r="F96">
        <v>30570.799999999999</v>
      </c>
      <c r="G96">
        <v>556</v>
      </c>
      <c r="H96">
        <v>53.75</v>
      </c>
      <c r="I96">
        <v>29885</v>
      </c>
      <c r="J96">
        <v>26</v>
      </c>
      <c r="K96">
        <v>91.16</v>
      </c>
      <c r="L96">
        <f>Table1[[#This Row],[Quantity Sold (liters/kg)]]+Table1[[#This Row],[Quantity in Stock (liters/kg)]]</f>
        <v>582</v>
      </c>
      <c r="M96" s="2">
        <v>4786.8100000000004</v>
      </c>
    </row>
    <row r="97" spans="1:13" hidden="1" x14ac:dyDescent="0.3">
      <c r="A97">
        <v>1</v>
      </c>
      <c r="B97" s="1">
        <v>44885</v>
      </c>
      <c r="C97" t="s">
        <v>34</v>
      </c>
      <c r="D97">
        <v>280.10000000000002</v>
      </c>
      <c r="E97">
        <v>78.72</v>
      </c>
      <c r="F97">
        <v>22049.47</v>
      </c>
      <c r="G97">
        <v>163</v>
      </c>
      <c r="H97">
        <v>75.83</v>
      </c>
      <c r="I97">
        <v>12360.29</v>
      </c>
      <c r="J97">
        <v>117</v>
      </c>
      <c r="K97">
        <v>119.41</v>
      </c>
      <c r="L97">
        <f>Table1[[#This Row],[Quantity Sold (liters/kg)]]+Table1[[#This Row],[Quantity in Stock (liters/kg)]]</f>
        <v>280</v>
      </c>
      <c r="M97" s="2">
        <v>9399.9599999999991</v>
      </c>
    </row>
    <row r="98" spans="1:13" hidden="1" x14ac:dyDescent="0.3">
      <c r="A98">
        <v>7</v>
      </c>
      <c r="B98" s="1">
        <v>43928</v>
      </c>
      <c r="C98" t="s">
        <v>61</v>
      </c>
      <c r="D98">
        <v>331.3</v>
      </c>
      <c r="E98">
        <v>67.3</v>
      </c>
      <c r="F98">
        <v>22296.49</v>
      </c>
      <c r="G98">
        <v>135</v>
      </c>
      <c r="H98">
        <v>67.91</v>
      </c>
      <c r="I98">
        <v>9167.85</v>
      </c>
      <c r="J98">
        <v>196</v>
      </c>
      <c r="K98">
        <v>190.42</v>
      </c>
      <c r="L98">
        <f>Table1[[#This Row],[Quantity Sold (liters/kg)]]+Table1[[#This Row],[Quantity in Stock (liters/kg)]]</f>
        <v>331</v>
      </c>
      <c r="M98" s="2">
        <v>12815.27</v>
      </c>
    </row>
    <row r="99" spans="1:13" hidden="1" x14ac:dyDescent="0.3">
      <c r="A99">
        <v>1</v>
      </c>
      <c r="B99" s="1">
        <v>43766</v>
      </c>
      <c r="C99" t="s">
        <v>34</v>
      </c>
      <c r="D99">
        <v>229.17</v>
      </c>
      <c r="E99">
        <v>29.49</v>
      </c>
      <c r="F99">
        <v>6758.22</v>
      </c>
      <c r="G99">
        <v>159</v>
      </c>
      <c r="H99">
        <v>34.04</v>
      </c>
      <c r="I99">
        <v>5412.36</v>
      </c>
      <c r="J99">
        <v>70</v>
      </c>
      <c r="K99">
        <v>22.58</v>
      </c>
      <c r="L99">
        <f>Table1[[#This Row],[Quantity Sold (liters/kg)]]+Table1[[#This Row],[Quantity in Stock (liters/kg)]]</f>
        <v>229</v>
      </c>
      <c r="M99" s="2">
        <v>665.88</v>
      </c>
    </row>
    <row r="100" spans="1:13" hidden="1" x14ac:dyDescent="0.3">
      <c r="A100">
        <v>3</v>
      </c>
      <c r="B100" s="1">
        <v>44721</v>
      </c>
      <c r="C100" t="s">
        <v>43</v>
      </c>
      <c r="D100">
        <v>38.200000000000003</v>
      </c>
      <c r="E100">
        <v>75.819999999999993</v>
      </c>
      <c r="F100">
        <v>2896.32</v>
      </c>
      <c r="G100">
        <v>3</v>
      </c>
      <c r="H100">
        <v>77.91</v>
      </c>
      <c r="I100">
        <v>233.73</v>
      </c>
      <c r="J100">
        <v>35</v>
      </c>
      <c r="K100">
        <v>38.25</v>
      </c>
      <c r="L100">
        <f>Table1[[#This Row],[Quantity Sold (liters/kg)]]+Table1[[#This Row],[Quantity in Stock (liters/kg)]]</f>
        <v>38</v>
      </c>
      <c r="M100" s="2">
        <v>2900.12</v>
      </c>
    </row>
    <row r="101" spans="1:13" hidden="1" x14ac:dyDescent="0.3">
      <c r="A101">
        <v>6</v>
      </c>
      <c r="B101" s="1">
        <v>44378</v>
      </c>
      <c r="C101" t="s">
        <v>51</v>
      </c>
      <c r="D101">
        <v>242.26</v>
      </c>
      <c r="E101">
        <v>26.85</v>
      </c>
      <c r="F101">
        <v>6504.6809999999996</v>
      </c>
      <c r="G101">
        <v>158</v>
      </c>
      <c r="H101">
        <v>25.72</v>
      </c>
      <c r="I101">
        <v>4063.76</v>
      </c>
      <c r="J101">
        <v>84</v>
      </c>
      <c r="K101">
        <v>186.84</v>
      </c>
      <c r="L101">
        <f>Table1[[#This Row],[Quantity Sold (liters/kg)]]+Table1[[#This Row],[Quantity in Stock (liters/kg)]]</f>
        <v>242</v>
      </c>
      <c r="M101" s="2">
        <v>5016.6499999999996</v>
      </c>
    </row>
    <row r="102" spans="1:13" hidden="1" x14ac:dyDescent="0.3">
      <c r="A102">
        <v>3</v>
      </c>
      <c r="B102" s="1">
        <v>44808</v>
      </c>
      <c r="C102" t="s">
        <v>43</v>
      </c>
      <c r="D102">
        <v>898.01</v>
      </c>
      <c r="E102">
        <v>25.44</v>
      </c>
      <c r="F102">
        <v>22845.37</v>
      </c>
      <c r="G102">
        <v>674</v>
      </c>
      <c r="H102">
        <v>27.1</v>
      </c>
      <c r="I102">
        <v>18265.400000000001</v>
      </c>
      <c r="J102">
        <v>224</v>
      </c>
      <c r="K102">
        <v>111.3</v>
      </c>
      <c r="L102">
        <f>Table1[[#This Row],[Quantity Sold (liters/kg)]]+Table1[[#This Row],[Quantity in Stock (liters/kg)]]</f>
        <v>898</v>
      </c>
      <c r="M102" s="2">
        <v>2831.47</v>
      </c>
    </row>
    <row r="103" spans="1:13" hidden="1" x14ac:dyDescent="0.3">
      <c r="A103">
        <v>7</v>
      </c>
      <c r="B103" s="1">
        <v>43838</v>
      </c>
      <c r="C103" t="s">
        <v>61</v>
      </c>
      <c r="D103">
        <v>648.13</v>
      </c>
      <c r="E103">
        <v>99.03</v>
      </c>
      <c r="F103">
        <v>64184.31</v>
      </c>
      <c r="G103">
        <v>597</v>
      </c>
      <c r="H103">
        <v>103.49</v>
      </c>
      <c r="I103">
        <v>61783.53</v>
      </c>
      <c r="J103">
        <v>51</v>
      </c>
      <c r="K103">
        <v>83.17</v>
      </c>
      <c r="L103">
        <f>Table1[[#This Row],[Quantity Sold (liters/kg)]]+Table1[[#This Row],[Quantity in Stock (liters/kg)]]</f>
        <v>648</v>
      </c>
      <c r="M103" s="2">
        <v>8236.33</v>
      </c>
    </row>
    <row r="104" spans="1:13" hidden="1" x14ac:dyDescent="0.3">
      <c r="A104">
        <v>10</v>
      </c>
      <c r="B104" s="1">
        <v>43743</v>
      </c>
      <c r="C104" t="s">
        <v>66</v>
      </c>
      <c r="D104">
        <v>303.89999999999998</v>
      </c>
      <c r="E104">
        <v>35.1</v>
      </c>
      <c r="F104">
        <v>10666.89</v>
      </c>
      <c r="G104">
        <v>296</v>
      </c>
      <c r="H104">
        <v>36.159999999999997</v>
      </c>
      <c r="I104">
        <v>10703.36</v>
      </c>
      <c r="J104">
        <v>7</v>
      </c>
      <c r="K104">
        <v>112.99</v>
      </c>
      <c r="L104">
        <f>Table1[[#This Row],[Quantity Sold (liters/kg)]]+Table1[[#This Row],[Quantity in Stock (liters/kg)]]</f>
        <v>303</v>
      </c>
      <c r="M104" s="2">
        <v>3965.95</v>
      </c>
    </row>
    <row r="105" spans="1:13" hidden="1" x14ac:dyDescent="0.3">
      <c r="A105">
        <v>2</v>
      </c>
      <c r="B105" s="1">
        <v>44911</v>
      </c>
      <c r="C105" t="s">
        <v>68</v>
      </c>
      <c r="D105">
        <v>987.98</v>
      </c>
      <c r="E105">
        <v>69</v>
      </c>
      <c r="F105">
        <v>68170.62</v>
      </c>
      <c r="G105">
        <v>246</v>
      </c>
      <c r="H105">
        <v>65.63</v>
      </c>
      <c r="I105">
        <v>16144.98</v>
      </c>
      <c r="J105">
        <v>741</v>
      </c>
      <c r="K105">
        <v>64.19</v>
      </c>
      <c r="L105">
        <f>Table1[[#This Row],[Quantity Sold (liters/kg)]]+Table1[[#This Row],[Quantity in Stock (liters/kg)]]</f>
        <v>987</v>
      </c>
      <c r="M105" s="2">
        <v>4429.1099999999997</v>
      </c>
    </row>
    <row r="106" spans="1:13" hidden="1" x14ac:dyDescent="0.3">
      <c r="A106">
        <v>1</v>
      </c>
      <c r="B106" s="1">
        <v>44625</v>
      </c>
      <c r="C106" t="s">
        <v>34</v>
      </c>
      <c r="D106">
        <v>105.47</v>
      </c>
      <c r="E106">
        <v>27.19</v>
      </c>
      <c r="F106">
        <v>2867.73</v>
      </c>
      <c r="G106">
        <v>50</v>
      </c>
      <c r="H106">
        <v>27</v>
      </c>
      <c r="I106">
        <v>1350</v>
      </c>
      <c r="J106">
        <v>55</v>
      </c>
      <c r="K106">
        <v>64.33</v>
      </c>
      <c r="L106">
        <f>Table1[[#This Row],[Quantity Sold (liters/kg)]]+Table1[[#This Row],[Quantity in Stock (liters/kg)]]</f>
        <v>105</v>
      </c>
      <c r="M106" s="2">
        <v>1749.13</v>
      </c>
    </row>
    <row r="107" spans="1:13" hidden="1" x14ac:dyDescent="0.3">
      <c r="A107">
        <v>4</v>
      </c>
      <c r="B107" s="1">
        <v>44651</v>
      </c>
      <c r="C107" t="s">
        <v>39</v>
      </c>
      <c r="D107">
        <v>928.58</v>
      </c>
      <c r="E107">
        <v>82.34</v>
      </c>
      <c r="F107">
        <v>76459.277199999997</v>
      </c>
      <c r="G107">
        <v>552</v>
      </c>
      <c r="H107">
        <v>78.38</v>
      </c>
      <c r="I107">
        <v>43265.760000000002</v>
      </c>
      <c r="J107">
        <v>376</v>
      </c>
      <c r="K107">
        <v>24.86</v>
      </c>
      <c r="L107">
        <f>Table1[[#This Row],[Quantity Sold (liters/kg)]]+Table1[[#This Row],[Quantity in Stock (liters/kg)]]</f>
        <v>928</v>
      </c>
      <c r="M107" s="2">
        <v>2046.97</v>
      </c>
    </row>
    <row r="108" spans="1:13" hidden="1" x14ac:dyDescent="0.3">
      <c r="A108">
        <v>4</v>
      </c>
      <c r="B108" s="1">
        <v>43993</v>
      </c>
      <c r="C108" t="s">
        <v>39</v>
      </c>
      <c r="D108">
        <v>862.73</v>
      </c>
      <c r="E108">
        <v>98.65</v>
      </c>
      <c r="F108">
        <v>85108.314499999993</v>
      </c>
      <c r="G108">
        <v>7</v>
      </c>
      <c r="H108">
        <v>99.66</v>
      </c>
      <c r="I108">
        <v>697.62</v>
      </c>
      <c r="J108">
        <v>855</v>
      </c>
      <c r="K108">
        <v>51.89</v>
      </c>
      <c r="L108">
        <f>Table1[[#This Row],[Quantity Sold (liters/kg)]]+Table1[[#This Row],[Quantity in Stock (liters/kg)]]</f>
        <v>862</v>
      </c>
      <c r="M108" s="2">
        <v>5118.95</v>
      </c>
    </row>
    <row r="109" spans="1:13" hidden="1" x14ac:dyDescent="0.3">
      <c r="A109">
        <v>1</v>
      </c>
      <c r="B109" s="1">
        <v>44390</v>
      </c>
      <c r="C109" t="s">
        <v>34</v>
      </c>
      <c r="D109">
        <v>904.53</v>
      </c>
      <c r="E109">
        <v>21.58</v>
      </c>
      <c r="F109">
        <v>19519.759999999998</v>
      </c>
      <c r="G109">
        <v>129</v>
      </c>
      <c r="H109">
        <v>22.4</v>
      </c>
      <c r="I109">
        <v>2889.6</v>
      </c>
      <c r="J109">
        <v>775</v>
      </c>
      <c r="K109">
        <v>180.13</v>
      </c>
      <c r="L109">
        <f>Table1[[#This Row],[Quantity Sold (liters/kg)]]+Table1[[#This Row],[Quantity in Stock (liters/kg)]]</f>
        <v>904</v>
      </c>
      <c r="M109" s="2">
        <v>3887.21</v>
      </c>
    </row>
    <row r="110" spans="1:13" hidden="1" x14ac:dyDescent="0.3">
      <c r="A110">
        <v>9</v>
      </c>
      <c r="B110" s="1">
        <v>43442</v>
      </c>
      <c r="C110" t="s">
        <v>57</v>
      </c>
      <c r="D110">
        <v>969.09</v>
      </c>
      <c r="E110">
        <v>61.34</v>
      </c>
      <c r="F110">
        <v>59443.98</v>
      </c>
      <c r="G110">
        <v>779</v>
      </c>
      <c r="H110">
        <v>60.15</v>
      </c>
      <c r="I110">
        <v>46856.85</v>
      </c>
      <c r="J110">
        <v>190</v>
      </c>
      <c r="K110">
        <v>128.68</v>
      </c>
      <c r="L110">
        <f>Table1[[#This Row],[Quantity Sold (liters/kg)]]+Table1[[#This Row],[Quantity in Stock (liters/kg)]]</f>
        <v>969</v>
      </c>
      <c r="M110" s="2">
        <v>7893.23</v>
      </c>
    </row>
    <row r="111" spans="1:13" hidden="1" x14ac:dyDescent="0.3">
      <c r="A111">
        <v>3</v>
      </c>
      <c r="B111" s="1">
        <v>44766</v>
      </c>
      <c r="C111" t="s">
        <v>43</v>
      </c>
      <c r="D111">
        <v>215.99</v>
      </c>
      <c r="E111">
        <v>27.78</v>
      </c>
      <c r="F111">
        <v>6000.2021999999997</v>
      </c>
      <c r="G111">
        <v>39</v>
      </c>
      <c r="H111">
        <v>23.87</v>
      </c>
      <c r="I111">
        <v>930.93</v>
      </c>
      <c r="J111">
        <v>176</v>
      </c>
      <c r="K111">
        <v>132.49</v>
      </c>
      <c r="L111">
        <f>Table1[[#This Row],[Quantity Sold (liters/kg)]]+Table1[[#This Row],[Quantity in Stock (liters/kg)]]</f>
        <v>215</v>
      </c>
      <c r="M111" s="2">
        <v>3680.57</v>
      </c>
    </row>
    <row r="112" spans="1:13" hidden="1" x14ac:dyDescent="0.3">
      <c r="A112">
        <v>8</v>
      </c>
      <c r="B112" s="1">
        <v>43619</v>
      </c>
      <c r="C112" t="s">
        <v>47</v>
      </c>
      <c r="D112">
        <v>394.68</v>
      </c>
      <c r="E112">
        <v>85.32</v>
      </c>
      <c r="F112">
        <v>33674.1</v>
      </c>
      <c r="G112">
        <v>104</v>
      </c>
      <c r="H112">
        <v>81.239999999999995</v>
      </c>
      <c r="I112">
        <v>8448.9599999999991</v>
      </c>
      <c r="J112">
        <v>290</v>
      </c>
      <c r="K112">
        <v>94</v>
      </c>
      <c r="L112">
        <f>Table1[[#This Row],[Quantity Sold (liters/kg)]]+Table1[[#This Row],[Quantity in Stock (liters/kg)]]</f>
        <v>394</v>
      </c>
      <c r="M112" s="2">
        <v>8020.08</v>
      </c>
    </row>
    <row r="113" spans="1:13" hidden="1" x14ac:dyDescent="0.3">
      <c r="A113">
        <v>1</v>
      </c>
      <c r="B113" s="1">
        <v>43445</v>
      </c>
      <c r="C113" t="s">
        <v>34</v>
      </c>
      <c r="D113">
        <v>86.33</v>
      </c>
      <c r="E113">
        <v>48.91</v>
      </c>
      <c r="F113">
        <v>4222.4002999999902</v>
      </c>
      <c r="G113">
        <v>84</v>
      </c>
      <c r="H113">
        <v>45.16</v>
      </c>
      <c r="I113">
        <v>3793.44</v>
      </c>
      <c r="J113">
        <v>2</v>
      </c>
      <c r="K113">
        <v>91.81</v>
      </c>
      <c r="L113">
        <f>Table1[[#This Row],[Quantity Sold (liters/kg)]]+Table1[[#This Row],[Quantity in Stock (liters/kg)]]</f>
        <v>86</v>
      </c>
      <c r="M113" s="2">
        <v>4490.43</v>
      </c>
    </row>
    <row r="114" spans="1:13" hidden="1" x14ac:dyDescent="0.3">
      <c r="A114">
        <v>3</v>
      </c>
      <c r="B114" s="1">
        <v>44298</v>
      </c>
      <c r="C114" t="s">
        <v>43</v>
      </c>
      <c r="D114">
        <v>448.41</v>
      </c>
      <c r="E114">
        <v>64.900000000000006</v>
      </c>
      <c r="F114">
        <v>29101.809000000001</v>
      </c>
      <c r="G114">
        <v>36</v>
      </c>
      <c r="H114">
        <v>63.9</v>
      </c>
      <c r="I114">
        <v>2300.4</v>
      </c>
      <c r="J114">
        <v>412</v>
      </c>
      <c r="K114">
        <v>105.24</v>
      </c>
      <c r="L114">
        <f>Table1[[#This Row],[Quantity Sold (liters/kg)]]+Table1[[#This Row],[Quantity in Stock (liters/kg)]]</f>
        <v>448</v>
      </c>
      <c r="M114" s="2">
        <v>6830.08</v>
      </c>
    </row>
    <row r="115" spans="1:13" hidden="1" x14ac:dyDescent="0.3">
      <c r="A115">
        <v>8</v>
      </c>
      <c r="B115" s="1">
        <v>44904</v>
      </c>
      <c r="C115" t="s">
        <v>47</v>
      </c>
      <c r="D115">
        <v>959.1</v>
      </c>
      <c r="E115">
        <v>80.709999999999994</v>
      </c>
      <c r="F115">
        <v>77408.960000000006</v>
      </c>
      <c r="G115">
        <v>263</v>
      </c>
      <c r="H115">
        <v>81.78</v>
      </c>
      <c r="I115">
        <v>21508.14</v>
      </c>
      <c r="J115">
        <v>696</v>
      </c>
      <c r="K115">
        <v>52.32</v>
      </c>
      <c r="L115">
        <f>Table1[[#This Row],[Quantity Sold (liters/kg)]]+Table1[[#This Row],[Quantity in Stock (liters/kg)]]</f>
        <v>959</v>
      </c>
      <c r="M115" s="2">
        <v>4222.75</v>
      </c>
    </row>
    <row r="116" spans="1:13" hidden="1" x14ac:dyDescent="0.3">
      <c r="A116">
        <v>5</v>
      </c>
      <c r="B116" s="1">
        <v>44136</v>
      </c>
      <c r="C116" t="s">
        <v>27</v>
      </c>
      <c r="D116">
        <v>950.71</v>
      </c>
      <c r="E116">
        <v>38.42</v>
      </c>
      <c r="F116">
        <v>36526.28</v>
      </c>
      <c r="G116">
        <v>459</v>
      </c>
      <c r="H116">
        <v>36.69</v>
      </c>
      <c r="I116">
        <v>16840.71</v>
      </c>
      <c r="J116">
        <v>491</v>
      </c>
      <c r="K116">
        <v>182.23</v>
      </c>
      <c r="L116">
        <f>Table1[[#This Row],[Quantity Sold (liters/kg)]]+Table1[[#This Row],[Quantity in Stock (liters/kg)]]</f>
        <v>950</v>
      </c>
      <c r="M116" s="2">
        <v>7001.28</v>
      </c>
    </row>
    <row r="117" spans="1:13" hidden="1" x14ac:dyDescent="0.3">
      <c r="A117">
        <v>5</v>
      </c>
      <c r="B117" s="1">
        <v>43807</v>
      </c>
      <c r="C117" t="s">
        <v>27</v>
      </c>
      <c r="D117">
        <v>661.7</v>
      </c>
      <c r="E117">
        <v>76.05</v>
      </c>
      <c r="F117">
        <v>50322.29</v>
      </c>
      <c r="G117">
        <v>275</v>
      </c>
      <c r="H117">
        <v>73.34</v>
      </c>
      <c r="I117">
        <v>20168.5</v>
      </c>
      <c r="J117">
        <v>386</v>
      </c>
      <c r="K117">
        <v>31</v>
      </c>
      <c r="L117">
        <f>Table1[[#This Row],[Quantity Sold (liters/kg)]]+Table1[[#This Row],[Quantity in Stock (liters/kg)]]</f>
        <v>661</v>
      </c>
      <c r="M117" s="2">
        <v>2357.5500000000002</v>
      </c>
    </row>
    <row r="118" spans="1:13" hidden="1" x14ac:dyDescent="0.3">
      <c r="A118">
        <v>8</v>
      </c>
      <c r="B118" s="1">
        <v>44668</v>
      </c>
      <c r="C118" t="s">
        <v>47</v>
      </c>
      <c r="D118">
        <v>682.38</v>
      </c>
      <c r="E118">
        <v>46.2</v>
      </c>
      <c r="F118">
        <v>31525.955999999998</v>
      </c>
      <c r="G118">
        <v>313</v>
      </c>
      <c r="H118">
        <v>41.5</v>
      </c>
      <c r="I118">
        <v>12989.5</v>
      </c>
      <c r="J118">
        <v>369</v>
      </c>
      <c r="K118">
        <v>28.2</v>
      </c>
      <c r="L118">
        <f>Table1[[#This Row],[Quantity Sold (liters/kg)]]+Table1[[#This Row],[Quantity in Stock (liters/kg)]]</f>
        <v>682</v>
      </c>
      <c r="M118" s="2">
        <v>1302.8399999999999</v>
      </c>
    </row>
    <row r="119" spans="1:13" hidden="1" x14ac:dyDescent="0.3">
      <c r="A119">
        <v>1</v>
      </c>
      <c r="B119" s="1">
        <v>44276</v>
      </c>
      <c r="C119" t="s">
        <v>34</v>
      </c>
      <c r="D119">
        <v>662.83</v>
      </c>
      <c r="E119">
        <v>73.510000000000005</v>
      </c>
      <c r="F119">
        <v>48724.633300000001</v>
      </c>
      <c r="G119">
        <v>131</v>
      </c>
      <c r="H119">
        <v>75.47</v>
      </c>
      <c r="I119">
        <v>9886.57</v>
      </c>
      <c r="J119">
        <v>531</v>
      </c>
      <c r="K119">
        <v>147.88</v>
      </c>
      <c r="L119">
        <f>Table1[[#This Row],[Quantity Sold (liters/kg)]]+Table1[[#This Row],[Quantity in Stock (liters/kg)]]</f>
        <v>662</v>
      </c>
      <c r="M119" s="2">
        <v>10870.66</v>
      </c>
    </row>
    <row r="120" spans="1:13" hidden="1" x14ac:dyDescent="0.3">
      <c r="A120">
        <v>8</v>
      </c>
      <c r="B120" s="1">
        <v>43970</v>
      </c>
      <c r="C120" t="s">
        <v>47</v>
      </c>
      <c r="D120">
        <v>41.39</v>
      </c>
      <c r="E120">
        <v>67.849999999999994</v>
      </c>
      <c r="F120">
        <v>2808.31</v>
      </c>
      <c r="G120">
        <v>9</v>
      </c>
      <c r="H120">
        <v>65.069999999999993</v>
      </c>
      <c r="I120">
        <v>585.63</v>
      </c>
      <c r="J120">
        <v>32</v>
      </c>
      <c r="K120">
        <v>67.3</v>
      </c>
      <c r="L120">
        <f>Table1[[#This Row],[Quantity Sold (liters/kg)]]+Table1[[#This Row],[Quantity in Stock (liters/kg)]]</f>
        <v>41</v>
      </c>
      <c r="M120" s="2">
        <v>4566.3100000000004</v>
      </c>
    </row>
    <row r="121" spans="1:13" hidden="1" x14ac:dyDescent="0.3">
      <c r="A121">
        <v>6</v>
      </c>
      <c r="B121" s="1">
        <v>44501</v>
      </c>
      <c r="C121" t="s">
        <v>51</v>
      </c>
      <c r="D121">
        <v>408.73</v>
      </c>
      <c r="E121">
        <v>34.92</v>
      </c>
      <c r="F121">
        <v>14272.8516</v>
      </c>
      <c r="G121">
        <v>187</v>
      </c>
      <c r="H121">
        <v>34</v>
      </c>
      <c r="I121">
        <v>6358</v>
      </c>
      <c r="J121">
        <v>221</v>
      </c>
      <c r="K121">
        <v>123.37</v>
      </c>
      <c r="L121">
        <f>Table1[[#This Row],[Quantity Sold (liters/kg)]]+Table1[[#This Row],[Quantity in Stock (liters/kg)]]</f>
        <v>408</v>
      </c>
      <c r="M121" s="2">
        <v>4308.08</v>
      </c>
    </row>
    <row r="122" spans="1:13" hidden="1" x14ac:dyDescent="0.3">
      <c r="A122">
        <v>6</v>
      </c>
      <c r="B122" s="1">
        <v>43515</v>
      </c>
      <c r="C122" t="s">
        <v>51</v>
      </c>
      <c r="D122">
        <v>576.03</v>
      </c>
      <c r="E122">
        <v>58.83</v>
      </c>
      <c r="F122">
        <v>33887.839999999997</v>
      </c>
      <c r="G122">
        <v>332</v>
      </c>
      <c r="H122">
        <v>62.34</v>
      </c>
      <c r="I122">
        <v>20696.88</v>
      </c>
      <c r="J122">
        <v>244</v>
      </c>
      <c r="K122">
        <v>164.95</v>
      </c>
      <c r="L122">
        <f>Table1[[#This Row],[Quantity Sold (liters/kg)]]+Table1[[#This Row],[Quantity in Stock (liters/kg)]]</f>
        <v>576</v>
      </c>
      <c r="M122" s="2">
        <v>9704.01</v>
      </c>
    </row>
    <row r="123" spans="1:13" hidden="1" x14ac:dyDescent="0.3">
      <c r="A123">
        <v>1</v>
      </c>
      <c r="B123" s="1">
        <v>44617</v>
      </c>
      <c r="C123" t="s">
        <v>34</v>
      </c>
      <c r="D123">
        <v>59.99</v>
      </c>
      <c r="E123">
        <v>51.59</v>
      </c>
      <c r="F123">
        <v>3094.88</v>
      </c>
      <c r="G123">
        <v>22</v>
      </c>
      <c r="H123">
        <v>51.83</v>
      </c>
      <c r="I123">
        <v>1140.26</v>
      </c>
      <c r="J123">
        <v>37</v>
      </c>
      <c r="K123">
        <v>164.92</v>
      </c>
      <c r="L123">
        <f>Table1[[#This Row],[Quantity Sold (liters/kg)]]+Table1[[#This Row],[Quantity in Stock (liters/kg)]]</f>
        <v>59</v>
      </c>
      <c r="M123" s="2">
        <v>8508.2199999999993</v>
      </c>
    </row>
    <row r="124" spans="1:13" hidden="1" x14ac:dyDescent="0.3">
      <c r="A124">
        <v>2</v>
      </c>
      <c r="B124" s="1">
        <v>43764</v>
      </c>
      <c r="C124" t="s">
        <v>68</v>
      </c>
      <c r="D124">
        <v>771.93</v>
      </c>
      <c r="E124">
        <v>19.170000000000002</v>
      </c>
      <c r="F124">
        <v>14797.9</v>
      </c>
      <c r="G124">
        <v>554</v>
      </c>
      <c r="H124">
        <v>15.52</v>
      </c>
      <c r="I124">
        <v>8598.08</v>
      </c>
      <c r="J124">
        <v>217</v>
      </c>
      <c r="K124">
        <v>172.32</v>
      </c>
      <c r="L124">
        <f>Table1[[#This Row],[Quantity Sold (liters/kg)]]+Table1[[#This Row],[Quantity in Stock (liters/kg)]]</f>
        <v>771</v>
      </c>
      <c r="M124" s="2">
        <v>3303.37</v>
      </c>
    </row>
    <row r="125" spans="1:13" hidden="1" x14ac:dyDescent="0.3">
      <c r="A125">
        <v>8</v>
      </c>
      <c r="B125" s="1">
        <v>44040</v>
      </c>
      <c r="C125" t="s">
        <v>47</v>
      </c>
      <c r="D125">
        <v>833.58</v>
      </c>
      <c r="E125">
        <v>20.43</v>
      </c>
      <c r="F125">
        <v>17030.04</v>
      </c>
      <c r="G125">
        <v>463</v>
      </c>
      <c r="H125">
        <v>16.510000000000002</v>
      </c>
      <c r="I125">
        <v>7644.13</v>
      </c>
      <c r="J125">
        <v>370</v>
      </c>
      <c r="K125">
        <v>117.04</v>
      </c>
      <c r="L125">
        <f>Table1[[#This Row],[Quantity Sold (liters/kg)]]+Table1[[#This Row],[Quantity in Stock (liters/kg)]]</f>
        <v>833</v>
      </c>
      <c r="M125" s="2">
        <v>2391.13</v>
      </c>
    </row>
    <row r="126" spans="1:13" hidden="1" x14ac:dyDescent="0.3">
      <c r="A126">
        <v>6</v>
      </c>
      <c r="B126" s="1">
        <v>44201</v>
      </c>
      <c r="C126" t="s">
        <v>51</v>
      </c>
      <c r="D126">
        <v>520.55999999999995</v>
      </c>
      <c r="E126">
        <v>91.25</v>
      </c>
      <c r="F126">
        <v>47501.1</v>
      </c>
      <c r="G126">
        <v>358</v>
      </c>
      <c r="H126">
        <v>91.27</v>
      </c>
      <c r="I126">
        <v>32674.66</v>
      </c>
      <c r="J126">
        <v>162</v>
      </c>
      <c r="K126">
        <v>48.34</v>
      </c>
      <c r="L126">
        <f>Table1[[#This Row],[Quantity Sold (liters/kg)]]+Table1[[#This Row],[Quantity in Stock (liters/kg)]]</f>
        <v>520</v>
      </c>
      <c r="M126" s="2">
        <v>4411.03</v>
      </c>
    </row>
    <row r="127" spans="1:13" hidden="1" x14ac:dyDescent="0.3">
      <c r="A127">
        <v>3</v>
      </c>
      <c r="B127" s="1">
        <v>44781</v>
      </c>
      <c r="C127" t="s">
        <v>43</v>
      </c>
      <c r="D127">
        <v>252.87</v>
      </c>
      <c r="E127">
        <v>85.18</v>
      </c>
      <c r="F127">
        <v>21539.4666</v>
      </c>
      <c r="G127">
        <v>137</v>
      </c>
      <c r="H127">
        <v>87.69</v>
      </c>
      <c r="I127">
        <v>12013.53</v>
      </c>
      <c r="J127">
        <v>115</v>
      </c>
      <c r="K127">
        <v>47.74</v>
      </c>
      <c r="L127">
        <f>Table1[[#This Row],[Quantity Sold (liters/kg)]]+Table1[[#This Row],[Quantity in Stock (liters/kg)]]</f>
        <v>252</v>
      </c>
      <c r="M127" s="2">
        <v>4066.49</v>
      </c>
    </row>
    <row r="128" spans="1:13" hidden="1" x14ac:dyDescent="0.3">
      <c r="A128">
        <v>9</v>
      </c>
      <c r="B128" s="1">
        <v>44301</v>
      </c>
      <c r="C128" t="s">
        <v>57</v>
      </c>
      <c r="D128">
        <v>571.27</v>
      </c>
      <c r="E128">
        <v>59.43</v>
      </c>
      <c r="F128">
        <v>33950.58</v>
      </c>
      <c r="G128">
        <v>217</v>
      </c>
      <c r="H128">
        <v>64.239999999999995</v>
      </c>
      <c r="I128">
        <v>13940.08</v>
      </c>
      <c r="J128">
        <v>354</v>
      </c>
      <c r="K128">
        <v>124.23</v>
      </c>
      <c r="L128">
        <f>Table1[[#This Row],[Quantity Sold (liters/kg)]]+Table1[[#This Row],[Quantity in Stock (liters/kg)]]</f>
        <v>571</v>
      </c>
      <c r="M128" s="2">
        <v>7382.99</v>
      </c>
    </row>
    <row r="129" spans="1:13" hidden="1" x14ac:dyDescent="0.3">
      <c r="A129">
        <v>7</v>
      </c>
      <c r="B129" s="1">
        <v>43733</v>
      </c>
      <c r="C129" t="s">
        <v>61</v>
      </c>
      <c r="D129">
        <v>333.33</v>
      </c>
      <c r="E129">
        <v>16.940000000000001</v>
      </c>
      <c r="F129">
        <v>5646.61</v>
      </c>
      <c r="G129">
        <v>127</v>
      </c>
      <c r="H129">
        <v>12.67</v>
      </c>
      <c r="I129">
        <v>1609.09</v>
      </c>
      <c r="J129">
        <v>206</v>
      </c>
      <c r="K129">
        <v>106.76</v>
      </c>
      <c r="L129">
        <f>Table1[[#This Row],[Quantity Sold (liters/kg)]]+Table1[[#This Row],[Quantity in Stock (liters/kg)]]</f>
        <v>333</v>
      </c>
      <c r="M129" s="2">
        <v>1808.51</v>
      </c>
    </row>
    <row r="130" spans="1:13" hidden="1" x14ac:dyDescent="0.3">
      <c r="A130">
        <v>3</v>
      </c>
      <c r="B130" s="1">
        <v>44640</v>
      </c>
      <c r="C130" t="s">
        <v>43</v>
      </c>
      <c r="D130">
        <v>541.95000000000005</v>
      </c>
      <c r="E130">
        <v>76.59</v>
      </c>
      <c r="F130">
        <v>41507.950499999999</v>
      </c>
      <c r="G130">
        <v>467</v>
      </c>
      <c r="H130">
        <v>79.62</v>
      </c>
      <c r="I130">
        <v>37182.54</v>
      </c>
      <c r="J130">
        <v>74</v>
      </c>
      <c r="K130">
        <v>33.07</v>
      </c>
      <c r="L130">
        <f>Table1[[#This Row],[Quantity Sold (liters/kg)]]+Table1[[#This Row],[Quantity in Stock (liters/kg)]]</f>
        <v>541</v>
      </c>
      <c r="M130" s="2">
        <v>2532.83</v>
      </c>
    </row>
    <row r="131" spans="1:13" hidden="1" x14ac:dyDescent="0.3">
      <c r="A131">
        <v>9</v>
      </c>
      <c r="B131" s="1">
        <v>44234</v>
      </c>
      <c r="C131" t="s">
        <v>57</v>
      </c>
      <c r="D131">
        <v>374.12</v>
      </c>
      <c r="E131">
        <v>49.82</v>
      </c>
      <c r="F131">
        <v>18638.66</v>
      </c>
      <c r="G131">
        <v>148</v>
      </c>
      <c r="H131">
        <v>51.77</v>
      </c>
      <c r="I131">
        <v>7661.96</v>
      </c>
      <c r="J131">
        <v>226</v>
      </c>
      <c r="K131">
        <v>36.33</v>
      </c>
      <c r="L131">
        <f>Table1[[#This Row],[Quantity Sold (liters/kg)]]+Table1[[#This Row],[Quantity in Stock (liters/kg)]]</f>
        <v>374</v>
      </c>
      <c r="M131" s="2">
        <v>1809.96</v>
      </c>
    </row>
    <row r="132" spans="1:13" hidden="1" x14ac:dyDescent="0.3">
      <c r="A132">
        <v>3</v>
      </c>
      <c r="B132" s="1">
        <v>44610</v>
      </c>
      <c r="C132" t="s">
        <v>43</v>
      </c>
      <c r="D132">
        <v>956.86</v>
      </c>
      <c r="E132">
        <v>19.12</v>
      </c>
      <c r="F132">
        <v>18295.163199999999</v>
      </c>
      <c r="G132">
        <v>505</v>
      </c>
      <c r="H132">
        <v>14.62</v>
      </c>
      <c r="I132">
        <v>7383.1</v>
      </c>
      <c r="J132">
        <v>451</v>
      </c>
      <c r="K132">
        <v>55.21</v>
      </c>
      <c r="L132">
        <f>Table1[[#This Row],[Quantity Sold (liters/kg)]]+Table1[[#This Row],[Quantity in Stock (liters/kg)]]</f>
        <v>956</v>
      </c>
      <c r="M132" s="2">
        <v>1055.6199999999999</v>
      </c>
    </row>
    <row r="133" spans="1:13" hidden="1" x14ac:dyDescent="0.3">
      <c r="A133">
        <v>1</v>
      </c>
      <c r="B133" s="1">
        <v>44684</v>
      </c>
      <c r="C133" t="s">
        <v>34</v>
      </c>
      <c r="D133">
        <v>571.63</v>
      </c>
      <c r="E133">
        <v>93.68</v>
      </c>
      <c r="F133">
        <v>53550.2984</v>
      </c>
      <c r="G133">
        <v>480</v>
      </c>
      <c r="H133">
        <v>98.2</v>
      </c>
      <c r="I133">
        <v>47136</v>
      </c>
      <c r="J133">
        <v>91</v>
      </c>
      <c r="K133">
        <v>116.74</v>
      </c>
      <c r="L133">
        <f>Table1[[#This Row],[Quantity Sold (liters/kg)]]+Table1[[#This Row],[Quantity in Stock (liters/kg)]]</f>
        <v>571</v>
      </c>
      <c r="M133" s="2">
        <v>10936.2</v>
      </c>
    </row>
    <row r="134" spans="1:13" hidden="1" x14ac:dyDescent="0.3">
      <c r="A134">
        <v>1</v>
      </c>
      <c r="B134" s="1">
        <v>44563</v>
      </c>
      <c r="C134" t="s">
        <v>34</v>
      </c>
      <c r="D134">
        <v>234.32</v>
      </c>
      <c r="E134">
        <v>14.61</v>
      </c>
      <c r="F134">
        <v>3423.42</v>
      </c>
      <c r="G134">
        <v>190</v>
      </c>
      <c r="H134">
        <v>16.3</v>
      </c>
      <c r="I134">
        <v>3097</v>
      </c>
      <c r="J134">
        <v>44</v>
      </c>
      <c r="K134">
        <v>99.45</v>
      </c>
      <c r="L134">
        <f>Table1[[#This Row],[Quantity Sold (liters/kg)]]+Table1[[#This Row],[Quantity in Stock (liters/kg)]]</f>
        <v>234</v>
      </c>
      <c r="M134" s="2">
        <v>1452.96</v>
      </c>
    </row>
    <row r="135" spans="1:13" hidden="1" x14ac:dyDescent="0.3">
      <c r="A135">
        <v>1</v>
      </c>
      <c r="B135" s="1">
        <v>43615</v>
      </c>
      <c r="C135" t="s">
        <v>34</v>
      </c>
      <c r="D135">
        <v>62.47</v>
      </c>
      <c r="E135">
        <v>94.83</v>
      </c>
      <c r="F135">
        <v>5924.03</v>
      </c>
      <c r="G135">
        <v>48</v>
      </c>
      <c r="H135">
        <v>90.06</v>
      </c>
      <c r="I135">
        <v>4322.88</v>
      </c>
      <c r="J135">
        <v>14</v>
      </c>
      <c r="K135">
        <v>140.31</v>
      </c>
      <c r="L135">
        <f>Table1[[#This Row],[Quantity Sold (liters/kg)]]+Table1[[#This Row],[Quantity in Stock (liters/kg)]]</f>
        <v>62</v>
      </c>
      <c r="M135" s="2">
        <v>13305.6</v>
      </c>
    </row>
    <row r="136" spans="1:13" hidden="1" x14ac:dyDescent="0.3">
      <c r="A136">
        <v>5</v>
      </c>
      <c r="B136" s="1">
        <v>43858</v>
      </c>
      <c r="C136" t="s">
        <v>27</v>
      </c>
      <c r="D136">
        <v>249.49</v>
      </c>
      <c r="E136">
        <v>89.82</v>
      </c>
      <c r="F136">
        <v>22409.19</v>
      </c>
      <c r="G136">
        <v>180</v>
      </c>
      <c r="H136">
        <v>87.33</v>
      </c>
      <c r="I136">
        <v>15719.4</v>
      </c>
      <c r="J136">
        <v>69</v>
      </c>
      <c r="K136">
        <v>90.92</v>
      </c>
      <c r="L136">
        <f>Table1[[#This Row],[Quantity Sold (liters/kg)]]+Table1[[#This Row],[Quantity in Stock (liters/kg)]]</f>
        <v>249</v>
      </c>
      <c r="M136" s="2">
        <v>8166.43</v>
      </c>
    </row>
    <row r="137" spans="1:13" hidden="1" x14ac:dyDescent="0.3">
      <c r="A137">
        <v>2</v>
      </c>
      <c r="B137" s="1">
        <v>43480</v>
      </c>
      <c r="C137" t="s">
        <v>68</v>
      </c>
      <c r="D137">
        <v>351.25</v>
      </c>
      <c r="E137">
        <v>51.05</v>
      </c>
      <c r="F137">
        <v>17931.310000000001</v>
      </c>
      <c r="G137">
        <v>350</v>
      </c>
      <c r="H137">
        <v>51</v>
      </c>
      <c r="I137">
        <v>17850</v>
      </c>
      <c r="J137">
        <v>1</v>
      </c>
      <c r="K137">
        <v>124.41</v>
      </c>
      <c r="L137">
        <f>Table1[[#This Row],[Quantity Sold (liters/kg)]]+Table1[[#This Row],[Quantity in Stock (liters/kg)]]</f>
        <v>351</v>
      </c>
      <c r="M137" s="2">
        <v>6351.13</v>
      </c>
    </row>
    <row r="138" spans="1:13" hidden="1" x14ac:dyDescent="0.3">
      <c r="A138">
        <v>5</v>
      </c>
      <c r="B138" s="1">
        <v>44708</v>
      </c>
      <c r="C138" t="s">
        <v>27</v>
      </c>
      <c r="D138">
        <v>653.12</v>
      </c>
      <c r="E138">
        <v>60.52</v>
      </c>
      <c r="F138">
        <v>39526.822399999997</v>
      </c>
      <c r="G138">
        <v>148</v>
      </c>
      <c r="H138">
        <v>61.4</v>
      </c>
      <c r="I138">
        <v>9087.2000000000007</v>
      </c>
      <c r="J138">
        <v>505</v>
      </c>
      <c r="K138">
        <v>100.04</v>
      </c>
      <c r="L138">
        <f>Table1[[#This Row],[Quantity Sold (liters/kg)]]+Table1[[#This Row],[Quantity in Stock (liters/kg)]]</f>
        <v>653</v>
      </c>
      <c r="M138" s="2">
        <v>6054.42</v>
      </c>
    </row>
    <row r="139" spans="1:13" hidden="1" x14ac:dyDescent="0.3">
      <c r="A139">
        <v>10</v>
      </c>
      <c r="B139" s="1">
        <v>44084</v>
      </c>
      <c r="C139" t="s">
        <v>66</v>
      </c>
      <c r="D139">
        <v>306.95999999999998</v>
      </c>
      <c r="E139">
        <v>81.459999999999994</v>
      </c>
      <c r="F139">
        <v>25004.9615999999</v>
      </c>
      <c r="G139">
        <v>62</v>
      </c>
      <c r="H139">
        <v>78.91</v>
      </c>
      <c r="I139">
        <v>4892.42</v>
      </c>
      <c r="J139">
        <v>244</v>
      </c>
      <c r="K139">
        <v>158.58000000000001</v>
      </c>
      <c r="L139">
        <f>Table1[[#This Row],[Quantity Sold (liters/kg)]]+Table1[[#This Row],[Quantity in Stock (liters/kg)]]</f>
        <v>306</v>
      </c>
      <c r="M139" s="2">
        <v>12917.93</v>
      </c>
    </row>
    <row r="140" spans="1:13" hidden="1" x14ac:dyDescent="0.3">
      <c r="A140">
        <v>2</v>
      </c>
      <c r="B140" s="1">
        <v>43550</v>
      </c>
      <c r="C140" t="s">
        <v>68</v>
      </c>
      <c r="D140">
        <v>332.23</v>
      </c>
      <c r="E140">
        <v>30.78</v>
      </c>
      <c r="F140">
        <v>10226.0394</v>
      </c>
      <c r="G140">
        <v>328</v>
      </c>
      <c r="H140">
        <v>27.15</v>
      </c>
      <c r="I140">
        <v>8905.2000000000007</v>
      </c>
      <c r="J140">
        <v>4</v>
      </c>
      <c r="K140">
        <v>175.3</v>
      </c>
      <c r="L140">
        <f>Table1[[#This Row],[Quantity Sold (liters/kg)]]+Table1[[#This Row],[Quantity in Stock (liters/kg)]]</f>
        <v>332</v>
      </c>
      <c r="M140" s="2">
        <v>5395.73</v>
      </c>
    </row>
    <row r="141" spans="1:13" hidden="1" x14ac:dyDescent="0.3">
      <c r="A141">
        <v>1</v>
      </c>
      <c r="B141" s="1">
        <v>43790</v>
      </c>
      <c r="C141" t="s">
        <v>34</v>
      </c>
      <c r="D141">
        <v>313.25</v>
      </c>
      <c r="E141">
        <v>32.659999999999997</v>
      </c>
      <c r="F141">
        <v>10230.744999999901</v>
      </c>
      <c r="G141">
        <v>73</v>
      </c>
      <c r="H141">
        <v>32.72</v>
      </c>
      <c r="I141">
        <v>2388.56</v>
      </c>
      <c r="J141">
        <v>240</v>
      </c>
      <c r="K141">
        <v>97.71</v>
      </c>
      <c r="L141">
        <f>Table1[[#This Row],[Quantity Sold (liters/kg)]]+Table1[[#This Row],[Quantity in Stock (liters/kg)]]</f>
        <v>313</v>
      </c>
      <c r="M141" s="2">
        <v>3191.21</v>
      </c>
    </row>
    <row r="142" spans="1:13" hidden="1" x14ac:dyDescent="0.3">
      <c r="A142">
        <v>6</v>
      </c>
      <c r="B142" s="1">
        <v>43509</v>
      </c>
      <c r="C142" t="s">
        <v>51</v>
      </c>
      <c r="D142">
        <v>488.83</v>
      </c>
      <c r="E142">
        <v>42.69</v>
      </c>
      <c r="F142">
        <v>20868.150000000001</v>
      </c>
      <c r="G142">
        <v>167</v>
      </c>
      <c r="H142">
        <v>41.02</v>
      </c>
      <c r="I142">
        <v>6850.34</v>
      </c>
      <c r="J142">
        <v>321</v>
      </c>
      <c r="K142">
        <v>36.85</v>
      </c>
      <c r="L142">
        <f>Table1[[#This Row],[Quantity Sold (liters/kg)]]+Table1[[#This Row],[Quantity in Stock (liters/kg)]]</f>
        <v>488</v>
      </c>
      <c r="M142" s="2">
        <v>1573.13</v>
      </c>
    </row>
    <row r="143" spans="1:13" hidden="1" x14ac:dyDescent="0.3">
      <c r="A143">
        <v>10</v>
      </c>
      <c r="B143" s="1">
        <v>44341</v>
      </c>
      <c r="C143" t="s">
        <v>66</v>
      </c>
      <c r="D143">
        <v>93.31</v>
      </c>
      <c r="E143">
        <v>86.93</v>
      </c>
      <c r="F143">
        <v>8111.4382999999998</v>
      </c>
      <c r="G143">
        <v>76</v>
      </c>
      <c r="H143">
        <v>89.11</v>
      </c>
      <c r="I143">
        <v>6772.36</v>
      </c>
      <c r="J143">
        <v>17</v>
      </c>
      <c r="K143">
        <v>57.36</v>
      </c>
      <c r="L143">
        <f>Table1[[#This Row],[Quantity Sold (liters/kg)]]+Table1[[#This Row],[Quantity in Stock (liters/kg)]]</f>
        <v>93</v>
      </c>
      <c r="M143" s="2">
        <v>4986.3</v>
      </c>
    </row>
    <row r="144" spans="1:13" hidden="1" x14ac:dyDescent="0.3">
      <c r="A144">
        <v>2</v>
      </c>
      <c r="B144" s="1">
        <v>43952</v>
      </c>
      <c r="C144" t="s">
        <v>68</v>
      </c>
      <c r="D144">
        <v>901.18</v>
      </c>
      <c r="E144">
        <v>53.26</v>
      </c>
      <c r="F144">
        <v>47996.846799999897</v>
      </c>
      <c r="G144">
        <v>637</v>
      </c>
      <c r="H144">
        <v>51.25</v>
      </c>
      <c r="I144">
        <v>32646.25</v>
      </c>
      <c r="J144">
        <v>264</v>
      </c>
      <c r="K144">
        <v>98.3</v>
      </c>
      <c r="L144">
        <f>Table1[[#This Row],[Quantity Sold (liters/kg)]]+Table1[[#This Row],[Quantity in Stock (liters/kg)]]</f>
        <v>901</v>
      </c>
      <c r="M144" s="2">
        <v>5235.46</v>
      </c>
    </row>
    <row r="145" spans="1:13" hidden="1" x14ac:dyDescent="0.3">
      <c r="A145">
        <v>10</v>
      </c>
      <c r="B145" s="1">
        <v>43706</v>
      </c>
      <c r="C145" t="s">
        <v>66</v>
      </c>
      <c r="D145">
        <v>51.63</v>
      </c>
      <c r="E145">
        <v>52.64</v>
      </c>
      <c r="F145">
        <v>2717.8031999999998</v>
      </c>
      <c r="G145">
        <v>37</v>
      </c>
      <c r="H145">
        <v>53.69</v>
      </c>
      <c r="I145">
        <v>1986.53</v>
      </c>
      <c r="J145">
        <v>14</v>
      </c>
      <c r="K145">
        <v>103.84</v>
      </c>
      <c r="L145">
        <f>Table1[[#This Row],[Quantity Sold (liters/kg)]]+Table1[[#This Row],[Quantity in Stock (liters/kg)]]</f>
        <v>51</v>
      </c>
      <c r="M145" s="2">
        <v>5466.14</v>
      </c>
    </row>
    <row r="146" spans="1:13" hidden="1" x14ac:dyDescent="0.3">
      <c r="A146">
        <v>3</v>
      </c>
      <c r="B146" s="1">
        <v>44799</v>
      </c>
      <c r="C146" t="s">
        <v>43</v>
      </c>
      <c r="D146">
        <v>254</v>
      </c>
      <c r="E146">
        <v>31.29</v>
      </c>
      <c r="F146">
        <v>7947.66</v>
      </c>
      <c r="G146">
        <v>222</v>
      </c>
      <c r="H146">
        <v>34.020000000000003</v>
      </c>
      <c r="I146">
        <v>7552.44</v>
      </c>
      <c r="J146">
        <v>32</v>
      </c>
      <c r="K146">
        <v>103.94</v>
      </c>
      <c r="L146">
        <f>Table1[[#This Row],[Quantity Sold (liters/kg)]]+Table1[[#This Row],[Quantity in Stock (liters/kg)]]</f>
        <v>254</v>
      </c>
      <c r="M146" s="2">
        <v>3252.28</v>
      </c>
    </row>
    <row r="147" spans="1:13" hidden="1" x14ac:dyDescent="0.3">
      <c r="A147">
        <v>2</v>
      </c>
      <c r="B147" s="1">
        <v>44167</v>
      </c>
      <c r="C147" t="s">
        <v>68</v>
      </c>
      <c r="D147">
        <v>650.03</v>
      </c>
      <c r="E147">
        <v>57.57</v>
      </c>
      <c r="F147">
        <v>37422.230000000003</v>
      </c>
      <c r="G147">
        <v>74</v>
      </c>
      <c r="H147">
        <v>52.88</v>
      </c>
      <c r="I147">
        <v>3913.12</v>
      </c>
      <c r="J147">
        <v>576</v>
      </c>
      <c r="K147">
        <v>107.14</v>
      </c>
      <c r="L147">
        <f>Table1[[#This Row],[Quantity Sold (liters/kg)]]+Table1[[#This Row],[Quantity in Stock (liters/kg)]]</f>
        <v>650</v>
      </c>
      <c r="M147" s="2">
        <v>6168.05</v>
      </c>
    </row>
    <row r="148" spans="1:13" hidden="1" x14ac:dyDescent="0.3">
      <c r="A148">
        <v>4</v>
      </c>
      <c r="B148" s="1">
        <v>43677</v>
      </c>
      <c r="C148" t="s">
        <v>39</v>
      </c>
      <c r="D148">
        <v>365.86</v>
      </c>
      <c r="E148">
        <v>69.14</v>
      </c>
      <c r="F148">
        <v>25295.560399999998</v>
      </c>
      <c r="G148">
        <v>286</v>
      </c>
      <c r="H148">
        <v>65.31</v>
      </c>
      <c r="I148">
        <v>18678.66</v>
      </c>
      <c r="J148">
        <v>79</v>
      </c>
      <c r="K148">
        <v>33.03</v>
      </c>
      <c r="L148">
        <f>Table1[[#This Row],[Quantity Sold (liters/kg)]]+Table1[[#This Row],[Quantity in Stock (liters/kg)]]</f>
        <v>365</v>
      </c>
      <c r="M148" s="2">
        <v>2283.69</v>
      </c>
    </row>
    <row r="149" spans="1:13" hidden="1" x14ac:dyDescent="0.3">
      <c r="A149">
        <v>1</v>
      </c>
      <c r="B149" s="1">
        <v>44883</v>
      </c>
      <c r="C149" t="s">
        <v>34</v>
      </c>
      <c r="D149">
        <v>448.09</v>
      </c>
      <c r="E149">
        <v>75.81</v>
      </c>
      <c r="F149">
        <v>33969.699999999997</v>
      </c>
      <c r="G149">
        <v>329</v>
      </c>
      <c r="H149">
        <v>71.75</v>
      </c>
      <c r="I149">
        <v>23605.75</v>
      </c>
      <c r="J149">
        <v>119</v>
      </c>
      <c r="K149">
        <v>87.78</v>
      </c>
      <c r="L149">
        <f>Table1[[#This Row],[Quantity Sold (liters/kg)]]+Table1[[#This Row],[Quantity in Stock (liters/kg)]]</f>
        <v>448</v>
      </c>
      <c r="M149" s="2">
        <v>6654.6</v>
      </c>
    </row>
    <row r="150" spans="1:13" hidden="1" x14ac:dyDescent="0.3">
      <c r="A150">
        <v>10</v>
      </c>
      <c r="B150" s="1">
        <v>44779</v>
      </c>
      <c r="C150" t="s">
        <v>66</v>
      </c>
      <c r="D150">
        <v>346.96</v>
      </c>
      <c r="E150">
        <v>60.81</v>
      </c>
      <c r="F150">
        <v>21098.639999999999</v>
      </c>
      <c r="G150">
        <v>127</v>
      </c>
      <c r="H150">
        <v>60.5</v>
      </c>
      <c r="I150">
        <v>7683.5</v>
      </c>
      <c r="J150">
        <v>219</v>
      </c>
      <c r="K150">
        <v>175.22</v>
      </c>
      <c r="L150">
        <f>Table1[[#This Row],[Quantity Sold (liters/kg)]]+Table1[[#This Row],[Quantity in Stock (liters/kg)]]</f>
        <v>346</v>
      </c>
      <c r="M150" s="2">
        <v>10655.13</v>
      </c>
    </row>
    <row r="151" spans="1:13" hidden="1" x14ac:dyDescent="0.3">
      <c r="A151">
        <v>6</v>
      </c>
      <c r="B151" s="1">
        <v>44552</v>
      </c>
      <c r="C151" t="s">
        <v>51</v>
      </c>
      <c r="D151">
        <v>120.49</v>
      </c>
      <c r="E151">
        <v>82.44</v>
      </c>
      <c r="F151">
        <v>9933.2000000000007</v>
      </c>
      <c r="G151">
        <v>25</v>
      </c>
      <c r="H151">
        <v>81.53</v>
      </c>
      <c r="I151">
        <v>2038.25</v>
      </c>
      <c r="J151">
        <v>95</v>
      </c>
      <c r="K151">
        <v>78.62</v>
      </c>
      <c r="L151">
        <f>Table1[[#This Row],[Quantity Sold (liters/kg)]]+Table1[[#This Row],[Quantity in Stock (liters/kg)]]</f>
        <v>120</v>
      </c>
      <c r="M151" s="2">
        <v>6481.43</v>
      </c>
    </row>
    <row r="152" spans="1:13" hidden="1" x14ac:dyDescent="0.3">
      <c r="A152">
        <v>10</v>
      </c>
      <c r="B152" s="1">
        <v>44671</v>
      </c>
      <c r="C152" t="s">
        <v>66</v>
      </c>
      <c r="D152">
        <v>338</v>
      </c>
      <c r="E152">
        <v>35.93</v>
      </c>
      <c r="F152">
        <v>12144.34</v>
      </c>
      <c r="G152">
        <v>15</v>
      </c>
      <c r="H152">
        <v>31.92</v>
      </c>
      <c r="I152">
        <v>478.8</v>
      </c>
      <c r="J152">
        <v>323</v>
      </c>
      <c r="K152">
        <v>61.19</v>
      </c>
      <c r="L152">
        <f>Table1[[#This Row],[Quantity Sold (liters/kg)]]+Table1[[#This Row],[Quantity in Stock (liters/kg)]]</f>
        <v>338</v>
      </c>
      <c r="M152" s="2">
        <v>2198.56</v>
      </c>
    </row>
    <row r="153" spans="1:13" hidden="1" x14ac:dyDescent="0.3">
      <c r="A153">
        <v>4</v>
      </c>
      <c r="B153" s="1">
        <v>43890</v>
      </c>
      <c r="C153" t="s">
        <v>39</v>
      </c>
      <c r="D153">
        <v>727.93</v>
      </c>
      <c r="E153">
        <v>36.85</v>
      </c>
      <c r="F153">
        <v>26824.22</v>
      </c>
      <c r="G153">
        <v>578</v>
      </c>
      <c r="H153">
        <v>33.43</v>
      </c>
      <c r="I153">
        <v>19322.54</v>
      </c>
      <c r="J153">
        <v>149</v>
      </c>
      <c r="K153">
        <v>123.04</v>
      </c>
      <c r="L153">
        <f>Table1[[#This Row],[Quantity Sold (liters/kg)]]+Table1[[#This Row],[Quantity in Stock (liters/kg)]]</f>
        <v>727</v>
      </c>
      <c r="M153" s="2">
        <v>4534.0200000000004</v>
      </c>
    </row>
    <row r="154" spans="1:13" hidden="1" x14ac:dyDescent="0.3">
      <c r="A154">
        <v>4</v>
      </c>
      <c r="B154" s="1">
        <v>44554</v>
      </c>
      <c r="C154" t="s">
        <v>39</v>
      </c>
      <c r="D154">
        <v>537.04999999999995</v>
      </c>
      <c r="E154">
        <v>48.49</v>
      </c>
      <c r="F154">
        <v>26041.55</v>
      </c>
      <c r="G154">
        <v>69</v>
      </c>
      <c r="H154">
        <v>51.52</v>
      </c>
      <c r="I154">
        <v>3554.88</v>
      </c>
      <c r="J154">
        <v>468</v>
      </c>
      <c r="K154">
        <v>156.18</v>
      </c>
      <c r="L154">
        <f>Table1[[#This Row],[Quantity Sold (liters/kg)]]+Table1[[#This Row],[Quantity in Stock (liters/kg)]]</f>
        <v>537</v>
      </c>
      <c r="M154" s="2">
        <v>7573.17</v>
      </c>
    </row>
    <row r="155" spans="1:13" hidden="1" x14ac:dyDescent="0.3">
      <c r="A155">
        <v>8</v>
      </c>
      <c r="B155" s="1">
        <v>44006</v>
      </c>
      <c r="C155" t="s">
        <v>47</v>
      </c>
      <c r="D155">
        <v>171.89</v>
      </c>
      <c r="E155">
        <v>42.04</v>
      </c>
      <c r="F155">
        <v>7226.2555999999904</v>
      </c>
      <c r="G155">
        <v>150</v>
      </c>
      <c r="H155">
        <v>46.04</v>
      </c>
      <c r="I155">
        <v>6906</v>
      </c>
      <c r="J155">
        <v>21</v>
      </c>
      <c r="K155">
        <v>50.53</v>
      </c>
      <c r="L155">
        <f>Table1[[#This Row],[Quantity Sold (liters/kg)]]+Table1[[#This Row],[Quantity in Stock (liters/kg)]]</f>
        <v>171</v>
      </c>
      <c r="M155" s="2">
        <v>2124.2800000000002</v>
      </c>
    </row>
    <row r="156" spans="1:13" hidden="1" x14ac:dyDescent="0.3">
      <c r="A156">
        <v>3</v>
      </c>
      <c r="B156" s="1">
        <v>44842</v>
      </c>
      <c r="C156" t="s">
        <v>43</v>
      </c>
      <c r="D156">
        <v>351.92</v>
      </c>
      <c r="E156">
        <v>31.84</v>
      </c>
      <c r="F156">
        <v>11205.132799999999</v>
      </c>
      <c r="G156">
        <v>27</v>
      </c>
      <c r="H156">
        <v>28.5</v>
      </c>
      <c r="I156">
        <v>769.5</v>
      </c>
      <c r="J156">
        <v>324</v>
      </c>
      <c r="K156">
        <v>146.71</v>
      </c>
      <c r="L156">
        <f>Table1[[#This Row],[Quantity Sold (liters/kg)]]+Table1[[#This Row],[Quantity in Stock (liters/kg)]]</f>
        <v>351</v>
      </c>
      <c r="M156" s="2">
        <v>4671.25</v>
      </c>
    </row>
    <row r="157" spans="1:13" hidden="1" x14ac:dyDescent="0.3">
      <c r="A157">
        <v>1</v>
      </c>
      <c r="B157" s="1">
        <v>44558</v>
      </c>
      <c r="C157" t="s">
        <v>34</v>
      </c>
      <c r="D157">
        <v>833.04</v>
      </c>
      <c r="E157">
        <v>37.299999999999997</v>
      </c>
      <c r="F157">
        <v>31072.391999999902</v>
      </c>
      <c r="G157">
        <v>280</v>
      </c>
      <c r="H157">
        <v>40.119999999999997</v>
      </c>
      <c r="I157">
        <v>11233.6</v>
      </c>
      <c r="J157">
        <v>553</v>
      </c>
      <c r="K157">
        <v>24.8</v>
      </c>
      <c r="L157">
        <f>Table1[[#This Row],[Quantity Sold (liters/kg)]]+Table1[[#This Row],[Quantity in Stock (liters/kg)]]</f>
        <v>833</v>
      </c>
      <c r="M157" s="2">
        <v>925.04</v>
      </c>
    </row>
    <row r="158" spans="1:13" hidden="1" x14ac:dyDescent="0.3">
      <c r="A158">
        <v>9</v>
      </c>
      <c r="B158" s="1">
        <v>44555</v>
      </c>
      <c r="C158" t="s">
        <v>57</v>
      </c>
      <c r="D158">
        <v>164.66</v>
      </c>
      <c r="E158">
        <v>61.72</v>
      </c>
      <c r="F158">
        <v>10162.82</v>
      </c>
      <c r="G158">
        <v>14</v>
      </c>
      <c r="H158">
        <v>57.35</v>
      </c>
      <c r="I158">
        <v>802.9</v>
      </c>
      <c r="J158">
        <v>150</v>
      </c>
      <c r="K158">
        <v>61.22</v>
      </c>
      <c r="L158">
        <f>Table1[[#This Row],[Quantity Sold (liters/kg)]]+Table1[[#This Row],[Quantity in Stock (liters/kg)]]</f>
        <v>164</v>
      </c>
      <c r="M158" s="2">
        <v>3778.5</v>
      </c>
    </row>
    <row r="159" spans="1:13" hidden="1" x14ac:dyDescent="0.3">
      <c r="A159">
        <v>8</v>
      </c>
      <c r="B159" s="1">
        <v>44502</v>
      </c>
      <c r="C159" t="s">
        <v>47</v>
      </c>
      <c r="D159">
        <v>948.97</v>
      </c>
      <c r="E159">
        <v>48.5</v>
      </c>
      <c r="F159">
        <v>46025.05</v>
      </c>
      <c r="G159">
        <v>568</v>
      </c>
      <c r="H159">
        <v>43.84</v>
      </c>
      <c r="I159">
        <v>24901.119999999999</v>
      </c>
      <c r="J159">
        <v>380</v>
      </c>
      <c r="K159">
        <v>193.63</v>
      </c>
      <c r="L159">
        <f>Table1[[#This Row],[Quantity Sold (liters/kg)]]+Table1[[#This Row],[Quantity in Stock (liters/kg)]]</f>
        <v>948</v>
      </c>
      <c r="M159" s="2">
        <v>9391.06</v>
      </c>
    </row>
    <row r="160" spans="1:13" hidden="1" x14ac:dyDescent="0.3">
      <c r="A160">
        <v>9</v>
      </c>
      <c r="B160" s="1">
        <v>44080</v>
      </c>
      <c r="C160" t="s">
        <v>57</v>
      </c>
      <c r="D160">
        <v>272.32</v>
      </c>
      <c r="E160">
        <v>91.07</v>
      </c>
      <c r="F160">
        <v>24800.1823999999</v>
      </c>
      <c r="G160">
        <v>237</v>
      </c>
      <c r="H160">
        <v>90.1</v>
      </c>
      <c r="I160">
        <v>21353.7</v>
      </c>
      <c r="J160">
        <v>35</v>
      </c>
      <c r="K160">
        <v>117.28</v>
      </c>
      <c r="L160">
        <f>Table1[[#This Row],[Quantity Sold (liters/kg)]]+Table1[[#This Row],[Quantity in Stock (liters/kg)]]</f>
        <v>272</v>
      </c>
      <c r="M160" s="2">
        <v>10680.69</v>
      </c>
    </row>
    <row r="161" spans="1:13" hidden="1" x14ac:dyDescent="0.3">
      <c r="A161">
        <v>6</v>
      </c>
      <c r="B161" s="1">
        <v>44404</v>
      </c>
      <c r="C161" t="s">
        <v>51</v>
      </c>
      <c r="D161">
        <v>312.86</v>
      </c>
      <c r="E161">
        <v>82.16</v>
      </c>
      <c r="F161">
        <v>25704.58</v>
      </c>
      <c r="G161">
        <v>171</v>
      </c>
      <c r="H161">
        <v>84.4</v>
      </c>
      <c r="I161">
        <v>14432.4</v>
      </c>
      <c r="J161">
        <v>141</v>
      </c>
      <c r="K161">
        <v>156.47999999999999</v>
      </c>
      <c r="L161">
        <f>Table1[[#This Row],[Quantity Sold (liters/kg)]]+Table1[[#This Row],[Quantity in Stock (liters/kg)]]</f>
        <v>312</v>
      </c>
      <c r="M161" s="2">
        <v>12856.4</v>
      </c>
    </row>
    <row r="162" spans="1:13" x14ac:dyDescent="0.3">
      <c r="A162">
        <v>7</v>
      </c>
      <c r="B162" s="1">
        <v>44816</v>
      </c>
      <c r="C162" t="s">
        <v>61</v>
      </c>
      <c r="D162">
        <v>273.95</v>
      </c>
      <c r="E162">
        <v>19.100000000000001</v>
      </c>
      <c r="F162">
        <v>5232.4449999999997</v>
      </c>
      <c r="G162">
        <v>91</v>
      </c>
      <c r="H162">
        <v>17.16</v>
      </c>
      <c r="I162">
        <v>1561.56</v>
      </c>
      <c r="J162">
        <v>182</v>
      </c>
      <c r="K162">
        <v>49.25</v>
      </c>
      <c r="L162">
        <f>Table1[[#This Row],[Quantity Sold (liters/kg)]]+Table1[[#This Row],[Quantity in Stock (liters/kg)]]</f>
        <v>273</v>
      </c>
      <c r="M162" s="2">
        <v>940.68</v>
      </c>
    </row>
    <row r="163" spans="1:13" hidden="1" x14ac:dyDescent="0.3">
      <c r="A163">
        <v>4</v>
      </c>
      <c r="B163" s="1">
        <v>44386</v>
      </c>
      <c r="C163" t="s">
        <v>39</v>
      </c>
      <c r="D163">
        <v>520.57000000000005</v>
      </c>
      <c r="E163">
        <v>31.5</v>
      </c>
      <c r="F163">
        <v>16397.96</v>
      </c>
      <c r="G163">
        <v>476</v>
      </c>
      <c r="H163">
        <v>32.86</v>
      </c>
      <c r="I163">
        <v>15641.36</v>
      </c>
      <c r="J163">
        <v>44</v>
      </c>
      <c r="K163">
        <v>157.46</v>
      </c>
      <c r="L163">
        <f>Table1[[#This Row],[Quantity Sold (liters/kg)]]+Table1[[#This Row],[Quantity in Stock (liters/kg)]]</f>
        <v>520</v>
      </c>
      <c r="M163" s="2">
        <v>4959.99</v>
      </c>
    </row>
    <row r="164" spans="1:13" hidden="1" x14ac:dyDescent="0.3">
      <c r="A164">
        <v>4</v>
      </c>
      <c r="B164" s="1">
        <v>44728</v>
      </c>
      <c r="C164" t="s">
        <v>39</v>
      </c>
      <c r="D164">
        <v>601.41</v>
      </c>
      <c r="E164">
        <v>43.67</v>
      </c>
      <c r="F164">
        <v>26263.57</v>
      </c>
      <c r="G164">
        <v>351</v>
      </c>
      <c r="H164">
        <v>39.29</v>
      </c>
      <c r="I164">
        <v>13790.79</v>
      </c>
      <c r="J164">
        <v>250</v>
      </c>
      <c r="K164">
        <v>188.19</v>
      </c>
      <c r="L164">
        <f>Table1[[#This Row],[Quantity Sold (liters/kg)]]+Table1[[#This Row],[Quantity in Stock (liters/kg)]]</f>
        <v>601</v>
      </c>
      <c r="M164" s="2">
        <v>8218.26</v>
      </c>
    </row>
    <row r="165" spans="1:13" hidden="1" x14ac:dyDescent="0.3">
      <c r="A165">
        <v>9</v>
      </c>
      <c r="B165" s="1">
        <v>44106</v>
      </c>
      <c r="C165" t="s">
        <v>57</v>
      </c>
      <c r="D165">
        <v>304.92</v>
      </c>
      <c r="E165">
        <v>24.64</v>
      </c>
      <c r="F165">
        <v>7513.2287999999999</v>
      </c>
      <c r="G165">
        <v>284</v>
      </c>
      <c r="H165">
        <v>22.2</v>
      </c>
      <c r="I165">
        <v>6304.8</v>
      </c>
      <c r="J165">
        <v>20</v>
      </c>
      <c r="K165">
        <v>57.17</v>
      </c>
      <c r="L165">
        <f>Table1[[#This Row],[Quantity Sold (liters/kg)]]+Table1[[#This Row],[Quantity in Stock (liters/kg)]]</f>
        <v>304</v>
      </c>
      <c r="M165" s="2">
        <v>1408.67</v>
      </c>
    </row>
    <row r="166" spans="1:13" hidden="1" x14ac:dyDescent="0.3">
      <c r="A166">
        <v>2</v>
      </c>
      <c r="B166" s="1">
        <v>44906</v>
      </c>
      <c r="C166" t="s">
        <v>68</v>
      </c>
      <c r="D166">
        <v>484.69</v>
      </c>
      <c r="E166">
        <v>93.35</v>
      </c>
      <c r="F166">
        <v>45245.811499999902</v>
      </c>
      <c r="G166">
        <v>153</v>
      </c>
      <c r="H166">
        <v>92.93</v>
      </c>
      <c r="I166">
        <v>14218.29</v>
      </c>
      <c r="J166">
        <v>331</v>
      </c>
      <c r="K166">
        <v>120.18</v>
      </c>
      <c r="L166">
        <f>Table1[[#This Row],[Quantity Sold (liters/kg)]]+Table1[[#This Row],[Quantity in Stock (liters/kg)]]</f>
        <v>484</v>
      </c>
      <c r="M166" s="2">
        <v>11218.8</v>
      </c>
    </row>
    <row r="167" spans="1:13" hidden="1" x14ac:dyDescent="0.3">
      <c r="A167">
        <v>8</v>
      </c>
      <c r="B167" s="1">
        <v>44607</v>
      </c>
      <c r="C167" t="s">
        <v>47</v>
      </c>
      <c r="D167">
        <v>76.53</v>
      </c>
      <c r="E167">
        <v>86.26</v>
      </c>
      <c r="F167">
        <v>6601.4777999999997</v>
      </c>
      <c r="G167">
        <v>35</v>
      </c>
      <c r="H167">
        <v>88.21</v>
      </c>
      <c r="I167">
        <v>3087.35</v>
      </c>
      <c r="J167">
        <v>41</v>
      </c>
      <c r="K167">
        <v>88.81</v>
      </c>
      <c r="L167">
        <f>Table1[[#This Row],[Quantity Sold (liters/kg)]]+Table1[[#This Row],[Quantity in Stock (liters/kg)]]</f>
        <v>76</v>
      </c>
      <c r="M167" s="2">
        <v>7660.75</v>
      </c>
    </row>
    <row r="168" spans="1:13" hidden="1" x14ac:dyDescent="0.3">
      <c r="A168">
        <v>1</v>
      </c>
      <c r="B168" s="1">
        <v>43637</v>
      </c>
      <c r="C168" t="s">
        <v>34</v>
      </c>
      <c r="D168">
        <v>513.41999999999996</v>
      </c>
      <c r="E168">
        <v>76.650000000000006</v>
      </c>
      <c r="F168">
        <v>39353.64</v>
      </c>
      <c r="G168">
        <v>297</v>
      </c>
      <c r="H168">
        <v>75.13</v>
      </c>
      <c r="I168">
        <v>22313.61</v>
      </c>
      <c r="J168">
        <v>216</v>
      </c>
      <c r="K168">
        <v>196.86</v>
      </c>
      <c r="L168">
        <f>Table1[[#This Row],[Quantity Sold (liters/kg)]]+Table1[[#This Row],[Quantity in Stock (liters/kg)]]</f>
        <v>513</v>
      </c>
      <c r="M168" s="2">
        <v>15089.32</v>
      </c>
    </row>
    <row r="169" spans="1:13" hidden="1" x14ac:dyDescent="0.3">
      <c r="A169">
        <v>9</v>
      </c>
      <c r="B169" s="1">
        <v>44095</v>
      </c>
      <c r="C169" t="s">
        <v>57</v>
      </c>
      <c r="D169">
        <v>553.89</v>
      </c>
      <c r="E169">
        <v>35.200000000000003</v>
      </c>
      <c r="F169">
        <v>19496.93</v>
      </c>
      <c r="G169">
        <v>522</v>
      </c>
      <c r="H169">
        <v>39.54</v>
      </c>
      <c r="I169">
        <v>20639.88</v>
      </c>
      <c r="J169">
        <v>31</v>
      </c>
      <c r="K169">
        <v>68.61</v>
      </c>
      <c r="L169">
        <f>Table1[[#This Row],[Quantity Sold (liters/kg)]]+Table1[[#This Row],[Quantity in Stock (liters/kg)]]</f>
        <v>553</v>
      </c>
      <c r="M169" s="2">
        <v>2415.0700000000002</v>
      </c>
    </row>
    <row r="170" spans="1:13" hidden="1" x14ac:dyDescent="0.3">
      <c r="A170">
        <v>8</v>
      </c>
      <c r="B170" s="1">
        <v>44304</v>
      </c>
      <c r="C170" t="s">
        <v>47</v>
      </c>
      <c r="D170">
        <v>801.45</v>
      </c>
      <c r="E170">
        <v>57.51</v>
      </c>
      <c r="F170">
        <v>46091.39</v>
      </c>
      <c r="G170">
        <v>267</v>
      </c>
      <c r="H170">
        <v>60.57</v>
      </c>
      <c r="I170">
        <v>16172.19</v>
      </c>
      <c r="J170">
        <v>534</v>
      </c>
      <c r="K170">
        <v>81.61</v>
      </c>
      <c r="L170">
        <f>Table1[[#This Row],[Quantity Sold (liters/kg)]]+Table1[[#This Row],[Quantity in Stock (liters/kg)]]</f>
        <v>801</v>
      </c>
      <c r="M170" s="2">
        <v>4693.3900000000003</v>
      </c>
    </row>
    <row r="171" spans="1:13" hidden="1" x14ac:dyDescent="0.3">
      <c r="A171">
        <v>3</v>
      </c>
      <c r="B171" s="1">
        <v>44715</v>
      </c>
      <c r="C171" t="s">
        <v>43</v>
      </c>
      <c r="D171">
        <v>616.33000000000004</v>
      </c>
      <c r="E171">
        <v>45.7</v>
      </c>
      <c r="F171">
        <v>28166.280999999999</v>
      </c>
      <c r="G171">
        <v>402</v>
      </c>
      <c r="H171">
        <v>42.62</v>
      </c>
      <c r="I171">
        <v>17133.240000000002</v>
      </c>
      <c r="J171">
        <v>214</v>
      </c>
      <c r="K171">
        <v>66.86</v>
      </c>
      <c r="L171">
        <f>Table1[[#This Row],[Quantity Sold (liters/kg)]]+Table1[[#This Row],[Quantity in Stock (liters/kg)]]</f>
        <v>616</v>
      </c>
      <c r="M171" s="2">
        <v>3055.5</v>
      </c>
    </row>
    <row r="172" spans="1:13" hidden="1" x14ac:dyDescent="0.3">
      <c r="A172">
        <v>10</v>
      </c>
      <c r="B172" s="1">
        <v>44597</v>
      </c>
      <c r="C172" t="s">
        <v>66</v>
      </c>
      <c r="D172">
        <v>851.51</v>
      </c>
      <c r="E172">
        <v>23.4</v>
      </c>
      <c r="F172">
        <v>19925.330000000002</v>
      </c>
      <c r="G172">
        <v>219</v>
      </c>
      <c r="H172">
        <v>27.07</v>
      </c>
      <c r="I172">
        <v>5928.33</v>
      </c>
      <c r="J172">
        <v>632</v>
      </c>
      <c r="K172">
        <v>110.08</v>
      </c>
      <c r="L172">
        <f>Table1[[#This Row],[Quantity Sold (liters/kg)]]+Table1[[#This Row],[Quantity in Stock (liters/kg)]]</f>
        <v>851</v>
      </c>
      <c r="M172" s="2">
        <v>2575.87</v>
      </c>
    </row>
    <row r="173" spans="1:13" hidden="1" x14ac:dyDescent="0.3">
      <c r="A173">
        <v>4</v>
      </c>
      <c r="B173" s="1">
        <v>43554</v>
      </c>
      <c r="C173" t="s">
        <v>39</v>
      </c>
      <c r="D173">
        <v>299.27999999999997</v>
      </c>
      <c r="E173">
        <v>34.4</v>
      </c>
      <c r="F173">
        <v>10295.2319999999</v>
      </c>
      <c r="G173">
        <v>277</v>
      </c>
      <c r="H173">
        <v>31</v>
      </c>
      <c r="I173">
        <v>8587</v>
      </c>
      <c r="J173">
        <v>22</v>
      </c>
      <c r="K173">
        <v>120.15</v>
      </c>
      <c r="L173">
        <f>Table1[[#This Row],[Quantity Sold (liters/kg)]]+Table1[[#This Row],[Quantity in Stock (liters/kg)]]</f>
        <v>299</v>
      </c>
      <c r="M173" s="2">
        <v>4133.16</v>
      </c>
    </row>
    <row r="174" spans="1:13" hidden="1" x14ac:dyDescent="0.3">
      <c r="A174">
        <v>3</v>
      </c>
      <c r="B174" s="1">
        <v>44506</v>
      </c>
      <c r="C174" t="s">
        <v>43</v>
      </c>
      <c r="D174">
        <v>509.53</v>
      </c>
      <c r="E174">
        <v>29.74</v>
      </c>
      <c r="F174">
        <v>15153.422199999901</v>
      </c>
      <c r="G174">
        <v>195</v>
      </c>
      <c r="H174">
        <v>31.99</v>
      </c>
      <c r="I174">
        <v>6238.05</v>
      </c>
      <c r="J174">
        <v>314</v>
      </c>
      <c r="K174">
        <v>113.47</v>
      </c>
      <c r="L174">
        <f>Table1[[#This Row],[Quantity Sold (liters/kg)]]+Table1[[#This Row],[Quantity in Stock (liters/kg)]]</f>
        <v>509</v>
      </c>
      <c r="M174" s="2">
        <v>3374.6</v>
      </c>
    </row>
    <row r="175" spans="1:13" hidden="1" x14ac:dyDescent="0.3">
      <c r="A175">
        <v>3</v>
      </c>
      <c r="B175" s="1">
        <v>43675</v>
      </c>
      <c r="C175" t="s">
        <v>43</v>
      </c>
      <c r="D175">
        <v>473.8</v>
      </c>
      <c r="E175">
        <v>31.43</v>
      </c>
      <c r="F175">
        <v>14891.53</v>
      </c>
      <c r="G175">
        <v>280</v>
      </c>
      <c r="H175">
        <v>31.23</v>
      </c>
      <c r="I175">
        <v>8744.4</v>
      </c>
      <c r="J175">
        <v>193</v>
      </c>
      <c r="K175">
        <v>189.64</v>
      </c>
      <c r="L175">
        <f>Table1[[#This Row],[Quantity Sold (liters/kg)]]+Table1[[#This Row],[Quantity in Stock (liters/kg)]]</f>
        <v>473</v>
      </c>
      <c r="M175" s="2">
        <v>5960.39</v>
      </c>
    </row>
    <row r="176" spans="1:13" hidden="1" x14ac:dyDescent="0.3">
      <c r="A176">
        <v>6</v>
      </c>
      <c r="B176" s="1">
        <v>44054</v>
      </c>
      <c r="C176" t="s">
        <v>51</v>
      </c>
      <c r="D176">
        <v>833.57</v>
      </c>
      <c r="E176">
        <v>93.26</v>
      </c>
      <c r="F176">
        <v>77738.740000000005</v>
      </c>
      <c r="G176">
        <v>805</v>
      </c>
      <c r="H176">
        <v>91.05</v>
      </c>
      <c r="I176">
        <v>73295.25</v>
      </c>
      <c r="J176">
        <v>28</v>
      </c>
      <c r="K176">
        <v>113.8</v>
      </c>
      <c r="L176">
        <f>Table1[[#This Row],[Quantity Sold (liters/kg)]]+Table1[[#This Row],[Quantity in Stock (liters/kg)]]</f>
        <v>833</v>
      </c>
      <c r="M176" s="2">
        <v>10612.99</v>
      </c>
    </row>
    <row r="177" spans="1:13" hidden="1" x14ac:dyDescent="0.3">
      <c r="A177">
        <v>6</v>
      </c>
      <c r="B177" s="1">
        <v>44323</v>
      </c>
      <c r="C177" t="s">
        <v>51</v>
      </c>
      <c r="D177">
        <v>809.5</v>
      </c>
      <c r="E177">
        <v>80.62</v>
      </c>
      <c r="F177">
        <v>65261.89</v>
      </c>
      <c r="G177">
        <v>153</v>
      </c>
      <c r="H177">
        <v>84.1</v>
      </c>
      <c r="I177">
        <v>12867.3</v>
      </c>
      <c r="J177">
        <v>656</v>
      </c>
      <c r="K177">
        <v>86.31</v>
      </c>
      <c r="L177">
        <f>Table1[[#This Row],[Quantity Sold (liters/kg)]]+Table1[[#This Row],[Quantity in Stock (liters/kg)]]</f>
        <v>809</v>
      </c>
      <c r="M177" s="2">
        <v>6958.31</v>
      </c>
    </row>
    <row r="178" spans="1:13" hidden="1" x14ac:dyDescent="0.3">
      <c r="A178">
        <v>10</v>
      </c>
      <c r="B178" s="1">
        <v>43475</v>
      </c>
      <c r="C178" t="s">
        <v>66</v>
      </c>
      <c r="D178">
        <v>114.7</v>
      </c>
      <c r="E178">
        <v>75.55</v>
      </c>
      <c r="F178">
        <v>8665.59</v>
      </c>
      <c r="G178">
        <v>22</v>
      </c>
      <c r="H178">
        <v>74.7</v>
      </c>
      <c r="I178">
        <v>1643.4</v>
      </c>
      <c r="J178">
        <v>92</v>
      </c>
      <c r="K178">
        <v>138.16999999999999</v>
      </c>
      <c r="L178">
        <f>Table1[[#This Row],[Quantity Sold (liters/kg)]]+Table1[[#This Row],[Quantity in Stock (liters/kg)]]</f>
        <v>114</v>
      </c>
      <c r="M178" s="2">
        <v>10438.74</v>
      </c>
    </row>
    <row r="179" spans="1:13" hidden="1" x14ac:dyDescent="0.3">
      <c r="A179">
        <v>2</v>
      </c>
      <c r="B179" s="1">
        <v>43683</v>
      </c>
      <c r="C179" t="s">
        <v>68</v>
      </c>
      <c r="D179">
        <v>140.43</v>
      </c>
      <c r="E179">
        <v>53.43</v>
      </c>
      <c r="F179">
        <v>7503.17</v>
      </c>
      <c r="G179">
        <v>128</v>
      </c>
      <c r="H179">
        <v>52.59</v>
      </c>
      <c r="I179">
        <v>6731.52</v>
      </c>
      <c r="J179">
        <v>12</v>
      </c>
      <c r="K179">
        <v>100.15</v>
      </c>
      <c r="L179">
        <f>Table1[[#This Row],[Quantity Sold (liters/kg)]]+Table1[[#This Row],[Quantity in Stock (liters/kg)]]</f>
        <v>140</v>
      </c>
      <c r="M179" s="2">
        <v>5351.01</v>
      </c>
    </row>
    <row r="180" spans="1:13" hidden="1" x14ac:dyDescent="0.3">
      <c r="A180">
        <v>4</v>
      </c>
      <c r="B180" s="1">
        <v>44759</v>
      </c>
      <c r="C180" t="s">
        <v>39</v>
      </c>
      <c r="D180">
        <v>590.83000000000004</v>
      </c>
      <c r="E180">
        <v>49.02</v>
      </c>
      <c r="F180">
        <v>28962.4866</v>
      </c>
      <c r="G180">
        <v>435</v>
      </c>
      <c r="H180">
        <v>49.51</v>
      </c>
      <c r="I180">
        <v>21536.85</v>
      </c>
      <c r="J180">
        <v>155</v>
      </c>
      <c r="K180">
        <v>58.33</v>
      </c>
      <c r="L180">
        <f>Table1[[#This Row],[Quantity Sold (liters/kg)]]+Table1[[#This Row],[Quantity in Stock (liters/kg)]]</f>
        <v>590</v>
      </c>
      <c r="M180" s="2">
        <v>2859.34</v>
      </c>
    </row>
    <row r="181" spans="1:13" hidden="1" x14ac:dyDescent="0.3">
      <c r="A181">
        <v>10</v>
      </c>
      <c r="B181" s="1">
        <v>43468</v>
      </c>
      <c r="C181" t="s">
        <v>66</v>
      </c>
      <c r="D181">
        <v>792.59</v>
      </c>
      <c r="E181">
        <v>59.56</v>
      </c>
      <c r="F181">
        <v>47206.66</v>
      </c>
      <c r="G181">
        <v>726</v>
      </c>
      <c r="H181">
        <v>60.52</v>
      </c>
      <c r="I181">
        <v>43937.52</v>
      </c>
      <c r="J181">
        <v>66</v>
      </c>
      <c r="K181">
        <v>159.72</v>
      </c>
      <c r="L181">
        <f>Table1[[#This Row],[Quantity Sold (liters/kg)]]+Table1[[#This Row],[Quantity in Stock (liters/kg)]]</f>
        <v>792</v>
      </c>
      <c r="M181" s="2">
        <v>9512.92</v>
      </c>
    </row>
    <row r="182" spans="1:13" hidden="1" x14ac:dyDescent="0.3">
      <c r="A182">
        <v>3</v>
      </c>
      <c r="B182" s="1">
        <v>44372</v>
      </c>
      <c r="C182" t="s">
        <v>43</v>
      </c>
      <c r="D182">
        <v>657.24</v>
      </c>
      <c r="E182">
        <v>99.19</v>
      </c>
      <c r="F182">
        <v>65191.64</v>
      </c>
      <c r="G182">
        <v>631</v>
      </c>
      <c r="H182">
        <v>100.45</v>
      </c>
      <c r="I182">
        <v>63383.95</v>
      </c>
      <c r="J182">
        <v>26</v>
      </c>
      <c r="K182">
        <v>65.48</v>
      </c>
      <c r="L182">
        <f>Table1[[#This Row],[Quantity Sold (liters/kg)]]+Table1[[#This Row],[Quantity in Stock (liters/kg)]]</f>
        <v>657</v>
      </c>
      <c r="M182" s="2">
        <v>6494.96</v>
      </c>
    </row>
    <row r="183" spans="1:13" hidden="1" x14ac:dyDescent="0.3">
      <c r="A183">
        <v>4</v>
      </c>
      <c r="B183" s="1">
        <v>43920</v>
      </c>
      <c r="C183" t="s">
        <v>39</v>
      </c>
      <c r="D183">
        <v>239.22</v>
      </c>
      <c r="E183">
        <v>21.33</v>
      </c>
      <c r="F183">
        <v>5102.5625999999902</v>
      </c>
      <c r="G183">
        <v>104</v>
      </c>
      <c r="H183">
        <v>24.84</v>
      </c>
      <c r="I183">
        <v>2583.36</v>
      </c>
      <c r="J183">
        <v>135</v>
      </c>
      <c r="K183">
        <v>118</v>
      </c>
      <c r="L183">
        <f>Table1[[#This Row],[Quantity Sold (liters/kg)]]+Table1[[#This Row],[Quantity in Stock (liters/kg)]]</f>
        <v>239</v>
      </c>
      <c r="M183" s="2">
        <v>2516.94</v>
      </c>
    </row>
    <row r="184" spans="1:13" hidden="1" x14ac:dyDescent="0.3">
      <c r="A184">
        <v>10</v>
      </c>
      <c r="B184" s="1">
        <v>44066</v>
      </c>
      <c r="C184" t="s">
        <v>66</v>
      </c>
      <c r="D184">
        <v>768.63</v>
      </c>
      <c r="E184">
        <v>32.549999999999997</v>
      </c>
      <c r="F184">
        <v>25018.906499999899</v>
      </c>
      <c r="G184">
        <v>637</v>
      </c>
      <c r="H184">
        <v>36.43</v>
      </c>
      <c r="I184">
        <v>23205.91</v>
      </c>
      <c r="J184">
        <v>131</v>
      </c>
      <c r="K184">
        <v>27.1</v>
      </c>
      <c r="L184">
        <f>Table1[[#This Row],[Quantity Sold (liters/kg)]]+Table1[[#This Row],[Quantity in Stock (liters/kg)]]</f>
        <v>768</v>
      </c>
      <c r="M184" s="2">
        <v>882.11</v>
      </c>
    </row>
    <row r="185" spans="1:13" hidden="1" x14ac:dyDescent="0.3">
      <c r="A185">
        <v>5</v>
      </c>
      <c r="B185" s="1">
        <v>43698</v>
      </c>
      <c r="C185" t="s">
        <v>27</v>
      </c>
      <c r="D185">
        <v>388.51</v>
      </c>
      <c r="E185">
        <v>29.65</v>
      </c>
      <c r="F185">
        <v>11519.32</v>
      </c>
      <c r="G185">
        <v>198</v>
      </c>
      <c r="H185">
        <v>26.72</v>
      </c>
      <c r="I185">
        <v>5290.56</v>
      </c>
      <c r="J185">
        <v>190</v>
      </c>
      <c r="K185">
        <v>96.67</v>
      </c>
      <c r="L185">
        <f>Table1[[#This Row],[Quantity Sold (liters/kg)]]+Table1[[#This Row],[Quantity in Stock (liters/kg)]]</f>
        <v>388</v>
      </c>
      <c r="M185" s="2">
        <v>2866.27</v>
      </c>
    </row>
    <row r="186" spans="1:13" hidden="1" x14ac:dyDescent="0.3">
      <c r="A186">
        <v>8</v>
      </c>
      <c r="B186" s="1">
        <v>44655</v>
      </c>
      <c r="C186" t="s">
        <v>47</v>
      </c>
      <c r="D186">
        <v>397.33</v>
      </c>
      <c r="E186">
        <v>32.39</v>
      </c>
      <c r="F186">
        <v>12869.52</v>
      </c>
      <c r="G186">
        <v>125</v>
      </c>
      <c r="H186">
        <v>30.96</v>
      </c>
      <c r="I186">
        <v>3870</v>
      </c>
      <c r="J186">
        <v>272</v>
      </c>
      <c r="K186">
        <v>160.15</v>
      </c>
      <c r="L186">
        <f>Table1[[#This Row],[Quantity Sold (liters/kg)]]+Table1[[#This Row],[Quantity in Stock (liters/kg)]]</f>
        <v>397</v>
      </c>
      <c r="M186" s="2">
        <v>5187.26</v>
      </c>
    </row>
    <row r="187" spans="1:13" hidden="1" x14ac:dyDescent="0.3">
      <c r="A187">
        <v>5</v>
      </c>
      <c r="B187" s="1">
        <v>44182</v>
      </c>
      <c r="C187" t="s">
        <v>27</v>
      </c>
      <c r="D187">
        <v>34.61</v>
      </c>
      <c r="E187">
        <v>72.599999999999994</v>
      </c>
      <c r="F187">
        <v>2512.6859999999901</v>
      </c>
      <c r="G187">
        <v>24</v>
      </c>
      <c r="H187">
        <v>73.86</v>
      </c>
      <c r="I187">
        <v>1772.64</v>
      </c>
      <c r="J187">
        <v>10</v>
      </c>
      <c r="K187">
        <v>188.85</v>
      </c>
      <c r="L187">
        <f>Table1[[#This Row],[Quantity Sold (liters/kg)]]+Table1[[#This Row],[Quantity in Stock (liters/kg)]]</f>
        <v>34</v>
      </c>
      <c r="M187" s="2">
        <v>13710.51</v>
      </c>
    </row>
    <row r="188" spans="1:13" hidden="1" x14ac:dyDescent="0.3">
      <c r="A188">
        <v>2</v>
      </c>
      <c r="B188" s="1">
        <v>43616</v>
      </c>
      <c r="C188" t="s">
        <v>68</v>
      </c>
      <c r="D188">
        <v>168.98</v>
      </c>
      <c r="E188">
        <v>13.18</v>
      </c>
      <c r="F188">
        <v>2227.16</v>
      </c>
      <c r="G188">
        <v>65</v>
      </c>
      <c r="H188">
        <v>9.2100000000000009</v>
      </c>
      <c r="I188">
        <v>598.65</v>
      </c>
      <c r="J188">
        <v>103</v>
      </c>
      <c r="K188">
        <v>65.12</v>
      </c>
      <c r="L188">
        <f>Table1[[#This Row],[Quantity Sold (liters/kg)]]+Table1[[#This Row],[Quantity in Stock (liters/kg)]]</f>
        <v>168</v>
      </c>
      <c r="M188" s="2">
        <v>858.28</v>
      </c>
    </row>
    <row r="189" spans="1:13" hidden="1" x14ac:dyDescent="0.3">
      <c r="A189">
        <v>3</v>
      </c>
      <c r="B189" s="1">
        <v>43874</v>
      </c>
      <c r="C189" t="s">
        <v>43</v>
      </c>
      <c r="D189">
        <v>37.630000000000003</v>
      </c>
      <c r="E189">
        <v>36.46</v>
      </c>
      <c r="F189">
        <v>1371.99</v>
      </c>
      <c r="G189">
        <v>13</v>
      </c>
      <c r="H189">
        <v>31.88</v>
      </c>
      <c r="I189">
        <v>414.44</v>
      </c>
      <c r="J189">
        <v>24</v>
      </c>
      <c r="K189">
        <v>75.959999999999994</v>
      </c>
      <c r="L189">
        <f>Table1[[#This Row],[Quantity Sold (liters/kg)]]+Table1[[#This Row],[Quantity in Stock (liters/kg)]]</f>
        <v>37</v>
      </c>
      <c r="M189" s="2">
        <v>2769.5</v>
      </c>
    </row>
    <row r="190" spans="1:13" hidden="1" x14ac:dyDescent="0.3">
      <c r="A190">
        <v>10</v>
      </c>
      <c r="B190" s="1">
        <v>43984</v>
      </c>
      <c r="C190" t="s">
        <v>66</v>
      </c>
      <c r="D190">
        <v>265.64</v>
      </c>
      <c r="E190">
        <v>42.34</v>
      </c>
      <c r="F190">
        <v>11247.2</v>
      </c>
      <c r="G190">
        <v>47</v>
      </c>
      <c r="H190">
        <v>38.479999999999997</v>
      </c>
      <c r="I190">
        <v>1808.56</v>
      </c>
      <c r="J190">
        <v>218</v>
      </c>
      <c r="K190">
        <v>141.21</v>
      </c>
      <c r="L190">
        <f>Table1[[#This Row],[Quantity Sold (liters/kg)]]+Table1[[#This Row],[Quantity in Stock (liters/kg)]]</f>
        <v>265</v>
      </c>
      <c r="M190" s="2">
        <v>5978.83</v>
      </c>
    </row>
    <row r="191" spans="1:13" hidden="1" x14ac:dyDescent="0.3">
      <c r="A191">
        <v>2</v>
      </c>
      <c r="B191" s="1">
        <v>44892</v>
      </c>
      <c r="C191" t="s">
        <v>68</v>
      </c>
      <c r="D191">
        <v>242.49</v>
      </c>
      <c r="E191">
        <v>79.64</v>
      </c>
      <c r="F191">
        <v>19311.900000000001</v>
      </c>
      <c r="G191">
        <v>197</v>
      </c>
      <c r="H191">
        <v>75.819999999999993</v>
      </c>
      <c r="I191">
        <v>14936.54</v>
      </c>
      <c r="J191">
        <v>45</v>
      </c>
      <c r="K191">
        <v>42.15</v>
      </c>
      <c r="L191">
        <f>Table1[[#This Row],[Quantity Sold (liters/kg)]]+Table1[[#This Row],[Quantity in Stock (liters/kg)]]</f>
        <v>242</v>
      </c>
      <c r="M191" s="2">
        <v>3356.83</v>
      </c>
    </row>
    <row r="192" spans="1:13" hidden="1" x14ac:dyDescent="0.3">
      <c r="A192">
        <v>6</v>
      </c>
      <c r="B192" s="1">
        <v>44629</v>
      </c>
      <c r="C192" t="s">
        <v>51</v>
      </c>
      <c r="D192">
        <v>410.79</v>
      </c>
      <c r="E192">
        <v>66.239999999999995</v>
      </c>
      <c r="F192">
        <v>27210.73</v>
      </c>
      <c r="G192">
        <v>54</v>
      </c>
      <c r="H192">
        <v>63.97</v>
      </c>
      <c r="I192">
        <v>3454.38</v>
      </c>
      <c r="J192">
        <v>356</v>
      </c>
      <c r="K192">
        <v>79.5</v>
      </c>
      <c r="L192">
        <f>Table1[[#This Row],[Quantity Sold (liters/kg)]]+Table1[[#This Row],[Quantity in Stock (liters/kg)]]</f>
        <v>410</v>
      </c>
      <c r="M192" s="2">
        <v>5266.08</v>
      </c>
    </row>
    <row r="193" spans="1:13" x14ac:dyDescent="0.3">
      <c r="A193">
        <v>7</v>
      </c>
      <c r="B193" s="1">
        <v>44679</v>
      </c>
      <c r="C193" t="s">
        <v>61</v>
      </c>
      <c r="D193">
        <v>678.13</v>
      </c>
      <c r="E193">
        <v>50.66</v>
      </c>
      <c r="F193">
        <v>34354.07</v>
      </c>
      <c r="G193">
        <v>526</v>
      </c>
      <c r="H193">
        <v>49.4</v>
      </c>
      <c r="I193">
        <v>25984.400000000001</v>
      </c>
      <c r="J193">
        <v>152</v>
      </c>
      <c r="K193">
        <v>56.09</v>
      </c>
      <c r="L193">
        <f>Table1[[#This Row],[Quantity Sold (liters/kg)]]+Table1[[#This Row],[Quantity in Stock (liters/kg)]]</f>
        <v>678</v>
      </c>
      <c r="M193" s="2">
        <v>2841.52</v>
      </c>
    </row>
    <row r="194" spans="1:13" hidden="1" x14ac:dyDescent="0.3">
      <c r="A194">
        <v>9</v>
      </c>
      <c r="B194" s="1">
        <v>43790</v>
      </c>
      <c r="C194" t="s">
        <v>57</v>
      </c>
      <c r="D194">
        <v>307.25</v>
      </c>
      <c r="E194">
        <v>15.66</v>
      </c>
      <c r="F194">
        <v>4811.54</v>
      </c>
      <c r="G194">
        <v>24</v>
      </c>
      <c r="H194">
        <v>17.37</v>
      </c>
      <c r="I194">
        <v>416.88</v>
      </c>
      <c r="J194">
        <v>283</v>
      </c>
      <c r="K194">
        <v>87.63</v>
      </c>
      <c r="L194">
        <f>Table1[[#This Row],[Quantity Sold (liters/kg)]]+Table1[[#This Row],[Quantity in Stock (liters/kg)]]</f>
        <v>307</v>
      </c>
      <c r="M194" s="2">
        <v>1372.29</v>
      </c>
    </row>
    <row r="195" spans="1:13" hidden="1" x14ac:dyDescent="0.3">
      <c r="A195">
        <v>9</v>
      </c>
      <c r="B195" s="1">
        <v>44266</v>
      </c>
      <c r="C195" t="s">
        <v>57</v>
      </c>
      <c r="D195">
        <v>131.11000000000001</v>
      </c>
      <c r="E195">
        <v>98.36</v>
      </c>
      <c r="F195">
        <v>12895.98</v>
      </c>
      <c r="G195">
        <v>10</v>
      </c>
      <c r="H195">
        <v>102.76</v>
      </c>
      <c r="I195">
        <v>1027.5999999999999</v>
      </c>
      <c r="J195">
        <v>121</v>
      </c>
      <c r="K195">
        <v>115.55</v>
      </c>
      <c r="L195">
        <f>Table1[[#This Row],[Quantity Sold (liters/kg)]]+Table1[[#This Row],[Quantity in Stock (liters/kg)]]</f>
        <v>131</v>
      </c>
      <c r="M195" s="2">
        <v>11365.5</v>
      </c>
    </row>
    <row r="196" spans="1:13" hidden="1" x14ac:dyDescent="0.3">
      <c r="A196">
        <v>8</v>
      </c>
      <c r="B196" s="1">
        <v>44527</v>
      </c>
      <c r="C196" t="s">
        <v>47</v>
      </c>
      <c r="D196">
        <v>792.68</v>
      </c>
      <c r="E196">
        <v>77.239999999999995</v>
      </c>
      <c r="F196">
        <v>61226.603199999903</v>
      </c>
      <c r="G196">
        <v>61</v>
      </c>
      <c r="H196">
        <v>79.92</v>
      </c>
      <c r="I196">
        <v>4875.12</v>
      </c>
      <c r="J196">
        <v>731</v>
      </c>
      <c r="K196">
        <v>174.64</v>
      </c>
      <c r="L196">
        <f>Table1[[#This Row],[Quantity Sold (liters/kg)]]+Table1[[#This Row],[Quantity in Stock (liters/kg)]]</f>
        <v>792</v>
      </c>
      <c r="M196" s="2">
        <v>13489.19</v>
      </c>
    </row>
    <row r="197" spans="1:13" hidden="1" x14ac:dyDescent="0.3">
      <c r="A197">
        <v>5</v>
      </c>
      <c r="B197" s="1">
        <v>44741</v>
      </c>
      <c r="C197" t="s">
        <v>27</v>
      </c>
      <c r="D197">
        <v>899.77</v>
      </c>
      <c r="E197">
        <v>42.12</v>
      </c>
      <c r="F197">
        <v>37898.312399999901</v>
      </c>
      <c r="G197">
        <v>509</v>
      </c>
      <c r="H197">
        <v>43.16</v>
      </c>
      <c r="I197">
        <v>21968.44</v>
      </c>
      <c r="J197">
        <v>390</v>
      </c>
      <c r="K197">
        <v>154.01</v>
      </c>
      <c r="L197">
        <f>Table1[[#This Row],[Quantity Sold (liters/kg)]]+Table1[[#This Row],[Quantity in Stock (liters/kg)]]</f>
        <v>899</v>
      </c>
      <c r="M197" s="2">
        <v>6486.9</v>
      </c>
    </row>
    <row r="198" spans="1:13" hidden="1" x14ac:dyDescent="0.3">
      <c r="A198">
        <v>1</v>
      </c>
      <c r="B198" s="1">
        <v>44124</v>
      </c>
      <c r="C198" t="s">
        <v>34</v>
      </c>
      <c r="D198">
        <v>216.86</v>
      </c>
      <c r="E198">
        <v>69.91</v>
      </c>
      <c r="F198">
        <v>15160.68</v>
      </c>
      <c r="G198">
        <v>23</v>
      </c>
      <c r="H198">
        <v>73.41</v>
      </c>
      <c r="I198">
        <v>1688.43</v>
      </c>
      <c r="J198">
        <v>193</v>
      </c>
      <c r="K198">
        <v>46.07</v>
      </c>
      <c r="L198">
        <f>Table1[[#This Row],[Quantity Sold (liters/kg)]]+Table1[[#This Row],[Quantity in Stock (liters/kg)]]</f>
        <v>216</v>
      </c>
      <c r="M198" s="2">
        <v>3220.75</v>
      </c>
    </row>
    <row r="199" spans="1:13" hidden="1" x14ac:dyDescent="0.3">
      <c r="A199">
        <v>7</v>
      </c>
      <c r="B199" s="1">
        <v>43863</v>
      </c>
      <c r="C199" t="s">
        <v>61</v>
      </c>
      <c r="D199">
        <v>875.58</v>
      </c>
      <c r="E199">
        <v>75.290000000000006</v>
      </c>
      <c r="F199">
        <v>65922.4182</v>
      </c>
      <c r="G199">
        <v>42</v>
      </c>
      <c r="H199">
        <v>73.5</v>
      </c>
      <c r="I199">
        <v>3087</v>
      </c>
      <c r="J199">
        <v>833</v>
      </c>
      <c r="K199">
        <v>109.45</v>
      </c>
      <c r="L199">
        <f>Table1[[#This Row],[Quantity Sold (liters/kg)]]+Table1[[#This Row],[Quantity in Stock (liters/kg)]]</f>
        <v>875</v>
      </c>
      <c r="M199" s="2">
        <v>8240.49</v>
      </c>
    </row>
    <row r="200" spans="1:13" hidden="1" x14ac:dyDescent="0.3">
      <c r="A200">
        <v>9</v>
      </c>
      <c r="B200" s="1">
        <v>43774</v>
      </c>
      <c r="C200" t="s">
        <v>57</v>
      </c>
      <c r="D200">
        <v>602.67999999999995</v>
      </c>
      <c r="E200">
        <v>84.02</v>
      </c>
      <c r="F200">
        <v>50637.1735999999</v>
      </c>
      <c r="G200">
        <v>312</v>
      </c>
      <c r="H200">
        <v>82.4</v>
      </c>
      <c r="I200">
        <v>25708.799999999999</v>
      </c>
      <c r="J200">
        <v>290</v>
      </c>
      <c r="K200">
        <v>189.21</v>
      </c>
      <c r="L200">
        <f>Table1[[#This Row],[Quantity Sold (liters/kg)]]+Table1[[#This Row],[Quantity in Stock (liters/kg)]]</f>
        <v>602</v>
      </c>
      <c r="M200" s="2">
        <v>15897.42</v>
      </c>
    </row>
    <row r="201" spans="1:13" hidden="1" x14ac:dyDescent="0.3">
      <c r="A201">
        <v>6</v>
      </c>
      <c r="B201" s="1">
        <v>43453</v>
      </c>
      <c r="C201" t="s">
        <v>51</v>
      </c>
      <c r="D201">
        <v>863.98</v>
      </c>
      <c r="E201">
        <v>15.77</v>
      </c>
      <c r="F201">
        <v>13624.96</v>
      </c>
      <c r="G201">
        <v>105</v>
      </c>
      <c r="H201">
        <v>15.86</v>
      </c>
      <c r="I201">
        <v>1665.3</v>
      </c>
      <c r="J201">
        <v>758</v>
      </c>
      <c r="K201">
        <v>138.76</v>
      </c>
      <c r="L201">
        <f>Table1[[#This Row],[Quantity Sold (liters/kg)]]+Table1[[#This Row],[Quantity in Stock (liters/kg)]]</f>
        <v>863</v>
      </c>
      <c r="M201" s="2">
        <v>2188.25</v>
      </c>
    </row>
    <row r="202" spans="1:13" hidden="1" x14ac:dyDescent="0.3">
      <c r="A202">
        <v>10</v>
      </c>
      <c r="B202" s="1">
        <v>44422</v>
      </c>
      <c r="C202" t="s">
        <v>66</v>
      </c>
      <c r="D202">
        <v>434.35</v>
      </c>
      <c r="E202">
        <v>39.28</v>
      </c>
      <c r="F202">
        <v>17061.27</v>
      </c>
      <c r="G202">
        <v>75</v>
      </c>
      <c r="H202">
        <v>39.659999999999997</v>
      </c>
      <c r="I202">
        <v>2974.5</v>
      </c>
      <c r="J202">
        <v>359</v>
      </c>
      <c r="K202">
        <v>162.88</v>
      </c>
      <c r="L202">
        <f>Table1[[#This Row],[Quantity Sold (liters/kg)]]+Table1[[#This Row],[Quantity in Stock (liters/kg)]]</f>
        <v>434</v>
      </c>
      <c r="M202" s="2">
        <v>6397.93</v>
      </c>
    </row>
    <row r="203" spans="1:13" x14ac:dyDescent="0.3">
      <c r="A203">
        <v>7</v>
      </c>
      <c r="B203" s="1">
        <v>44819</v>
      </c>
      <c r="C203" t="s">
        <v>61</v>
      </c>
      <c r="D203">
        <v>556.70000000000005</v>
      </c>
      <c r="E203">
        <v>13.37</v>
      </c>
      <c r="F203">
        <v>7443.08</v>
      </c>
      <c r="G203">
        <v>471</v>
      </c>
      <c r="H203">
        <v>12.75</v>
      </c>
      <c r="I203">
        <v>6005.25</v>
      </c>
      <c r="J203">
        <v>85</v>
      </c>
      <c r="K203">
        <v>167.4</v>
      </c>
      <c r="L203">
        <f>Table1[[#This Row],[Quantity Sold (liters/kg)]]+Table1[[#This Row],[Quantity in Stock (liters/kg)]]</f>
        <v>556</v>
      </c>
      <c r="M203" s="2">
        <v>2238.14</v>
      </c>
    </row>
    <row r="204" spans="1:13" hidden="1" x14ac:dyDescent="0.3">
      <c r="A204">
        <v>10</v>
      </c>
      <c r="B204" s="1">
        <v>43956</v>
      </c>
      <c r="C204" t="s">
        <v>66</v>
      </c>
      <c r="D204">
        <v>388.15</v>
      </c>
      <c r="E204">
        <v>76.7</v>
      </c>
      <c r="F204">
        <v>29771.11</v>
      </c>
      <c r="G204">
        <v>387</v>
      </c>
      <c r="H204">
        <v>77.97</v>
      </c>
      <c r="I204">
        <v>30174.39</v>
      </c>
      <c r="J204">
        <v>1</v>
      </c>
      <c r="K204">
        <v>20.41</v>
      </c>
      <c r="L204">
        <f>Table1[[#This Row],[Quantity Sold (liters/kg)]]+Table1[[#This Row],[Quantity in Stock (liters/kg)]]</f>
        <v>388</v>
      </c>
      <c r="M204" s="2">
        <v>1565.45</v>
      </c>
    </row>
    <row r="205" spans="1:13" hidden="1" x14ac:dyDescent="0.3">
      <c r="A205">
        <v>10</v>
      </c>
      <c r="B205" s="1">
        <v>43952</v>
      </c>
      <c r="C205" t="s">
        <v>66</v>
      </c>
      <c r="D205">
        <v>697.67</v>
      </c>
      <c r="E205">
        <v>28.79</v>
      </c>
      <c r="F205">
        <v>20085.9192999999</v>
      </c>
      <c r="G205">
        <v>186</v>
      </c>
      <c r="H205">
        <v>28.39</v>
      </c>
      <c r="I205">
        <v>5280.54</v>
      </c>
      <c r="J205">
        <v>511</v>
      </c>
      <c r="K205">
        <v>28.95</v>
      </c>
      <c r="L205">
        <f>Table1[[#This Row],[Quantity Sold (liters/kg)]]+Table1[[#This Row],[Quantity in Stock (liters/kg)]]</f>
        <v>697</v>
      </c>
      <c r="M205" s="2">
        <v>833.47</v>
      </c>
    </row>
    <row r="206" spans="1:13" hidden="1" x14ac:dyDescent="0.3">
      <c r="A206">
        <v>9</v>
      </c>
      <c r="B206" s="1">
        <v>44627</v>
      </c>
      <c r="C206" t="s">
        <v>57</v>
      </c>
      <c r="D206">
        <v>845.77</v>
      </c>
      <c r="E206">
        <v>29.42</v>
      </c>
      <c r="F206">
        <v>24882.55</v>
      </c>
      <c r="G206">
        <v>672</v>
      </c>
      <c r="H206">
        <v>25.45</v>
      </c>
      <c r="I206">
        <v>17102.400000000001</v>
      </c>
      <c r="J206">
        <v>173</v>
      </c>
      <c r="K206">
        <v>160.13</v>
      </c>
      <c r="L206">
        <f>Table1[[#This Row],[Quantity Sold (liters/kg)]]+Table1[[#This Row],[Quantity in Stock (liters/kg)]]</f>
        <v>845</v>
      </c>
      <c r="M206" s="2">
        <v>4711.0200000000004</v>
      </c>
    </row>
    <row r="207" spans="1:13" hidden="1" x14ac:dyDescent="0.3">
      <c r="A207">
        <v>8</v>
      </c>
      <c r="B207" s="1">
        <v>44089</v>
      </c>
      <c r="C207" t="s">
        <v>47</v>
      </c>
      <c r="D207">
        <v>834.03</v>
      </c>
      <c r="E207">
        <v>97.04</v>
      </c>
      <c r="F207">
        <v>80934.27</v>
      </c>
      <c r="G207">
        <v>85</v>
      </c>
      <c r="H207">
        <v>98.75</v>
      </c>
      <c r="I207">
        <v>8393.75</v>
      </c>
      <c r="J207">
        <v>749</v>
      </c>
      <c r="K207">
        <v>73.56</v>
      </c>
      <c r="L207">
        <f>Table1[[#This Row],[Quantity Sold (liters/kg)]]+Table1[[#This Row],[Quantity in Stock (liters/kg)]]</f>
        <v>834</v>
      </c>
      <c r="M207" s="2">
        <v>7138.26</v>
      </c>
    </row>
    <row r="208" spans="1:13" x14ac:dyDescent="0.3">
      <c r="A208">
        <v>7</v>
      </c>
      <c r="B208" s="1">
        <v>44846</v>
      </c>
      <c r="C208" t="s">
        <v>61</v>
      </c>
      <c r="D208">
        <v>973.01</v>
      </c>
      <c r="E208">
        <v>12.84</v>
      </c>
      <c r="F208">
        <v>12493.45</v>
      </c>
      <c r="G208">
        <v>286</v>
      </c>
      <c r="H208">
        <v>11.32</v>
      </c>
      <c r="I208">
        <v>3237.52</v>
      </c>
      <c r="J208">
        <v>687</v>
      </c>
      <c r="K208">
        <v>155.11000000000001</v>
      </c>
      <c r="L208">
        <f>Table1[[#This Row],[Quantity Sold (liters/kg)]]+Table1[[#This Row],[Quantity in Stock (liters/kg)]]</f>
        <v>973</v>
      </c>
      <c r="M208" s="2">
        <v>1991.61</v>
      </c>
    </row>
    <row r="209" spans="1:13" hidden="1" x14ac:dyDescent="0.3">
      <c r="A209">
        <v>7</v>
      </c>
      <c r="B209" s="1">
        <v>44541</v>
      </c>
      <c r="C209" t="s">
        <v>61</v>
      </c>
      <c r="D209">
        <v>569.49</v>
      </c>
      <c r="E209">
        <v>53.68</v>
      </c>
      <c r="F209">
        <v>30570.22</v>
      </c>
      <c r="G209">
        <v>204</v>
      </c>
      <c r="H209">
        <v>56.13</v>
      </c>
      <c r="I209">
        <v>11450.52</v>
      </c>
      <c r="J209">
        <v>365</v>
      </c>
      <c r="K209">
        <v>89.13</v>
      </c>
      <c r="L209">
        <f>Table1[[#This Row],[Quantity Sold (liters/kg)]]+Table1[[#This Row],[Quantity in Stock (liters/kg)]]</f>
        <v>569</v>
      </c>
      <c r="M209" s="2">
        <v>4784.5</v>
      </c>
    </row>
    <row r="210" spans="1:13" hidden="1" x14ac:dyDescent="0.3">
      <c r="A210">
        <v>1</v>
      </c>
      <c r="B210" s="1">
        <v>44858</v>
      </c>
      <c r="C210" t="s">
        <v>34</v>
      </c>
      <c r="D210">
        <v>362.17</v>
      </c>
      <c r="E210">
        <v>80.86</v>
      </c>
      <c r="F210">
        <v>29285.07</v>
      </c>
      <c r="G210">
        <v>284</v>
      </c>
      <c r="H210">
        <v>80.5</v>
      </c>
      <c r="I210">
        <v>22862</v>
      </c>
      <c r="J210">
        <v>78</v>
      </c>
      <c r="K210">
        <v>57.23</v>
      </c>
      <c r="L210">
        <f>Table1[[#This Row],[Quantity Sold (liters/kg)]]+Table1[[#This Row],[Quantity in Stock (liters/kg)]]</f>
        <v>362</v>
      </c>
      <c r="M210" s="2">
        <v>4627.62</v>
      </c>
    </row>
    <row r="211" spans="1:13" hidden="1" x14ac:dyDescent="0.3">
      <c r="A211">
        <v>3</v>
      </c>
      <c r="B211" s="1">
        <v>44227</v>
      </c>
      <c r="C211" t="s">
        <v>43</v>
      </c>
      <c r="D211">
        <v>292.16000000000003</v>
      </c>
      <c r="E211">
        <v>92.86</v>
      </c>
      <c r="F211">
        <v>27129.977599999998</v>
      </c>
      <c r="G211">
        <v>177</v>
      </c>
      <c r="H211">
        <v>88.29</v>
      </c>
      <c r="I211">
        <v>15627.33</v>
      </c>
      <c r="J211">
        <v>115</v>
      </c>
      <c r="K211">
        <v>27.03</v>
      </c>
      <c r="L211">
        <f>Table1[[#This Row],[Quantity Sold (liters/kg)]]+Table1[[#This Row],[Quantity in Stock (liters/kg)]]</f>
        <v>292</v>
      </c>
      <c r="M211" s="2">
        <v>2510.0100000000002</v>
      </c>
    </row>
    <row r="212" spans="1:13" hidden="1" x14ac:dyDescent="0.3">
      <c r="A212">
        <v>6</v>
      </c>
      <c r="B212" s="1">
        <v>44127</v>
      </c>
      <c r="C212" t="s">
        <v>51</v>
      </c>
      <c r="D212">
        <v>287.82</v>
      </c>
      <c r="E212">
        <v>78.94</v>
      </c>
      <c r="F212">
        <v>22720.51</v>
      </c>
      <c r="G212">
        <v>270</v>
      </c>
      <c r="H212">
        <v>81.44</v>
      </c>
      <c r="I212">
        <v>21988.799999999999</v>
      </c>
      <c r="J212">
        <v>17</v>
      </c>
      <c r="K212">
        <v>104.34</v>
      </c>
      <c r="L212">
        <f>Table1[[#This Row],[Quantity Sold (liters/kg)]]+Table1[[#This Row],[Quantity in Stock (liters/kg)]]</f>
        <v>287</v>
      </c>
      <c r="M212" s="2">
        <v>8236.6</v>
      </c>
    </row>
    <row r="213" spans="1:13" hidden="1" x14ac:dyDescent="0.3">
      <c r="A213">
        <v>4</v>
      </c>
      <c r="B213" s="1">
        <v>44758</v>
      </c>
      <c r="C213" t="s">
        <v>39</v>
      </c>
      <c r="D213">
        <v>78.61</v>
      </c>
      <c r="E213">
        <v>51.29</v>
      </c>
      <c r="F213">
        <v>4031.91</v>
      </c>
      <c r="G213">
        <v>51</v>
      </c>
      <c r="H213">
        <v>54.49</v>
      </c>
      <c r="I213">
        <v>2778.99</v>
      </c>
      <c r="J213">
        <v>27</v>
      </c>
      <c r="K213">
        <v>47.54</v>
      </c>
      <c r="L213">
        <f>Table1[[#This Row],[Quantity Sold (liters/kg)]]+Table1[[#This Row],[Quantity in Stock (liters/kg)]]</f>
        <v>78</v>
      </c>
      <c r="M213" s="2">
        <v>2438.33</v>
      </c>
    </row>
    <row r="214" spans="1:13" hidden="1" x14ac:dyDescent="0.3">
      <c r="A214">
        <v>5</v>
      </c>
      <c r="B214" s="1">
        <v>44572</v>
      </c>
      <c r="C214" t="s">
        <v>27</v>
      </c>
      <c r="D214">
        <v>844.73</v>
      </c>
      <c r="E214">
        <v>79.44</v>
      </c>
      <c r="F214">
        <v>67105.350000000006</v>
      </c>
      <c r="G214">
        <v>766</v>
      </c>
      <c r="H214">
        <v>82.88</v>
      </c>
      <c r="I214">
        <v>63486.080000000002</v>
      </c>
      <c r="J214">
        <v>78</v>
      </c>
      <c r="K214">
        <v>51.2</v>
      </c>
      <c r="L214">
        <f>Table1[[#This Row],[Quantity Sold (liters/kg)]]+Table1[[#This Row],[Quantity in Stock (liters/kg)]]</f>
        <v>844</v>
      </c>
      <c r="M214" s="2">
        <v>4067.33</v>
      </c>
    </row>
    <row r="215" spans="1:13" hidden="1" x14ac:dyDescent="0.3">
      <c r="A215">
        <v>10</v>
      </c>
      <c r="B215" s="1">
        <v>44884</v>
      </c>
      <c r="C215" t="s">
        <v>66</v>
      </c>
      <c r="D215">
        <v>426.48</v>
      </c>
      <c r="E215">
        <v>93.08</v>
      </c>
      <c r="F215">
        <v>39696.76</v>
      </c>
      <c r="G215">
        <v>324</v>
      </c>
      <c r="H215">
        <v>92.73</v>
      </c>
      <c r="I215">
        <v>30044.52</v>
      </c>
      <c r="J215">
        <v>102</v>
      </c>
      <c r="K215">
        <v>96.39</v>
      </c>
      <c r="L215">
        <f>Table1[[#This Row],[Quantity Sold (liters/kg)]]+Table1[[#This Row],[Quantity in Stock (liters/kg)]]</f>
        <v>426</v>
      </c>
      <c r="M215" s="2">
        <v>8971.98</v>
      </c>
    </row>
    <row r="216" spans="1:13" hidden="1" x14ac:dyDescent="0.3">
      <c r="A216">
        <v>2</v>
      </c>
      <c r="B216" s="1">
        <v>43719</v>
      </c>
      <c r="C216" t="s">
        <v>68</v>
      </c>
      <c r="D216">
        <v>39.130000000000003</v>
      </c>
      <c r="E216">
        <v>17.04</v>
      </c>
      <c r="F216">
        <v>666.78</v>
      </c>
      <c r="G216">
        <v>12</v>
      </c>
      <c r="H216">
        <v>12.58</v>
      </c>
      <c r="I216">
        <v>150.96</v>
      </c>
      <c r="J216">
        <v>27</v>
      </c>
      <c r="K216">
        <v>184.81</v>
      </c>
      <c r="L216">
        <f>Table1[[#This Row],[Quantity Sold (liters/kg)]]+Table1[[#This Row],[Quantity in Stock (liters/kg)]]</f>
        <v>39</v>
      </c>
      <c r="M216" s="2">
        <v>3149.16</v>
      </c>
    </row>
    <row r="217" spans="1:13" hidden="1" x14ac:dyDescent="0.3">
      <c r="A217">
        <v>8</v>
      </c>
      <c r="B217" s="1">
        <v>44357</v>
      </c>
      <c r="C217" t="s">
        <v>47</v>
      </c>
      <c r="D217">
        <v>778.77</v>
      </c>
      <c r="E217">
        <v>93.25</v>
      </c>
      <c r="F217">
        <v>72620.3</v>
      </c>
      <c r="G217">
        <v>728</v>
      </c>
      <c r="H217">
        <v>95.65</v>
      </c>
      <c r="I217">
        <v>69633.2</v>
      </c>
      <c r="J217">
        <v>50</v>
      </c>
      <c r="K217">
        <v>178.03</v>
      </c>
      <c r="L217">
        <f>Table1[[#This Row],[Quantity Sold (liters/kg)]]+Table1[[#This Row],[Quantity in Stock (liters/kg)]]</f>
        <v>778</v>
      </c>
      <c r="M217" s="2">
        <v>16601.3</v>
      </c>
    </row>
    <row r="218" spans="1:13" hidden="1" x14ac:dyDescent="0.3">
      <c r="A218">
        <v>4</v>
      </c>
      <c r="B218" s="1">
        <v>44745</v>
      </c>
      <c r="C218" t="s">
        <v>39</v>
      </c>
      <c r="D218">
        <v>530.22</v>
      </c>
      <c r="E218">
        <v>78.099999999999994</v>
      </c>
      <c r="F218">
        <v>41410.18</v>
      </c>
      <c r="G218">
        <v>301</v>
      </c>
      <c r="H218">
        <v>73.22</v>
      </c>
      <c r="I218">
        <v>22039.22</v>
      </c>
      <c r="J218">
        <v>229</v>
      </c>
      <c r="K218">
        <v>82.91</v>
      </c>
      <c r="L218">
        <f>Table1[[#This Row],[Quantity Sold (liters/kg)]]+Table1[[#This Row],[Quantity in Stock (liters/kg)]]</f>
        <v>530</v>
      </c>
      <c r="M218" s="2">
        <v>6475.27</v>
      </c>
    </row>
    <row r="219" spans="1:13" hidden="1" x14ac:dyDescent="0.3">
      <c r="A219">
        <v>9</v>
      </c>
      <c r="B219" s="1">
        <v>44033</v>
      </c>
      <c r="C219" t="s">
        <v>57</v>
      </c>
      <c r="D219">
        <v>371.6</v>
      </c>
      <c r="E219">
        <v>39.71</v>
      </c>
      <c r="F219">
        <v>14756.24</v>
      </c>
      <c r="G219">
        <v>165</v>
      </c>
      <c r="H219">
        <v>36.83</v>
      </c>
      <c r="I219">
        <v>6076.95</v>
      </c>
      <c r="J219">
        <v>206</v>
      </c>
      <c r="K219">
        <v>113.54</v>
      </c>
      <c r="L219">
        <f>Table1[[#This Row],[Quantity Sold (liters/kg)]]+Table1[[#This Row],[Quantity in Stock (liters/kg)]]</f>
        <v>371</v>
      </c>
      <c r="M219" s="2">
        <v>4508.67</v>
      </c>
    </row>
    <row r="220" spans="1:13" hidden="1" x14ac:dyDescent="0.3">
      <c r="A220">
        <v>8</v>
      </c>
      <c r="B220" s="1">
        <v>44689</v>
      </c>
      <c r="C220" t="s">
        <v>47</v>
      </c>
      <c r="D220">
        <v>479.54</v>
      </c>
      <c r="E220">
        <v>24.68</v>
      </c>
      <c r="F220">
        <v>11835.05</v>
      </c>
      <c r="G220">
        <v>43</v>
      </c>
      <c r="H220">
        <v>24.14</v>
      </c>
      <c r="I220">
        <v>1038.02</v>
      </c>
      <c r="J220">
        <v>436</v>
      </c>
      <c r="K220">
        <v>61.95</v>
      </c>
      <c r="L220">
        <f>Table1[[#This Row],[Quantity Sold (liters/kg)]]+Table1[[#This Row],[Quantity in Stock (liters/kg)]]</f>
        <v>479</v>
      </c>
      <c r="M220" s="2">
        <v>1528.93</v>
      </c>
    </row>
    <row r="221" spans="1:13" hidden="1" x14ac:dyDescent="0.3">
      <c r="A221">
        <v>8</v>
      </c>
      <c r="B221" s="1">
        <v>44281</v>
      </c>
      <c r="C221" t="s">
        <v>47</v>
      </c>
      <c r="D221">
        <v>269.69</v>
      </c>
      <c r="E221">
        <v>11.93</v>
      </c>
      <c r="F221">
        <v>3217.4</v>
      </c>
      <c r="G221">
        <v>77</v>
      </c>
      <c r="H221">
        <v>15.44</v>
      </c>
      <c r="I221">
        <v>1188.8800000000001</v>
      </c>
      <c r="J221">
        <v>192</v>
      </c>
      <c r="K221">
        <v>139.81</v>
      </c>
      <c r="L221">
        <f>Table1[[#This Row],[Quantity Sold (liters/kg)]]+Table1[[#This Row],[Quantity in Stock (liters/kg)]]</f>
        <v>269</v>
      </c>
      <c r="M221" s="2">
        <v>1667.93</v>
      </c>
    </row>
    <row r="222" spans="1:13" hidden="1" x14ac:dyDescent="0.3">
      <c r="A222">
        <v>2</v>
      </c>
      <c r="B222" s="1">
        <v>44420</v>
      </c>
      <c r="C222" t="s">
        <v>68</v>
      </c>
      <c r="D222">
        <v>53.34</v>
      </c>
      <c r="E222">
        <v>46.38</v>
      </c>
      <c r="F222">
        <v>2473.9092000000001</v>
      </c>
      <c r="G222">
        <v>29</v>
      </c>
      <c r="H222">
        <v>42.91</v>
      </c>
      <c r="I222">
        <v>1244.3900000000001</v>
      </c>
      <c r="J222">
        <v>24</v>
      </c>
      <c r="K222">
        <v>158.41999999999999</v>
      </c>
      <c r="L222">
        <f>Table1[[#This Row],[Quantity Sold (liters/kg)]]+Table1[[#This Row],[Quantity in Stock (liters/kg)]]</f>
        <v>53</v>
      </c>
      <c r="M222" s="2">
        <v>7347.52</v>
      </c>
    </row>
    <row r="223" spans="1:13" hidden="1" x14ac:dyDescent="0.3">
      <c r="A223">
        <v>5</v>
      </c>
      <c r="B223" s="1">
        <v>44109</v>
      </c>
      <c r="C223" t="s">
        <v>27</v>
      </c>
      <c r="D223">
        <v>288.12</v>
      </c>
      <c r="E223">
        <v>70.72</v>
      </c>
      <c r="F223">
        <v>20375.849999999999</v>
      </c>
      <c r="G223">
        <v>63</v>
      </c>
      <c r="H223">
        <v>71.88</v>
      </c>
      <c r="I223">
        <v>4528.4399999999996</v>
      </c>
      <c r="J223">
        <v>225</v>
      </c>
      <c r="K223">
        <v>99.29</v>
      </c>
      <c r="L223">
        <f>Table1[[#This Row],[Quantity Sold (liters/kg)]]+Table1[[#This Row],[Quantity in Stock (liters/kg)]]</f>
        <v>288</v>
      </c>
      <c r="M223" s="2">
        <v>7021.79</v>
      </c>
    </row>
    <row r="224" spans="1:13" hidden="1" x14ac:dyDescent="0.3">
      <c r="A224">
        <v>8</v>
      </c>
      <c r="B224" s="1">
        <v>43797</v>
      </c>
      <c r="C224" t="s">
        <v>47</v>
      </c>
      <c r="D224">
        <v>102.05</v>
      </c>
      <c r="E224">
        <v>52.36</v>
      </c>
      <c r="F224">
        <v>5343.34</v>
      </c>
      <c r="G224">
        <v>16</v>
      </c>
      <c r="H224">
        <v>50.56</v>
      </c>
      <c r="I224">
        <v>808.96</v>
      </c>
      <c r="J224">
        <v>86</v>
      </c>
      <c r="K224">
        <v>86.18</v>
      </c>
      <c r="L224">
        <f>Table1[[#This Row],[Quantity Sold (liters/kg)]]+Table1[[#This Row],[Quantity in Stock (liters/kg)]]</f>
        <v>102</v>
      </c>
      <c r="M224" s="2">
        <v>4512.38</v>
      </c>
    </row>
    <row r="225" spans="1:13" hidden="1" x14ac:dyDescent="0.3">
      <c r="A225">
        <v>1</v>
      </c>
      <c r="B225" s="1">
        <v>43868</v>
      </c>
      <c r="C225" t="s">
        <v>34</v>
      </c>
      <c r="D225">
        <v>933.28</v>
      </c>
      <c r="E225">
        <v>46.59</v>
      </c>
      <c r="F225">
        <v>43481.52</v>
      </c>
      <c r="G225">
        <v>485</v>
      </c>
      <c r="H225">
        <v>44.83</v>
      </c>
      <c r="I225">
        <v>21742.55</v>
      </c>
      <c r="J225">
        <v>448</v>
      </c>
      <c r="K225">
        <v>174.08</v>
      </c>
      <c r="L225">
        <f>Table1[[#This Row],[Quantity Sold (liters/kg)]]+Table1[[#This Row],[Quantity in Stock (liters/kg)]]</f>
        <v>933</v>
      </c>
      <c r="M225" s="2">
        <v>8110.39</v>
      </c>
    </row>
    <row r="226" spans="1:13" hidden="1" x14ac:dyDescent="0.3">
      <c r="A226">
        <v>3</v>
      </c>
      <c r="B226" s="1">
        <v>44796</v>
      </c>
      <c r="C226" t="s">
        <v>43</v>
      </c>
      <c r="D226">
        <v>207.35</v>
      </c>
      <c r="E226">
        <v>96.89</v>
      </c>
      <c r="F226">
        <v>20090.1414999999</v>
      </c>
      <c r="G226">
        <v>67</v>
      </c>
      <c r="H226">
        <v>97.48</v>
      </c>
      <c r="I226">
        <v>6531.16</v>
      </c>
      <c r="J226">
        <v>140</v>
      </c>
      <c r="K226">
        <v>95.38</v>
      </c>
      <c r="L226">
        <f>Table1[[#This Row],[Quantity Sold (liters/kg)]]+Table1[[#This Row],[Quantity in Stock (liters/kg)]]</f>
        <v>207</v>
      </c>
      <c r="M226" s="2">
        <v>9241.3700000000008</v>
      </c>
    </row>
    <row r="227" spans="1:13" hidden="1" x14ac:dyDescent="0.3">
      <c r="A227">
        <v>3</v>
      </c>
      <c r="B227" s="1">
        <v>43489</v>
      </c>
      <c r="C227" t="s">
        <v>43</v>
      </c>
      <c r="D227">
        <v>387.24</v>
      </c>
      <c r="E227">
        <v>61.66</v>
      </c>
      <c r="F227">
        <v>23877.2183999999</v>
      </c>
      <c r="G227">
        <v>70</v>
      </c>
      <c r="H227">
        <v>58.3</v>
      </c>
      <c r="I227">
        <v>4081</v>
      </c>
      <c r="J227">
        <v>317</v>
      </c>
      <c r="K227">
        <v>34.799999999999997</v>
      </c>
      <c r="L227">
        <f>Table1[[#This Row],[Quantity Sold (liters/kg)]]+Table1[[#This Row],[Quantity in Stock (liters/kg)]]</f>
        <v>387</v>
      </c>
      <c r="M227" s="2">
        <v>2145.77</v>
      </c>
    </row>
    <row r="228" spans="1:13" hidden="1" x14ac:dyDescent="0.3">
      <c r="A228">
        <v>1</v>
      </c>
      <c r="B228" s="1">
        <v>44010</v>
      </c>
      <c r="C228" t="s">
        <v>34</v>
      </c>
      <c r="D228">
        <v>946.88</v>
      </c>
      <c r="E228">
        <v>65.09</v>
      </c>
      <c r="F228">
        <v>61632.419199999997</v>
      </c>
      <c r="G228">
        <v>658</v>
      </c>
      <c r="H228">
        <v>69.31</v>
      </c>
      <c r="I228">
        <v>45605.98</v>
      </c>
      <c r="J228">
        <v>288</v>
      </c>
      <c r="K228">
        <v>176.89</v>
      </c>
      <c r="L228">
        <f>Table1[[#This Row],[Quantity Sold (liters/kg)]]+Table1[[#This Row],[Quantity in Stock (liters/kg)]]</f>
        <v>946</v>
      </c>
      <c r="M228" s="2">
        <v>11513.77</v>
      </c>
    </row>
    <row r="229" spans="1:13" hidden="1" x14ac:dyDescent="0.3">
      <c r="A229">
        <v>7</v>
      </c>
      <c r="B229" s="1">
        <v>44305</v>
      </c>
      <c r="C229" t="s">
        <v>61</v>
      </c>
      <c r="D229">
        <v>113.75</v>
      </c>
      <c r="E229">
        <v>67.47</v>
      </c>
      <c r="F229">
        <v>7674.71</v>
      </c>
      <c r="G229">
        <v>42</v>
      </c>
      <c r="H229">
        <v>67.63</v>
      </c>
      <c r="I229">
        <v>2840.46</v>
      </c>
      <c r="J229">
        <v>71</v>
      </c>
      <c r="K229">
        <v>98.04</v>
      </c>
      <c r="L229">
        <f>Table1[[#This Row],[Quantity Sold (liters/kg)]]+Table1[[#This Row],[Quantity in Stock (liters/kg)]]</f>
        <v>113</v>
      </c>
      <c r="M229" s="2">
        <v>6614.76</v>
      </c>
    </row>
    <row r="230" spans="1:13" hidden="1" x14ac:dyDescent="0.3">
      <c r="A230">
        <v>5</v>
      </c>
      <c r="B230" s="1">
        <v>44742</v>
      </c>
      <c r="C230" t="s">
        <v>27</v>
      </c>
      <c r="D230">
        <v>648.16999999999996</v>
      </c>
      <c r="E230">
        <v>50.34</v>
      </c>
      <c r="F230">
        <v>32628.880000000001</v>
      </c>
      <c r="G230">
        <v>155</v>
      </c>
      <c r="H230">
        <v>48.09</v>
      </c>
      <c r="I230">
        <v>7453.95</v>
      </c>
      <c r="J230">
        <v>493</v>
      </c>
      <c r="K230">
        <v>165.89</v>
      </c>
      <c r="L230">
        <f>Table1[[#This Row],[Quantity Sold (liters/kg)]]+Table1[[#This Row],[Quantity in Stock (liters/kg)]]</f>
        <v>648</v>
      </c>
      <c r="M230" s="2">
        <v>8350.9</v>
      </c>
    </row>
    <row r="231" spans="1:13" hidden="1" x14ac:dyDescent="0.3">
      <c r="A231">
        <v>2</v>
      </c>
      <c r="B231" s="1">
        <v>44883</v>
      </c>
      <c r="C231" t="s">
        <v>68</v>
      </c>
      <c r="D231">
        <v>831.72</v>
      </c>
      <c r="E231">
        <v>38.24</v>
      </c>
      <c r="F231">
        <v>31804.9728</v>
      </c>
      <c r="G231">
        <v>814</v>
      </c>
      <c r="H231">
        <v>35.659999999999997</v>
      </c>
      <c r="I231">
        <v>29027.24</v>
      </c>
      <c r="J231">
        <v>17</v>
      </c>
      <c r="K231">
        <v>124.61</v>
      </c>
      <c r="L231">
        <f>Table1[[#This Row],[Quantity Sold (liters/kg)]]+Table1[[#This Row],[Quantity in Stock (liters/kg)]]</f>
        <v>831</v>
      </c>
      <c r="M231" s="2">
        <v>4765.09</v>
      </c>
    </row>
    <row r="232" spans="1:13" hidden="1" x14ac:dyDescent="0.3">
      <c r="A232">
        <v>4</v>
      </c>
      <c r="B232" s="1">
        <v>44526</v>
      </c>
      <c r="C232" t="s">
        <v>39</v>
      </c>
      <c r="D232">
        <v>335.77</v>
      </c>
      <c r="E232">
        <v>72.010000000000005</v>
      </c>
      <c r="F232">
        <v>24178.799999999999</v>
      </c>
      <c r="G232">
        <v>302</v>
      </c>
      <c r="H232">
        <v>69.31</v>
      </c>
      <c r="I232">
        <v>20931.62</v>
      </c>
      <c r="J232">
        <v>33</v>
      </c>
      <c r="K232">
        <v>50.02</v>
      </c>
      <c r="L232">
        <f>Table1[[#This Row],[Quantity Sold (liters/kg)]]+Table1[[#This Row],[Quantity in Stock (liters/kg)]]</f>
        <v>335</v>
      </c>
      <c r="M232" s="2">
        <v>3601.94</v>
      </c>
    </row>
    <row r="233" spans="1:13" hidden="1" x14ac:dyDescent="0.3">
      <c r="A233">
        <v>8</v>
      </c>
      <c r="B233" s="1">
        <v>44840</v>
      </c>
      <c r="C233" t="s">
        <v>47</v>
      </c>
      <c r="D233">
        <v>140.5</v>
      </c>
      <c r="E233">
        <v>24.08</v>
      </c>
      <c r="F233">
        <v>3383.24</v>
      </c>
      <c r="G233">
        <v>1</v>
      </c>
      <c r="H233">
        <v>27.5</v>
      </c>
      <c r="I233">
        <v>27.5</v>
      </c>
      <c r="J233">
        <v>139</v>
      </c>
      <c r="K233">
        <v>132.94</v>
      </c>
      <c r="L233">
        <f>Table1[[#This Row],[Quantity Sold (liters/kg)]]+Table1[[#This Row],[Quantity in Stock (liters/kg)]]</f>
        <v>140</v>
      </c>
      <c r="M233" s="2">
        <v>3201.2</v>
      </c>
    </row>
    <row r="234" spans="1:13" hidden="1" x14ac:dyDescent="0.3">
      <c r="A234">
        <v>8</v>
      </c>
      <c r="B234" s="1">
        <v>44526</v>
      </c>
      <c r="C234" t="s">
        <v>47</v>
      </c>
      <c r="D234">
        <v>201.45</v>
      </c>
      <c r="E234">
        <v>23.66</v>
      </c>
      <c r="F234">
        <v>4766.3100000000004</v>
      </c>
      <c r="G234">
        <v>193</v>
      </c>
      <c r="H234">
        <v>19.21</v>
      </c>
      <c r="I234">
        <v>3707.53</v>
      </c>
      <c r="J234">
        <v>8</v>
      </c>
      <c r="K234">
        <v>171.51</v>
      </c>
      <c r="L234">
        <f>Table1[[#This Row],[Quantity Sold (liters/kg)]]+Table1[[#This Row],[Quantity in Stock (liters/kg)]]</f>
        <v>201</v>
      </c>
      <c r="M234" s="2">
        <v>4057.93</v>
      </c>
    </row>
    <row r="235" spans="1:13" hidden="1" x14ac:dyDescent="0.3">
      <c r="A235">
        <v>2</v>
      </c>
      <c r="B235" s="1">
        <v>43436</v>
      </c>
      <c r="C235" t="s">
        <v>68</v>
      </c>
      <c r="D235">
        <v>210.36</v>
      </c>
      <c r="E235">
        <v>80.099999999999994</v>
      </c>
      <c r="F235">
        <v>16849.84</v>
      </c>
      <c r="G235">
        <v>197</v>
      </c>
      <c r="H235">
        <v>83.02</v>
      </c>
      <c r="I235">
        <v>16354.94</v>
      </c>
      <c r="J235">
        <v>13</v>
      </c>
      <c r="K235">
        <v>112.36</v>
      </c>
      <c r="L235">
        <f>Table1[[#This Row],[Quantity Sold (liters/kg)]]+Table1[[#This Row],[Quantity in Stock (liters/kg)]]</f>
        <v>210</v>
      </c>
      <c r="M235" s="2">
        <v>9000.0400000000009</v>
      </c>
    </row>
    <row r="236" spans="1:13" hidden="1" x14ac:dyDescent="0.3">
      <c r="A236">
        <v>7</v>
      </c>
      <c r="B236" s="1">
        <v>43917</v>
      </c>
      <c r="C236" t="s">
        <v>61</v>
      </c>
      <c r="D236">
        <v>53.88</v>
      </c>
      <c r="E236">
        <v>29.07</v>
      </c>
      <c r="F236">
        <v>1566.29</v>
      </c>
      <c r="G236">
        <v>6</v>
      </c>
      <c r="H236">
        <v>29.66</v>
      </c>
      <c r="I236">
        <v>177.96</v>
      </c>
      <c r="J236">
        <v>47</v>
      </c>
      <c r="K236">
        <v>63.07</v>
      </c>
      <c r="L236">
        <f>Table1[[#This Row],[Quantity Sold (liters/kg)]]+Table1[[#This Row],[Quantity in Stock (liters/kg)]]</f>
        <v>53</v>
      </c>
      <c r="M236" s="2">
        <v>1833.44</v>
      </c>
    </row>
    <row r="237" spans="1:13" hidden="1" x14ac:dyDescent="0.3">
      <c r="A237">
        <v>9</v>
      </c>
      <c r="B237" s="1">
        <v>43538</v>
      </c>
      <c r="C237" t="s">
        <v>57</v>
      </c>
      <c r="D237">
        <v>4.71</v>
      </c>
      <c r="E237">
        <v>50.15</v>
      </c>
      <c r="F237">
        <v>236.21</v>
      </c>
      <c r="G237">
        <v>2</v>
      </c>
      <c r="H237">
        <v>54.01</v>
      </c>
      <c r="I237">
        <v>108.02</v>
      </c>
      <c r="J237">
        <v>2</v>
      </c>
      <c r="K237">
        <v>84.36</v>
      </c>
      <c r="L237">
        <f>Table1[[#This Row],[Quantity Sold (liters/kg)]]+Table1[[#This Row],[Quantity in Stock (liters/kg)]]</f>
        <v>4</v>
      </c>
      <c r="M237" s="2">
        <v>4230.6499999999996</v>
      </c>
    </row>
    <row r="238" spans="1:13" hidden="1" x14ac:dyDescent="0.3">
      <c r="A238">
        <v>7</v>
      </c>
      <c r="B238" s="1">
        <v>43631</v>
      </c>
      <c r="C238" t="s">
        <v>61</v>
      </c>
      <c r="D238">
        <v>368.47</v>
      </c>
      <c r="E238">
        <v>43.71</v>
      </c>
      <c r="F238">
        <v>16105.82</v>
      </c>
      <c r="G238">
        <v>36</v>
      </c>
      <c r="H238">
        <v>40.43</v>
      </c>
      <c r="I238">
        <v>1455.48</v>
      </c>
      <c r="J238">
        <v>332</v>
      </c>
      <c r="K238">
        <v>114.41</v>
      </c>
      <c r="L238">
        <f>Table1[[#This Row],[Quantity Sold (liters/kg)]]+Table1[[#This Row],[Quantity in Stock (liters/kg)]]</f>
        <v>368</v>
      </c>
      <c r="M238" s="2">
        <v>5000.8599999999997</v>
      </c>
    </row>
    <row r="239" spans="1:13" hidden="1" x14ac:dyDescent="0.3">
      <c r="A239">
        <v>5</v>
      </c>
      <c r="B239" s="1">
        <v>43595</v>
      </c>
      <c r="C239" t="s">
        <v>27</v>
      </c>
      <c r="D239">
        <v>475.07</v>
      </c>
      <c r="E239">
        <v>26.14</v>
      </c>
      <c r="F239">
        <v>12418.33</v>
      </c>
      <c r="G239">
        <v>218</v>
      </c>
      <c r="H239">
        <v>28.05</v>
      </c>
      <c r="I239">
        <v>6114.9</v>
      </c>
      <c r="J239">
        <v>257</v>
      </c>
      <c r="K239">
        <v>115.99</v>
      </c>
      <c r="L239">
        <f>Table1[[#This Row],[Quantity Sold (liters/kg)]]+Table1[[#This Row],[Quantity in Stock (liters/kg)]]</f>
        <v>475</v>
      </c>
      <c r="M239" s="2">
        <v>3031.98</v>
      </c>
    </row>
    <row r="240" spans="1:13" hidden="1" x14ac:dyDescent="0.3">
      <c r="A240">
        <v>4</v>
      </c>
      <c r="B240" s="1">
        <v>43809</v>
      </c>
      <c r="C240" t="s">
        <v>39</v>
      </c>
      <c r="D240">
        <v>251.73</v>
      </c>
      <c r="E240">
        <v>80.55</v>
      </c>
      <c r="F240">
        <v>20276.851499999899</v>
      </c>
      <c r="G240">
        <v>107</v>
      </c>
      <c r="H240">
        <v>76.53</v>
      </c>
      <c r="I240">
        <v>8188.71</v>
      </c>
      <c r="J240">
        <v>144</v>
      </c>
      <c r="K240">
        <v>176.96</v>
      </c>
      <c r="L240">
        <f>Table1[[#This Row],[Quantity Sold (liters/kg)]]+Table1[[#This Row],[Quantity in Stock (liters/kg)]]</f>
        <v>251</v>
      </c>
      <c r="M240" s="2">
        <v>14254.13</v>
      </c>
    </row>
    <row r="241" spans="1:13" hidden="1" x14ac:dyDescent="0.3">
      <c r="A241">
        <v>4</v>
      </c>
      <c r="B241" s="1">
        <v>44008</v>
      </c>
      <c r="C241" t="s">
        <v>39</v>
      </c>
      <c r="D241">
        <v>836.24</v>
      </c>
      <c r="E241">
        <v>69.41</v>
      </c>
      <c r="F241">
        <v>58043.4183999999</v>
      </c>
      <c r="G241">
        <v>127</v>
      </c>
      <c r="H241">
        <v>70.150000000000006</v>
      </c>
      <c r="I241">
        <v>8909.0499999999993</v>
      </c>
      <c r="J241">
        <v>709</v>
      </c>
      <c r="K241">
        <v>80.23</v>
      </c>
      <c r="L241">
        <f>Table1[[#This Row],[Quantity Sold (liters/kg)]]+Table1[[#This Row],[Quantity in Stock (liters/kg)]]</f>
        <v>836</v>
      </c>
      <c r="M241" s="2">
        <v>5568.76</v>
      </c>
    </row>
    <row r="242" spans="1:13" hidden="1" x14ac:dyDescent="0.3">
      <c r="A242">
        <v>3</v>
      </c>
      <c r="B242" s="1">
        <v>44556</v>
      </c>
      <c r="C242" t="s">
        <v>43</v>
      </c>
      <c r="D242">
        <v>593.95000000000005</v>
      </c>
      <c r="E242">
        <v>57.09</v>
      </c>
      <c r="F242">
        <v>33908.605499999998</v>
      </c>
      <c r="G242">
        <v>71</v>
      </c>
      <c r="H242">
        <v>52.51</v>
      </c>
      <c r="I242">
        <v>3728.21</v>
      </c>
      <c r="J242">
        <v>522</v>
      </c>
      <c r="K242">
        <v>50.52</v>
      </c>
      <c r="L242">
        <f>Table1[[#This Row],[Quantity Sold (liters/kg)]]+Table1[[#This Row],[Quantity in Stock (liters/kg)]]</f>
        <v>593</v>
      </c>
      <c r="M242" s="2">
        <v>2884.19</v>
      </c>
    </row>
    <row r="243" spans="1:13" hidden="1" x14ac:dyDescent="0.3">
      <c r="A243">
        <v>2</v>
      </c>
      <c r="B243" s="1">
        <v>44220</v>
      </c>
      <c r="C243" t="s">
        <v>68</v>
      </c>
      <c r="D243">
        <v>65.849999999999994</v>
      </c>
      <c r="E243">
        <v>54.62</v>
      </c>
      <c r="F243">
        <v>3596.7269999999899</v>
      </c>
      <c r="G243">
        <v>13</v>
      </c>
      <c r="H243">
        <v>52.51</v>
      </c>
      <c r="I243">
        <v>682.63</v>
      </c>
      <c r="J243">
        <v>52</v>
      </c>
      <c r="K243">
        <v>30.87</v>
      </c>
      <c r="L243">
        <f>Table1[[#This Row],[Quantity Sold (liters/kg)]]+Table1[[#This Row],[Quantity in Stock (liters/kg)]]</f>
        <v>65</v>
      </c>
      <c r="M243" s="2">
        <v>1686.12</v>
      </c>
    </row>
    <row r="244" spans="1:13" hidden="1" x14ac:dyDescent="0.3">
      <c r="A244">
        <v>8</v>
      </c>
      <c r="B244" s="1">
        <v>44169</v>
      </c>
      <c r="C244" t="s">
        <v>47</v>
      </c>
      <c r="D244">
        <v>868.06</v>
      </c>
      <c r="E244">
        <v>68.400000000000006</v>
      </c>
      <c r="F244">
        <v>59375.303999999996</v>
      </c>
      <c r="G244">
        <v>494</v>
      </c>
      <c r="H244">
        <v>70.12</v>
      </c>
      <c r="I244">
        <v>34639.279999999999</v>
      </c>
      <c r="J244">
        <v>374</v>
      </c>
      <c r="K244">
        <v>79.239999999999995</v>
      </c>
      <c r="L244">
        <f>Table1[[#This Row],[Quantity Sold (liters/kg)]]+Table1[[#This Row],[Quantity in Stock (liters/kg)]]</f>
        <v>868</v>
      </c>
      <c r="M244" s="2">
        <v>5420.02</v>
      </c>
    </row>
    <row r="245" spans="1:13" hidden="1" x14ac:dyDescent="0.3">
      <c r="A245">
        <v>7</v>
      </c>
      <c r="B245" s="1">
        <v>43467</v>
      </c>
      <c r="C245" t="s">
        <v>61</v>
      </c>
      <c r="D245">
        <v>59.17</v>
      </c>
      <c r="E245">
        <v>68.23</v>
      </c>
      <c r="F245">
        <v>4037.1691000000001</v>
      </c>
      <c r="G245">
        <v>45</v>
      </c>
      <c r="H245">
        <v>71.739999999999995</v>
      </c>
      <c r="I245">
        <v>3228.3</v>
      </c>
      <c r="J245">
        <v>14</v>
      </c>
      <c r="K245">
        <v>168.87</v>
      </c>
      <c r="L245">
        <f>Table1[[#This Row],[Quantity Sold (liters/kg)]]+Table1[[#This Row],[Quantity in Stock (liters/kg)]]</f>
        <v>59</v>
      </c>
      <c r="M245" s="2">
        <v>11522</v>
      </c>
    </row>
    <row r="246" spans="1:13" hidden="1" x14ac:dyDescent="0.3">
      <c r="A246">
        <v>10</v>
      </c>
      <c r="B246" s="1">
        <v>43669</v>
      </c>
      <c r="C246" t="s">
        <v>66</v>
      </c>
      <c r="D246">
        <v>888.11</v>
      </c>
      <c r="E246">
        <v>71.540000000000006</v>
      </c>
      <c r="F246">
        <v>63535.3894</v>
      </c>
      <c r="G246">
        <v>353</v>
      </c>
      <c r="H246">
        <v>68.14</v>
      </c>
      <c r="I246">
        <v>24053.42</v>
      </c>
      <c r="J246">
        <v>535</v>
      </c>
      <c r="K246">
        <v>147.07</v>
      </c>
      <c r="L246">
        <f>Table1[[#This Row],[Quantity Sold (liters/kg)]]+Table1[[#This Row],[Quantity in Stock (liters/kg)]]</f>
        <v>888</v>
      </c>
      <c r="M246" s="2">
        <v>10521.39</v>
      </c>
    </row>
    <row r="247" spans="1:13" hidden="1" x14ac:dyDescent="0.3">
      <c r="A247">
        <v>4</v>
      </c>
      <c r="B247" s="1">
        <v>44663</v>
      </c>
      <c r="C247" t="s">
        <v>39</v>
      </c>
      <c r="D247">
        <v>148.85</v>
      </c>
      <c r="E247">
        <v>32.46</v>
      </c>
      <c r="F247">
        <v>4831.67</v>
      </c>
      <c r="G247">
        <v>138</v>
      </c>
      <c r="H247">
        <v>33.61</v>
      </c>
      <c r="I247">
        <v>4638.18</v>
      </c>
      <c r="J247">
        <v>10</v>
      </c>
      <c r="K247">
        <v>62.4</v>
      </c>
      <c r="L247">
        <f>Table1[[#This Row],[Quantity Sold (liters/kg)]]+Table1[[#This Row],[Quantity in Stock (liters/kg)]]</f>
        <v>148</v>
      </c>
      <c r="M247" s="2">
        <v>2025.5</v>
      </c>
    </row>
    <row r="248" spans="1:13" hidden="1" x14ac:dyDescent="0.3">
      <c r="A248">
        <v>7</v>
      </c>
      <c r="B248" s="1">
        <v>43928</v>
      </c>
      <c r="C248" t="s">
        <v>61</v>
      </c>
      <c r="D248">
        <v>698.34</v>
      </c>
      <c r="E248">
        <v>72.75</v>
      </c>
      <c r="F248">
        <v>50804.24</v>
      </c>
      <c r="G248">
        <v>488</v>
      </c>
      <c r="H248">
        <v>72.56</v>
      </c>
      <c r="I248">
        <v>35409.279999999999</v>
      </c>
      <c r="J248">
        <v>210</v>
      </c>
      <c r="K248">
        <v>140.38</v>
      </c>
      <c r="L248">
        <f>Table1[[#This Row],[Quantity Sold (liters/kg)]]+Table1[[#This Row],[Quantity in Stock (liters/kg)]]</f>
        <v>698</v>
      </c>
      <c r="M248" s="2">
        <v>10212.65</v>
      </c>
    </row>
    <row r="249" spans="1:13" hidden="1" x14ac:dyDescent="0.3">
      <c r="A249">
        <v>8</v>
      </c>
      <c r="B249" s="1">
        <v>44039</v>
      </c>
      <c r="C249" t="s">
        <v>47</v>
      </c>
      <c r="D249">
        <v>839.68</v>
      </c>
      <c r="E249">
        <v>36.590000000000003</v>
      </c>
      <c r="F249">
        <v>30723.891199999998</v>
      </c>
      <c r="G249">
        <v>301</v>
      </c>
      <c r="H249">
        <v>40.619999999999997</v>
      </c>
      <c r="I249">
        <v>12226.62</v>
      </c>
      <c r="J249">
        <v>538</v>
      </c>
      <c r="K249">
        <v>134.41</v>
      </c>
      <c r="L249">
        <f>Table1[[#This Row],[Quantity Sold (liters/kg)]]+Table1[[#This Row],[Quantity in Stock (liters/kg)]]</f>
        <v>839</v>
      </c>
      <c r="M249" s="2">
        <v>4918.0600000000004</v>
      </c>
    </row>
    <row r="250" spans="1:13" hidden="1" x14ac:dyDescent="0.3">
      <c r="A250">
        <v>10</v>
      </c>
      <c r="B250" s="1">
        <v>43530</v>
      </c>
      <c r="C250" t="s">
        <v>66</v>
      </c>
      <c r="D250">
        <v>615.80999999999995</v>
      </c>
      <c r="E250">
        <v>17.43</v>
      </c>
      <c r="F250">
        <v>10733.568299999901</v>
      </c>
      <c r="G250">
        <v>322</v>
      </c>
      <c r="H250">
        <v>14.47</v>
      </c>
      <c r="I250">
        <v>4659.34</v>
      </c>
      <c r="J250">
        <v>293</v>
      </c>
      <c r="K250">
        <v>43.71</v>
      </c>
      <c r="L250">
        <f>Table1[[#This Row],[Quantity Sold (liters/kg)]]+Table1[[#This Row],[Quantity in Stock (liters/kg)]]</f>
        <v>615</v>
      </c>
      <c r="M250" s="2">
        <v>761.87</v>
      </c>
    </row>
    <row r="251" spans="1:13" hidden="1" x14ac:dyDescent="0.3">
      <c r="A251">
        <v>3</v>
      </c>
      <c r="B251" s="1">
        <v>44225</v>
      </c>
      <c r="C251" t="s">
        <v>43</v>
      </c>
      <c r="D251">
        <v>338.79</v>
      </c>
      <c r="E251">
        <v>84.66</v>
      </c>
      <c r="F251">
        <v>28681.96</v>
      </c>
      <c r="G251">
        <v>32</v>
      </c>
      <c r="H251">
        <v>83.14</v>
      </c>
      <c r="I251">
        <v>2660.48</v>
      </c>
      <c r="J251">
        <v>306</v>
      </c>
      <c r="K251">
        <v>99.28</v>
      </c>
      <c r="L251">
        <f>Table1[[#This Row],[Quantity Sold (liters/kg)]]+Table1[[#This Row],[Quantity in Stock (liters/kg)]]</f>
        <v>338</v>
      </c>
      <c r="M251" s="2">
        <v>8405.0400000000009</v>
      </c>
    </row>
    <row r="252" spans="1:13" hidden="1" x14ac:dyDescent="0.3">
      <c r="A252">
        <v>3</v>
      </c>
      <c r="B252" s="1">
        <v>44898</v>
      </c>
      <c r="C252" t="s">
        <v>43</v>
      </c>
      <c r="D252">
        <v>100.26</v>
      </c>
      <c r="E252">
        <v>14.47</v>
      </c>
      <c r="F252">
        <v>1450.7621999999999</v>
      </c>
      <c r="G252">
        <v>8</v>
      </c>
      <c r="H252">
        <v>9.9600000000000009</v>
      </c>
      <c r="I252">
        <v>79.680000000000007</v>
      </c>
      <c r="J252">
        <v>92</v>
      </c>
      <c r="K252">
        <v>25.47</v>
      </c>
      <c r="L252">
        <f>Table1[[#This Row],[Quantity Sold (liters/kg)]]+Table1[[#This Row],[Quantity in Stock (liters/kg)]]</f>
        <v>100</v>
      </c>
      <c r="M252" s="2">
        <v>368.55</v>
      </c>
    </row>
    <row r="253" spans="1:13" hidden="1" x14ac:dyDescent="0.3">
      <c r="A253">
        <v>10</v>
      </c>
      <c r="B253" s="1">
        <v>44449</v>
      </c>
      <c r="C253" t="s">
        <v>66</v>
      </c>
      <c r="D253">
        <v>742.3</v>
      </c>
      <c r="E253">
        <v>83.62</v>
      </c>
      <c r="F253">
        <v>62071.13</v>
      </c>
      <c r="G253">
        <v>57</v>
      </c>
      <c r="H253">
        <v>85.71</v>
      </c>
      <c r="I253">
        <v>4885.47</v>
      </c>
      <c r="J253">
        <v>685</v>
      </c>
      <c r="K253">
        <v>95.18</v>
      </c>
      <c r="L253">
        <f>Table1[[#This Row],[Quantity Sold (liters/kg)]]+Table1[[#This Row],[Quantity in Stock (liters/kg)]]</f>
        <v>742</v>
      </c>
      <c r="M253" s="2">
        <v>7958.95</v>
      </c>
    </row>
    <row r="254" spans="1:13" hidden="1" x14ac:dyDescent="0.3">
      <c r="A254">
        <v>8</v>
      </c>
      <c r="B254" s="1">
        <v>43560</v>
      </c>
      <c r="C254" t="s">
        <v>47</v>
      </c>
      <c r="D254">
        <v>642.65</v>
      </c>
      <c r="E254">
        <v>93.66</v>
      </c>
      <c r="F254">
        <v>60190.5989999999</v>
      </c>
      <c r="G254">
        <v>518</v>
      </c>
      <c r="H254">
        <v>91.36</v>
      </c>
      <c r="I254">
        <v>47324.480000000003</v>
      </c>
      <c r="J254">
        <v>124</v>
      </c>
      <c r="K254">
        <v>115.41</v>
      </c>
      <c r="L254">
        <f>Table1[[#This Row],[Quantity Sold (liters/kg)]]+Table1[[#This Row],[Quantity in Stock (liters/kg)]]</f>
        <v>642</v>
      </c>
      <c r="M254" s="2">
        <v>10809.3</v>
      </c>
    </row>
    <row r="255" spans="1:13" hidden="1" x14ac:dyDescent="0.3">
      <c r="A255">
        <v>6</v>
      </c>
      <c r="B255" s="1">
        <v>44435</v>
      </c>
      <c r="C255" t="s">
        <v>51</v>
      </c>
      <c r="D255">
        <v>845.79</v>
      </c>
      <c r="E255">
        <v>38.340000000000003</v>
      </c>
      <c r="F255">
        <v>32427.588599999999</v>
      </c>
      <c r="G255">
        <v>708</v>
      </c>
      <c r="H255">
        <v>41.03</v>
      </c>
      <c r="I255">
        <v>29049.24</v>
      </c>
      <c r="J255">
        <v>137</v>
      </c>
      <c r="K255">
        <v>49.88</v>
      </c>
      <c r="L255">
        <f>Table1[[#This Row],[Quantity Sold (liters/kg)]]+Table1[[#This Row],[Quantity in Stock (liters/kg)]]</f>
        <v>845</v>
      </c>
      <c r="M255" s="2">
        <v>1912.4</v>
      </c>
    </row>
    <row r="256" spans="1:13" hidden="1" x14ac:dyDescent="0.3">
      <c r="A256">
        <v>2</v>
      </c>
      <c r="B256" s="1">
        <v>44545</v>
      </c>
      <c r="C256" t="s">
        <v>68</v>
      </c>
      <c r="D256">
        <v>522.76</v>
      </c>
      <c r="E256">
        <v>85.78</v>
      </c>
      <c r="F256">
        <v>44842.35</v>
      </c>
      <c r="G256">
        <v>424</v>
      </c>
      <c r="H256">
        <v>81.709999999999994</v>
      </c>
      <c r="I256">
        <v>34645.040000000001</v>
      </c>
      <c r="J256">
        <v>98</v>
      </c>
      <c r="K256">
        <v>75.63</v>
      </c>
      <c r="L256">
        <f>Table1[[#This Row],[Quantity Sold (liters/kg)]]+Table1[[#This Row],[Quantity in Stock (liters/kg)]]</f>
        <v>522</v>
      </c>
      <c r="M256" s="2">
        <v>6487.54</v>
      </c>
    </row>
    <row r="257" spans="1:13" hidden="1" x14ac:dyDescent="0.3">
      <c r="A257">
        <v>7</v>
      </c>
      <c r="B257" s="1">
        <v>44263</v>
      </c>
      <c r="C257" t="s">
        <v>61</v>
      </c>
      <c r="D257">
        <v>450.59</v>
      </c>
      <c r="E257">
        <v>47.43</v>
      </c>
      <c r="F257">
        <v>21371.483699999899</v>
      </c>
      <c r="G257">
        <v>8</v>
      </c>
      <c r="H257">
        <v>44.5</v>
      </c>
      <c r="I257">
        <v>356</v>
      </c>
      <c r="J257">
        <v>442</v>
      </c>
      <c r="K257">
        <v>171.29</v>
      </c>
      <c r="L257">
        <f>Table1[[#This Row],[Quantity Sold (liters/kg)]]+Table1[[#This Row],[Quantity in Stock (liters/kg)]]</f>
        <v>450</v>
      </c>
      <c r="M257" s="2">
        <v>8124.28</v>
      </c>
    </row>
    <row r="258" spans="1:13" hidden="1" x14ac:dyDescent="0.3">
      <c r="A258">
        <v>6</v>
      </c>
      <c r="B258" s="1">
        <v>44103</v>
      </c>
      <c r="C258" t="s">
        <v>51</v>
      </c>
      <c r="D258">
        <v>695.02</v>
      </c>
      <c r="E258">
        <v>49.56</v>
      </c>
      <c r="F258">
        <v>34445.19</v>
      </c>
      <c r="G258">
        <v>285</v>
      </c>
      <c r="H258">
        <v>45.74</v>
      </c>
      <c r="I258">
        <v>13035.9</v>
      </c>
      <c r="J258">
        <v>410</v>
      </c>
      <c r="K258">
        <v>107.11</v>
      </c>
      <c r="L258">
        <f>Table1[[#This Row],[Quantity Sold (liters/kg)]]+Table1[[#This Row],[Quantity in Stock (liters/kg)]]</f>
        <v>695</v>
      </c>
      <c r="M258" s="2">
        <v>5308.37</v>
      </c>
    </row>
    <row r="259" spans="1:13" hidden="1" x14ac:dyDescent="0.3">
      <c r="A259">
        <v>6</v>
      </c>
      <c r="B259" s="1">
        <v>43505</v>
      </c>
      <c r="C259" t="s">
        <v>51</v>
      </c>
      <c r="D259">
        <v>775.56</v>
      </c>
      <c r="E259">
        <v>91.21</v>
      </c>
      <c r="F259">
        <v>70738.827599999902</v>
      </c>
      <c r="G259">
        <v>287</v>
      </c>
      <c r="H259">
        <v>94.56</v>
      </c>
      <c r="I259">
        <v>27138.720000000001</v>
      </c>
      <c r="J259">
        <v>488</v>
      </c>
      <c r="K259">
        <v>96.94</v>
      </c>
      <c r="L259">
        <f>Table1[[#This Row],[Quantity Sold (liters/kg)]]+Table1[[#This Row],[Quantity in Stock (liters/kg)]]</f>
        <v>775</v>
      </c>
      <c r="M259" s="2">
        <v>8841.9</v>
      </c>
    </row>
    <row r="260" spans="1:13" hidden="1" x14ac:dyDescent="0.3">
      <c r="A260">
        <v>2</v>
      </c>
      <c r="B260" s="1">
        <v>44878</v>
      </c>
      <c r="C260" t="s">
        <v>68</v>
      </c>
      <c r="D260">
        <v>357.06</v>
      </c>
      <c r="E260">
        <v>54.99</v>
      </c>
      <c r="F260">
        <v>19634.73</v>
      </c>
      <c r="G260">
        <v>151</v>
      </c>
      <c r="H260">
        <v>54.14</v>
      </c>
      <c r="I260">
        <v>8175.14</v>
      </c>
      <c r="J260">
        <v>206</v>
      </c>
      <c r="K260">
        <v>39.24</v>
      </c>
      <c r="L260">
        <f>Table1[[#This Row],[Quantity Sold (liters/kg)]]+Table1[[#This Row],[Quantity in Stock (liters/kg)]]</f>
        <v>357</v>
      </c>
      <c r="M260" s="2">
        <v>2157.81</v>
      </c>
    </row>
    <row r="261" spans="1:13" hidden="1" x14ac:dyDescent="0.3">
      <c r="A261">
        <v>5</v>
      </c>
      <c r="B261" s="1">
        <v>44407</v>
      </c>
      <c r="C261" t="s">
        <v>27</v>
      </c>
      <c r="D261">
        <v>27.64</v>
      </c>
      <c r="E261">
        <v>27.1</v>
      </c>
      <c r="F261">
        <v>749.04399999999998</v>
      </c>
      <c r="G261">
        <v>21</v>
      </c>
      <c r="H261">
        <v>28.69</v>
      </c>
      <c r="I261">
        <v>602.49</v>
      </c>
      <c r="J261">
        <v>6</v>
      </c>
      <c r="K261">
        <v>105.64</v>
      </c>
      <c r="L261">
        <f>Table1[[#This Row],[Quantity Sold (liters/kg)]]+Table1[[#This Row],[Quantity in Stock (liters/kg)]]</f>
        <v>27</v>
      </c>
      <c r="M261" s="2">
        <v>2862.84</v>
      </c>
    </row>
    <row r="262" spans="1:13" hidden="1" x14ac:dyDescent="0.3">
      <c r="A262">
        <v>8</v>
      </c>
      <c r="B262" s="1">
        <v>43847</v>
      </c>
      <c r="C262" t="s">
        <v>47</v>
      </c>
      <c r="D262">
        <v>87.89</v>
      </c>
      <c r="E262">
        <v>92</v>
      </c>
      <c r="F262">
        <v>8085.88</v>
      </c>
      <c r="G262">
        <v>45</v>
      </c>
      <c r="H262">
        <v>94.57</v>
      </c>
      <c r="I262">
        <v>4255.6499999999996</v>
      </c>
      <c r="J262">
        <v>42</v>
      </c>
      <c r="K262">
        <v>56.9</v>
      </c>
      <c r="L262">
        <f>Table1[[#This Row],[Quantity Sold (liters/kg)]]+Table1[[#This Row],[Quantity in Stock (liters/kg)]]</f>
        <v>87</v>
      </c>
      <c r="M262" s="2">
        <v>5234.8</v>
      </c>
    </row>
    <row r="263" spans="1:13" hidden="1" x14ac:dyDescent="0.3">
      <c r="A263">
        <v>3</v>
      </c>
      <c r="B263" s="1">
        <v>43510</v>
      </c>
      <c r="C263" t="s">
        <v>43</v>
      </c>
      <c r="D263">
        <v>568.77</v>
      </c>
      <c r="E263">
        <v>36.58</v>
      </c>
      <c r="F263">
        <v>20805.61</v>
      </c>
      <c r="G263">
        <v>397</v>
      </c>
      <c r="H263">
        <v>34.520000000000003</v>
      </c>
      <c r="I263">
        <v>13704.44</v>
      </c>
      <c r="J263">
        <v>171</v>
      </c>
      <c r="K263">
        <v>86.74</v>
      </c>
      <c r="L263">
        <f>Table1[[#This Row],[Quantity Sold (liters/kg)]]+Table1[[#This Row],[Quantity in Stock (liters/kg)]]</f>
        <v>568</v>
      </c>
      <c r="M263" s="2">
        <v>3172.95</v>
      </c>
    </row>
    <row r="264" spans="1:13" hidden="1" x14ac:dyDescent="0.3">
      <c r="A264">
        <v>1</v>
      </c>
      <c r="B264" s="1">
        <v>43575</v>
      </c>
      <c r="C264" t="s">
        <v>34</v>
      </c>
      <c r="D264">
        <v>618.02</v>
      </c>
      <c r="E264">
        <v>63.42</v>
      </c>
      <c r="F264">
        <v>39194.83</v>
      </c>
      <c r="G264">
        <v>605</v>
      </c>
      <c r="H264">
        <v>59.26</v>
      </c>
      <c r="I264">
        <v>35852.300000000003</v>
      </c>
      <c r="J264">
        <v>13</v>
      </c>
      <c r="K264">
        <v>76.010000000000005</v>
      </c>
      <c r="L264">
        <f>Table1[[#This Row],[Quantity Sold (liters/kg)]]+Table1[[#This Row],[Quantity in Stock (liters/kg)]]</f>
        <v>618</v>
      </c>
      <c r="M264" s="2">
        <v>4820.55</v>
      </c>
    </row>
    <row r="265" spans="1:13" hidden="1" x14ac:dyDescent="0.3">
      <c r="A265">
        <v>1</v>
      </c>
      <c r="B265" s="1">
        <v>44795</v>
      </c>
      <c r="C265" t="s">
        <v>34</v>
      </c>
      <c r="D265">
        <v>866.01</v>
      </c>
      <c r="E265">
        <v>52.41</v>
      </c>
      <c r="F265">
        <v>45387.58</v>
      </c>
      <c r="G265">
        <v>625</v>
      </c>
      <c r="H265">
        <v>54.67</v>
      </c>
      <c r="I265">
        <v>34168.75</v>
      </c>
      <c r="J265">
        <v>241</v>
      </c>
      <c r="K265">
        <v>76.41</v>
      </c>
      <c r="L265">
        <f>Table1[[#This Row],[Quantity Sold (liters/kg)]]+Table1[[#This Row],[Quantity in Stock (liters/kg)]]</f>
        <v>866</v>
      </c>
      <c r="M265" s="2">
        <v>4004.65</v>
      </c>
    </row>
    <row r="266" spans="1:13" hidden="1" x14ac:dyDescent="0.3">
      <c r="A266">
        <v>10</v>
      </c>
      <c r="B266" s="1">
        <v>43955</v>
      </c>
      <c r="C266" t="s">
        <v>66</v>
      </c>
      <c r="D266">
        <v>401.31</v>
      </c>
      <c r="E266">
        <v>21.99</v>
      </c>
      <c r="F266">
        <v>8824.81</v>
      </c>
      <c r="G266">
        <v>96</v>
      </c>
      <c r="H266">
        <v>26.04</v>
      </c>
      <c r="I266">
        <v>2499.84</v>
      </c>
      <c r="J266">
        <v>305</v>
      </c>
      <c r="K266">
        <v>108.75</v>
      </c>
      <c r="L266">
        <f>Table1[[#This Row],[Quantity Sold (liters/kg)]]+Table1[[#This Row],[Quantity in Stock (liters/kg)]]</f>
        <v>401</v>
      </c>
      <c r="M266" s="2">
        <v>2391.41</v>
      </c>
    </row>
    <row r="267" spans="1:13" hidden="1" x14ac:dyDescent="0.3">
      <c r="A267">
        <v>4</v>
      </c>
      <c r="B267" s="1">
        <v>43841</v>
      </c>
      <c r="C267" t="s">
        <v>39</v>
      </c>
      <c r="D267">
        <v>935.28</v>
      </c>
      <c r="E267">
        <v>44.12</v>
      </c>
      <c r="F267">
        <v>41264.550000000003</v>
      </c>
      <c r="G267">
        <v>443</v>
      </c>
      <c r="H267">
        <v>46.39</v>
      </c>
      <c r="I267">
        <v>20550.77</v>
      </c>
      <c r="J267">
        <v>492</v>
      </c>
      <c r="K267">
        <v>150</v>
      </c>
      <c r="L267">
        <f>Table1[[#This Row],[Quantity Sold (liters/kg)]]+Table1[[#This Row],[Quantity in Stock (liters/kg)]]</f>
        <v>935</v>
      </c>
      <c r="M267" s="2">
        <v>6618</v>
      </c>
    </row>
    <row r="268" spans="1:13" hidden="1" x14ac:dyDescent="0.3">
      <c r="A268">
        <v>5</v>
      </c>
      <c r="B268" s="1">
        <v>44527</v>
      </c>
      <c r="C268" t="s">
        <v>27</v>
      </c>
      <c r="D268">
        <v>646.52</v>
      </c>
      <c r="E268">
        <v>73.27</v>
      </c>
      <c r="F268">
        <v>47370.520399999899</v>
      </c>
      <c r="G268">
        <v>636</v>
      </c>
      <c r="H268">
        <v>69.790000000000006</v>
      </c>
      <c r="I268">
        <v>44386.44</v>
      </c>
      <c r="J268">
        <v>10</v>
      </c>
      <c r="K268">
        <v>92.49</v>
      </c>
      <c r="L268">
        <f>Table1[[#This Row],[Quantity Sold (liters/kg)]]+Table1[[#This Row],[Quantity in Stock (liters/kg)]]</f>
        <v>646</v>
      </c>
      <c r="M268" s="2">
        <v>6776.74</v>
      </c>
    </row>
    <row r="269" spans="1:13" hidden="1" x14ac:dyDescent="0.3">
      <c r="A269">
        <v>10</v>
      </c>
      <c r="B269" s="1">
        <v>43905</v>
      </c>
      <c r="C269" t="s">
        <v>66</v>
      </c>
      <c r="D269">
        <v>300.72000000000003</v>
      </c>
      <c r="E269">
        <v>11.32</v>
      </c>
      <c r="F269">
        <v>3404.1504</v>
      </c>
      <c r="G269">
        <v>26</v>
      </c>
      <c r="H269">
        <v>15.57</v>
      </c>
      <c r="I269">
        <v>404.82</v>
      </c>
      <c r="J269">
        <v>274</v>
      </c>
      <c r="K269">
        <v>36.53</v>
      </c>
      <c r="L269">
        <f>Table1[[#This Row],[Quantity Sold (liters/kg)]]+Table1[[#This Row],[Quantity in Stock (liters/kg)]]</f>
        <v>300</v>
      </c>
      <c r="M269" s="2">
        <v>413.52</v>
      </c>
    </row>
    <row r="270" spans="1:13" hidden="1" x14ac:dyDescent="0.3">
      <c r="A270">
        <v>9</v>
      </c>
      <c r="B270" s="1">
        <v>43722</v>
      </c>
      <c r="C270" t="s">
        <v>57</v>
      </c>
      <c r="D270">
        <v>694.53</v>
      </c>
      <c r="E270">
        <v>58.57</v>
      </c>
      <c r="F270">
        <v>40678.620000000003</v>
      </c>
      <c r="G270">
        <v>310</v>
      </c>
      <c r="H270">
        <v>57.7</v>
      </c>
      <c r="I270">
        <v>17887</v>
      </c>
      <c r="J270">
        <v>384</v>
      </c>
      <c r="K270">
        <v>163.04</v>
      </c>
      <c r="L270">
        <f>Table1[[#This Row],[Quantity Sold (liters/kg)]]+Table1[[#This Row],[Quantity in Stock (liters/kg)]]</f>
        <v>694</v>
      </c>
      <c r="M270" s="2">
        <v>9549.25</v>
      </c>
    </row>
    <row r="271" spans="1:13" hidden="1" x14ac:dyDescent="0.3">
      <c r="A271">
        <v>8</v>
      </c>
      <c r="B271" s="1">
        <v>44162</v>
      </c>
      <c r="C271" t="s">
        <v>47</v>
      </c>
      <c r="D271">
        <v>615.91999999999996</v>
      </c>
      <c r="E271">
        <v>88.87</v>
      </c>
      <c r="F271">
        <v>54736.81</v>
      </c>
      <c r="G271">
        <v>539</v>
      </c>
      <c r="H271">
        <v>89.44</v>
      </c>
      <c r="I271">
        <v>48208.160000000003</v>
      </c>
      <c r="J271">
        <v>76</v>
      </c>
      <c r="K271">
        <v>165.98</v>
      </c>
      <c r="L271">
        <f>Table1[[#This Row],[Quantity Sold (liters/kg)]]+Table1[[#This Row],[Quantity in Stock (liters/kg)]]</f>
        <v>615</v>
      </c>
      <c r="M271" s="2">
        <v>14750.64</v>
      </c>
    </row>
    <row r="272" spans="1:13" hidden="1" x14ac:dyDescent="0.3">
      <c r="A272">
        <v>7</v>
      </c>
      <c r="B272" s="1">
        <v>44221</v>
      </c>
      <c r="C272" t="s">
        <v>61</v>
      </c>
      <c r="D272">
        <v>722.84</v>
      </c>
      <c r="E272">
        <v>96.16</v>
      </c>
      <c r="F272">
        <v>69508.289999999994</v>
      </c>
      <c r="G272">
        <v>211</v>
      </c>
      <c r="H272">
        <v>92.15</v>
      </c>
      <c r="I272">
        <v>19443.650000000001</v>
      </c>
      <c r="J272">
        <v>511</v>
      </c>
      <c r="K272">
        <v>121.07</v>
      </c>
      <c r="L272">
        <f>Table1[[#This Row],[Quantity Sold (liters/kg)]]+Table1[[#This Row],[Quantity in Stock (liters/kg)]]</f>
        <v>722</v>
      </c>
      <c r="M272" s="2">
        <v>11642.09</v>
      </c>
    </row>
    <row r="273" spans="1:13" hidden="1" x14ac:dyDescent="0.3">
      <c r="A273">
        <v>2</v>
      </c>
      <c r="B273" s="1">
        <v>43739</v>
      </c>
      <c r="C273" t="s">
        <v>68</v>
      </c>
      <c r="D273">
        <v>838.32</v>
      </c>
      <c r="E273">
        <v>10.89</v>
      </c>
      <c r="F273">
        <v>9129.3047999999999</v>
      </c>
      <c r="G273">
        <v>163</v>
      </c>
      <c r="H273">
        <v>13.1</v>
      </c>
      <c r="I273">
        <v>2135.3000000000002</v>
      </c>
      <c r="J273">
        <v>675</v>
      </c>
      <c r="K273">
        <v>30.8</v>
      </c>
      <c r="L273">
        <f>Table1[[#This Row],[Quantity Sold (liters/kg)]]+Table1[[#This Row],[Quantity in Stock (liters/kg)]]</f>
        <v>838</v>
      </c>
      <c r="M273" s="2">
        <v>335.41</v>
      </c>
    </row>
    <row r="274" spans="1:13" hidden="1" x14ac:dyDescent="0.3">
      <c r="A274">
        <v>4</v>
      </c>
      <c r="B274" s="1">
        <v>44076</v>
      </c>
      <c r="C274" t="s">
        <v>39</v>
      </c>
      <c r="D274">
        <v>952.37</v>
      </c>
      <c r="E274">
        <v>42.22</v>
      </c>
      <c r="F274">
        <v>40209.06</v>
      </c>
      <c r="G274">
        <v>849</v>
      </c>
      <c r="H274">
        <v>45.82</v>
      </c>
      <c r="I274">
        <v>38901.18</v>
      </c>
      <c r="J274">
        <v>103</v>
      </c>
      <c r="K274">
        <v>88.23</v>
      </c>
      <c r="L274">
        <f>Table1[[#This Row],[Quantity Sold (liters/kg)]]+Table1[[#This Row],[Quantity in Stock (liters/kg)]]</f>
        <v>952</v>
      </c>
      <c r="M274" s="2">
        <v>3725.07</v>
      </c>
    </row>
    <row r="275" spans="1:13" hidden="1" x14ac:dyDescent="0.3">
      <c r="A275">
        <v>8</v>
      </c>
      <c r="B275" s="1">
        <v>44399</v>
      </c>
      <c r="C275" t="s">
        <v>47</v>
      </c>
      <c r="D275">
        <v>516.61</v>
      </c>
      <c r="E275">
        <v>86.24</v>
      </c>
      <c r="F275">
        <v>44552.45</v>
      </c>
      <c r="G275">
        <v>277</v>
      </c>
      <c r="H275">
        <v>88.22</v>
      </c>
      <c r="I275">
        <v>24436.94</v>
      </c>
      <c r="J275">
        <v>239</v>
      </c>
      <c r="K275">
        <v>90.99</v>
      </c>
      <c r="L275">
        <f>Table1[[#This Row],[Quantity Sold (liters/kg)]]+Table1[[#This Row],[Quantity in Stock (liters/kg)]]</f>
        <v>516</v>
      </c>
      <c r="M275" s="2">
        <v>7846.98</v>
      </c>
    </row>
    <row r="276" spans="1:13" hidden="1" x14ac:dyDescent="0.3">
      <c r="A276">
        <v>8</v>
      </c>
      <c r="B276" s="1">
        <v>43880</v>
      </c>
      <c r="C276" t="s">
        <v>47</v>
      </c>
      <c r="D276">
        <v>475.2</v>
      </c>
      <c r="E276">
        <v>18.28</v>
      </c>
      <c r="F276">
        <v>8686.66</v>
      </c>
      <c r="G276">
        <v>22</v>
      </c>
      <c r="H276">
        <v>23.06</v>
      </c>
      <c r="I276">
        <v>507.32</v>
      </c>
      <c r="J276">
        <v>453</v>
      </c>
      <c r="K276">
        <v>164.53</v>
      </c>
      <c r="L276">
        <f>Table1[[#This Row],[Quantity Sold (liters/kg)]]+Table1[[#This Row],[Quantity in Stock (liters/kg)]]</f>
        <v>475</v>
      </c>
      <c r="M276" s="2">
        <v>3007.61</v>
      </c>
    </row>
    <row r="277" spans="1:13" hidden="1" x14ac:dyDescent="0.3">
      <c r="A277">
        <v>7</v>
      </c>
      <c r="B277" s="1">
        <v>44097</v>
      </c>
      <c r="C277" t="s">
        <v>61</v>
      </c>
      <c r="D277">
        <v>822.04</v>
      </c>
      <c r="E277">
        <v>39.35</v>
      </c>
      <c r="F277">
        <v>32347.27</v>
      </c>
      <c r="G277">
        <v>258</v>
      </c>
      <c r="H277">
        <v>38.590000000000003</v>
      </c>
      <c r="I277">
        <v>9956.2199999999993</v>
      </c>
      <c r="J277">
        <v>564</v>
      </c>
      <c r="K277">
        <v>186.54</v>
      </c>
      <c r="L277">
        <f>Table1[[#This Row],[Quantity Sold (liters/kg)]]+Table1[[#This Row],[Quantity in Stock (liters/kg)]]</f>
        <v>822</v>
      </c>
      <c r="M277" s="2">
        <v>7340.35</v>
      </c>
    </row>
    <row r="278" spans="1:13" hidden="1" x14ac:dyDescent="0.3">
      <c r="A278">
        <v>9</v>
      </c>
      <c r="B278" s="1">
        <v>43981</v>
      </c>
      <c r="C278" t="s">
        <v>57</v>
      </c>
      <c r="D278">
        <v>563.41999999999996</v>
      </c>
      <c r="E278">
        <v>16.079999999999998</v>
      </c>
      <c r="F278">
        <v>9059.79359999999</v>
      </c>
      <c r="G278">
        <v>146</v>
      </c>
      <c r="H278">
        <v>15.02</v>
      </c>
      <c r="I278">
        <v>2192.92</v>
      </c>
      <c r="J278">
        <v>417</v>
      </c>
      <c r="K278">
        <v>176.79</v>
      </c>
      <c r="L278">
        <f>Table1[[#This Row],[Quantity Sold (liters/kg)]]+Table1[[#This Row],[Quantity in Stock (liters/kg)]]</f>
        <v>563</v>
      </c>
      <c r="M278" s="2">
        <v>2842.78</v>
      </c>
    </row>
    <row r="279" spans="1:13" hidden="1" x14ac:dyDescent="0.3">
      <c r="A279">
        <v>9</v>
      </c>
      <c r="B279" s="1">
        <v>43778</v>
      </c>
      <c r="C279" t="s">
        <v>57</v>
      </c>
      <c r="D279">
        <v>656.11</v>
      </c>
      <c r="E279">
        <v>60.51</v>
      </c>
      <c r="F279">
        <v>39701.22</v>
      </c>
      <c r="G279">
        <v>578</v>
      </c>
      <c r="H279">
        <v>59.43</v>
      </c>
      <c r="I279">
        <v>34350.54</v>
      </c>
      <c r="J279">
        <v>78</v>
      </c>
      <c r="K279">
        <v>123.93</v>
      </c>
      <c r="L279">
        <f>Table1[[#This Row],[Quantity Sold (liters/kg)]]+Table1[[#This Row],[Quantity in Stock (liters/kg)]]</f>
        <v>656</v>
      </c>
      <c r="M279" s="2">
        <v>7499</v>
      </c>
    </row>
    <row r="280" spans="1:13" hidden="1" x14ac:dyDescent="0.3">
      <c r="A280">
        <v>4</v>
      </c>
      <c r="B280" s="1">
        <v>44306</v>
      </c>
      <c r="C280" t="s">
        <v>39</v>
      </c>
      <c r="D280">
        <v>560.30999999999995</v>
      </c>
      <c r="E280">
        <v>22.6</v>
      </c>
      <c r="F280">
        <v>12663.01</v>
      </c>
      <c r="G280">
        <v>545</v>
      </c>
      <c r="H280">
        <v>22.12</v>
      </c>
      <c r="I280">
        <v>12055.4</v>
      </c>
      <c r="J280">
        <v>15</v>
      </c>
      <c r="K280">
        <v>111.04</v>
      </c>
      <c r="L280">
        <f>Table1[[#This Row],[Quantity Sold (liters/kg)]]+Table1[[#This Row],[Quantity in Stock (liters/kg)]]</f>
        <v>560</v>
      </c>
      <c r="M280" s="2">
        <v>2509.5</v>
      </c>
    </row>
    <row r="281" spans="1:13" hidden="1" x14ac:dyDescent="0.3">
      <c r="A281">
        <v>5</v>
      </c>
      <c r="B281" s="1">
        <v>44455</v>
      </c>
      <c r="C281" t="s">
        <v>27</v>
      </c>
      <c r="D281">
        <v>67.099999999999994</v>
      </c>
      <c r="E281">
        <v>65.38</v>
      </c>
      <c r="F281">
        <v>4387</v>
      </c>
      <c r="G281">
        <v>18</v>
      </c>
      <c r="H281">
        <v>64.040000000000006</v>
      </c>
      <c r="I281">
        <v>1152.72</v>
      </c>
      <c r="J281">
        <v>49</v>
      </c>
      <c r="K281">
        <v>167.46</v>
      </c>
      <c r="L281">
        <f>Table1[[#This Row],[Quantity Sold (liters/kg)]]+Table1[[#This Row],[Quantity in Stock (liters/kg)]]</f>
        <v>67</v>
      </c>
      <c r="M281" s="2">
        <v>10948.53</v>
      </c>
    </row>
    <row r="282" spans="1:13" hidden="1" x14ac:dyDescent="0.3">
      <c r="A282">
        <v>1</v>
      </c>
      <c r="B282" s="1">
        <v>43976</v>
      </c>
      <c r="C282" t="s">
        <v>34</v>
      </c>
      <c r="D282">
        <v>87.55</v>
      </c>
      <c r="E282">
        <v>38.700000000000003</v>
      </c>
      <c r="F282">
        <v>3388.19</v>
      </c>
      <c r="G282">
        <v>77</v>
      </c>
      <c r="H282">
        <v>34.090000000000003</v>
      </c>
      <c r="I282">
        <v>2624.93</v>
      </c>
      <c r="J282">
        <v>10</v>
      </c>
      <c r="K282">
        <v>91.53</v>
      </c>
      <c r="L282">
        <f>Table1[[#This Row],[Quantity Sold (liters/kg)]]+Table1[[#This Row],[Quantity in Stock (liters/kg)]]</f>
        <v>87</v>
      </c>
      <c r="M282" s="2">
        <v>3542.21</v>
      </c>
    </row>
    <row r="283" spans="1:13" hidden="1" x14ac:dyDescent="0.3">
      <c r="A283">
        <v>1</v>
      </c>
      <c r="B283" s="1">
        <v>43591</v>
      </c>
      <c r="C283" t="s">
        <v>34</v>
      </c>
      <c r="D283">
        <v>820.49</v>
      </c>
      <c r="E283">
        <v>77.2</v>
      </c>
      <c r="F283">
        <v>63341.83</v>
      </c>
      <c r="G283">
        <v>299</v>
      </c>
      <c r="H283">
        <v>75.52</v>
      </c>
      <c r="I283">
        <v>22580.48</v>
      </c>
      <c r="J283">
        <v>521</v>
      </c>
      <c r="K283">
        <v>114.58</v>
      </c>
      <c r="L283">
        <f>Table1[[#This Row],[Quantity Sold (liters/kg)]]+Table1[[#This Row],[Quantity in Stock (liters/kg)]]</f>
        <v>820</v>
      </c>
      <c r="M283" s="2">
        <v>8845.58</v>
      </c>
    </row>
    <row r="284" spans="1:13" hidden="1" x14ac:dyDescent="0.3">
      <c r="A284">
        <v>3</v>
      </c>
      <c r="B284" s="1">
        <v>44792</v>
      </c>
      <c r="C284" t="s">
        <v>43</v>
      </c>
      <c r="D284">
        <v>916.96</v>
      </c>
      <c r="E284">
        <v>81.66</v>
      </c>
      <c r="F284">
        <v>74878.95</v>
      </c>
      <c r="G284">
        <v>552</v>
      </c>
      <c r="H284">
        <v>85.86</v>
      </c>
      <c r="I284">
        <v>47394.720000000001</v>
      </c>
      <c r="J284">
        <v>364</v>
      </c>
      <c r="K284">
        <v>114.92</v>
      </c>
      <c r="L284">
        <f>Table1[[#This Row],[Quantity Sold (liters/kg)]]+Table1[[#This Row],[Quantity in Stock (liters/kg)]]</f>
        <v>916</v>
      </c>
      <c r="M284" s="2">
        <v>9384.3700000000008</v>
      </c>
    </row>
    <row r="285" spans="1:13" hidden="1" x14ac:dyDescent="0.3">
      <c r="A285">
        <v>10</v>
      </c>
      <c r="B285" s="1">
        <v>44810</v>
      </c>
      <c r="C285" t="s">
        <v>66</v>
      </c>
      <c r="D285">
        <v>189.68</v>
      </c>
      <c r="E285">
        <v>37.06</v>
      </c>
      <c r="F285">
        <v>7029.5407999999998</v>
      </c>
      <c r="G285">
        <v>108</v>
      </c>
      <c r="H285">
        <v>32.619999999999997</v>
      </c>
      <c r="I285">
        <v>3522.96</v>
      </c>
      <c r="J285">
        <v>81</v>
      </c>
      <c r="K285">
        <v>45.97</v>
      </c>
      <c r="L285">
        <f>Table1[[#This Row],[Quantity Sold (liters/kg)]]+Table1[[#This Row],[Quantity in Stock (liters/kg)]]</f>
        <v>189</v>
      </c>
      <c r="M285" s="2">
        <v>1703.65</v>
      </c>
    </row>
    <row r="286" spans="1:13" hidden="1" x14ac:dyDescent="0.3">
      <c r="A286">
        <v>10</v>
      </c>
      <c r="B286" s="1">
        <v>43735</v>
      </c>
      <c r="C286" t="s">
        <v>66</v>
      </c>
      <c r="D286">
        <v>657.18</v>
      </c>
      <c r="E286">
        <v>30.69</v>
      </c>
      <c r="F286">
        <v>20168.8541999999</v>
      </c>
      <c r="G286">
        <v>412</v>
      </c>
      <c r="H286">
        <v>32.200000000000003</v>
      </c>
      <c r="I286">
        <v>13266.4</v>
      </c>
      <c r="J286">
        <v>245</v>
      </c>
      <c r="K286">
        <v>54.12</v>
      </c>
      <c r="L286">
        <f>Table1[[#This Row],[Quantity Sold (liters/kg)]]+Table1[[#This Row],[Quantity in Stock (liters/kg)]]</f>
        <v>657</v>
      </c>
      <c r="M286" s="2">
        <v>1660.94</v>
      </c>
    </row>
    <row r="287" spans="1:13" hidden="1" x14ac:dyDescent="0.3">
      <c r="A287">
        <v>3</v>
      </c>
      <c r="B287" s="1">
        <v>44708</v>
      </c>
      <c r="C287" t="s">
        <v>43</v>
      </c>
      <c r="D287">
        <v>62.08</v>
      </c>
      <c r="E287">
        <v>87.72</v>
      </c>
      <c r="F287">
        <v>5445.66</v>
      </c>
      <c r="G287">
        <v>6</v>
      </c>
      <c r="H287">
        <v>89.33</v>
      </c>
      <c r="I287">
        <v>535.98</v>
      </c>
      <c r="J287">
        <v>56</v>
      </c>
      <c r="K287">
        <v>107.92</v>
      </c>
      <c r="L287">
        <f>Table1[[#This Row],[Quantity Sold (liters/kg)]]+Table1[[#This Row],[Quantity in Stock (liters/kg)]]</f>
        <v>62</v>
      </c>
      <c r="M287" s="2">
        <v>9466.74</v>
      </c>
    </row>
    <row r="288" spans="1:13" hidden="1" x14ac:dyDescent="0.3">
      <c r="A288">
        <v>2</v>
      </c>
      <c r="B288" s="1">
        <v>44870</v>
      </c>
      <c r="C288" t="s">
        <v>68</v>
      </c>
      <c r="D288">
        <v>353.52</v>
      </c>
      <c r="E288">
        <v>95.27</v>
      </c>
      <c r="F288">
        <v>33679.850399999901</v>
      </c>
      <c r="G288">
        <v>153</v>
      </c>
      <c r="H288">
        <v>94.74</v>
      </c>
      <c r="I288">
        <v>14495.22</v>
      </c>
      <c r="J288">
        <v>200</v>
      </c>
      <c r="K288">
        <v>175.14</v>
      </c>
      <c r="L288">
        <f>Table1[[#This Row],[Quantity Sold (liters/kg)]]+Table1[[#This Row],[Quantity in Stock (liters/kg)]]</f>
        <v>353</v>
      </c>
      <c r="M288" s="2">
        <v>16685.59</v>
      </c>
    </row>
    <row r="289" spans="1:13" hidden="1" x14ac:dyDescent="0.3">
      <c r="A289">
        <v>10</v>
      </c>
      <c r="B289" s="1">
        <v>44439</v>
      </c>
      <c r="C289" t="s">
        <v>66</v>
      </c>
      <c r="D289">
        <v>739.51</v>
      </c>
      <c r="E289">
        <v>23.64</v>
      </c>
      <c r="F289">
        <v>17482.02</v>
      </c>
      <c r="G289">
        <v>327</v>
      </c>
      <c r="H289">
        <v>24.3</v>
      </c>
      <c r="I289">
        <v>7946.1</v>
      </c>
      <c r="J289">
        <v>412</v>
      </c>
      <c r="K289">
        <v>199.71</v>
      </c>
      <c r="L289">
        <f>Table1[[#This Row],[Quantity Sold (liters/kg)]]+Table1[[#This Row],[Quantity in Stock (liters/kg)]]</f>
        <v>739</v>
      </c>
      <c r="M289" s="2">
        <v>4721.1400000000003</v>
      </c>
    </row>
    <row r="290" spans="1:13" hidden="1" x14ac:dyDescent="0.3">
      <c r="A290">
        <v>1</v>
      </c>
      <c r="B290" s="1">
        <v>44674</v>
      </c>
      <c r="C290" t="s">
        <v>34</v>
      </c>
      <c r="D290">
        <v>668.48</v>
      </c>
      <c r="E290">
        <v>55.16</v>
      </c>
      <c r="F290">
        <v>36873.360000000001</v>
      </c>
      <c r="G290">
        <v>359</v>
      </c>
      <c r="H290">
        <v>50.52</v>
      </c>
      <c r="I290">
        <v>18136.68</v>
      </c>
      <c r="J290">
        <v>309</v>
      </c>
      <c r="K290">
        <v>116.52</v>
      </c>
      <c r="L290">
        <f>Table1[[#This Row],[Quantity Sold (liters/kg)]]+Table1[[#This Row],[Quantity in Stock (liters/kg)]]</f>
        <v>668</v>
      </c>
      <c r="M290" s="2">
        <v>6427.24</v>
      </c>
    </row>
    <row r="291" spans="1:13" hidden="1" x14ac:dyDescent="0.3">
      <c r="A291">
        <v>6</v>
      </c>
      <c r="B291" s="1">
        <v>44830</v>
      </c>
      <c r="C291" t="s">
        <v>51</v>
      </c>
      <c r="D291">
        <v>503.15</v>
      </c>
      <c r="E291">
        <v>37.159999999999997</v>
      </c>
      <c r="F291">
        <v>18697.053999999898</v>
      </c>
      <c r="G291">
        <v>485</v>
      </c>
      <c r="H291">
        <v>33.24</v>
      </c>
      <c r="I291">
        <v>16121.4</v>
      </c>
      <c r="J291">
        <v>18</v>
      </c>
      <c r="K291">
        <v>128.5</v>
      </c>
      <c r="L291">
        <f>Table1[[#This Row],[Quantity Sold (liters/kg)]]+Table1[[#This Row],[Quantity in Stock (liters/kg)]]</f>
        <v>503</v>
      </c>
      <c r="M291" s="2">
        <v>4775.0600000000004</v>
      </c>
    </row>
    <row r="292" spans="1:13" hidden="1" x14ac:dyDescent="0.3">
      <c r="A292">
        <v>2</v>
      </c>
      <c r="B292" s="1">
        <v>44869</v>
      </c>
      <c r="C292" t="s">
        <v>68</v>
      </c>
      <c r="D292">
        <v>322.45999999999998</v>
      </c>
      <c r="E292">
        <v>63.61</v>
      </c>
      <c r="F292">
        <v>20511.68</v>
      </c>
      <c r="G292">
        <v>152</v>
      </c>
      <c r="H292">
        <v>60.78</v>
      </c>
      <c r="I292">
        <v>9238.56</v>
      </c>
      <c r="J292">
        <v>170</v>
      </c>
      <c r="K292">
        <v>155.22</v>
      </c>
      <c r="L292">
        <f>Table1[[#This Row],[Quantity Sold (liters/kg)]]+Table1[[#This Row],[Quantity in Stock (liters/kg)]]</f>
        <v>322</v>
      </c>
      <c r="M292" s="2">
        <v>9873.5400000000009</v>
      </c>
    </row>
    <row r="293" spans="1:13" hidden="1" x14ac:dyDescent="0.3">
      <c r="A293">
        <v>7</v>
      </c>
      <c r="B293" s="1">
        <v>43523</v>
      </c>
      <c r="C293" t="s">
        <v>61</v>
      </c>
      <c r="D293">
        <v>12.85</v>
      </c>
      <c r="E293">
        <v>40.98</v>
      </c>
      <c r="F293">
        <v>526.59</v>
      </c>
      <c r="G293">
        <v>7</v>
      </c>
      <c r="H293">
        <v>43.31</v>
      </c>
      <c r="I293">
        <v>303.17</v>
      </c>
      <c r="J293">
        <v>5</v>
      </c>
      <c r="K293">
        <v>163.33000000000001</v>
      </c>
      <c r="L293">
        <f>Table1[[#This Row],[Quantity Sold (liters/kg)]]+Table1[[#This Row],[Quantity in Stock (liters/kg)]]</f>
        <v>12</v>
      </c>
      <c r="M293" s="2">
        <v>6693.26</v>
      </c>
    </row>
    <row r="294" spans="1:13" hidden="1" x14ac:dyDescent="0.3">
      <c r="A294">
        <v>5</v>
      </c>
      <c r="B294" s="1">
        <v>44350</v>
      </c>
      <c r="C294" t="s">
        <v>27</v>
      </c>
      <c r="D294">
        <v>170.78</v>
      </c>
      <c r="E294">
        <v>30.55</v>
      </c>
      <c r="F294">
        <v>5217.33</v>
      </c>
      <c r="G294">
        <v>89</v>
      </c>
      <c r="H294">
        <v>28.1</v>
      </c>
      <c r="I294">
        <v>2500.9</v>
      </c>
      <c r="J294">
        <v>81</v>
      </c>
      <c r="K294">
        <v>71.17</v>
      </c>
      <c r="L294">
        <f>Table1[[#This Row],[Quantity Sold (liters/kg)]]+Table1[[#This Row],[Quantity in Stock (liters/kg)]]</f>
        <v>170</v>
      </c>
      <c r="M294" s="2">
        <v>2174.2399999999998</v>
      </c>
    </row>
    <row r="295" spans="1:13" hidden="1" x14ac:dyDescent="0.3">
      <c r="A295">
        <v>3</v>
      </c>
      <c r="B295" s="1">
        <v>43859</v>
      </c>
      <c r="C295" t="s">
        <v>43</v>
      </c>
      <c r="D295">
        <v>229.37</v>
      </c>
      <c r="E295">
        <v>58.8</v>
      </c>
      <c r="F295">
        <v>13486.96</v>
      </c>
      <c r="G295">
        <v>150</v>
      </c>
      <c r="H295">
        <v>60.94</v>
      </c>
      <c r="I295">
        <v>9141</v>
      </c>
      <c r="J295">
        <v>79</v>
      </c>
      <c r="K295">
        <v>191.43</v>
      </c>
      <c r="L295">
        <f>Table1[[#This Row],[Quantity Sold (liters/kg)]]+Table1[[#This Row],[Quantity in Stock (liters/kg)]]</f>
        <v>229</v>
      </c>
      <c r="M295" s="2">
        <v>11256.08</v>
      </c>
    </row>
    <row r="296" spans="1:13" hidden="1" x14ac:dyDescent="0.3">
      <c r="A296">
        <v>9</v>
      </c>
      <c r="B296" s="1">
        <v>43817</v>
      </c>
      <c r="C296" t="s">
        <v>57</v>
      </c>
      <c r="D296">
        <v>872.22</v>
      </c>
      <c r="E296">
        <v>58.57</v>
      </c>
      <c r="F296">
        <v>51085.93</v>
      </c>
      <c r="G296">
        <v>278</v>
      </c>
      <c r="H296">
        <v>62.19</v>
      </c>
      <c r="I296">
        <v>17288.82</v>
      </c>
      <c r="J296">
        <v>594</v>
      </c>
      <c r="K296">
        <v>95.11</v>
      </c>
      <c r="L296">
        <f>Table1[[#This Row],[Quantity Sold (liters/kg)]]+Table1[[#This Row],[Quantity in Stock (liters/kg)]]</f>
        <v>872</v>
      </c>
      <c r="M296" s="2">
        <v>5570.59</v>
      </c>
    </row>
    <row r="297" spans="1:13" hidden="1" x14ac:dyDescent="0.3">
      <c r="A297">
        <v>5</v>
      </c>
      <c r="B297" s="1">
        <v>43509</v>
      </c>
      <c r="C297" t="s">
        <v>27</v>
      </c>
      <c r="D297">
        <v>233.35</v>
      </c>
      <c r="E297">
        <v>24.66</v>
      </c>
      <c r="F297">
        <v>5754.41</v>
      </c>
      <c r="G297">
        <v>202</v>
      </c>
      <c r="H297">
        <v>26.64</v>
      </c>
      <c r="I297">
        <v>5381.28</v>
      </c>
      <c r="J297">
        <v>31</v>
      </c>
      <c r="K297">
        <v>113.41</v>
      </c>
      <c r="L297">
        <f>Table1[[#This Row],[Quantity Sold (liters/kg)]]+Table1[[#This Row],[Quantity in Stock (liters/kg)]]</f>
        <v>233</v>
      </c>
      <c r="M297" s="2">
        <v>2796.69</v>
      </c>
    </row>
    <row r="298" spans="1:13" hidden="1" x14ac:dyDescent="0.3">
      <c r="A298">
        <v>8</v>
      </c>
      <c r="B298" s="1">
        <v>43624</v>
      </c>
      <c r="C298" t="s">
        <v>47</v>
      </c>
      <c r="D298">
        <v>802.06</v>
      </c>
      <c r="E298">
        <v>12.7</v>
      </c>
      <c r="F298">
        <v>10186.1619999999</v>
      </c>
      <c r="G298">
        <v>687</v>
      </c>
      <c r="H298">
        <v>13.76</v>
      </c>
      <c r="I298">
        <v>9453.1200000000008</v>
      </c>
      <c r="J298">
        <v>115</v>
      </c>
      <c r="K298">
        <v>68.19</v>
      </c>
      <c r="L298">
        <f>Table1[[#This Row],[Quantity Sold (liters/kg)]]+Table1[[#This Row],[Quantity in Stock (liters/kg)]]</f>
        <v>802</v>
      </c>
      <c r="M298" s="2">
        <v>866.01</v>
      </c>
    </row>
    <row r="299" spans="1:13" hidden="1" x14ac:dyDescent="0.3">
      <c r="A299">
        <v>8</v>
      </c>
      <c r="B299" s="1">
        <v>44857</v>
      </c>
      <c r="C299" t="s">
        <v>47</v>
      </c>
      <c r="D299">
        <v>591.36</v>
      </c>
      <c r="E299">
        <v>95.16</v>
      </c>
      <c r="F299">
        <v>56273.82</v>
      </c>
      <c r="G299">
        <v>316</v>
      </c>
      <c r="H299">
        <v>99.2</v>
      </c>
      <c r="I299">
        <v>31347.200000000001</v>
      </c>
      <c r="J299">
        <v>275</v>
      </c>
      <c r="K299">
        <v>45.47</v>
      </c>
      <c r="L299">
        <f>Table1[[#This Row],[Quantity Sold (liters/kg)]]+Table1[[#This Row],[Quantity in Stock (liters/kg)]]</f>
        <v>591</v>
      </c>
      <c r="M299" s="2">
        <v>4326.93</v>
      </c>
    </row>
    <row r="300" spans="1:13" hidden="1" x14ac:dyDescent="0.3">
      <c r="A300">
        <v>1</v>
      </c>
      <c r="B300" s="1">
        <v>43879</v>
      </c>
      <c r="C300" t="s">
        <v>34</v>
      </c>
      <c r="D300">
        <v>782.62</v>
      </c>
      <c r="E300">
        <v>33.75</v>
      </c>
      <c r="F300">
        <v>26413.43</v>
      </c>
      <c r="G300">
        <v>326</v>
      </c>
      <c r="H300">
        <v>29.93</v>
      </c>
      <c r="I300">
        <v>9757.18</v>
      </c>
      <c r="J300">
        <v>456</v>
      </c>
      <c r="K300">
        <v>61.82</v>
      </c>
      <c r="L300">
        <f>Table1[[#This Row],[Quantity Sold (liters/kg)]]+Table1[[#This Row],[Quantity in Stock (liters/kg)]]</f>
        <v>782</v>
      </c>
      <c r="M300" s="2">
        <v>2086.4299999999998</v>
      </c>
    </row>
    <row r="301" spans="1:13" hidden="1" x14ac:dyDescent="0.3">
      <c r="A301">
        <v>6</v>
      </c>
      <c r="B301" s="1">
        <v>44206</v>
      </c>
      <c r="C301" t="s">
        <v>51</v>
      </c>
      <c r="D301">
        <v>170.75</v>
      </c>
      <c r="E301">
        <v>94.88</v>
      </c>
      <c r="F301">
        <v>16200.7599999999</v>
      </c>
      <c r="G301">
        <v>59</v>
      </c>
      <c r="H301">
        <v>96.9</v>
      </c>
      <c r="I301">
        <v>5717.1</v>
      </c>
      <c r="J301">
        <v>111</v>
      </c>
      <c r="K301">
        <v>95.73</v>
      </c>
      <c r="L301">
        <f>Table1[[#This Row],[Quantity Sold (liters/kg)]]+Table1[[#This Row],[Quantity in Stock (liters/kg)]]</f>
        <v>170</v>
      </c>
      <c r="M301" s="2">
        <v>9082.86</v>
      </c>
    </row>
    <row r="302" spans="1:13" hidden="1" x14ac:dyDescent="0.3">
      <c r="A302">
        <v>2</v>
      </c>
      <c r="B302" s="1">
        <v>44179</v>
      </c>
      <c r="C302" t="s">
        <v>68</v>
      </c>
      <c r="D302">
        <v>196.55</v>
      </c>
      <c r="E302">
        <v>78.27</v>
      </c>
      <c r="F302">
        <v>15383.97</v>
      </c>
      <c r="G302">
        <v>157</v>
      </c>
      <c r="H302">
        <v>74.430000000000007</v>
      </c>
      <c r="I302">
        <v>11685.51</v>
      </c>
      <c r="J302">
        <v>39</v>
      </c>
      <c r="K302">
        <v>67.16</v>
      </c>
      <c r="L302">
        <f>Table1[[#This Row],[Quantity Sold (liters/kg)]]+Table1[[#This Row],[Quantity in Stock (liters/kg)]]</f>
        <v>196</v>
      </c>
      <c r="M302" s="2">
        <v>5256.61</v>
      </c>
    </row>
    <row r="303" spans="1:13" hidden="1" x14ac:dyDescent="0.3">
      <c r="A303">
        <v>2</v>
      </c>
      <c r="B303" s="1">
        <v>43502</v>
      </c>
      <c r="C303" t="s">
        <v>68</v>
      </c>
      <c r="D303">
        <v>151.16999999999999</v>
      </c>
      <c r="E303">
        <v>93.21</v>
      </c>
      <c r="F303">
        <v>14090.555699999901</v>
      </c>
      <c r="G303">
        <v>112</v>
      </c>
      <c r="H303">
        <v>96.44</v>
      </c>
      <c r="I303">
        <v>10801.28</v>
      </c>
      <c r="J303">
        <v>39</v>
      </c>
      <c r="K303">
        <v>164.22</v>
      </c>
      <c r="L303">
        <f>Table1[[#This Row],[Quantity Sold (liters/kg)]]+Table1[[#This Row],[Quantity in Stock (liters/kg)]]</f>
        <v>151</v>
      </c>
      <c r="M303" s="2">
        <v>15306.95</v>
      </c>
    </row>
    <row r="304" spans="1:13" hidden="1" x14ac:dyDescent="0.3">
      <c r="A304">
        <v>9</v>
      </c>
      <c r="B304" s="1">
        <v>44198</v>
      </c>
      <c r="C304" t="s">
        <v>57</v>
      </c>
      <c r="D304">
        <v>17.98</v>
      </c>
      <c r="E304">
        <v>93.13</v>
      </c>
      <c r="F304">
        <v>1674.48</v>
      </c>
      <c r="G304">
        <v>7</v>
      </c>
      <c r="H304">
        <v>92.39</v>
      </c>
      <c r="I304">
        <v>646.73</v>
      </c>
      <c r="J304">
        <v>10</v>
      </c>
      <c r="K304">
        <v>192.04</v>
      </c>
      <c r="L304">
        <f>Table1[[#This Row],[Quantity Sold (liters/kg)]]+Table1[[#This Row],[Quantity in Stock (liters/kg)]]</f>
        <v>17</v>
      </c>
      <c r="M304" s="2">
        <v>17884.689999999999</v>
      </c>
    </row>
    <row r="305" spans="1:13" hidden="1" x14ac:dyDescent="0.3">
      <c r="A305">
        <v>4</v>
      </c>
      <c r="B305" s="1">
        <v>44440</v>
      </c>
      <c r="C305" t="s">
        <v>39</v>
      </c>
      <c r="D305">
        <v>571.41</v>
      </c>
      <c r="E305">
        <v>27.67</v>
      </c>
      <c r="F305">
        <v>15810.91</v>
      </c>
      <c r="G305">
        <v>267</v>
      </c>
      <c r="H305">
        <v>28.44</v>
      </c>
      <c r="I305">
        <v>7593.48</v>
      </c>
      <c r="J305">
        <v>304</v>
      </c>
      <c r="K305">
        <v>174.05</v>
      </c>
      <c r="L305">
        <f>Table1[[#This Row],[Quantity Sold (liters/kg)]]+Table1[[#This Row],[Quantity in Stock (liters/kg)]]</f>
        <v>571</v>
      </c>
      <c r="M305" s="2">
        <v>4815.96</v>
      </c>
    </row>
    <row r="306" spans="1:13" hidden="1" x14ac:dyDescent="0.3">
      <c r="A306">
        <v>3</v>
      </c>
      <c r="B306" s="1">
        <v>44216</v>
      </c>
      <c r="C306" t="s">
        <v>43</v>
      </c>
      <c r="D306">
        <v>531.48</v>
      </c>
      <c r="E306">
        <v>43.59</v>
      </c>
      <c r="F306">
        <v>23167.213199999998</v>
      </c>
      <c r="G306">
        <v>342</v>
      </c>
      <c r="H306">
        <v>42.04</v>
      </c>
      <c r="I306">
        <v>14377.68</v>
      </c>
      <c r="J306">
        <v>189</v>
      </c>
      <c r="K306">
        <v>161.47</v>
      </c>
      <c r="L306">
        <f>Table1[[#This Row],[Quantity Sold (liters/kg)]]+Table1[[#This Row],[Quantity in Stock (liters/kg)]]</f>
        <v>531</v>
      </c>
      <c r="M306" s="2">
        <v>7038.48</v>
      </c>
    </row>
    <row r="307" spans="1:13" hidden="1" x14ac:dyDescent="0.3">
      <c r="A307">
        <v>1</v>
      </c>
      <c r="B307" s="1">
        <v>43847</v>
      </c>
      <c r="C307" t="s">
        <v>34</v>
      </c>
      <c r="D307">
        <v>261.64</v>
      </c>
      <c r="E307">
        <v>77.83</v>
      </c>
      <c r="F307">
        <v>20363.441199999899</v>
      </c>
      <c r="G307">
        <v>187</v>
      </c>
      <c r="H307">
        <v>78.58</v>
      </c>
      <c r="I307">
        <v>14694.46</v>
      </c>
      <c r="J307">
        <v>74</v>
      </c>
      <c r="K307">
        <v>104.99</v>
      </c>
      <c r="L307">
        <f>Table1[[#This Row],[Quantity Sold (liters/kg)]]+Table1[[#This Row],[Quantity in Stock (liters/kg)]]</f>
        <v>261</v>
      </c>
      <c r="M307" s="2">
        <v>8171.37</v>
      </c>
    </row>
    <row r="308" spans="1:13" hidden="1" x14ac:dyDescent="0.3">
      <c r="A308">
        <v>7</v>
      </c>
      <c r="B308" s="1">
        <v>43790</v>
      </c>
      <c r="C308" t="s">
        <v>61</v>
      </c>
      <c r="D308">
        <v>706.92</v>
      </c>
      <c r="E308">
        <v>86.99</v>
      </c>
      <c r="F308">
        <v>61494.970799999901</v>
      </c>
      <c r="G308">
        <v>122</v>
      </c>
      <c r="H308">
        <v>88.32</v>
      </c>
      <c r="I308">
        <v>10775.04</v>
      </c>
      <c r="J308">
        <v>584</v>
      </c>
      <c r="K308">
        <v>78.53</v>
      </c>
      <c r="L308">
        <f>Table1[[#This Row],[Quantity Sold (liters/kg)]]+Table1[[#This Row],[Quantity in Stock (liters/kg)]]</f>
        <v>706</v>
      </c>
      <c r="M308" s="2">
        <v>6831.32</v>
      </c>
    </row>
    <row r="309" spans="1:13" hidden="1" x14ac:dyDescent="0.3">
      <c r="A309">
        <v>9</v>
      </c>
      <c r="B309" s="1">
        <v>44701</v>
      </c>
      <c r="C309" t="s">
        <v>57</v>
      </c>
      <c r="D309">
        <v>417.44</v>
      </c>
      <c r="E309">
        <v>23.8</v>
      </c>
      <c r="F309">
        <v>9935.07</v>
      </c>
      <c r="G309">
        <v>203</v>
      </c>
      <c r="H309">
        <v>25.54</v>
      </c>
      <c r="I309">
        <v>5184.62</v>
      </c>
      <c r="J309">
        <v>214</v>
      </c>
      <c r="K309">
        <v>147.37</v>
      </c>
      <c r="L309">
        <f>Table1[[#This Row],[Quantity Sold (liters/kg)]]+Table1[[#This Row],[Quantity in Stock (liters/kg)]]</f>
        <v>417</v>
      </c>
      <c r="M309" s="2">
        <v>3507.41</v>
      </c>
    </row>
    <row r="310" spans="1:13" hidden="1" x14ac:dyDescent="0.3">
      <c r="A310">
        <v>10</v>
      </c>
      <c r="B310" s="1">
        <v>44855</v>
      </c>
      <c r="C310" t="s">
        <v>66</v>
      </c>
      <c r="D310">
        <v>326.74</v>
      </c>
      <c r="E310">
        <v>88.75</v>
      </c>
      <c r="F310">
        <v>28998.18</v>
      </c>
      <c r="G310">
        <v>138</v>
      </c>
      <c r="H310">
        <v>86.24</v>
      </c>
      <c r="I310">
        <v>11901.12</v>
      </c>
      <c r="J310">
        <v>188</v>
      </c>
      <c r="K310">
        <v>164.07</v>
      </c>
      <c r="L310">
        <f>Table1[[#This Row],[Quantity Sold (liters/kg)]]+Table1[[#This Row],[Quantity in Stock (liters/kg)]]</f>
        <v>326</v>
      </c>
      <c r="M310" s="2">
        <v>14561.21</v>
      </c>
    </row>
    <row r="311" spans="1:13" hidden="1" x14ac:dyDescent="0.3">
      <c r="A311">
        <v>9</v>
      </c>
      <c r="B311" s="1">
        <v>43747</v>
      </c>
      <c r="C311" t="s">
        <v>57</v>
      </c>
      <c r="D311">
        <v>509.23</v>
      </c>
      <c r="E311">
        <v>61.89</v>
      </c>
      <c r="F311">
        <v>31516.244699999999</v>
      </c>
      <c r="G311">
        <v>373</v>
      </c>
      <c r="H311">
        <v>66.349999999999994</v>
      </c>
      <c r="I311">
        <v>24748.55</v>
      </c>
      <c r="J311">
        <v>136</v>
      </c>
      <c r="K311">
        <v>74.290000000000006</v>
      </c>
      <c r="L311">
        <f>Table1[[#This Row],[Quantity Sold (liters/kg)]]+Table1[[#This Row],[Quantity in Stock (liters/kg)]]</f>
        <v>509</v>
      </c>
      <c r="M311" s="2">
        <v>4597.8100000000004</v>
      </c>
    </row>
    <row r="312" spans="1:13" hidden="1" x14ac:dyDescent="0.3">
      <c r="A312">
        <v>5</v>
      </c>
      <c r="B312" s="1">
        <v>44566</v>
      </c>
      <c r="C312" t="s">
        <v>27</v>
      </c>
      <c r="D312">
        <v>829.99</v>
      </c>
      <c r="E312">
        <v>19.37</v>
      </c>
      <c r="F312">
        <v>16076.91</v>
      </c>
      <c r="G312">
        <v>48</v>
      </c>
      <c r="H312">
        <v>21.21</v>
      </c>
      <c r="I312">
        <v>1018.08</v>
      </c>
      <c r="J312">
        <v>781</v>
      </c>
      <c r="K312">
        <v>55.64</v>
      </c>
      <c r="L312">
        <f>Table1[[#This Row],[Quantity Sold (liters/kg)]]+Table1[[#This Row],[Quantity in Stock (liters/kg)]]</f>
        <v>829</v>
      </c>
      <c r="M312" s="2">
        <v>1077.75</v>
      </c>
    </row>
    <row r="313" spans="1:13" hidden="1" x14ac:dyDescent="0.3">
      <c r="A313">
        <v>6</v>
      </c>
      <c r="B313" s="1">
        <v>43881</v>
      </c>
      <c r="C313" t="s">
        <v>51</v>
      </c>
      <c r="D313">
        <v>349.63</v>
      </c>
      <c r="E313">
        <v>29.51</v>
      </c>
      <c r="F313">
        <v>10317.58</v>
      </c>
      <c r="G313">
        <v>198</v>
      </c>
      <c r="H313">
        <v>28.49</v>
      </c>
      <c r="I313">
        <v>5641.02</v>
      </c>
      <c r="J313">
        <v>151</v>
      </c>
      <c r="K313">
        <v>124.96</v>
      </c>
      <c r="L313">
        <f>Table1[[#This Row],[Quantity Sold (liters/kg)]]+Table1[[#This Row],[Quantity in Stock (liters/kg)]]</f>
        <v>349</v>
      </c>
      <c r="M313" s="2">
        <v>3687.57</v>
      </c>
    </row>
    <row r="314" spans="1:13" hidden="1" x14ac:dyDescent="0.3">
      <c r="A314">
        <v>2</v>
      </c>
      <c r="B314" s="1">
        <v>43701</v>
      </c>
      <c r="C314" t="s">
        <v>68</v>
      </c>
      <c r="D314">
        <v>226.32</v>
      </c>
      <c r="E314">
        <v>40.04</v>
      </c>
      <c r="F314">
        <v>9061.8527999999897</v>
      </c>
      <c r="G314">
        <v>84</v>
      </c>
      <c r="H314">
        <v>38.89</v>
      </c>
      <c r="I314">
        <v>3266.76</v>
      </c>
      <c r="J314">
        <v>142</v>
      </c>
      <c r="K314">
        <v>154.66</v>
      </c>
      <c r="L314">
        <f>Table1[[#This Row],[Quantity Sold (liters/kg)]]+Table1[[#This Row],[Quantity in Stock (liters/kg)]]</f>
        <v>226</v>
      </c>
      <c r="M314" s="2">
        <v>6192.59</v>
      </c>
    </row>
    <row r="315" spans="1:13" hidden="1" x14ac:dyDescent="0.3">
      <c r="A315">
        <v>8</v>
      </c>
      <c r="B315" s="1">
        <v>44711</v>
      </c>
      <c r="C315" t="s">
        <v>47</v>
      </c>
      <c r="D315">
        <v>656.49</v>
      </c>
      <c r="E315">
        <v>18.29</v>
      </c>
      <c r="F315">
        <v>12007.2</v>
      </c>
      <c r="G315">
        <v>459</v>
      </c>
      <c r="H315">
        <v>19.72</v>
      </c>
      <c r="I315">
        <v>9051.48</v>
      </c>
      <c r="J315">
        <v>197</v>
      </c>
      <c r="K315">
        <v>163.47</v>
      </c>
      <c r="L315">
        <f>Table1[[#This Row],[Quantity Sold (liters/kg)]]+Table1[[#This Row],[Quantity in Stock (liters/kg)]]</f>
        <v>656</v>
      </c>
      <c r="M315" s="2">
        <v>2989.87</v>
      </c>
    </row>
    <row r="316" spans="1:13" x14ac:dyDescent="0.3">
      <c r="A316">
        <v>7</v>
      </c>
      <c r="B316" s="1">
        <v>44626</v>
      </c>
      <c r="C316" t="s">
        <v>61</v>
      </c>
      <c r="D316">
        <v>537.89</v>
      </c>
      <c r="E316">
        <v>91.92</v>
      </c>
      <c r="F316">
        <v>49442.85</v>
      </c>
      <c r="G316">
        <v>182</v>
      </c>
      <c r="H316">
        <v>94.75</v>
      </c>
      <c r="I316">
        <v>17244.5</v>
      </c>
      <c r="J316">
        <v>355</v>
      </c>
      <c r="K316">
        <v>30.4</v>
      </c>
      <c r="L316">
        <f>Table1[[#This Row],[Quantity Sold (liters/kg)]]+Table1[[#This Row],[Quantity in Stock (liters/kg)]]</f>
        <v>537</v>
      </c>
      <c r="M316" s="2">
        <v>2794.37</v>
      </c>
    </row>
    <row r="317" spans="1:13" hidden="1" x14ac:dyDescent="0.3">
      <c r="A317">
        <v>4</v>
      </c>
      <c r="B317" s="1">
        <v>44046</v>
      </c>
      <c r="C317" t="s">
        <v>39</v>
      </c>
      <c r="D317">
        <v>983.89</v>
      </c>
      <c r="E317">
        <v>45.8</v>
      </c>
      <c r="F317">
        <v>45062.16</v>
      </c>
      <c r="G317">
        <v>495</v>
      </c>
      <c r="H317">
        <v>48.75</v>
      </c>
      <c r="I317">
        <v>24131.25</v>
      </c>
      <c r="J317">
        <v>488</v>
      </c>
      <c r="K317">
        <v>195.32</v>
      </c>
      <c r="L317">
        <f>Table1[[#This Row],[Quantity Sold (liters/kg)]]+Table1[[#This Row],[Quantity in Stock (liters/kg)]]</f>
        <v>983</v>
      </c>
      <c r="M317" s="2">
        <v>8945.66</v>
      </c>
    </row>
    <row r="318" spans="1:13" hidden="1" x14ac:dyDescent="0.3">
      <c r="A318">
        <v>3</v>
      </c>
      <c r="B318" s="1">
        <v>44440</v>
      </c>
      <c r="C318" t="s">
        <v>43</v>
      </c>
      <c r="D318">
        <v>893.65</v>
      </c>
      <c r="E318">
        <v>59.28</v>
      </c>
      <c r="F318">
        <v>52975.57</v>
      </c>
      <c r="G318">
        <v>631</v>
      </c>
      <c r="H318">
        <v>56.44</v>
      </c>
      <c r="I318">
        <v>35613.64</v>
      </c>
      <c r="J318">
        <v>262</v>
      </c>
      <c r="K318">
        <v>55.75</v>
      </c>
      <c r="L318">
        <f>Table1[[#This Row],[Quantity Sold (liters/kg)]]+Table1[[#This Row],[Quantity in Stock (liters/kg)]]</f>
        <v>893</v>
      </c>
      <c r="M318" s="2">
        <v>3304.86</v>
      </c>
    </row>
    <row r="319" spans="1:13" hidden="1" x14ac:dyDescent="0.3">
      <c r="A319">
        <v>10</v>
      </c>
      <c r="B319" s="1">
        <v>44568</v>
      </c>
      <c r="C319" t="s">
        <v>66</v>
      </c>
      <c r="D319">
        <v>838.5</v>
      </c>
      <c r="E319">
        <v>33.46</v>
      </c>
      <c r="F319">
        <v>28056.21</v>
      </c>
      <c r="G319">
        <v>332</v>
      </c>
      <c r="H319">
        <v>38.229999999999997</v>
      </c>
      <c r="I319">
        <v>12692.36</v>
      </c>
      <c r="J319">
        <v>506</v>
      </c>
      <c r="K319">
        <v>119.9</v>
      </c>
      <c r="L319">
        <f>Table1[[#This Row],[Quantity Sold (liters/kg)]]+Table1[[#This Row],[Quantity in Stock (liters/kg)]]</f>
        <v>838</v>
      </c>
      <c r="M319" s="2">
        <v>4011.85</v>
      </c>
    </row>
    <row r="320" spans="1:13" hidden="1" x14ac:dyDescent="0.3">
      <c r="A320">
        <v>10</v>
      </c>
      <c r="B320" s="1">
        <v>44369</v>
      </c>
      <c r="C320" t="s">
        <v>66</v>
      </c>
      <c r="D320">
        <v>210.68</v>
      </c>
      <c r="E320">
        <v>16.059999999999999</v>
      </c>
      <c r="F320">
        <v>3383.52</v>
      </c>
      <c r="G320">
        <v>24</v>
      </c>
      <c r="H320">
        <v>14.43</v>
      </c>
      <c r="I320">
        <v>346.32</v>
      </c>
      <c r="J320">
        <v>186</v>
      </c>
      <c r="K320">
        <v>139.08000000000001</v>
      </c>
      <c r="L320">
        <f>Table1[[#This Row],[Quantity Sold (liters/kg)]]+Table1[[#This Row],[Quantity in Stock (liters/kg)]]</f>
        <v>210</v>
      </c>
      <c r="M320" s="2">
        <v>2233.62</v>
      </c>
    </row>
    <row r="321" spans="1:13" hidden="1" x14ac:dyDescent="0.3">
      <c r="A321">
        <v>2</v>
      </c>
      <c r="B321" s="1">
        <v>43905</v>
      </c>
      <c r="C321" t="s">
        <v>68</v>
      </c>
      <c r="D321">
        <v>403.35</v>
      </c>
      <c r="E321">
        <v>19.940000000000001</v>
      </c>
      <c r="F321">
        <v>8042.799</v>
      </c>
      <c r="G321">
        <v>183</v>
      </c>
      <c r="H321">
        <v>21.83</v>
      </c>
      <c r="I321">
        <v>3994.89</v>
      </c>
      <c r="J321">
        <v>220</v>
      </c>
      <c r="K321">
        <v>102.13</v>
      </c>
      <c r="L321">
        <f>Table1[[#This Row],[Quantity Sold (liters/kg)]]+Table1[[#This Row],[Quantity in Stock (liters/kg)]]</f>
        <v>403</v>
      </c>
      <c r="M321" s="2">
        <v>2036.47</v>
      </c>
    </row>
    <row r="322" spans="1:13" hidden="1" x14ac:dyDescent="0.3">
      <c r="A322">
        <v>3</v>
      </c>
      <c r="B322" s="1">
        <v>44541</v>
      </c>
      <c r="C322" t="s">
        <v>43</v>
      </c>
      <c r="D322">
        <v>395.71</v>
      </c>
      <c r="E322">
        <v>69.12</v>
      </c>
      <c r="F322">
        <v>27351.48</v>
      </c>
      <c r="G322">
        <v>193</v>
      </c>
      <c r="H322">
        <v>65.84</v>
      </c>
      <c r="I322">
        <v>12707.12</v>
      </c>
      <c r="J322">
        <v>202</v>
      </c>
      <c r="K322">
        <v>182.08</v>
      </c>
      <c r="L322">
        <f>Table1[[#This Row],[Quantity Sold (liters/kg)]]+Table1[[#This Row],[Quantity in Stock (liters/kg)]]</f>
        <v>395</v>
      </c>
      <c r="M322" s="2">
        <v>12585.37</v>
      </c>
    </row>
    <row r="323" spans="1:13" hidden="1" x14ac:dyDescent="0.3">
      <c r="A323">
        <v>8</v>
      </c>
      <c r="B323" s="1">
        <v>43652</v>
      </c>
      <c r="C323" t="s">
        <v>47</v>
      </c>
      <c r="D323">
        <v>53.6</v>
      </c>
      <c r="E323">
        <v>23.56</v>
      </c>
      <c r="F323">
        <v>1262.82</v>
      </c>
      <c r="G323">
        <v>30</v>
      </c>
      <c r="H323">
        <v>25.16</v>
      </c>
      <c r="I323">
        <v>754.8</v>
      </c>
      <c r="J323">
        <v>23</v>
      </c>
      <c r="K323">
        <v>158.72</v>
      </c>
      <c r="L323">
        <f>Table1[[#This Row],[Quantity Sold (liters/kg)]]+Table1[[#This Row],[Quantity in Stock (liters/kg)]]</f>
        <v>53</v>
      </c>
      <c r="M323" s="2">
        <v>3739.44</v>
      </c>
    </row>
    <row r="324" spans="1:13" hidden="1" x14ac:dyDescent="0.3">
      <c r="A324">
        <v>7</v>
      </c>
      <c r="B324" s="1">
        <v>44520</v>
      </c>
      <c r="C324" t="s">
        <v>61</v>
      </c>
      <c r="D324">
        <v>925.96</v>
      </c>
      <c r="E324">
        <v>65.400000000000006</v>
      </c>
      <c r="F324">
        <v>60557.784</v>
      </c>
      <c r="G324">
        <v>397</v>
      </c>
      <c r="H324">
        <v>61.18</v>
      </c>
      <c r="I324">
        <v>24288.46</v>
      </c>
      <c r="J324">
        <v>528</v>
      </c>
      <c r="K324">
        <v>141.63</v>
      </c>
      <c r="L324">
        <f>Table1[[#This Row],[Quantity Sold (liters/kg)]]+Table1[[#This Row],[Quantity in Stock (liters/kg)]]</f>
        <v>925</v>
      </c>
      <c r="M324" s="2">
        <v>9262.6</v>
      </c>
    </row>
    <row r="325" spans="1:13" hidden="1" x14ac:dyDescent="0.3">
      <c r="A325">
        <v>3</v>
      </c>
      <c r="B325" s="1">
        <v>43604</v>
      </c>
      <c r="C325" t="s">
        <v>43</v>
      </c>
      <c r="D325">
        <v>326.64999999999998</v>
      </c>
      <c r="E325">
        <v>43.21</v>
      </c>
      <c r="F325">
        <v>14114.5464999999</v>
      </c>
      <c r="G325">
        <v>20</v>
      </c>
      <c r="H325">
        <v>45.65</v>
      </c>
      <c r="I325">
        <v>913</v>
      </c>
      <c r="J325">
        <v>306</v>
      </c>
      <c r="K325">
        <v>98.19</v>
      </c>
      <c r="L325">
        <f>Table1[[#This Row],[Quantity Sold (liters/kg)]]+Table1[[#This Row],[Quantity in Stock (liters/kg)]]</f>
        <v>326</v>
      </c>
      <c r="M325" s="2">
        <v>4242.79</v>
      </c>
    </row>
    <row r="326" spans="1:13" hidden="1" x14ac:dyDescent="0.3">
      <c r="A326">
        <v>7</v>
      </c>
      <c r="B326" s="1">
        <v>43884</v>
      </c>
      <c r="C326" t="s">
        <v>61</v>
      </c>
      <c r="D326">
        <v>721.45</v>
      </c>
      <c r="E326">
        <v>33.020000000000003</v>
      </c>
      <c r="F326">
        <v>23822.278999999999</v>
      </c>
      <c r="G326">
        <v>651</v>
      </c>
      <c r="H326">
        <v>37.04</v>
      </c>
      <c r="I326">
        <v>24113.040000000001</v>
      </c>
      <c r="J326">
        <v>70</v>
      </c>
      <c r="K326">
        <v>20.45</v>
      </c>
      <c r="L326">
        <f>Table1[[#This Row],[Quantity Sold (liters/kg)]]+Table1[[#This Row],[Quantity in Stock (liters/kg)]]</f>
        <v>721</v>
      </c>
      <c r="M326" s="2">
        <v>675.26</v>
      </c>
    </row>
    <row r="327" spans="1:13" hidden="1" x14ac:dyDescent="0.3">
      <c r="A327">
        <v>9</v>
      </c>
      <c r="B327" s="1">
        <v>43803</v>
      </c>
      <c r="C327" t="s">
        <v>57</v>
      </c>
      <c r="D327">
        <v>248.69</v>
      </c>
      <c r="E327">
        <v>87.32</v>
      </c>
      <c r="F327">
        <v>21715.61</v>
      </c>
      <c r="G327">
        <v>36</v>
      </c>
      <c r="H327">
        <v>87.8</v>
      </c>
      <c r="I327">
        <v>3160.8</v>
      </c>
      <c r="J327">
        <v>212</v>
      </c>
      <c r="K327">
        <v>175.94</v>
      </c>
      <c r="L327">
        <f>Table1[[#This Row],[Quantity Sold (liters/kg)]]+Table1[[#This Row],[Quantity in Stock (liters/kg)]]</f>
        <v>248</v>
      </c>
      <c r="M327" s="2">
        <v>15363.08</v>
      </c>
    </row>
    <row r="328" spans="1:13" hidden="1" x14ac:dyDescent="0.3">
      <c r="A328">
        <v>5</v>
      </c>
      <c r="B328" s="1">
        <v>43453</v>
      </c>
      <c r="C328" t="s">
        <v>27</v>
      </c>
      <c r="D328">
        <v>663.41</v>
      </c>
      <c r="E328">
        <v>68.75</v>
      </c>
      <c r="F328">
        <v>45609.440000000002</v>
      </c>
      <c r="G328">
        <v>114</v>
      </c>
      <c r="H328">
        <v>72.55</v>
      </c>
      <c r="I328">
        <v>8270.7000000000007</v>
      </c>
      <c r="J328">
        <v>549</v>
      </c>
      <c r="K328">
        <v>160.74</v>
      </c>
      <c r="L328">
        <f>Table1[[#This Row],[Quantity Sold (liters/kg)]]+Table1[[#This Row],[Quantity in Stock (liters/kg)]]</f>
        <v>663</v>
      </c>
      <c r="M328" s="2">
        <v>11050.88</v>
      </c>
    </row>
    <row r="329" spans="1:13" hidden="1" x14ac:dyDescent="0.3">
      <c r="A329">
        <v>3</v>
      </c>
      <c r="B329" s="1">
        <v>44291</v>
      </c>
      <c r="C329" t="s">
        <v>43</v>
      </c>
      <c r="D329">
        <v>395.78</v>
      </c>
      <c r="E329">
        <v>41.2</v>
      </c>
      <c r="F329">
        <v>16306.14</v>
      </c>
      <c r="G329">
        <v>82</v>
      </c>
      <c r="H329">
        <v>44.9</v>
      </c>
      <c r="I329">
        <v>3681.8</v>
      </c>
      <c r="J329">
        <v>313</v>
      </c>
      <c r="K329">
        <v>61.26</v>
      </c>
      <c r="L329">
        <f>Table1[[#This Row],[Quantity Sold (liters/kg)]]+Table1[[#This Row],[Quantity in Stock (liters/kg)]]</f>
        <v>395</v>
      </c>
      <c r="M329" s="2">
        <v>2523.91</v>
      </c>
    </row>
    <row r="330" spans="1:13" hidden="1" x14ac:dyDescent="0.3">
      <c r="A330">
        <v>6</v>
      </c>
      <c r="B330" s="1">
        <v>43888</v>
      </c>
      <c r="C330" t="s">
        <v>51</v>
      </c>
      <c r="D330">
        <v>60.99</v>
      </c>
      <c r="E330">
        <v>83.96</v>
      </c>
      <c r="F330">
        <v>5120.72</v>
      </c>
      <c r="G330">
        <v>20</v>
      </c>
      <c r="H330">
        <v>81.7</v>
      </c>
      <c r="I330">
        <v>1634</v>
      </c>
      <c r="J330">
        <v>40</v>
      </c>
      <c r="K330">
        <v>83.66</v>
      </c>
      <c r="L330">
        <f>Table1[[#This Row],[Quantity Sold (liters/kg)]]+Table1[[#This Row],[Quantity in Stock (liters/kg)]]</f>
        <v>60</v>
      </c>
      <c r="M330" s="2">
        <v>7024.09</v>
      </c>
    </row>
    <row r="331" spans="1:13" hidden="1" x14ac:dyDescent="0.3">
      <c r="A331">
        <v>6</v>
      </c>
      <c r="B331" s="1">
        <v>44370</v>
      </c>
      <c r="C331" t="s">
        <v>51</v>
      </c>
      <c r="D331">
        <v>77.12</v>
      </c>
      <c r="E331">
        <v>46.97</v>
      </c>
      <c r="F331">
        <v>3622.33</v>
      </c>
      <c r="G331">
        <v>26</v>
      </c>
      <c r="H331">
        <v>49.18</v>
      </c>
      <c r="I331">
        <v>1278.68</v>
      </c>
      <c r="J331">
        <v>51</v>
      </c>
      <c r="K331">
        <v>54.23</v>
      </c>
      <c r="L331">
        <f>Table1[[#This Row],[Quantity Sold (liters/kg)]]+Table1[[#This Row],[Quantity in Stock (liters/kg)]]</f>
        <v>77</v>
      </c>
      <c r="M331" s="2">
        <v>2547.1799999999998</v>
      </c>
    </row>
    <row r="332" spans="1:13" hidden="1" x14ac:dyDescent="0.3">
      <c r="A332">
        <v>10</v>
      </c>
      <c r="B332" s="1">
        <v>43906</v>
      </c>
      <c r="C332" t="s">
        <v>66</v>
      </c>
      <c r="D332">
        <v>186.77</v>
      </c>
      <c r="E332">
        <v>59.73</v>
      </c>
      <c r="F332">
        <v>11155.77</v>
      </c>
      <c r="G332">
        <v>185</v>
      </c>
      <c r="H332">
        <v>57.12</v>
      </c>
      <c r="I332">
        <v>10567.2</v>
      </c>
      <c r="J332">
        <v>1</v>
      </c>
      <c r="K332">
        <v>62.61</v>
      </c>
      <c r="L332">
        <f>Table1[[#This Row],[Quantity Sold (liters/kg)]]+Table1[[#This Row],[Quantity in Stock (liters/kg)]]</f>
        <v>186</v>
      </c>
      <c r="M332" s="2">
        <v>3739.7</v>
      </c>
    </row>
    <row r="333" spans="1:13" hidden="1" x14ac:dyDescent="0.3">
      <c r="A333">
        <v>10</v>
      </c>
      <c r="B333" s="1">
        <v>44396</v>
      </c>
      <c r="C333" t="s">
        <v>66</v>
      </c>
      <c r="D333">
        <v>84.83</v>
      </c>
      <c r="E333">
        <v>38.380000000000003</v>
      </c>
      <c r="F333">
        <v>3255.78</v>
      </c>
      <c r="G333">
        <v>40</v>
      </c>
      <c r="H333">
        <v>35.5</v>
      </c>
      <c r="I333">
        <v>1420</v>
      </c>
      <c r="J333">
        <v>44</v>
      </c>
      <c r="K333">
        <v>135.9</v>
      </c>
      <c r="L333">
        <f>Table1[[#This Row],[Quantity Sold (liters/kg)]]+Table1[[#This Row],[Quantity in Stock (liters/kg)]]</f>
        <v>84</v>
      </c>
      <c r="M333" s="2">
        <v>5215.84</v>
      </c>
    </row>
    <row r="334" spans="1:13" hidden="1" x14ac:dyDescent="0.3">
      <c r="A334">
        <v>2</v>
      </c>
      <c r="B334" s="1">
        <v>43708</v>
      </c>
      <c r="C334" t="s">
        <v>68</v>
      </c>
      <c r="D334">
        <v>726.93</v>
      </c>
      <c r="E334">
        <v>88.62</v>
      </c>
      <c r="F334">
        <v>64420.54</v>
      </c>
      <c r="G334">
        <v>284</v>
      </c>
      <c r="H334">
        <v>90.86</v>
      </c>
      <c r="I334">
        <v>25804.240000000002</v>
      </c>
      <c r="J334">
        <v>442</v>
      </c>
      <c r="K334">
        <v>116.7</v>
      </c>
      <c r="L334">
        <f>Table1[[#This Row],[Quantity Sold (liters/kg)]]+Table1[[#This Row],[Quantity in Stock (liters/kg)]]</f>
        <v>726</v>
      </c>
      <c r="M334" s="2">
        <v>10341.950000000001</v>
      </c>
    </row>
    <row r="335" spans="1:13" hidden="1" x14ac:dyDescent="0.3">
      <c r="A335">
        <v>5</v>
      </c>
      <c r="B335" s="1">
        <v>44340</v>
      </c>
      <c r="C335" t="s">
        <v>27</v>
      </c>
      <c r="D335">
        <v>658.95</v>
      </c>
      <c r="E335">
        <v>39.950000000000003</v>
      </c>
      <c r="F335">
        <v>26325.052500000002</v>
      </c>
      <c r="G335">
        <v>331</v>
      </c>
      <c r="H335">
        <v>35.700000000000003</v>
      </c>
      <c r="I335">
        <v>11816.7</v>
      </c>
      <c r="J335">
        <v>327</v>
      </c>
      <c r="K335">
        <v>91.5</v>
      </c>
      <c r="L335">
        <f>Table1[[#This Row],[Quantity Sold (liters/kg)]]+Table1[[#This Row],[Quantity in Stock (liters/kg)]]</f>
        <v>658</v>
      </c>
      <c r="M335" s="2">
        <v>3655.43</v>
      </c>
    </row>
    <row r="336" spans="1:13" hidden="1" x14ac:dyDescent="0.3">
      <c r="A336">
        <v>3</v>
      </c>
      <c r="B336" s="1">
        <v>44360</v>
      </c>
      <c r="C336" t="s">
        <v>43</v>
      </c>
      <c r="D336">
        <v>243.79</v>
      </c>
      <c r="E336">
        <v>35.04</v>
      </c>
      <c r="F336">
        <v>8542.4</v>
      </c>
      <c r="G336">
        <v>13</v>
      </c>
      <c r="H336">
        <v>37.590000000000003</v>
      </c>
      <c r="I336">
        <v>488.67</v>
      </c>
      <c r="J336">
        <v>230</v>
      </c>
      <c r="K336">
        <v>118.12</v>
      </c>
      <c r="L336">
        <f>Table1[[#This Row],[Quantity Sold (liters/kg)]]+Table1[[#This Row],[Quantity in Stock (liters/kg)]]</f>
        <v>243</v>
      </c>
      <c r="M336" s="2">
        <v>4138.92</v>
      </c>
    </row>
    <row r="337" spans="1:13" hidden="1" x14ac:dyDescent="0.3">
      <c r="A337">
        <v>4</v>
      </c>
      <c r="B337" s="1">
        <v>43619</v>
      </c>
      <c r="C337" t="s">
        <v>39</v>
      </c>
      <c r="D337">
        <v>875.97</v>
      </c>
      <c r="E337">
        <v>49.79</v>
      </c>
      <c r="F337">
        <v>43614.55</v>
      </c>
      <c r="G337">
        <v>713</v>
      </c>
      <c r="H337">
        <v>47.52</v>
      </c>
      <c r="I337">
        <v>33881.760000000002</v>
      </c>
      <c r="J337">
        <v>162</v>
      </c>
      <c r="K337">
        <v>126.61</v>
      </c>
      <c r="L337">
        <f>Table1[[#This Row],[Quantity Sold (liters/kg)]]+Table1[[#This Row],[Quantity in Stock (liters/kg)]]</f>
        <v>875</v>
      </c>
      <c r="M337" s="2">
        <v>6303.91</v>
      </c>
    </row>
    <row r="338" spans="1:13" hidden="1" x14ac:dyDescent="0.3">
      <c r="A338">
        <v>2</v>
      </c>
      <c r="B338" s="1">
        <v>43744</v>
      </c>
      <c r="C338" t="s">
        <v>68</v>
      </c>
      <c r="D338">
        <v>546.72</v>
      </c>
      <c r="E338">
        <v>13.18</v>
      </c>
      <c r="F338">
        <v>7205.7695999999996</v>
      </c>
      <c r="G338">
        <v>141</v>
      </c>
      <c r="H338">
        <v>15.51</v>
      </c>
      <c r="I338">
        <v>2186.91</v>
      </c>
      <c r="J338">
        <v>405</v>
      </c>
      <c r="K338">
        <v>174.63</v>
      </c>
      <c r="L338">
        <f>Table1[[#This Row],[Quantity Sold (liters/kg)]]+Table1[[#This Row],[Quantity in Stock (liters/kg)]]</f>
        <v>546</v>
      </c>
      <c r="M338" s="2">
        <v>2301.62</v>
      </c>
    </row>
    <row r="339" spans="1:13" hidden="1" x14ac:dyDescent="0.3">
      <c r="A339">
        <v>2</v>
      </c>
      <c r="B339" s="1">
        <v>44862</v>
      </c>
      <c r="C339" t="s">
        <v>68</v>
      </c>
      <c r="D339">
        <v>447.77</v>
      </c>
      <c r="E339">
        <v>60.21</v>
      </c>
      <c r="F339">
        <v>26960.23</v>
      </c>
      <c r="G339">
        <v>67</v>
      </c>
      <c r="H339">
        <v>60.09</v>
      </c>
      <c r="I339">
        <v>4026.03</v>
      </c>
      <c r="J339">
        <v>380</v>
      </c>
      <c r="K339">
        <v>36.799999999999997</v>
      </c>
      <c r="L339">
        <f>Table1[[#This Row],[Quantity Sold (liters/kg)]]+Table1[[#This Row],[Quantity in Stock (liters/kg)]]</f>
        <v>447</v>
      </c>
      <c r="M339" s="2">
        <v>2215.73</v>
      </c>
    </row>
    <row r="340" spans="1:13" hidden="1" x14ac:dyDescent="0.3">
      <c r="A340">
        <v>9</v>
      </c>
      <c r="B340" s="1">
        <v>44550</v>
      </c>
      <c r="C340" t="s">
        <v>57</v>
      </c>
      <c r="D340">
        <v>114.24</v>
      </c>
      <c r="E340">
        <v>66.959999999999994</v>
      </c>
      <c r="F340">
        <v>7649.5103999999901</v>
      </c>
      <c r="G340">
        <v>3</v>
      </c>
      <c r="H340">
        <v>63.9</v>
      </c>
      <c r="I340">
        <v>191.7</v>
      </c>
      <c r="J340">
        <v>111</v>
      </c>
      <c r="K340">
        <v>84.32</v>
      </c>
      <c r="L340">
        <f>Table1[[#This Row],[Quantity Sold (liters/kg)]]+Table1[[#This Row],[Quantity in Stock (liters/kg)]]</f>
        <v>114</v>
      </c>
      <c r="M340" s="2">
        <v>5646.07</v>
      </c>
    </row>
    <row r="341" spans="1:13" hidden="1" x14ac:dyDescent="0.3">
      <c r="A341">
        <v>2</v>
      </c>
      <c r="B341" s="1">
        <v>43452</v>
      </c>
      <c r="C341" t="s">
        <v>68</v>
      </c>
      <c r="D341">
        <v>954.95</v>
      </c>
      <c r="E341">
        <v>33.81</v>
      </c>
      <c r="F341">
        <v>32286.859499999999</v>
      </c>
      <c r="G341">
        <v>409</v>
      </c>
      <c r="H341">
        <v>33.31</v>
      </c>
      <c r="I341">
        <v>13623.79</v>
      </c>
      <c r="J341">
        <v>545</v>
      </c>
      <c r="K341">
        <v>40.36</v>
      </c>
      <c r="L341">
        <f>Table1[[#This Row],[Quantity Sold (liters/kg)]]+Table1[[#This Row],[Quantity in Stock (liters/kg)]]</f>
        <v>954</v>
      </c>
      <c r="M341" s="2">
        <v>1364.57</v>
      </c>
    </row>
    <row r="342" spans="1:13" hidden="1" x14ac:dyDescent="0.3">
      <c r="A342">
        <v>9</v>
      </c>
      <c r="B342" s="1">
        <v>43600</v>
      </c>
      <c r="C342" t="s">
        <v>57</v>
      </c>
      <c r="D342">
        <v>544</v>
      </c>
      <c r="E342">
        <v>69.489999999999995</v>
      </c>
      <c r="F342">
        <v>37802.559999999998</v>
      </c>
      <c r="G342">
        <v>426</v>
      </c>
      <c r="H342">
        <v>67.930000000000007</v>
      </c>
      <c r="I342">
        <v>28938.18</v>
      </c>
      <c r="J342">
        <v>118</v>
      </c>
      <c r="K342">
        <v>173.21</v>
      </c>
      <c r="L342">
        <f>Table1[[#This Row],[Quantity Sold (liters/kg)]]+Table1[[#This Row],[Quantity in Stock (liters/kg)]]</f>
        <v>544</v>
      </c>
      <c r="M342" s="2">
        <v>12036.36</v>
      </c>
    </row>
    <row r="343" spans="1:13" hidden="1" x14ac:dyDescent="0.3">
      <c r="A343">
        <v>9</v>
      </c>
      <c r="B343" s="1">
        <v>43936</v>
      </c>
      <c r="C343" t="s">
        <v>57</v>
      </c>
      <c r="D343">
        <v>798.14</v>
      </c>
      <c r="E343">
        <v>87.37</v>
      </c>
      <c r="F343">
        <v>69733.490000000005</v>
      </c>
      <c r="G343">
        <v>604</v>
      </c>
      <c r="H343">
        <v>83.96</v>
      </c>
      <c r="I343">
        <v>50711.839999999997</v>
      </c>
      <c r="J343">
        <v>194</v>
      </c>
      <c r="K343">
        <v>64.25</v>
      </c>
      <c r="L343">
        <f>Table1[[#This Row],[Quantity Sold (liters/kg)]]+Table1[[#This Row],[Quantity in Stock (liters/kg)]]</f>
        <v>798</v>
      </c>
      <c r="M343" s="2">
        <v>5613.52</v>
      </c>
    </row>
    <row r="344" spans="1:13" hidden="1" x14ac:dyDescent="0.3">
      <c r="A344">
        <v>7</v>
      </c>
      <c r="B344" s="1">
        <v>44352</v>
      </c>
      <c r="C344" t="s">
        <v>61</v>
      </c>
      <c r="D344">
        <v>366.6</v>
      </c>
      <c r="E344">
        <v>97.62</v>
      </c>
      <c r="F344">
        <v>35787.491999999998</v>
      </c>
      <c r="G344">
        <v>196</v>
      </c>
      <c r="H344">
        <v>97.48</v>
      </c>
      <c r="I344">
        <v>19106.080000000002</v>
      </c>
      <c r="J344">
        <v>170</v>
      </c>
      <c r="K344">
        <v>84.37</v>
      </c>
      <c r="L344">
        <f>Table1[[#This Row],[Quantity Sold (liters/kg)]]+Table1[[#This Row],[Quantity in Stock (liters/kg)]]</f>
        <v>366</v>
      </c>
      <c r="M344" s="2">
        <v>8236.2000000000007</v>
      </c>
    </row>
    <row r="345" spans="1:13" hidden="1" x14ac:dyDescent="0.3">
      <c r="A345">
        <v>2</v>
      </c>
      <c r="B345" s="1">
        <v>43647</v>
      </c>
      <c r="C345" t="s">
        <v>68</v>
      </c>
      <c r="D345">
        <v>415.89</v>
      </c>
      <c r="E345">
        <v>89.3</v>
      </c>
      <c r="F345">
        <v>37138.980000000003</v>
      </c>
      <c r="G345">
        <v>246</v>
      </c>
      <c r="H345">
        <v>86.1</v>
      </c>
      <c r="I345">
        <v>21180.6</v>
      </c>
      <c r="J345">
        <v>169</v>
      </c>
      <c r="K345">
        <v>104.54</v>
      </c>
      <c r="L345">
        <f>Table1[[#This Row],[Quantity Sold (liters/kg)]]+Table1[[#This Row],[Quantity in Stock (liters/kg)]]</f>
        <v>415</v>
      </c>
      <c r="M345" s="2">
        <v>9335.42</v>
      </c>
    </row>
    <row r="346" spans="1:13" hidden="1" x14ac:dyDescent="0.3">
      <c r="A346">
        <v>9</v>
      </c>
      <c r="B346" s="1">
        <v>44442</v>
      </c>
      <c r="C346" t="s">
        <v>57</v>
      </c>
      <c r="D346">
        <v>504.71</v>
      </c>
      <c r="E346">
        <v>11.39</v>
      </c>
      <c r="F346">
        <v>5748.65</v>
      </c>
      <c r="G346">
        <v>178</v>
      </c>
      <c r="H346">
        <v>10.99</v>
      </c>
      <c r="I346">
        <v>1956.22</v>
      </c>
      <c r="J346">
        <v>326</v>
      </c>
      <c r="K346">
        <v>153.38999999999999</v>
      </c>
      <c r="L346">
        <f>Table1[[#This Row],[Quantity Sold (liters/kg)]]+Table1[[#This Row],[Quantity in Stock (liters/kg)]]</f>
        <v>504</v>
      </c>
      <c r="M346" s="2">
        <v>1747.11</v>
      </c>
    </row>
    <row r="347" spans="1:13" hidden="1" x14ac:dyDescent="0.3">
      <c r="A347">
        <v>1</v>
      </c>
      <c r="B347" s="1">
        <v>43510</v>
      </c>
      <c r="C347" t="s">
        <v>34</v>
      </c>
      <c r="D347">
        <v>685.59</v>
      </c>
      <c r="E347">
        <v>61.66</v>
      </c>
      <c r="F347">
        <v>42273.48</v>
      </c>
      <c r="G347">
        <v>121</v>
      </c>
      <c r="H347">
        <v>57.6</v>
      </c>
      <c r="I347">
        <v>6969.6</v>
      </c>
      <c r="J347">
        <v>564</v>
      </c>
      <c r="K347">
        <v>143.13</v>
      </c>
      <c r="L347">
        <f>Table1[[#This Row],[Quantity Sold (liters/kg)]]+Table1[[#This Row],[Quantity in Stock (liters/kg)]]</f>
        <v>685</v>
      </c>
      <c r="M347" s="2">
        <v>8825.4</v>
      </c>
    </row>
    <row r="348" spans="1:13" hidden="1" x14ac:dyDescent="0.3">
      <c r="A348">
        <v>2</v>
      </c>
      <c r="B348" s="1">
        <v>43745</v>
      </c>
      <c r="C348" t="s">
        <v>68</v>
      </c>
      <c r="D348">
        <v>851.39</v>
      </c>
      <c r="E348">
        <v>53.25</v>
      </c>
      <c r="F348">
        <v>45336.52</v>
      </c>
      <c r="G348">
        <v>650</v>
      </c>
      <c r="H348">
        <v>57.2</v>
      </c>
      <c r="I348">
        <v>37180</v>
      </c>
      <c r="J348">
        <v>201</v>
      </c>
      <c r="K348">
        <v>178.11</v>
      </c>
      <c r="L348">
        <f>Table1[[#This Row],[Quantity Sold (liters/kg)]]+Table1[[#This Row],[Quantity in Stock (liters/kg)]]</f>
        <v>851</v>
      </c>
      <c r="M348" s="2">
        <v>9484.36</v>
      </c>
    </row>
    <row r="349" spans="1:13" hidden="1" x14ac:dyDescent="0.3">
      <c r="A349">
        <v>3</v>
      </c>
      <c r="B349" s="1">
        <v>43730</v>
      </c>
      <c r="C349" t="s">
        <v>43</v>
      </c>
      <c r="D349">
        <v>966.23</v>
      </c>
      <c r="E349">
        <v>16.23</v>
      </c>
      <c r="F349">
        <v>15681.912899999999</v>
      </c>
      <c r="G349">
        <v>934</v>
      </c>
      <c r="H349">
        <v>14.84</v>
      </c>
      <c r="I349">
        <v>13860.56</v>
      </c>
      <c r="J349">
        <v>32</v>
      </c>
      <c r="K349">
        <v>179.41</v>
      </c>
      <c r="L349">
        <f>Table1[[#This Row],[Quantity Sold (liters/kg)]]+Table1[[#This Row],[Quantity in Stock (liters/kg)]]</f>
        <v>966</v>
      </c>
      <c r="M349" s="2">
        <v>2911.82</v>
      </c>
    </row>
    <row r="350" spans="1:13" x14ac:dyDescent="0.3">
      <c r="A350">
        <v>7</v>
      </c>
      <c r="B350" s="1">
        <v>44659</v>
      </c>
      <c r="C350" t="s">
        <v>61</v>
      </c>
      <c r="D350">
        <v>841.76</v>
      </c>
      <c r="E350">
        <v>71.150000000000006</v>
      </c>
      <c r="F350">
        <v>59891.22</v>
      </c>
      <c r="G350">
        <v>497</v>
      </c>
      <c r="H350">
        <v>73.12</v>
      </c>
      <c r="I350">
        <v>36340.639999999999</v>
      </c>
      <c r="J350">
        <v>344</v>
      </c>
      <c r="K350">
        <v>21.74</v>
      </c>
      <c r="L350">
        <f>Table1[[#This Row],[Quantity Sold (liters/kg)]]+Table1[[#This Row],[Quantity in Stock (liters/kg)]]</f>
        <v>841</v>
      </c>
      <c r="M350" s="2">
        <v>1546.8</v>
      </c>
    </row>
    <row r="351" spans="1:13" hidden="1" x14ac:dyDescent="0.3">
      <c r="A351">
        <v>7</v>
      </c>
      <c r="B351" s="1">
        <v>44467</v>
      </c>
      <c r="C351" t="s">
        <v>61</v>
      </c>
      <c r="D351">
        <v>273.70999999999998</v>
      </c>
      <c r="E351">
        <v>80.52</v>
      </c>
      <c r="F351">
        <v>22039.129199999901</v>
      </c>
      <c r="G351">
        <v>269</v>
      </c>
      <c r="H351">
        <v>76.62</v>
      </c>
      <c r="I351">
        <v>20610.78</v>
      </c>
      <c r="J351">
        <v>4</v>
      </c>
      <c r="K351">
        <v>39.33</v>
      </c>
      <c r="L351">
        <f>Table1[[#This Row],[Quantity Sold (liters/kg)]]+Table1[[#This Row],[Quantity in Stock (liters/kg)]]</f>
        <v>273</v>
      </c>
      <c r="M351" s="2">
        <v>3166.85</v>
      </c>
    </row>
    <row r="352" spans="1:13" hidden="1" x14ac:dyDescent="0.3">
      <c r="A352">
        <v>6</v>
      </c>
      <c r="B352" s="1">
        <v>44591</v>
      </c>
      <c r="C352" t="s">
        <v>51</v>
      </c>
      <c r="D352">
        <v>776.89</v>
      </c>
      <c r="E352">
        <v>79.7</v>
      </c>
      <c r="F352">
        <v>61918.13</v>
      </c>
      <c r="G352">
        <v>346</v>
      </c>
      <c r="H352">
        <v>78.510000000000005</v>
      </c>
      <c r="I352">
        <v>27164.46</v>
      </c>
      <c r="J352">
        <v>430</v>
      </c>
      <c r="K352">
        <v>110.44</v>
      </c>
      <c r="L352">
        <f>Table1[[#This Row],[Quantity Sold (liters/kg)]]+Table1[[#This Row],[Quantity in Stock (liters/kg)]]</f>
        <v>776</v>
      </c>
      <c r="M352" s="2">
        <v>8802.07</v>
      </c>
    </row>
    <row r="353" spans="1:13" hidden="1" x14ac:dyDescent="0.3">
      <c r="A353">
        <v>4</v>
      </c>
      <c r="B353" s="1">
        <v>43685</v>
      </c>
      <c r="C353" t="s">
        <v>39</v>
      </c>
      <c r="D353">
        <v>730.59</v>
      </c>
      <c r="E353">
        <v>90.32</v>
      </c>
      <c r="F353">
        <v>65986.89</v>
      </c>
      <c r="G353">
        <v>220</v>
      </c>
      <c r="H353">
        <v>89.5</v>
      </c>
      <c r="I353">
        <v>19690</v>
      </c>
      <c r="J353">
        <v>510</v>
      </c>
      <c r="K353">
        <v>23.12</v>
      </c>
      <c r="L353">
        <f>Table1[[#This Row],[Quantity Sold (liters/kg)]]+Table1[[#This Row],[Quantity in Stock (liters/kg)]]</f>
        <v>730</v>
      </c>
      <c r="M353" s="2">
        <v>2088.1999999999998</v>
      </c>
    </row>
    <row r="354" spans="1:13" hidden="1" x14ac:dyDescent="0.3">
      <c r="A354">
        <v>4</v>
      </c>
      <c r="B354" s="1">
        <v>44417</v>
      </c>
      <c r="C354" t="s">
        <v>39</v>
      </c>
      <c r="D354">
        <v>41.58</v>
      </c>
      <c r="E354">
        <v>60.85</v>
      </c>
      <c r="F354">
        <v>2530.14</v>
      </c>
      <c r="G354">
        <v>36</v>
      </c>
      <c r="H354">
        <v>57.9</v>
      </c>
      <c r="I354">
        <v>2084.4</v>
      </c>
      <c r="J354">
        <v>5</v>
      </c>
      <c r="K354">
        <v>85.04</v>
      </c>
      <c r="L354">
        <f>Table1[[#This Row],[Quantity Sold (liters/kg)]]+Table1[[#This Row],[Quantity in Stock (liters/kg)]]</f>
        <v>41</v>
      </c>
      <c r="M354" s="2">
        <v>5174.68</v>
      </c>
    </row>
    <row r="355" spans="1:13" hidden="1" x14ac:dyDescent="0.3">
      <c r="A355">
        <v>6</v>
      </c>
      <c r="B355" s="1">
        <v>43518</v>
      </c>
      <c r="C355" t="s">
        <v>51</v>
      </c>
      <c r="D355">
        <v>593.57000000000005</v>
      </c>
      <c r="E355">
        <v>46.25</v>
      </c>
      <c r="F355">
        <v>27452.612499999999</v>
      </c>
      <c r="G355">
        <v>54</v>
      </c>
      <c r="H355">
        <v>50.4</v>
      </c>
      <c r="I355">
        <v>2721.6</v>
      </c>
      <c r="J355">
        <v>539</v>
      </c>
      <c r="K355">
        <v>160.30000000000001</v>
      </c>
      <c r="L355">
        <f>Table1[[#This Row],[Quantity Sold (liters/kg)]]+Table1[[#This Row],[Quantity in Stock (liters/kg)]]</f>
        <v>593</v>
      </c>
      <c r="M355" s="2">
        <v>7413.88</v>
      </c>
    </row>
    <row r="356" spans="1:13" hidden="1" x14ac:dyDescent="0.3">
      <c r="A356">
        <v>8</v>
      </c>
      <c r="B356" s="1">
        <v>43525</v>
      </c>
      <c r="C356" t="s">
        <v>47</v>
      </c>
      <c r="D356">
        <v>12.34</v>
      </c>
      <c r="E356">
        <v>22.44</v>
      </c>
      <c r="F356">
        <v>276.91000000000003</v>
      </c>
      <c r="G356">
        <v>4</v>
      </c>
      <c r="H356">
        <v>25.46</v>
      </c>
      <c r="I356">
        <v>101.84</v>
      </c>
      <c r="J356">
        <v>8</v>
      </c>
      <c r="K356">
        <v>36.14</v>
      </c>
      <c r="L356">
        <f>Table1[[#This Row],[Quantity Sold (liters/kg)]]+Table1[[#This Row],[Quantity in Stock (liters/kg)]]</f>
        <v>12</v>
      </c>
      <c r="M356" s="2">
        <v>810.98</v>
      </c>
    </row>
    <row r="357" spans="1:13" x14ac:dyDescent="0.3">
      <c r="A357">
        <v>7</v>
      </c>
      <c r="B357" s="1">
        <v>44811</v>
      </c>
      <c r="C357" t="s">
        <v>61</v>
      </c>
      <c r="D357">
        <v>642.22</v>
      </c>
      <c r="E357">
        <v>54.71</v>
      </c>
      <c r="F357">
        <v>35135.86</v>
      </c>
      <c r="G357">
        <v>73</v>
      </c>
      <c r="H357">
        <v>57.23</v>
      </c>
      <c r="I357">
        <v>4177.79</v>
      </c>
      <c r="J357">
        <v>569</v>
      </c>
      <c r="K357">
        <v>37.93</v>
      </c>
      <c r="L357">
        <f>Table1[[#This Row],[Quantity Sold (liters/kg)]]+Table1[[#This Row],[Quantity in Stock (liters/kg)]]</f>
        <v>642</v>
      </c>
      <c r="M357" s="2">
        <v>2075.15</v>
      </c>
    </row>
    <row r="358" spans="1:13" hidden="1" x14ac:dyDescent="0.3">
      <c r="A358">
        <v>8</v>
      </c>
      <c r="B358" s="1">
        <v>44537</v>
      </c>
      <c r="C358" t="s">
        <v>47</v>
      </c>
      <c r="D358">
        <v>831.2</v>
      </c>
      <c r="E358">
        <v>79.319999999999993</v>
      </c>
      <c r="F358">
        <v>65930.78</v>
      </c>
      <c r="G358">
        <v>397</v>
      </c>
      <c r="H358">
        <v>81.93</v>
      </c>
      <c r="I358">
        <v>32526.21</v>
      </c>
      <c r="J358">
        <v>434</v>
      </c>
      <c r="K358">
        <v>110.72</v>
      </c>
      <c r="L358">
        <f>Table1[[#This Row],[Quantity Sold (liters/kg)]]+Table1[[#This Row],[Quantity in Stock (liters/kg)]]</f>
        <v>831</v>
      </c>
      <c r="M358" s="2">
        <v>8782.31</v>
      </c>
    </row>
    <row r="359" spans="1:13" hidden="1" x14ac:dyDescent="0.3">
      <c r="A359">
        <v>5</v>
      </c>
      <c r="B359" s="1">
        <v>44297</v>
      </c>
      <c r="C359" t="s">
        <v>27</v>
      </c>
      <c r="D359">
        <v>865.02</v>
      </c>
      <c r="E359">
        <v>47.56</v>
      </c>
      <c r="F359">
        <v>41140.351199999997</v>
      </c>
      <c r="G359">
        <v>277</v>
      </c>
      <c r="H359">
        <v>46.63</v>
      </c>
      <c r="I359">
        <v>12916.51</v>
      </c>
      <c r="J359">
        <v>588</v>
      </c>
      <c r="K359">
        <v>122.39</v>
      </c>
      <c r="L359">
        <f>Table1[[#This Row],[Quantity Sold (liters/kg)]]+Table1[[#This Row],[Quantity in Stock (liters/kg)]]</f>
        <v>865</v>
      </c>
      <c r="M359" s="2">
        <v>5820.87</v>
      </c>
    </row>
    <row r="360" spans="1:13" hidden="1" x14ac:dyDescent="0.3">
      <c r="A360">
        <v>2</v>
      </c>
      <c r="B360" s="1">
        <v>43832</v>
      </c>
      <c r="C360" t="s">
        <v>68</v>
      </c>
      <c r="D360">
        <v>442.26</v>
      </c>
      <c r="E360">
        <v>60.71</v>
      </c>
      <c r="F360">
        <v>26849.599999999999</v>
      </c>
      <c r="G360">
        <v>172</v>
      </c>
      <c r="H360">
        <v>56.15</v>
      </c>
      <c r="I360">
        <v>9657.7999999999993</v>
      </c>
      <c r="J360">
        <v>270</v>
      </c>
      <c r="K360">
        <v>73.400000000000006</v>
      </c>
      <c r="L360">
        <f>Table1[[#This Row],[Quantity Sold (liters/kg)]]+Table1[[#This Row],[Quantity in Stock (liters/kg)]]</f>
        <v>442</v>
      </c>
      <c r="M360" s="2">
        <v>4456.1099999999997</v>
      </c>
    </row>
    <row r="361" spans="1:13" hidden="1" x14ac:dyDescent="0.3">
      <c r="A361">
        <v>2</v>
      </c>
      <c r="B361" s="1">
        <v>44363</v>
      </c>
      <c r="C361" t="s">
        <v>68</v>
      </c>
      <c r="D361">
        <v>362.45</v>
      </c>
      <c r="E361">
        <v>80.31</v>
      </c>
      <c r="F361">
        <v>29108.36</v>
      </c>
      <c r="G361">
        <v>313</v>
      </c>
      <c r="H361">
        <v>80.06</v>
      </c>
      <c r="I361">
        <v>25058.78</v>
      </c>
      <c r="J361">
        <v>49</v>
      </c>
      <c r="K361">
        <v>101.82</v>
      </c>
      <c r="L361">
        <f>Table1[[#This Row],[Quantity Sold (liters/kg)]]+Table1[[#This Row],[Quantity in Stock (liters/kg)]]</f>
        <v>362</v>
      </c>
      <c r="M361" s="2">
        <v>8177.16</v>
      </c>
    </row>
    <row r="362" spans="1:13" x14ac:dyDescent="0.3">
      <c r="A362">
        <v>7</v>
      </c>
      <c r="B362" s="1">
        <v>44750</v>
      </c>
      <c r="C362" t="s">
        <v>61</v>
      </c>
      <c r="D362">
        <v>797.2</v>
      </c>
      <c r="E362">
        <v>13.62</v>
      </c>
      <c r="F362">
        <v>10857.86</v>
      </c>
      <c r="G362">
        <v>465</v>
      </c>
      <c r="H362">
        <v>16.920000000000002</v>
      </c>
      <c r="I362">
        <v>7867.8</v>
      </c>
      <c r="J362">
        <v>332</v>
      </c>
      <c r="K362">
        <v>154.13</v>
      </c>
      <c r="L362">
        <f>Table1[[#This Row],[Quantity Sold (liters/kg)]]+Table1[[#This Row],[Quantity in Stock (liters/kg)]]</f>
        <v>797</v>
      </c>
      <c r="M362" s="2">
        <v>2099.25</v>
      </c>
    </row>
    <row r="363" spans="1:13" hidden="1" x14ac:dyDescent="0.3">
      <c r="A363">
        <v>10</v>
      </c>
      <c r="B363" s="1">
        <v>44119</v>
      </c>
      <c r="C363" t="s">
        <v>66</v>
      </c>
      <c r="D363">
        <v>336.73</v>
      </c>
      <c r="E363">
        <v>38.9</v>
      </c>
      <c r="F363">
        <v>13098.8</v>
      </c>
      <c r="G363">
        <v>212</v>
      </c>
      <c r="H363">
        <v>41.34</v>
      </c>
      <c r="I363">
        <v>8764.08</v>
      </c>
      <c r="J363">
        <v>124</v>
      </c>
      <c r="K363">
        <v>120.82</v>
      </c>
      <c r="L363">
        <f>Table1[[#This Row],[Quantity Sold (liters/kg)]]+Table1[[#This Row],[Quantity in Stock (liters/kg)]]</f>
        <v>336</v>
      </c>
      <c r="M363" s="2">
        <v>4699.8999999999996</v>
      </c>
    </row>
    <row r="364" spans="1:13" hidden="1" x14ac:dyDescent="0.3">
      <c r="A364">
        <v>7</v>
      </c>
      <c r="B364" s="1">
        <v>44216</v>
      </c>
      <c r="C364" t="s">
        <v>61</v>
      </c>
      <c r="D364">
        <v>824.6</v>
      </c>
      <c r="E364">
        <v>38.51</v>
      </c>
      <c r="F364">
        <v>31755.3459999999</v>
      </c>
      <c r="G364">
        <v>649</v>
      </c>
      <c r="H364">
        <v>41.11</v>
      </c>
      <c r="I364">
        <v>26680.39</v>
      </c>
      <c r="J364">
        <v>175</v>
      </c>
      <c r="K364">
        <v>136.55000000000001</v>
      </c>
      <c r="L364">
        <f>Table1[[#This Row],[Quantity Sold (liters/kg)]]+Table1[[#This Row],[Quantity in Stock (liters/kg)]]</f>
        <v>824</v>
      </c>
      <c r="M364" s="2">
        <v>5258.54</v>
      </c>
    </row>
    <row r="365" spans="1:13" hidden="1" x14ac:dyDescent="0.3">
      <c r="A365">
        <v>1</v>
      </c>
      <c r="B365" s="1">
        <v>43704</v>
      </c>
      <c r="C365" t="s">
        <v>34</v>
      </c>
      <c r="D365">
        <v>371.52</v>
      </c>
      <c r="E365">
        <v>68.59</v>
      </c>
      <c r="F365">
        <v>25482.560000000001</v>
      </c>
      <c r="G365">
        <v>273</v>
      </c>
      <c r="H365">
        <v>71.040000000000006</v>
      </c>
      <c r="I365">
        <v>19393.919999999998</v>
      </c>
      <c r="J365">
        <v>98</v>
      </c>
      <c r="K365">
        <v>72.5</v>
      </c>
      <c r="L365">
        <f>Table1[[#This Row],[Quantity Sold (liters/kg)]]+Table1[[#This Row],[Quantity in Stock (liters/kg)]]</f>
        <v>371</v>
      </c>
      <c r="M365" s="2">
        <v>4972.78</v>
      </c>
    </row>
    <row r="366" spans="1:13" hidden="1" x14ac:dyDescent="0.3">
      <c r="A366">
        <v>9</v>
      </c>
      <c r="B366" s="1">
        <v>44513</v>
      </c>
      <c r="C366" t="s">
        <v>57</v>
      </c>
      <c r="D366">
        <v>723.16</v>
      </c>
      <c r="E366">
        <v>53.05</v>
      </c>
      <c r="F366">
        <v>38363.64</v>
      </c>
      <c r="G366">
        <v>128</v>
      </c>
      <c r="H366">
        <v>52.99</v>
      </c>
      <c r="I366">
        <v>6782.72</v>
      </c>
      <c r="J366">
        <v>595</v>
      </c>
      <c r="K366">
        <v>161.93</v>
      </c>
      <c r="L366">
        <f>Table1[[#This Row],[Quantity Sold (liters/kg)]]+Table1[[#This Row],[Quantity in Stock (liters/kg)]]</f>
        <v>723</v>
      </c>
      <c r="M366" s="2">
        <v>8590.39</v>
      </c>
    </row>
    <row r="367" spans="1:13" hidden="1" x14ac:dyDescent="0.3">
      <c r="A367">
        <v>6</v>
      </c>
      <c r="B367" s="1">
        <v>43632</v>
      </c>
      <c r="C367" t="s">
        <v>51</v>
      </c>
      <c r="D367">
        <v>29.23</v>
      </c>
      <c r="E367">
        <v>57.65</v>
      </c>
      <c r="F367">
        <v>1685.11</v>
      </c>
      <c r="G367">
        <v>25</v>
      </c>
      <c r="H367">
        <v>53.54</v>
      </c>
      <c r="I367">
        <v>1338.5</v>
      </c>
      <c r="J367">
        <v>4</v>
      </c>
      <c r="K367">
        <v>161.61000000000001</v>
      </c>
      <c r="L367">
        <f>Table1[[#This Row],[Quantity Sold (liters/kg)]]+Table1[[#This Row],[Quantity in Stock (liters/kg)]]</f>
        <v>29</v>
      </c>
      <c r="M367" s="2">
        <v>9316.82</v>
      </c>
    </row>
    <row r="368" spans="1:13" hidden="1" x14ac:dyDescent="0.3">
      <c r="A368">
        <v>6</v>
      </c>
      <c r="B368" s="1">
        <v>44288</v>
      </c>
      <c r="C368" t="s">
        <v>51</v>
      </c>
      <c r="D368">
        <v>52.54</v>
      </c>
      <c r="E368">
        <v>22.47</v>
      </c>
      <c r="F368">
        <v>1180.57</v>
      </c>
      <c r="G368">
        <v>37</v>
      </c>
      <c r="H368">
        <v>24.91</v>
      </c>
      <c r="I368">
        <v>921.67</v>
      </c>
      <c r="J368">
        <v>15</v>
      </c>
      <c r="K368">
        <v>74.55</v>
      </c>
      <c r="L368">
        <f>Table1[[#This Row],[Quantity Sold (liters/kg)]]+Table1[[#This Row],[Quantity in Stock (liters/kg)]]</f>
        <v>52</v>
      </c>
      <c r="M368" s="2">
        <v>1675.14</v>
      </c>
    </row>
    <row r="369" spans="1:13" hidden="1" x14ac:dyDescent="0.3">
      <c r="A369">
        <v>8</v>
      </c>
      <c r="B369" s="1">
        <v>43566</v>
      </c>
      <c r="C369" t="s">
        <v>47</v>
      </c>
      <c r="D369">
        <v>413.52</v>
      </c>
      <c r="E369">
        <v>58.21</v>
      </c>
      <c r="F369">
        <v>24071</v>
      </c>
      <c r="G369">
        <v>145</v>
      </c>
      <c r="H369">
        <v>60.91</v>
      </c>
      <c r="I369">
        <v>8831.9500000000007</v>
      </c>
      <c r="J369">
        <v>268</v>
      </c>
      <c r="K369">
        <v>112.55</v>
      </c>
      <c r="L369">
        <f>Table1[[#This Row],[Quantity Sold (liters/kg)]]+Table1[[#This Row],[Quantity in Stock (liters/kg)]]</f>
        <v>413</v>
      </c>
      <c r="M369" s="2">
        <v>6551.54</v>
      </c>
    </row>
    <row r="370" spans="1:13" hidden="1" x14ac:dyDescent="0.3">
      <c r="A370">
        <v>8</v>
      </c>
      <c r="B370" s="1">
        <v>44205</v>
      </c>
      <c r="C370" t="s">
        <v>47</v>
      </c>
      <c r="D370">
        <v>649.16</v>
      </c>
      <c r="E370">
        <v>93.28</v>
      </c>
      <c r="F370">
        <v>60553.6447999999</v>
      </c>
      <c r="G370">
        <v>246</v>
      </c>
      <c r="H370">
        <v>93.43</v>
      </c>
      <c r="I370">
        <v>22983.78</v>
      </c>
      <c r="J370">
        <v>403</v>
      </c>
      <c r="K370">
        <v>48.44</v>
      </c>
      <c r="L370">
        <f>Table1[[#This Row],[Quantity Sold (liters/kg)]]+Table1[[#This Row],[Quantity in Stock (liters/kg)]]</f>
        <v>649</v>
      </c>
      <c r="M370" s="2">
        <v>4518.4799999999996</v>
      </c>
    </row>
    <row r="371" spans="1:13" hidden="1" x14ac:dyDescent="0.3">
      <c r="A371">
        <v>2</v>
      </c>
      <c r="B371" s="1">
        <v>44861</v>
      </c>
      <c r="C371" t="s">
        <v>68</v>
      </c>
      <c r="D371">
        <v>296.93</v>
      </c>
      <c r="E371">
        <v>84.34</v>
      </c>
      <c r="F371">
        <v>25043.0762</v>
      </c>
      <c r="G371">
        <v>30</v>
      </c>
      <c r="H371">
        <v>85.36</v>
      </c>
      <c r="I371">
        <v>2560.8000000000002</v>
      </c>
      <c r="J371">
        <v>266</v>
      </c>
      <c r="K371">
        <v>155.75</v>
      </c>
      <c r="L371">
        <f>Table1[[#This Row],[Quantity Sold (liters/kg)]]+Table1[[#This Row],[Quantity in Stock (liters/kg)]]</f>
        <v>296</v>
      </c>
      <c r="M371" s="2">
        <v>13135.96</v>
      </c>
    </row>
    <row r="372" spans="1:13" hidden="1" x14ac:dyDescent="0.3">
      <c r="A372">
        <v>7</v>
      </c>
      <c r="B372" s="1">
        <v>43489</v>
      </c>
      <c r="C372" t="s">
        <v>61</v>
      </c>
      <c r="D372">
        <v>934.87</v>
      </c>
      <c r="E372">
        <v>84.61</v>
      </c>
      <c r="F372">
        <v>79099.350000000006</v>
      </c>
      <c r="G372">
        <v>790</v>
      </c>
      <c r="H372">
        <v>82.25</v>
      </c>
      <c r="I372">
        <v>64977.5</v>
      </c>
      <c r="J372">
        <v>144</v>
      </c>
      <c r="K372">
        <v>182.21</v>
      </c>
      <c r="L372">
        <f>Table1[[#This Row],[Quantity Sold (liters/kg)]]+Table1[[#This Row],[Quantity in Stock (liters/kg)]]</f>
        <v>934</v>
      </c>
      <c r="M372" s="2">
        <v>15416.79</v>
      </c>
    </row>
    <row r="373" spans="1:13" hidden="1" x14ac:dyDescent="0.3">
      <c r="A373">
        <v>3</v>
      </c>
      <c r="B373" s="1">
        <v>43917</v>
      </c>
      <c r="C373" t="s">
        <v>43</v>
      </c>
      <c r="D373">
        <v>927.51</v>
      </c>
      <c r="E373">
        <v>12.2</v>
      </c>
      <c r="F373">
        <v>11315.62</v>
      </c>
      <c r="G373">
        <v>423</v>
      </c>
      <c r="H373">
        <v>12.02</v>
      </c>
      <c r="I373">
        <v>5084.46</v>
      </c>
      <c r="J373">
        <v>504</v>
      </c>
      <c r="K373">
        <v>77.75</v>
      </c>
      <c r="L373">
        <f>Table1[[#This Row],[Quantity Sold (liters/kg)]]+Table1[[#This Row],[Quantity in Stock (liters/kg)]]</f>
        <v>927</v>
      </c>
      <c r="M373" s="2">
        <v>948.55</v>
      </c>
    </row>
    <row r="374" spans="1:13" hidden="1" x14ac:dyDescent="0.3">
      <c r="A374">
        <v>4</v>
      </c>
      <c r="B374" s="1">
        <v>44882</v>
      </c>
      <c r="C374" t="s">
        <v>39</v>
      </c>
      <c r="D374">
        <v>718.35</v>
      </c>
      <c r="E374">
        <v>62.86</v>
      </c>
      <c r="F374">
        <v>45155.48</v>
      </c>
      <c r="G374">
        <v>23</v>
      </c>
      <c r="H374">
        <v>63.47</v>
      </c>
      <c r="I374">
        <v>1459.81</v>
      </c>
      <c r="J374">
        <v>695</v>
      </c>
      <c r="K374">
        <v>30.99</v>
      </c>
      <c r="L374">
        <f>Table1[[#This Row],[Quantity Sold (liters/kg)]]+Table1[[#This Row],[Quantity in Stock (liters/kg)]]</f>
        <v>718</v>
      </c>
      <c r="M374" s="2">
        <v>1948.03</v>
      </c>
    </row>
    <row r="375" spans="1:13" hidden="1" x14ac:dyDescent="0.3">
      <c r="A375">
        <v>8</v>
      </c>
      <c r="B375" s="1">
        <v>43880</v>
      </c>
      <c r="C375" t="s">
        <v>47</v>
      </c>
      <c r="D375">
        <v>402.07</v>
      </c>
      <c r="E375">
        <v>36.97</v>
      </c>
      <c r="F375">
        <v>14864.53</v>
      </c>
      <c r="G375">
        <v>354</v>
      </c>
      <c r="H375">
        <v>37.659999999999997</v>
      </c>
      <c r="I375">
        <v>13331.64</v>
      </c>
      <c r="J375">
        <v>48</v>
      </c>
      <c r="K375">
        <v>53.97</v>
      </c>
      <c r="L375">
        <f>Table1[[#This Row],[Quantity Sold (liters/kg)]]+Table1[[#This Row],[Quantity in Stock (liters/kg)]]</f>
        <v>402</v>
      </c>
      <c r="M375" s="2">
        <v>1995.27</v>
      </c>
    </row>
    <row r="376" spans="1:13" hidden="1" x14ac:dyDescent="0.3">
      <c r="A376">
        <v>2</v>
      </c>
      <c r="B376" s="1">
        <v>43912</v>
      </c>
      <c r="C376" t="s">
        <v>68</v>
      </c>
      <c r="D376">
        <v>572.47</v>
      </c>
      <c r="E376">
        <v>31.03</v>
      </c>
      <c r="F376">
        <v>17763.740000000002</v>
      </c>
      <c r="G376">
        <v>451</v>
      </c>
      <c r="H376">
        <v>32.35</v>
      </c>
      <c r="I376">
        <v>14589.85</v>
      </c>
      <c r="J376">
        <v>121</v>
      </c>
      <c r="K376">
        <v>146.25</v>
      </c>
      <c r="L376">
        <f>Table1[[#This Row],[Quantity Sold (liters/kg)]]+Table1[[#This Row],[Quantity in Stock (liters/kg)]]</f>
        <v>572</v>
      </c>
      <c r="M376" s="2">
        <v>4538.1400000000003</v>
      </c>
    </row>
    <row r="377" spans="1:13" hidden="1" x14ac:dyDescent="0.3">
      <c r="A377">
        <v>5</v>
      </c>
      <c r="B377" s="1">
        <v>44821</v>
      </c>
      <c r="C377" t="s">
        <v>27</v>
      </c>
      <c r="D377">
        <v>381.81</v>
      </c>
      <c r="E377">
        <v>38.22</v>
      </c>
      <c r="F377">
        <v>14592.778199999901</v>
      </c>
      <c r="G377">
        <v>81</v>
      </c>
      <c r="H377">
        <v>41.99</v>
      </c>
      <c r="I377">
        <v>3401.19</v>
      </c>
      <c r="J377">
        <v>300</v>
      </c>
      <c r="K377">
        <v>83.65</v>
      </c>
      <c r="L377">
        <f>Table1[[#This Row],[Quantity Sold (liters/kg)]]+Table1[[#This Row],[Quantity in Stock (liters/kg)]]</f>
        <v>381</v>
      </c>
      <c r="M377" s="2">
        <v>3197.1</v>
      </c>
    </row>
    <row r="378" spans="1:13" hidden="1" x14ac:dyDescent="0.3">
      <c r="A378">
        <v>10</v>
      </c>
      <c r="B378" s="1">
        <v>44661</v>
      </c>
      <c r="C378" t="s">
        <v>66</v>
      </c>
      <c r="D378">
        <v>866.5</v>
      </c>
      <c r="E378">
        <v>83.54</v>
      </c>
      <c r="F378">
        <v>72387.41</v>
      </c>
      <c r="G378">
        <v>735</v>
      </c>
      <c r="H378">
        <v>86.67</v>
      </c>
      <c r="I378">
        <v>63702.45</v>
      </c>
      <c r="J378">
        <v>131</v>
      </c>
      <c r="K378">
        <v>136</v>
      </c>
      <c r="L378">
        <f>Table1[[#This Row],[Quantity Sold (liters/kg)]]+Table1[[#This Row],[Quantity in Stock (liters/kg)]]</f>
        <v>866</v>
      </c>
      <c r="M378" s="2">
        <v>11361.44</v>
      </c>
    </row>
    <row r="379" spans="1:13" hidden="1" x14ac:dyDescent="0.3">
      <c r="A379">
        <v>2</v>
      </c>
      <c r="B379" s="1">
        <v>44860</v>
      </c>
      <c r="C379" t="s">
        <v>68</v>
      </c>
      <c r="D379">
        <v>222.15</v>
      </c>
      <c r="E379">
        <v>32.299999999999997</v>
      </c>
      <c r="F379">
        <v>7175.45</v>
      </c>
      <c r="G379">
        <v>75</v>
      </c>
      <c r="H379">
        <v>32.06</v>
      </c>
      <c r="I379">
        <v>2404.5</v>
      </c>
      <c r="J379">
        <v>147</v>
      </c>
      <c r="K379">
        <v>92.03</v>
      </c>
      <c r="L379">
        <f>Table1[[#This Row],[Quantity Sold (liters/kg)]]+Table1[[#This Row],[Quantity in Stock (liters/kg)]]</f>
        <v>222</v>
      </c>
      <c r="M379" s="2">
        <v>2972.57</v>
      </c>
    </row>
    <row r="380" spans="1:13" hidden="1" x14ac:dyDescent="0.3">
      <c r="A380">
        <v>8</v>
      </c>
      <c r="B380" s="1">
        <v>43765</v>
      </c>
      <c r="C380" t="s">
        <v>47</v>
      </c>
      <c r="D380">
        <v>16.39</v>
      </c>
      <c r="E380">
        <v>89.16</v>
      </c>
      <c r="F380">
        <v>1461.33</v>
      </c>
      <c r="G380">
        <v>12</v>
      </c>
      <c r="H380">
        <v>90.59</v>
      </c>
      <c r="I380">
        <v>1087.08</v>
      </c>
      <c r="J380">
        <v>4</v>
      </c>
      <c r="K380">
        <v>105.46</v>
      </c>
      <c r="L380">
        <f>Table1[[#This Row],[Quantity Sold (liters/kg)]]+Table1[[#This Row],[Quantity in Stock (liters/kg)]]</f>
        <v>16</v>
      </c>
      <c r="M380" s="2">
        <v>9402.81</v>
      </c>
    </row>
    <row r="381" spans="1:13" x14ac:dyDescent="0.3">
      <c r="A381">
        <v>7</v>
      </c>
      <c r="B381" s="1">
        <v>44656</v>
      </c>
      <c r="C381" t="s">
        <v>61</v>
      </c>
      <c r="D381">
        <v>302.38</v>
      </c>
      <c r="E381">
        <v>35.99</v>
      </c>
      <c r="F381">
        <v>10882.656199999999</v>
      </c>
      <c r="G381">
        <v>105</v>
      </c>
      <c r="H381">
        <v>33.9</v>
      </c>
      <c r="I381">
        <v>3559.5</v>
      </c>
      <c r="J381">
        <v>197</v>
      </c>
      <c r="K381">
        <v>147.6</v>
      </c>
      <c r="L381">
        <f>Table1[[#This Row],[Quantity Sold (liters/kg)]]+Table1[[#This Row],[Quantity in Stock (liters/kg)]]</f>
        <v>302</v>
      </c>
      <c r="M381" s="2">
        <v>5312.12</v>
      </c>
    </row>
    <row r="382" spans="1:13" hidden="1" x14ac:dyDescent="0.3">
      <c r="A382">
        <v>1</v>
      </c>
      <c r="B382" s="1">
        <v>44792</v>
      </c>
      <c r="C382" t="s">
        <v>34</v>
      </c>
      <c r="D382">
        <v>468.17</v>
      </c>
      <c r="E382">
        <v>82.65</v>
      </c>
      <c r="F382">
        <v>38694.25</v>
      </c>
      <c r="G382">
        <v>239</v>
      </c>
      <c r="H382">
        <v>84.51</v>
      </c>
      <c r="I382">
        <v>20197.89</v>
      </c>
      <c r="J382">
        <v>229</v>
      </c>
      <c r="K382">
        <v>155.82</v>
      </c>
      <c r="L382">
        <f>Table1[[#This Row],[Quantity Sold (liters/kg)]]+Table1[[#This Row],[Quantity in Stock (liters/kg)]]</f>
        <v>468</v>
      </c>
      <c r="M382" s="2">
        <v>12878.52</v>
      </c>
    </row>
    <row r="383" spans="1:13" hidden="1" x14ac:dyDescent="0.3">
      <c r="A383">
        <v>7</v>
      </c>
      <c r="B383" s="1">
        <v>43447</v>
      </c>
      <c r="C383" t="s">
        <v>61</v>
      </c>
      <c r="D383">
        <v>89.39</v>
      </c>
      <c r="E383">
        <v>56.76</v>
      </c>
      <c r="F383">
        <v>5073.78</v>
      </c>
      <c r="G383">
        <v>2</v>
      </c>
      <c r="H383">
        <v>54.78</v>
      </c>
      <c r="I383">
        <v>109.56</v>
      </c>
      <c r="J383">
        <v>87</v>
      </c>
      <c r="K383">
        <v>178.18</v>
      </c>
      <c r="L383">
        <f>Table1[[#This Row],[Quantity Sold (liters/kg)]]+Table1[[#This Row],[Quantity in Stock (liters/kg)]]</f>
        <v>89</v>
      </c>
      <c r="M383" s="2">
        <v>10113.5</v>
      </c>
    </row>
    <row r="384" spans="1:13" hidden="1" x14ac:dyDescent="0.3">
      <c r="A384">
        <v>4</v>
      </c>
      <c r="B384" s="1">
        <v>44459</v>
      </c>
      <c r="C384" t="s">
        <v>39</v>
      </c>
      <c r="D384">
        <v>577.87</v>
      </c>
      <c r="E384">
        <v>57.71</v>
      </c>
      <c r="F384">
        <v>33348.879999999997</v>
      </c>
      <c r="G384">
        <v>209</v>
      </c>
      <c r="H384">
        <v>58.78</v>
      </c>
      <c r="I384">
        <v>12285.02</v>
      </c>
      <c r="J384">
        <v>368</v>
      </c>
      <c r="K384">
        <v>109.55</v>
      </c>
      <c r="L384">
        <f>Table1[[#This Row],[Quantity Sold (liters/kg)]]+Table1[[#This Row],[Quantity in Stock (liters/kg)]]</f>
        <v>577</v>
      </c>
      <c r="M384" s="2">
        <v>6322.13</v>
      </c>
    </row>
    <row r="385" spans="1:13" hidden="1" x14ac:dyDescent="0.3">
      <c r="A385">
        <v>1</v>
      </c>
      <c r="B385" s="1">
        <v>44244</v>
      </c>
      <c r="C385" t="s">
        <v>34</v>
      </c>
      <c r="D385">
        <v>319.33</v>
      </c>
      <c r="E385">
        <v>14.75</v>
      </c>
      <c r="F385">
        <v>4710.1174999999903</v>
      </c>
      <c r="G385">
        <v>48</v>
      </c>
      <c r="H385">
        <v>15.52</v>
      </c>
      <c r="I385">
        <v>744.96</v>
      </c>
      <c r="J385">
        <v>271</v>
      </c>
      <c r="K385">
        <v>113.1</v>
      </c>
      <c r="L385">
        <f>Table1[[#This Row],[Quantity Sold (liters/kg)]]+Table1[[#This Row],[Quantity in Stock (liters/kg)]]</f>
        <v>319</v>
      </c>
      <c r="M385" s="2">
        <v>1668.23</v>
      </c>
    </row>
    <row r="386" spans="1:13" hidden="1" x14ac:dyDescent="0.3">
      <c r="A386">
        <v>9</v>
      </c>
      <c r="B386" s="1">
        <v>43799</v>
      </c>
      <c r="C386" t="s">
        <v>57</v>
      </c>
      <c r="D386">
        <v>368.03</v>
      </c>
      <c r="E386">
        <v>78.459999999999994</v>
      </c>
      <c r="F386">
        <v>28875.633799999901</v>
      </c>
      <c r="G386">
        <v>151</v>
      </c>
      <c r="H386">
        <v>82.57</v>
      </c>
      <c r="I386">
        <v>12468.07</v>
      </c>
      <c r="J386">
        <v>217</v>
      </c>
      <c r="K386">
        <v>66.180000000000007</v>
      </c>
      <c r="L386">
        <f>Table1[[#This Row],[Quantity Sold (liters/kg)]]+Table1[[#This Row],[Quantity in Stock (liters/kg)]]</f>
        <v>368</v>
      </c>
      <c r="M386" s="2">
        <v>5192.4799999999996</v>
      </c>
    </row>
    <row r="387" spans="1:13" hidden="1" x14ac:dyDescent="0.3">
      <c r="A387">
        <v>6</v>
      </c>
      <c r="B387" s="1">
        <v>43689</v>
      </c>
      <c r="C387" t="s">
        <v>51</v>
      </c>
      <c r="D387">
        <v>197.87</v>
      </c>
      <c r="E387">
        <v>59.22</v>
      </c>
      <c r="F387">
        <v>11717.86</v>
      </c>
      <c r="G387">
        <v>185</v>
      </c>
      <c r="H387">
        <v>61.01</v>
      </c>
      <c r="I387">
        <v>11286.85</v>
      </c>
      <c r="J387">
        <v>12</v>
      </c>
      <c r="K387">
        <v>130.63</v>
      </c>
      <c r="L387">
        <f>Table1[[#This Row],[Quantity Sold (liters/kg)]]+Table1[[#This Row],[Quantity in Stock (liters/kg)]]</f>
        <v>197</v>
      </c>
      <c r="M387" s="2">
        <v>7735.91</v>
      </c>
    </row>
    <row r="388" spans="1:13" hidden="1" x14ac:dyDescent="0.3">
      <c r="A388">
        <v>2</v>
      </c>
      <c r="B388" s="1">
        <v>44236</v>
      </c>
      <c r="C388" t="s">
        <v>68</v>
      </c>
      <c r="D388">
        <v>152.88999999999999</v>
      </c>
      <c r="E388">
        <v>83.32</v>
      </c>
      <c r="F388">
        <v>12738.7947999999</v>
      </c>
      <c r="G388">
        <v>105</v>
      </c>
      <c r="H388">
        <v>84.53</v>
      </c>
      <c r="I388">
        <v>8875.65</v>
      </c>
      <c r="J388">
        <v>47</v>
      </c>
      <c r="K388">
        <v>166.41</v>
      </c>
      <c r="L388">
        <f>Table1[[#This Row],[Quantity Sold (liters/kg)]]+Table1[[#This Row],[Quantity in Stock (liters/kg)]]</f>
        <v>152</v>
      </c>
      <c r="M388" s="2">
        <v>13865.28</v>
      </c>
    </row>
    <row r="389" spans="1:13" hidden="1" x14ac:dyDescent="0.3">
      <c r="A389">
        <v>2</v>
      </c>
      <c r="B389" s="1">
        <v>44029</v>
      </c>
      <c r="C389" t="s">
        <v>68</v>
      </c>
      <c r="D389">
        <v>476.93</v>
      </c>
      <c r="E389">
        <v>71.61</v>
      </c>
      <c r="F389">
        <v>34152.959999999999</v>
      </c>
      <c r="G389">
        <v>314</v>
      </c>
      <c r="H389">
        <v>75.849999999999994</v>
      </c>
      <c r="I389">
        <v>23816.9</v>
      </c>
      <c r="J389">
        <v>162</v>
      </c>
      <c r="K389">
        <v>54</v>
      </c>
      <c r="L389">
        <f>Table1[[#This Row],[Quantity Sold (liters/kg)]]+Table1[[#This Row],[Quantity in Stock (liters/kg)]]</f>
        <v>476</v>
      </c>
      <c r="M389" s="2">
        <v>3866.94</v>
      </c>
    </row>
    <row r="390" spans="1:13" hidden="1" x14ac:dyDescent="0.3">
      <c r="A390">
        <v>3</v>
      </c>
      <c r="B390" s="1">
        <v>44195</v>
      </c>
      <c r="C390" t="s">
        <v>43</v>
      </c>
      <c r="D390">
        <v>225.09</v>
      </c>
      <c r="E390">
        <v>43.3</v>
      </c>
      <c r="F390">
        <v>9746.3969999999899</v>
      </c>
      <c r="G390">
        <v>77</v>
      </c>
      <c r="H390">
        <v>42.56</v>
      </c>
      <c r="I390">
        <v>3277.12</v>
      </c>
      <c r="J390">
        <v>148</v>
      </c>
      <c r="K390">
        <v>190.9</v>
      </c>
      <c r="L390">
        <f>Table1[[#This Row],[Quantity Sold (liters/kg)]]+Table1[[#This Row],[Quantity in Stock (liters/kg)]]</f>
        <v>225</v>
      </c>
      <c r="M390" s="2">
        <v>8265.9699999999993</v>
      </c>
    </row>
    <row r="391" spans="1:13" hidden="1" x14ac:dyDescent="0.3">
      <c r="A391">
        <v>8</v>
      </c>
      <c r="B391" s="1">
        <v>44411</v>
      </c>
      <c r="C391" t="s">
        <v>47</v>
      </c>
      <c r="D391">
        <v>322.99</v>
      </c>
      <c r="E391">
        <v>67.709999999999994</v>
      </c>
      <c r="F391">
        <v>21869.652899999899</v>
      </c>
      <c r="G391">
        <v>82</v>
      </c>
      <c r="H391">
        <v>63.02</v>
      </c>
      <c r="I391">
        <v>5167.6400000000003</v>
      </c>
      <c r="J391">
        <v>240</v>
      </c>
      <c r="K391">
        <v>167.71</v>
      </c>
      <c r="L391">
        <f>Table1[[#This Row],[Quantity Sold (liters/kg)]]+Table1[[#This Row],[Quantity in Stock (liters/kg)]]</f>
        <v>322</v>
      </c>
      <c r="M391" s="2">
        <v>11355.64</v>
      </c>
    </row>
    <row r="392" spans="1:13" hidden="1" x14ac:dyDescent="0.3">
      <c r="A392">
        <v>3</v>
      </c>
      <c r="B392" s="1">
        <v>44166</v>
      </c>
      <c r="C392" t="s">
        <v>43</v>
      </c>
      <c r="D392">
        <v>780.56</v>
      </c>
      <c r="E392">
        <v>65.040000000000006</v>
      </c>
      <c r="F392">
        <v>50767.62</v>
      </c>
      <c r="G392">
        <v>158</v>
      </c>
      <c r="H392">
        <v>61.49</v>
      </c>
      <c r="I392">
        <v>9715.42</v>
      </c>
      <c r="J392">
        <v>622</v>
      </c>
      <c r="K392">
        <v>164.83</v>
      </c>
      <c r="L392">
        <f>Table1[[#This Row],[Quantity Sold (liters/kg)]]+Table1[[#This Row],[Quantity in Stock (liters/kg)]]</f>
        <v>780</v>
      </c>
      <c r="M392" s="2">
        <v>10720.54</v>
      </c>
    </row>
    <row r="393" spans="1:13" hidden="1" x14ac:dyDescent="0.3">
      <c r="A393">
        <v>10</v>
      </c>
      <c r="B393" s="1">
        <v>43697</v>
      </c>
      <c r="C393" t="s">
        <v>66</v>
      </c>
      <c r="D393">
        <v>426.31</v>
      </c>
      <c r="E393">
        <v>97.92</v>
      </c>
      <c r="F393">
        <v>41744.275199999996</v>
      </c>
      <c r="G393">
        <v>336</v>
      </c>
      <c r="H393">
        <v>97.16</v>
      </c>
      <c r="I393">
        <v>32645.759999999998</v>
      </c>
      <c r="J393">
        <v>90</v>
      </c>
      <c r="K393">
        <v>89.12</v>
      </c>
      <c r="L393">
        <f>Table1[[#This Row],[Quantity Sold (liters/kg)]]+Table1[[#This Row],[Quantity in Stock (liters/kg)]]</f>
        <v>426</v>
      </c>
      <c r="M393" s="2">
        <v>8726.6299999999992</v>
      </c>
    </row>
    <row r="394" spans="1:13" hidden="1" x14ac:dyDescent="0.3">
      <c r="A394">
        <v>9</v>
      </c>
      <c r="B394" s="1">
        <v>43463</v>
      </c>
      <c r="C394" t="s">
        <v>57</v>
      </c>
      <c r="D394">
        <v>321.70999999999998</v>
      </c>
      <c r="E394">
        <v>58.91</v>
      </c>
      <c r="F394">
        <v>18951.939999999999</v>
      </c>
      <c r="G394">
        <v>252</v>
      </c>
      <c r="H394">
        <v>61.99</v>
      </c>
      <c r="I394">
        <v>15621.48</v>
      </c>
      <c r="J394">
        <v>69</v>
      </c>
      <c r="K394">
        <v>148.22999999999999</v>
      </c>
      <c r="L394">
        <f>Table1[[#This Row],[Quantity Sold (liters/kg)]]+Table1[[#This Row],[Quantity in Stock (liters/kg)]]</f>
        <v>321</v>
      </c>
      <c r="M394" s="2">
        <v>8732.23</v>
      </c>
    </row>
    <row r="395" spans="1:13" hidden="1" x14ac:dyDescent="0.3">
      <c r="A395">
        <v>6</v>
      </c>
      <c r="B395" s="1">
        <v>44119</v>
      </c>
      <c r="C395" t="s">
        <v>51</v>
      </c>
      <c r="D395">
        <v>363.7</v>
      </c>
      <c r="E395">
        <v>76.739999999999995</v>
      </c>
      <c r="F395">
        <v>27910.337999999902</v>
      </c>
      <c r="G395">
        <v>322</v>
      </c>
      <c r="H395">
        <v>77.400000000000006</v>
      </c>
      <c r="I395">
        <v>24922.799999999999</v>
      </c>
      <c r="J395">
        <v>41</v>
      </c>
      <c r="K395">
        <v>145.72</v>
      </c>
      <c r="L395">
        <f>Table1[[#This Row],[Quantity Sold (liters/kg)]]+Table1[[#This Row],[Quantity in Stock (liters/kg)]]</f>
        <v>363</v>
      </c>
      <c r="M395" s="2">
        <v>11182.55</v>
      </c>
    </row>
    <row r="396" spans="1:13" hidden="1" x14ac:dyDescent="0.3">
      <c r="A396">
        <v>3</v>
      </c>
      <c r="B396" s="1">
        <v>43653</v>
      </c>
      <c r="C396" t="s">
        <v>43</v>
      </c>
      <c r="D396">
        <v>715</v>
      </c>
      <c r="E396">
        <v>44.92</v>
      </c>
      <c r="F396">
        <v>32117.8</v>
      </c>
      <c r="G396">
        <v>450</v>
      </c>
      <c r="H396">
        <v>47.56</v>
      </c>
      <c r="I396">
        <v>21402</v>
      </c>
      <c r="J396">
        <v>265</v>
      </c>
      <c r="K396">
        <v>182.69</v>
      </c>
      <c r="L396">
        <f>Table1[[#This Row],[Quantity Sold (liters/kg)]]+Table1[[#This Row],[Quantity in Stock (liters/kg)]]</f>
        <v>715</v>
      </c>
      <c r="M396" s="2">
        <v>8206.43</v>
      </c>
    </row>
    <row r="397" spans="1:13" hidden="1" x14ac:dyDescent="0.3">
      <c r="A397">
        <v>6</v>
      </c>
      <c r="B397" s="1">
        <v>43581</v>
      </c>
      <c r="C397" t="s">
        <v>51</v>
      </c>
      <c r="D397">
        <v>187.05</v>
      </c>
      <c r="E397">
        <v>53.21</v>
      </c>
      <c r="F397">
        <v>9952.93</v>
      </c>
      <c r="G397">
        <v>11</v>
      </c>
      <c r="H397">
        <v>50.99</v>
      </c>
      <c r="I397">
        <v>560.89</v>
      </c>
      <c r="J397">
        <v>176</v>
      </c>
      <c r="K397">
        <v>92.03</v>
      </c>
      <c r="L397">
        <f>Table1[[#This Row],[Quantity Sold (liters/kg)]]+Table1[[#This Row],[Quantity in Stock (liters/kg)]]</f>
        <v>187</v>
      </c>
      <c r="M397" s="2">
        <v>4896.92</v>
      </c>
    </row>
    <row r="398" spans="1:13" hidden="1" x14ac:dyDescent="0.3">
      <c r="A398">
        <v>3</v>
      </c>
      <c r="B398" s="1">
        <v>44442</v>
      </c>
      <c r="C398" t="s">
        <v>43</v>
      </c>
      <c r="D398">
        <v>177.63</v>
      </c>
      <c r="E398">
        <v>17.54</v>
      </c>
      <c r="F398">
        <v>3115.6301999999901</v>
      </c>
      <c r="G398">
        <v>41</v>
      </c>
      <c r="H398">
        <v>20.74</v>
      </c>
      <c r="I398">
        <v>850.34</v>
      </c>
      <c r="J398">
        <v>136</v>
      </c>
      <c r="K398">
        <v>154.84</v>
      </c>
      <c r="L398">
        <f>Table1[[#This Row],[Quantity Sold (liters/kg)]]+Table1[[#This Row],[Quantity in Stock (liters/kg)]]</f>
        <v>177</v>
      </c>
      <c r="M398" s="2">
        <v>2715.89</v>
      </c>
    </row>
    <row r="399" spans="1:13" hidden="1" x14ac:dyDescent="0.3">
      <c r="A399">
        <v>1</v>
      </c>
      <c r="B399" s="1">
        <v>44127</v>
      </c>
      <c r="C399" t="s">
        <v>34</v>
      </c>
      <c r="D399">
        <v>676.76</v>
      </c>
      <c r="E399">
        <v>27.5</v>
      </c>
      <c r="F399">
        <v>18610.900000000001</v>
      </c>
      <c r="G399">
        <v>411</v>
      </c>
      <c r="H399">
        <v>28.73</v>
      </c>
      <c r="I399">
        <v>11808.03</v>
      </c>
      <c r="J399">
        <v>265</v>
      </c>
      <c r="K399">
        <v>160.09</v>
      </c>
      <c r="L399">
        <f>Table1[[#This Row],[Quantity Sold (liters/kg)]]+Table1[[#This Row],[Quantity in Stock (liters/kg)]]</f>
        <v>676</v>
      </c>
      <c r="M399" s="2">
        <v>4402.4799999999996</v>
      </c>
    </row>
    <row r="400" spans="1:13" hidden="1" x14ac:dyDescent="0.3">
      <c r="A400">
        <v>5</v>
      </c>
      <c r="B400" s="1">
        <v>43747</v>
      </c>
      <c r="C400" t="s">
        <v>27</v>
      </c>
      <c r="D400">
        <v>14.21</v>
      </c>
      <c r="E400">
        <v>56.54</v>
      </c>
      <c r="F400">
        <v>803.43</v>
      </c>
      <c r="G400">
        <v>3</v>
      </c>
      <c r="H400">
        <v>55.24</v>
      </c>
      <c r="I400">
        <v>165.72</v>
      </c>
      <c r="J400">
        <v>11</v>
      </c>
      <c r="K400">
        <v>40.04</v>
      </c>
      <c r="L400">
        <f>Table1[[#This Row],[Quantity Sold (liters/kg)]]+Table1[[#This Row],[Quantity in Stock (liters/kg)]]</f>
        <v>14</v>
      </c>
      <c r="M400" s="2">
        <v>2263.86</v>
      </c>
    </row>
    <row r="401" spans="1:13" hidden="1" x14ac:dyDescent="0.3">
      <c r="A401">
        <v>5</v>
      </c>
      <c r="B401" s="1">
        <v>43579</v>
      </c>
      <c r="C401" t="s">
        <v>27</v>
      </c>
      <c r="D401">
        <v>338.48</v>
      </c>
      <c r="E401">
        <v>52.66</v>
      </c>
      <c r="F401">
        <v>17824.36</v>
      </c>
      <c r="G401">
        <v>335</v>
      </c>
      <c r="H401">
        <v>50.8</v>
      </c>
      <c r="I401">
        <v>17018</v>
      </c>
      <c r="J401">
        <v>3</v>
      </c>
      <c r="K401">
        <v>47.46</v>
      </c>
      <c r="L401">
        <f>Table1[[#This Row],[Quantity Sold (liters/kg)]]+Table1[[#This Row],[Quantity in Stock (liters/kg)]]</f>
        <v>338</v>
      </c>
      <c r="M401" s="2">
        <v>2499.2399999999998</v>
      </c>
    </row>
    <row r="402" spans="1:13" hidden="1" x14ac:dyDescent="0.3">
      <c r="A402">
        <v>3</v>
      </c>
      <c r="B402" s="1">
        <v>43957</v>
      </c>
      <c r="C402" t="s">
        <v>43</v>
      </c>
      <c r="D402">
        <v>257.64</v>
      </c>
      <c r="E402">
        <v>71.209999999999994</v>
      </c>
      <c r="F402">
        <v>18346.54</v>
      </c>
      <c r="G402">
        <v>226</v>
      </c>
      <c r="H402">
        <v>66.650000000000006</v>
      </c>
      <c r="I402">
        <v>15062.9</v>
      </c>
      <c r="J402">
        <v>31</v>
      </c>
      <c r="K402">
        <v>81.78</v>
      </c>
      <c r="L402">
        <f>Table1[[#This Row],[Quantity Sold (liters/kg)]]+Table1[[#This Row],[Quantity in Stock (liters/kg)]]</f>
        <v>257</v>
      </c>
      <c r="M402" s="2">
        <v>5823.55</v>
      </c>
    </row>
    <row r="403" spans="1:13" hidden="1" x14ac:dyDescent="0.3">
      <c r="A403">
        <v>9</v>
      </c>
      <c r="B403" s="1">
        <v>43764</v>
      </c>
      <c r="C403" t="s">
        <v>57</v>
      </c>
      <c r="D403">
        <v>97.17</v>
      </c>
      <c r="E403">
        <v>57.74</v>
      </c>
      <c r="F403">
        <v>5610.6</v>
      </c>
      <c r="G403">
        <v>48</v>
      </c>
      <c r="H403">
        <v>54.45</v>
      </c>
      <c r="I403">
        <v>2613.6</v>
      </c>
      <c r="J403">
        <v>49</v>
      </c>
      <c r="K403">
        <v>131.05000000000001</v>
      </c>
      <c r="L403">
        <f>Table1[[#This Row],[Quantity Sold (liters/kg)]]+Table1[[#This Row],[Quantity in Stock (liters/kg)]]</f>
        <v>97</v>
      </c>
      <c r="M403" s="2">
        <v>7566.83</v>
      </c>
    </row>
    <row r="404" spans="1:13" hidden="1" x14ac:dyDescent="0.3">
      <c r="A404">
        <v>4</v>
      </c>
      <c r="B404" s="1">
        <v>43542</v>
      </c>
      <c r="C404" t="s">
        <v>39</v>
      </c>
      <c r="D404">
        <v>951.95</v>
      </c>
      <c r="E404">
        <v>53.98</v>
      </c>
      <c r="F404">
        <v>51386.26</v>
      </c>
      <c r="G404">
        <v>27</v>
      </c>
      <c r="H404">
        <v>54.62</v>
      </c>
      <c r="I404">
        <v>1474.74</v>
      </c>
      <c r="J404">
        <v>924</v>
      </c>
      <c r="K404">
        <v>35.01</v>
      </c>
      <c r="L404">
        <f>Table1[[#This Row],[Quantity Sold (liters/kg)]]+Table1[[#This Row],[Quantity in Stock (liters/kg)]]</f>
        <v>951</v>
      </c>
      <c r="M404" s="2">
        <v>1889.84</v>
      </c>
    </row>
    <row r="405" spans="1:13" hidden="1" x14ac:dyDescent="0.3">
      <c r="A405">
        <v>4</v>
      </c>
      <c r="B405" s="1">
        <v>44373</v>
      </c>
      <c r="C405" t="s">
        <v>39</v>
      </c>
      <c r="D405">
        <v>384.7</v>
      </c>
      <c r="E405">
        <v>41.3</v>
      </c>
      <c r="F405">
        <v>15888.109999999901</v>
      </c>
      <c r="G405">
        <v>349</v>
      </c>
      <c r="H405">
        <v>40.46</v>
      </c>
      <c r="I405">
        <v>14120.54</v>
      </c>
      <c r="J405">
        <v>35</v>
      </c>
      <c r="K405">
        <v>157.81</v>
      </c>
      <c r="L405">
        <f>Table1[[#This Row],[Quantity Sold (liters/kg)]]+Table1[[#This Row],[Quantity in Stock (liters/kg)]]</f>
        <v>384</v>
      </c>
      <c r="M405" s="2">
        <v>6517.55</v>
      </c>
    </row>
    <row r="406" spans="1:13" hidden="1" x14ac:dyDescent="0.3">
      <c r="A406">
        <v>3</v>
      </c>
      <c r="B406" s="1">
        <v>43459</v>
      </c>
      <c r="C406" t="s">
        <v>43</v>
      </c>
      <c r="D406">
        <v>783.83</v>
      </c>
      <c r="E406">
        <v>31.05</v>
      </c>
      <c r="F406">
        <v>24337.919999999998</v>
      </c>
      <c r="G406">
        <v>510</v>
      </c>
      <c r="H406">
        <v>26.06</v>
      </c>
      <c r="I406">
        <v>13290.6</v>
      </c>
      <c r="J406">
        <v>273</v>
      </c>
      <c r="K406">
        <v>50.5</v>
      </c>
      <c r="L406">
        <f>Table1[[#This Row],[Quantity Sold (liters/kg)]]+Table1[[#This Row],[Quantity in Stock (liters/kg)]]</f>
        <v>783</v>
      </c>
      <c r="M406" s="2">
        <v>1568.03</v>
      </c>
    </row>
    <row r="407" spans="1:13" hidden="1" x14ac:dyDescent="0.3">
      <c r="A407">
        <v>10</v>
      </c>
      <c r="B407" s="1">
        <v>43788</v>
      </c>
      <c r="C407" t="s">
        <v>66</v>
      </c>
      <c r="D407">
        <v>524.24</v>
      </c>
      <c r="E407">
        <v>87.13</v>
      </c>
      <c r="F407">
        <v>45677.03</v>
      </c>
      <c r="G407">
        <v>64</v>
      </c>
      <c r="H407">
        <v>90.5</v>
      </c>
      <c r="I407">
        <v>5792</v>
      </c>
      <c r="J407">
        <v>460</v>
      </c>
      <c r="K407">
        <v>106.15</v>
      </c>
      <c r="L407">
        <f>Table1[[#This Row],[Quantity Sold (liters/kg)]]+Table1[[#This Row],[Quantity in Stock (liters/kg)]]</f>
        <v>524</v>
      </c>
      <c r="M407" s="2">
        <v>9248.85</v>
      </c>
    </row>
    <row r="408" spans="1:13" hidden="1" x14ac:dyDescent="0.3">
      <c r="A408">
        <v>6</v>
      </c>
      <c r="B408" s="1">
        <v>43765</v>
      </c>
      <c r="C408" t="s">
        <v>51</v>
      </c>
      <c r="D408">
        <v>877.17</v>
      </c>
      <c r="E408">
        <v>45.47</v>
      </c>
      <c r="F408">
        <v>39884.919899999899</v>
      </c>
      <c r="G408">
        <v>483</v>
      </c>
      <c r="H408">
        <v>42.69</v>
      </c>
      <c r="I408">
        <v>20619.27</v>
      </c>
      <c r="J408">
        <v>394</v>
      </c>
      <c r="K408">
        <v>115.37</v>
      </c>
      <c r="L408">
        <f>Table1[[#This Row],[Quantity Sold (liters/kg)]]+Table1[[#This Row],[Quantity in Stock (liters/kg)]]</f>
        <v>877</v>
      </c>
      <c r="M408" s="2">
        <v>5245.87</v>
      </c>
    </row>
    <row r="409" spans="1:13" hidden="1" x14ac:dyDescent="0.3">
      <c r="A409">
        <v>5</v>
      </c>
      <c r="B409" s="1">
        <v>44212</v>
      </c>
      <c r="C409" t="s">
        <v>27</v>
      </c>
      <c r="D409">
        <v>945.93</v>
      </c>
      <c r="E409">
        <v>23.77</v>
      </c>
      <c r="F409">
        <v>22484.76</v>
      </c>
      <c r="G409">
        <v>889</v>
      </c>
      <c r="H409">
        <v>28.56</v>
      </c>
      <c r="I409">
        <v>25389.84</v>
      </c>
      <c r="J409">
        <v>56</v>
      </c>
      <c r="K409">
        <v>147.15</v>
      </c>
      <c r="L409">
        <f>Table1[[#This Row],[Quantity Sold (liters/kg)]]+Table1[[#This Row],[Quantity in Stock (liters/kg)]]</f>
        <v>945</v>
      </c>
      <c r="M409" s="2">
        <v>3497.76</v>
      </c>
    </row>
    <row r="410" spans="1:13" hidden="1" x14ac:dyDescent="0.3">
      <c r="A410">
        <v>1</v>
      </c>
      <c r="B410" s="1">
        <v>44365</v>
      </c>
      <c r="C410" t="s">
        <v>34</v>
      </c>
      <c r="D410">
        <v>19.04</v>
      </c>
      <c r="E410">
        <v>26.09</v>
      </c>
      <c r="F410">
        <v>496.75359999999898</v>
      </c>
      <c r="G410">
        <v>13</v>
      </c>
      <c r="H410">
        <v>30.2</v>
      </c>
      <c r="I410">
        <v>392.6</v>
      </c>
      <c r="J410">
        <v>6</v>
      </c>
      <c r="K410">
        <v>179.68</v>
      </c>
      <c r="L410">
        <f>Table1[[#This Row],[Quantity Sold (liters/kg)]]+Table1[[#This Row],[Quantity in Stock (liters/kg)]]</f>
        <v>19</v>
      </c>
      <c r="M410" s="2">
        <v>4687.8500000000004</v>
      </c>
    </row>
    <row r="411" spans="1:13" hidden="1" x14ac:dyDescent="0.3">
      <c r="A411">
        <v>4</v>
      </c>
      <c r="B411" s="1">
        <v>44065</v>
      </c>
      <c r="C411" t="s">
        <v>39</v>
      </c>
      <c r="D411">
        <v>905.39</v>
      </c>
      <c r="E411">
        <v>13.67</v>
      </c>
      <c r="F411">
        <v>12376.68</v>
      </c>
      <c r="G411">
        <v>478</v>
      </c>
      <c r="H411">
        <v>8.91</v>
      </c>
      <c r="I411">
        <v>4258.9799999999996</v>
      </c>
      <c r="J411">
        <v>427</v>
      </c>
      <c r="K411">
        <v>112.76</v>
      </c>
      <c r="L411">
        <f>Table1[[#This Row],[Quantity Sold (liters/kg)]]+Table1[[#This Row],[Quantity in Stock (liters/kg)]]</f>
        <v>905</v>
      </c>
      <c r="M411" s="2">
        <v>1541.43</v>
      </c>
    </row>
    <row r="412" spans="1:13" hidden="1" x14ac:dyDescent="0.3">
      <c r="A412">
        <v>5</v>
      </c>
      <c r="B412" s="1">
        <v>43857</v>
      </c>
      <c r="C412" t="s">
        <v>27</v>
      </c>
      <c r="D412">
        <v>987.05</v>
      </c>
      <c r="E412">
        <v>16.920000000000002</v>
      </c>
      <c r="F412">
        <v>16700.885999999999</v>
      </c>
      <c r="G412">
        <v>581</v>
      </c>
      <c r="H412">
        <v>15.59</v>
      </c>
      <c r="I412">
        <v>9057.7900000000009</v>
      </c>
      <c r="J412">
        <v>406</v>
      </c>
      <c r="K412">
        <v>95.22</v>
      </c>
      <c r="L412">
        <f>Table1[[#This Row],[Quantity Sold (liters/kg)]]+Table1[[#This Row],[Quantity in Stock (liters/kg)]]</f>
        <v>987</v>
      </c>
      <c r="M412" s="2">
        <v>1611.12</v>
      </c>
    </row>
    <row r="413" spans="1:13" hidden="1" x14ac:dyDescent="0.3">
      <c r="A413">
        <v>7</v>
      </c>
      <c r="B413" s="1">
        <v>43971</v>
      </c>
      <c r="C413" t="s">
        <v>61</v>
      </c>
      <c r="D413">
        <v>91.83</v>
      </c>
      <c r="E413">
        <v>36.14</v>
      </c>
      <c r="F413">
        <v>3318.74</v>
      </c>
      <c r="G413">
        <v>73</v>
      </c>
      <c r="H413">
        <v>35.97</v>
      </c>
      <c r="I413">
        <v>2625.81</v>
      </c>
      <c r="J413">
        <v>18</v>
      </c>
      <c r="K413">
        <v>152.24</v>
      </c>
      <c r="L413">
        <f>Table1[[#This Row],[Quantity Sold (liters/kg)]]+Table1[[#This Row],[Quantity in Stock (liters/kg)]]</f>
        <v>91</v>
      </c>
      <c r="M413" s="2">
        <v>5501.95</v>
      </c>
    </row>
    <row r="414" spans="1:13" hidden="1" x14ac:dyDescent="0.3">
      <c r="A414">
        <v>6</v>
      </c>
      <c r="B414" s="1">
        <v>44335</v>
      </c>
      <c r="C414" t="s">
        <v>51</v>
      </c>
      <c r="D414">
        <v>130.08000000000001</v>
      </c>
      <c r="E414">
        <v>73.73</v>
      </c>
      <c r="F414">
        <v>9590.7983999999997</v>
      </c>
      <c r="G414">
        <v>8</v>
      </c>
      <c r="H414">
        <v>69.8</v>
      </c>
      <c r="I414">
        <v>558.4</v>
      </c>
      <c r="J414">
        <v>122</v>
      </c>
      <c r="K414">
        <v>126.22</v>
      </c>
      <c r="L414">
        <f>Table1[[#This Row],[Quantity Sold (liters/kg)]]+Table1[[#This Row],[Quantity in Stock (liters/kg)]]</f>
        <v>130</v>
      </c>
      <c r="M414" s="2">
        <v>9306.2000000000007</v>
      </c>
    </row>
    <row r="415" spans="1:13" hidden="1" x14ac:dyDescent="0.3">
      <c r="A415">
        <v>10</v>
      </c>
      <c r="B415" s="1">
        <v>44057</v>
      </c>
      <c r="C415" t="s">
        <v>66</v>
      </c>
      <c r="D415">
        <v>675.56</v>
      </c>
      <c r="E415">
        <v>61.69</v>
      </c>
      <c r="F415">
        <v>41675.296399999897</v>
      </c>
      <c r="G415">
        <v>591</v>
      </c>
      <c r="H415">
        <v>59.53</v>
      </c>
      <c r="I415">
        <v>35182.230000000003</v>
      </c>
      <c r="J415">
        <v>84</v>
      </c>
      <c r="K415">
        <v>180.09</v>
      </c>
      <c r="L415">
        <f>Table1[[#This Row],[Quantity Sold (liters/kg)]]+Table1[[#This Row],[Quantity in Stock (liters/kg)]]</f>
        <v>675</v>
      </c>
      <c r="M415" s="2">
        <v>11109.75</v>
      </c>
    </row>
    <row r="416" spans="1:13" hidden="1" x14ac:dyDescent="0.3">
      <c r="A416">
        <v>4</v>
      </c>
      <c r="B416" s="1">
        <v>44446</v>
      </c>
      <c r="C416" t="s">
        <v>39</v>
      </c>
      <c r="D416">
        <v>760.74</v>
      </c>
      <c r="E416">
        <v>99.51</v>
      </c>
      <c r="F416">
        <v>75701.240000000005</v>
      </c>
      <c r="G416">
        <v>337</v>
      </c>
      <c r="H416">
        <v>98.5</v>
      </c>
      <c r="I416">
        <v>33194.5</v>
      </c>
      <c r="J416">
        <v>423</v>
      </c>
      <c r="K416">
        <v>117.66</v>
      </c>
      <c r="L416">
        <f>Table1[[#This Row],[Quantity Sold (liters/kg)]]+Table1[[#This Row],[Quantity in Stock (liters/kg)]]</f>
        <v>760</v>
      </c>
      <c r="M416" s="2">
        <v>11708.35</v>
      </c>
    </row>
    <row r="417" spans="1:13" hidden="1" x14ac:dyDescent="0.3">
      <c r="A417">
        <v>4</v>
      </c>
      <c r="B417" s="1">
        <v>44609</v>
      </c>
      <c r="C417" t="s">
        <v>39</v>
      </c>
      <c r="D417">
        <v>28.8</v>
      </c>
      <c r="E417">
        <v>88.97</v>
      </c>
      <c r="F417">
        <v>2562.3359999999998</v>
      </c>
      <c r="G417">
        <v>28</v>
      </c>
      <c r="H417">
        <v>84.86</v>
      </c>
      <c r="I417">
        <v>2376.08</v>
      </c>
      <c r="J417">
        <v>0</v>
      </c>
      <c r="K417">
        <v>96.25</v>
      </c>
      <c r="L417">
        <f>Table1[[#This Row],[Quantity Sold (liters/kg)]]+Table1[[#This Row],[Quantity in Stock (liters/kg)]]</f>
        <v>28</v>
      </c>
      <c r="M417" s="2">
        <v>8563.36</v>
      </c>
    </row>
    <row r="418" spans="1:13" hidden="1" x14ac:dyDescent="0.3">
      <c r="A418">
        <v>3</v>
      </c>
      <c r="B418" s="1">
        <v>43488</v>
      </c>
      <c r="C418" t="s">
        <v>43</v>
      </c>
      <c r="D418">
        <v>31.56</v>
      </c>
      <c r="E418">
        <v>40.89</v>
      </c>
      <c r="F418">
        <v>1290.49</v>
      </c>
      <c r="G418">
        <v>22</v>
      </c>
      <c r="H418">
        <v>37.22</v>
      </c>
      <c r="I418">
        <v>818.84</v>
      </c>
      <c r="J418">
        <v>9</v>
      </c>
      <c r="K418">
        <v>24.79</v>
      </c>
      <c r="L418">
        <f>Table1[[#This Row],[Quantity Sold (liters/kg)]]+Table1[[#This Row],[Quantity in Stock (liters/kg)]]</f>
        <v>31</v>
      </c>
      <c r="M418" s="2">
        <v>1013.66</v>
      </c>
    </row>
    <row r="419" spans="1:13" hidden="1" x14ac:dyDescent="0.3">
      <c r="A419">
        <v>10</v>
      </c>
      <c r="B419" s="1">
        <v>43552</v>
      </c>
      <c r="C419" t="s">
        <v>66</v>
      </c>
      <c r="D419">
        <v>829.32</v>
      </c>
      <c r="E419">
        <v>38.340000000000003</v>
      </c>
      <c r="F419">
        <v>31796.128799999999</v>
      </c>
      <c r="G419">
        <v>492</v>
      </c>
      <c r="H419">
        <v>35.19</v>
      </c>
      <c r="I419">
        <v>17313.48</v>
      </c>
      <c r="J419">
        <v>337</v>
      </c>
      <c r="K419">
        <v>117.16</v>
      </c>
      <c r="L419">
        <f>Table1[[#This Row],[Quantity Sold (liters/kg)]]+Table1[[#This Row],[Quantity in Stock (liters/kg)]]</f>
        <v>829</v>
      </c>
      <c r="M419" s="2">
        <v>4491.91</v>
      </c>
    </row>
    <row r="420" spans="1:13" hidden="1" x14ac:dyDescent="0.3">
      <c r="A420">
        <v>8</v>
      </c>
      <c r="B420" s="1">
        <v>44840</v>
      </c>
      <c r="C420" t="s">
        <v>47</v>
      </c>
      <c r="D420">
        <v>5.23</v>
      </c>
      <c r="E420">
        <v>97.46</v>
      </c>
      <c r="F420">
        <v>509.72</v>
      </c>
      <c r="G420">
        <v>3</v>
      </c>
      <c r="H420">
        <v>101.51</v>
      </c>
      <c r="I420">
        <v>304.52999999999997</v>
      </c>
      <c r="J420">
        <v>2</v>
      </c>
      <c r="K420">
        <v>27.52</v>
      </c>
      <c r="L420">
        <f>Table1[[#This Row],[Quantity Sold (liters/kg)]]+Table1[[#This Row],[Quantity in Stock (liters/kg)]]</f>
        <v>5</v>
      </c>
      <c r="M420" s="2">
        <v>2682.1</v>
      </c>
    </row>
    <row r="421" spans="1:13" hidden="1" x14ac:dyDescent="0.3">
      <c r="A421">
        <v>1</v>
      </c>
      <c r="B421" s="1">
        <v>43450</v>
      </c>
      <c r="C421" t="s">
        <v>34</v>
      </c>
      <c r="D421">
        <v>426.31</v>
      </c>
      <c r="E421">
        <v>42.23</v>
      </c>
      <c r="F421">
        <v>18003.07</v>
      </c>
      <c r="G421">
        <v>227</v>
      </c>
      <c r="H421">
        <v>45.56</v>
      </c>
      <c r="I421">
        <v>10342.120000000001</v>
      </c>
      <c r="J421">
        <v>199</v>
      </c>
      <c r="K421">
        <v>64.97</v>
      </c>
      <c r="L421">
        <f>Table1[[#This Row],[Quantity Sold (liters/kg)]]+Table1[[#This Row],[Quantity in Stock (liters/kg)]]</f>
        <v>426</v>
      </c>
      <c r="M421" s="2">
        <v>2743.68</v>
      </c>
    </row>
    <row r="422" spans="1:13" hidden="1" x14ac:dyDescent="0.3">
      <c r="A422">
        <v>10</v>
      </c>
      <c r="B422" s="1">
        <v>43792</v>
      </c>
      <c r="C422" t="s">
        <v>66</v>
      </c>
      <c r="D422">
        <v>32.92</v>
      </c>
      <c r="E422">
        <v>85.22</v>
      </c>
      <c r="F422">
        <v>2805.44</v>
      </c>
      <c r="G422">
        <v>25</v>
      </c>
      <c r="H422">
        <v>80.25</v>
      </c>
      <c r="I422">
        <v>2006.25</v>
      </c>
      <c r="J422">
        <v>7</v>
      </c>
      <c r="K422">
        <v>44.46</v>
      </c>
      <c r="L422">
        <f>Table1[[#This Row],[Quantity Sold (liters/kg)]]+Table1[[#This Row],[Quantity in Stock (liters/kg)]]</f>
        <v>32</v>
      </c>
      <c r="M422" s="2">
        <v>3788.88</v>
      </c>
    </row>
    <row r="423" spans="1:13" hidden="1" x14ac:dyDescent="0.3">
      <c r="A423">
        <v>4</v>
      </c>
      <c r="B423" s="1">
        <v>44544</v>
      </c>
      <c r="C423" t="s">
        <v>39</v>
      </c>
      <c r="D423">
        <v>601.01</v>
      </c>
      <c r="E423">
        <v>52.38</v>
      </c>
      <c r="F423">
        <v>31480.9</v>
      </c>
      <c r="G423">
        <v>558</v>
      </c>
      <c r="H423">
        <v>53.02</v>
      </c>
      <c r="I423">
        <v>29585.16</v>
      </c>
      <c r="J423">
        <v>43</v>
      </c>
      <c r="K423">
        <v>88.83</v>
      </c>
      <c r="L423">
        <f>Table1[[#This Row],[Quantity Sold (liters/kg)]]+Table1[[#This Row],[Quantity in Stock (liters/kg)]]</f>
        <v>601</v>
      </c>
      <c r="M423" s="2">
        <v>4652.92</v>
      </c>
    </row>
    <row r="424" spans="1:13" hidden="1" x14ac:dyDescent="0.3">
      <c r="A424">
        <v>5</v>
      </c>
      <c r="B424" s="1">
        <v>43997</v>
      </c>
      <c r="C424" t="s">
        <v>27</v>
      </c>
      <c r="D424">
        <v>531.78</v>
      </c>
      <c r="E424">
        <v>66.73</v>
      </c>
      <c r="F424">
        <v>35485.68</v>
      </c>
      <c r="G424">
        <v>2</v>
      </c>
      <c r="H424">
        <v>71.13</v>
      </c>
      <c r="I424">
        <v>142.26</v>
      </c>
      <c r="J424">
        <v>529</v>
      </c>
      <c r="K424">
        <v>112.57</v>
      </c>
      <c r="L424">
        <f>Table1[[#This Row],[Quantity Sold (liters/kg)]]+Table1[[#This Row],[Quantity in Stock (liters/kg)]]</f>
        <v>531</v>
      </c>
      <c r="M424" s="2">
        <v>7511.8</v>
      </c>
    </row>
    <row r="425" spans="1:13" hidden="1" x14ac:dyDescent="0.3">
      <c r="A425">
        <v>1</v>
      </c>
      <c r="B425" s="1">
        <v>44333</v>
      </c>
      <c r="C425" t="s">
        <v>34</v>
      </c>
      <c r="D425">
        <v>898.49</v>
      </c>
      <c r="E425">
        <v>91.95</v>
      </c>
      <c r="F425">
        <v>82616.155499999993</v>
      </c>
      <c r="G425">
        <v>190</v>
      </c>
      <c r="H425">
        <v>89.37</v>
      </c>
      <c r="I425">
        <v>16980.3</v>
      </c>
      <c r="J425">
        <v>708</v>
      </c>
      <c r="K425">
        <v>94.02</v>
      </c>
      <c r="L425">
        <f>Table1[[#This Row],[Quantity Sold (liters/kg)]]+Table1[[#This Row],[Quantity in Stock (liters/kg)]]</f>
        <v>898</v>
      </c>
      <c r="M425" s="2">
        <v>8645.14</v>
      </c>
    </row>
    <row r="426" spans="1:13" hidden="1" x14ac:dyDescent="0.3">
      <c r="A426">
        <v>10</v>
      </c>
      <c r="B426" s="1">
        <v>44278</v>
      </c>
      <c r="C426" t="s">
        <v>66</v>
      </c>
      <c r="D426">
        <v>948.93</v>
      </c>
      <c r="E426">
        <v>36.86</v>
      </c>
      <c r="F426">
        <v>34977.559799999901</v>
      </c>
      <c r="G426">
        <v>37</v>
      </c>
      <c r="H426">
        <v>35.31</v>
      </c>
      <c r="I426">
        <v>1306.47</v>
      </c>
      <c r="J426">
        <v>911</v>
      </c>
      <c r="K426">
        <v>103.21</v>
      </c>
      <c r="L426">
        <f>Table1[[#This Row],[Quantity Sold (liters/kg)]]+Table1[[#This Row],[Quantity in Stock (liters/kg)]]</f>
        <v>948</v>
      </c>
      <c r="M426" s="2">
        <v>3804.32</v>
      </c>
    </row>
    <row r="427" spans="1:13" hidden="1" x14ac:dyDescent="0.3">
      <c r="A427">
        <v>6</v>
      </c>
      <c r="B427" s="1">
        <v>43748</v>
      </c>
      <c r="C427" t="s">
        <v>51</v>
      </c>
      <c r="D427">
        <v>421.53</v>
      </c>
      <c r="E427">
        <v>64.66</v>
      </c>
      <c r="F427">
        <v>27256.129799999901</v>
      </c>
      <c r="G427">
        <v>350</v>
      </c>
      <c r="H427">
        <v>67.58</v>
      </c>
      <c r="I427">
        <v>23653</v>
      </c>
      <c r="J427">
        <v>71</v>
      </c>
      <c r="K427">
        <v>104.06</v>
      </c>
      <c r="L427">
        <f>Table1[[#This Row],[Quantity Sold (liters/kg)]]+Table1[[#This Row],[Quantity in Stock (liters/kg)]]</f>
        <v>421</v>
      </c>
      <c r="M427" s="2">
        <v>6728.52</v>
      </c>
    </row>
    <row r="428" spans="1:13" hidden="1" x14ac:dyDescent="0.3">
      <c r="A428">
        <v>6</v>
      </c>
      <c r="B428" s="1">
        <v>44041</v>
      </c>
      <c r="C428" t="s">
        <v>51</v>
      </c>
      <c r="D428">
        <v>956.23</v>
      </c>
      <c r="E428">
        <v>13.27</v>
      </c>
      <c r="F428">
        <v>12689.17</v>
      </c>
      <c r="G428">
        <v>455</v>
      </c>
      <c r="H428">
        <v>15.09</v>
      </c>
      <c r="I428">
        <v>6865.95</v>
      </c>
      <c r="J428">
        <v>501</v>
      </c>
      <c r="K428">
        <v>31.72</v>
      </c>
      <c r="L428">
        <f>Table1[[#This Row],[Quantity Sold (liters/kg)]]+Table1[[#This Row],[Quantity in Stock (liters/kg)]]</f>
        <v>956</v>
      </c>
      <c r="M428" s="2">
        <v>420.92</v>
      </c>
    </row>
    <row r="429" spans="1:13" hidden="1" x14ac:dyDescent="0.3">
      <c r="A429">
        <v>7</v>
      </c>
      <c r="B429" s="1">
        <v>44182</v>
      </c>
      <c r="C429" t="s">
        <v>61</v>
      </c>
      <c r="D429">
        <v>904.64</v>
      </c>
      <c r="E429">
        <v>43.29</v>
      </c>
      <c r="F429">
        <v>39161.870000000003</v>
      </c>
      <c r="G429">
        <v>275</v>
      </c>
      <c r="H429">
        <v>39.700000000000003</v>
      </c>
      <c r="I429">
        <v>10917.5</v>
      </c>
      <c r="J429">
        <v>629</v>
      </c>
      <c r="K429">
        <v>114.91</v>
      </c>
      <c r="L429">
        <f>Table1[[#This Row],[Quantity Sold (liters/kg)]]+Table1[[#This Row],[Quantity in Stock (liters/kg)]]</f>
        <v>904</v>
      </c>
      <c r="M429" s="2">
        <v>4974.45</v>
      </c>
    </row>
    <row r="430" spans="1:13" hidden="1" x14ac:dyDescent="0.3">
      <c r="A430">
        <v>8</v>
      </c>
      <c r="B430" s="1">
        <v>44552</v>
      </c>
      <c r="C430" t="s">
        <v>47</v>
      </c>
      <c r="D430">
        <v>233.1</v>
      </c>
      <c r="E430">
        <v>91.98</v>
      </c>
      <c r="F430">
        <v>21440.54</v>
      </c>
      <c r="G430">
        <v>106</v>
      </c>
      <c r="H430">
        <v>87.44</v>
      </c>
      <c r="I430">
        <v>9268.64</v>
      </c>
      <c r="J430">
        <v>127</v>
      </c>
      <c r="K430">
        <v>119.95</v>
      </c>
      <c r="L430">
        <f>Table1[[#This Row],[Quantity Sold (liters/kg)]]+Table1[[#This Row],[Quantity in Stock (liters/kg)]]</f>
        <v>233</v>
      </c>
      <c r="M430" s="2">
        <v>11033</v>
      </c>
    </row>
    <row r="431" spans="1:13" hidden="1" x14ac:dyDescent="0.3">
      <c r="A431">
        <v>4</v>
      </c>
      <c r="B431" s="1">
        <v>44284</v>
      </c>
      <c r="C431" t="s">
        <v>39</v>
      </c>
      <c r="D431">
        <v>595.15</v>
      </c>
      <c r="E431">
        <v>57.48</v>
      </c>
      <c r="F431">
        <v>34209.2219999999</v>
      </c>
      <c r="G431">
        <v>311</v>
      </c>
      <c r="H431">
        <v>55.32</v>
      </c>
      <c r="I431">
        <v>17204.52</v>
      </c>
      <c r="J431">
        <v>284</v>
      </c>
      <c r="K431">
        <v>156.75</v>
      </c>
      <c r="L431">
        <f>Table1[[#This Row],[Quantity Sold (liters/kg)]]+Table1[[#This Row],[Quantity in Stock (liters/kg)]]</f>
        <v>595</v>
      </c>
      <c r="M431" s="2">
        <v>9009.99</v>
      </c>
    </row>
    <row r="432" spans="1:13" hidden="1" x14ac:dyDescent="0.3">
      <c r="A432">
        <v>6</v>
      </c>
      <c r="B432" s="1">
        <v>43607</v>
      </c>
      <c r="C432" t="s">
        <v>51</v>
      </c>
      <c r="D432">
        <v>662.72</v>
      </c>
      <c r="E432">
        <v>83.43</v>
      </c>
      <c r="F432">
        <v>55290.729599999999</v>
      </c>
      <c r="G432">
        <v>19</v>
      </c>
      <c r="H432">
        <v>82.93</v>
      </c>
      <c r="I432">
        <v>1575.67</v>
      </c>
      <c r="J432">
        <v>643</v>
      </c>
      <c r="K432">
        <v>101.84</v>
      </c>
      <c r="L432">
        <f>Table1[[#This Row],[Quantity Sold (liters/kg)]]+Table1[[#This Row],[Quantity in Stock (liters/kg)]]</f>
        <v>662</v>
      </c>
      <c r="M432" s="2">
        <v>8496.51</v>
      </c>
    </row>
    <row r="433" spans="1:13" hidden="1" x14ac:dyDescent="0.3">
      <c r="A433">
        <v>8</v>
      </c>
      <c r="B433" s="1">
        <v>43623</v>
      </c>
      <c r="C433" t="s">
        <v>47</v>
      </c>
      <c r="D433">
        <v>826.08</v>
      </c>
      <c r="E433">
        <v>11.24</v>
      </c>
      <c r="F433">
        <v>9285.1391999999996</v>
      </c>
      <c r="G433">
        <v>38</v>
      </c>
      <c r="H433">
        <v>10.11</v>
      </c>
      <c r="I433">
        <v>384.18</v>
      </c>
      <c r="J433">
        <v>788</v>
      </c>
      <c r="K433">
        <v>134.97999999999999</v>
      </c>
      <c r="L433">
        <f>Table1[[#This Row],[Quantity Sold (liters/kg)]]+Table1[[#This Row],[Quantity in Stock (liters/kg)]]</f>
        <v>826</v>
      </c>
      <c r="M433" s="2">
        <v>1517.18</v>
      </c>
    </row>
    <row r="434" spans="1:13" hidden="1" x14ac:dyDescent="0.3">
      <c r="A434">
        <v>4</v>
      </c>
      <c r="B434" s="1">
        <v>44256</v>
      </c>
      <c r="C434" t="s">
        <v>39</v>
      </c>
      <c r="D434">
        <v>447.21</v>
      </c>
      <c r="E434">
        <v>37.33</v>
      </c>
      <c r="F434">
        <v>16694.3492999999</v>
      </c>
      <c r="G434">
        <v>170</v>
      </c>
      <c r="H434">
        <v>33.9</v>
      </c>
      <c r="I434">
        <v>5763</v>
      </c>
      <c r="J434">
        <v>277</v>
      </c>
      <c r="K434">
        <v>54.21</v>
      </c>
      <c r="L434">
        <f>Table1[[#This Row],[Quantity Sold (liters/kg)]]+Table1[[#This Row],[Quantity in Stock (liters/kg)]]</f>
        <v>447</v>
      </c>
      <c r="M434" s="2">
        <v>2023.66</v>
      </c>
    </row>
    <row r="435" spans="1:13" hidden="1" x14ac:dyDescent="0.3">
      <c r="A435">
        <v>4</v>
      </c>
      <c r="B435" s="1">
        <v>43906</v>
      </c>
      <c r="C435" t="s">
        <v>39</v>
      </c>
      <c r="D435">
        <v>960.61</v>
      </c>
      <c r="E435">
        <v>84.72</v>
      </c>
      <c r="F435">
        <v>81382.880000000005</v>
      </c>
      <c r="G435">
        <v>751</v>
      </c>
      <c r="H435">
        <v>84.92</v>
      </c>
      <c r="I435">
        <v>63774.92</v>
      </c>
      <c r="J435">
        <v>209</v>
      </c>
      <c r="K435">
        <v>135.33000000000001</v>
      </c>
      <c r="L435">
        <f>Table1[[#This Row],[Quantity Sold (liters/kg)]]+Table1[[#This Row],[Quantity in Stock (liters/kg)]]</f>
        <v>960</v>
      </c>
      <c r="M435" s="2">
        <v>11465.16</v>
      </c>
    </row>
    <row r="436" spans="1:13" hidden="1" x14ac:dyDescent="0.3">
      <c r="A436">
        <v>8</v>
      </c>
      <c r="B436" s="1">
        <v>44201</v>
      </c>
      <c r="C436" t="s">
        <v>47</v>
      </c>
      <c r="D436">
        <v>335.34</v>
      </c>
      <c r="E436">
        <v>82.94</v>
      </c>
      <c r="F436">
        <v>27813.0995999999</v>
      </c>
      <c r="G436">
        <v>174</v>
      </c>
      <c r="H436">
        <v>86.53</v>
      </c>
      <c r="I436">
        <v>15056.22</v>
      </c>
      <c r="J436">
        <v>161</v>
      </c>
      <c r="K436">
        <v>30.51</v>
      </c>
      <c r="L436">
        <f>Table1[[#This Row],[Quantity Sold (liters/kg)]]+Table1[[#This Row],[Quantity in Stock (liters/kg)]]</f>
        <v>335</v>
      </c>
      <c r="M436" s="2">
        <v>2530.5</v>
      </c>
    </row>
    <row r="437" spans="1:13" hidden="1" x14ac:dyDescent="0.3">
      <c r="A437">
        <v>5</v>
      </c>
      <c r="B437" s="1">
        <v>43729</v>
      </c>
      <c r="C437" t="s">
        <v>27</v>
      </c>
      <c r="D437">
        <v>65.92</v>
      </c>
      <c r="E437">
        <v>63.93</v>
      </c>
      <c r="F437">
        <v>4214.2700000000004</v>
      </c>
      <c r="G437">
        <v>37</v>
      </c>
      <c r="H437">
        <v>64.290000000000006</v>
      </c>
      <c r="I437">
        <v>2378.73</v>
      </c>
      <c r="J437">
        <v>28</v>
      </c>
      <c r="K437">
        <v>23.26</v>
      </c>
      <c r="L437">
        <f>Table1[[#This Row],[Quantity Sold (liters/kg)]]+Table1[[#This Row],[Quantity in Stock (liters/kg)]]</f>
        <v>65</v>
      </c>
      <c r="M437" s="2">
        <v>1487.01</v>
      </c>
    </row>
    <row r="438" spans="1:13" hidden="1" x14ac:dyDescent="0.3">
      <c r="A438">
        <v>5</v>
      </c>
      <c r="B438" s="1">
        <v>44510</v>
      </c>
      <c r="C438" t="s">
        <v>27</v>
      </c>
      <c r="D438">
        <v>458.33</v>
      </c>
      <c r="E438">
        <v>64.959999999999994</v>
      </c>
      <c r="F438">
        <v>29773.116799999902</v>
      </c>
      <c r="G438">
        <v>78</v>
      </c>
      <c r="H438">
        <v>66.819999999999993</v>
      </c>
      <c r="I438">
        <v>5211.96</v>
      </c>
      <c r="J438">
        <v>380</v>
      </c>
      <c r="K438">
        <v>125.94</v>
      </c>
      <c r="L438">
        <f>Table1[[#This Row],[Quantity Sold (liters/kg)]]+Table1[[#This Row],[Quantity in Stock (liters/kg)]]</f>
        <v>458</v>
      </c>
      <c r="M438" s="2">
        <v>8181.06</v>
      </c>
    </row>
    <row r="439" spans="1:13" hidden="1" x14ac:dyDescent="0.3">
      <c r="A439">
        <v>8</v>
      </c>
      <c r="B439" s="1">
        <v>44078</v>
      </c>
      <c r="C439" t="s">
        <v>47</v>
      </c>
      <c r="D439">
        <v>344.6</v>
      </c>
      <c r="E439">
        <v>76.39</v>
      </c>
      <c r="F439">
        <v>26323.993999999999</v>
      </c>
      <c r="G439">
        <v>230</v>
      </c>
      <c r="H439">
        <v>78.45</v>
      </c>
      <c r="I439">
        <v>18043.5</v>
      </c>
      <c r="J439">
        <v>114</v>
      </c>
      <c r="K439">
        <v>81.95</v>
      </c>
      <c r="L439">
        <f>Table1[[#This Row],[Quantity Sold (liters/kg)]]+Table1[[#This Row],[Quantity in Stock (liters/kg)]]</f>
        <v>344</v>
      </c>
      <c r="M439" s="2">
        <v>6260.16</v>
      </c>
    </row>
    <row r="440" spans="1:13" hidden="1" x14ac:dyDescent="0.3">
      <c r="A440">
        <v>8</v>
      </c>
      <c r="B440" s="1">
        <v>44462</v>
      </c>
      <c r="C440" t="s">
        <v>47</v>
      </c>
      <c r="D440">
        <v>195.03</v>
      </c>
      <c r="E440">
        <v>48.4</v>
      </c>
      <c r="F440">
        <v>9439.4500000000007</v>
      </c>
      <c r="G440">
        <v>82</v>
      </c>
      <c r="H440">
        <v>43.67</v>
      </c>
      <c r="I440">
        <v>3580.94</v>
      </c>
      <c r="J440">
        <v>113</v>
      </c>
      <c r="K440">
        <v>111.42</v>
      </c>
      <c r="L440">
        <f>Table1[[#This Row],[Quantity Sold (liters/kg)]]+Table1[[#This Row],[Quantity in Stock (liters/kg)]]</f>
        <v>195</v>
      </c>
      <c r="M440" s="2">
        <v>5392.73</v>
      </c>
    </row>
    <row r="441" spans="1:13" hidden="1" x14ac:dyDescent="0.3">
      <c r="A441">
        <v>6</v>
      </c>
      <c r="B441" s="1">
        <v>44878</v>
      </c>
      <c r="C441" t="s">
        <v>51</v>
      </c>
      <c r="D441">
        <v>649.84</v>
      </c>
      <c r="E441">
        <v>89.39</v>
      </c>
      <c r="F441">
        <v>58089.1976</v>
      </c>
      <c r="G441">
        <v>314</v>
      </c>
      <c r="H441">
        <v>85.38</v>
      </c>
      <c r="I441">
        <v>26809.32</v>
      </c>
      <c r="J441">
        <v>335</v>
      </c>
      <c r="K441">
        <v>174</v>
      </c>
      <c r="L441">
        <f>Table1[[#This Row],[Quantity Sold (liters/kg)]]+Table1[[#This Row],[Quantity in Stock (liters/kg)]]</f>
        <v>649</v>
      </c>
      <c r="M441" s="2">
        <v>15553.86</v>
      </c>
    </row>
    <row r="442" spans="1:13" hidden="1" x14ac:dyDescent="0.3">
      <c r="A442">
        <v>7</v>
      </c>
      <c r="B442" s="1">
        <v>44376</v>
      </c>
      <c r="C442" t="s">
        <v>61</v>
      </c>
      <c r="D442">
        <v>294.02999999999997</v>
      </c>
      <c r="E442">
        <v>83.74</v>
      </c>
      <c r="F442">
        <v>24622.0721999999</v>
      </c>
      <c r="G442">
        <v>285</v>
      </c>
      <c r="H442">
        <v>80.64</v>
      </c>
      <c r="I442">
        <v>22982.400000000001</v>
      </c>
      <c r="J442">
        <v>9</v>
      </c>
      <c r="K442">
        <v>121.93</v>
      </c>
      <c r="L442">
        <f>Table1[[#This Row],[Quantity Sold (liters/kg)]]+Table1[[#This Row],[Quantity in Stock (liters/kg)]]</f>
        <v>294</v>
      </c>
      <c r="M442" s="2">
        <v>10210.42</v>
      </c>
    </row>
    <row r="443" spans="1:13" hidden="1" x14ac:dyDescent="0.3">
      <c r="A443">
        <v>3</v>
      </c>
      <c r="B443" s="1">
        <v>44796</v>
      </c>
      <c r="C443" t="s">
        <v>43</v>
      </c>
      <c r="D443">
        <v>977.18</v>
      </c>
      <c r="E443">
        <v>68.040000000000006</v>
      </c>
      <c r="F443">
        <v>66487.33</v>
      </c>
      <c r="G443">
        <v>615</v>
      </c>
      <c r="H443">
        <v>65.42</v>
      </c>
      <c r="I443">
        <v>40233.300000000003</v>
      </c>
      <c r="J443">
        <v>362</v>
      </c>
      <c r="K443">
        <v>115.61</v>
      </c>
      <c r="L443">
        <f>Table1[[#This Row],[Quantity Sold (liters/kg)]]+Table1[[#This Row],[Quantity in Stock (liters/kg)]]</f>
        <v>977</v>
      </c>
      <c r="M443" s="2">
        <v>7866.1</v>
      </c>
    </row>
    <row r="444" spans="1:13" hidden="1" x14ac:dyDescent="0.3">
      <c r="A444">
        <v>9</v>
      </c>
      <c r="B444" s="1">
        <v>44814</v>
      </c>
      <c r="C444" t="s">
        <v>57</v>
      </c>
      <c r="D444">
        <v>271.52</v>
      </c>
      <c r="E444">
        <v>12.92</v>
      </c>
      <c r="F444">
        <v>3508.04</v>
      </c>
      <c r="G444">
        <v>105</v>
      </c>
      <c r="H444">
        <v>14.83</v>
      </c>
      <c r="I444">
        <v>1557.15</v>
      </c>
      <c r="J444">
        <v>166</v>
      </c>
      <c r="K444">
        <v>199.43</v>
      </c>
      <c r="L444">
        <f>Table1[[#This Row],[Quantity Sold (liters/kg)]]+Table1[[#This Row],[Quantity in Stock (liters/kg)]]</f>
        <v>271</v>
      </c>
      <c r="M444" s="2">
        <v>2576.64</v>
      </c>
    </row>
    <row r="445" spans="1:13" hidden="1" x14ac:dyDescent="0.3">
      <c r="A445">
        <v>9</v>
      </c>
      <c r="B445" s="1">
        <v>44565</v>
      </c>
      <c r="C445" t="s">
        <v>57</v>
      </c>
      <c r="D445">
        <v>241.09</v>
      </c>
      <c r="E445">
        <v>44.67</v>
      </c>
      <c r="F445">
        <v>10769.490299999999</v>
      </c>
      <c r="G445">
        <v>83</v>
      </c>
      <c r="H445">
        <v>44.46</v>
      </c>
      <c r="I445">
        <v>3690.18</v>
      </c>
      <c r="J445">
        <v>158</v>
      </c>
      <c r="K445">
        <v>93.18</v>
      </c>
      <c r="L445">
        <f>Table1[[#This Row],[Quantity Sold (liters/kg)]]+Table1[[#This Row],[Quantity in Stock (liters/kg)]]</f>
        <v>241</v>
      </c>
      <c r="M445" s="2">
        <v>4162.3500000000004</v>
      </c>
    </row>
    <row r="446" spans="1:13" hidden="1" x14ac:dyDescent="0.3">
      <c r="A446">
        <v>6</v>
      </c>
      <c r="B446" s="1">
        <v>43794</v>
      </c>
      <c r="C446" t="s">
        <v>51</v>
      </c>
      <c r="D446">
        <v>754.26</v>
      </c>
      <c r="E446">
        <v>60.92</v>
      </c>
      <c r="F446">
        <v>45949.52</v>
      </c>
      <c r="G446">
        <v>568</v>
      </c>
      <c r="H446">
        <v>62.72</v>
      </c>
      <c r="I446">
        <v>35624.959999999999</v>
      </c>
      <c r="J446">
        <v>186</v>
      </c>
      <c r="K446">
        <v>196.12</v>
      </c>
      <c r="L446">
        <f>Table1[[#This Row],[Quantity Sold (liters/kg)]]+Table1[[#This Row],[Quantity in Stock (liters/kg)]]</f>
        <v>754</v>
      </c>
      <c r="M446" s="2">
        <v>11947.63</v>
      </c>
    </row>
    <row r="447" spans="1:13" hidden="1" x14ac:dyDescent="0.3">
      <c r="A447">
        <v>1</v>
      </c>
      <c r="B447" s="1">
        <v>44297</v>
      </c>
      <c r="C447" t="s">
        <v>34</v>
      </c>
      <c r="D447">
        <v>801.1</v>
      </c>
      <c r="E447">
        <v>50.72</v>
      </c>
      <c r="F447">
        <v>40631.79</v>
      </c>
      <c r="G447">
        <v>48</v>
      </c>
      <c r="H447">
        <v>50.68</v>
      </c>
      <c r="I447">
        <v>2432.64</v>
      </c>
      <c r="J447">
        <v>753</v>
      </c>
      <c r="K447">
        <v>42.85</v>
      </c>
      <c r="L447">
        <f>Table1[[#This Row],[Quantity Sold (liters/kg)]]+Table1[[#This Row],[Quantity in Stock (liters/kg)]]</f>
        <v>801</v>
      </c>
      <c r="M447" s="2">
        <v>2173.35</v>
      </c>
    </row>
    <row r="448" spans="1:13" hidden="1" x14ac:dyDescent="0.3">
      <c r="A448">
        <v>9</v>
      </c>
      <c r="B448" s="1">
        <v>44220</v>
      </c>
      <c r="C448" t="s">
        <v>57</v>
      </c>
      <c r="D448">
        <v>673.76</v>
      </c>
      <c r="E448">
        <v>58.59</v>
      </c>
      <c r="F448">
        <v>39475.599999999999</v>
      </c>
      <c r="G448">
        <v>199</v>
      </c>
      <c r="H448">
        <v>54.37</v>
      </c>
      <c r="I448">
        <v>10819.63</v>
      </c>
      <c r="J448">
        <v>474</v>
      </c>
      <c r="K448">
        <v>83.06</v>
      </c>
      <c r="L448">
        <f>Table1[[#This Row],[Quantity Sold (liters/kg)]]+Table1[[#This Row],[Quantity in Stock (liters/kg)]]</f>
        <v>673</v>
      </c>
      <c r="M448" s="2">
        <v>4866.49</v>
      </c>
    </row>
    <row r="449" spans="1:13" hidden="1" x14ac:dyDescent="0.3">
      <c r="A449">
        <v>5</v>
      </c>
      <c r="B449" s="1">
        <v>43549</v>
      </c>
      <c r="C449" t="s">
        <v>27</v>
      </c>
      <c r="D449">
        <v>677.43</v>
      </c>
      <c r="E449">
        <v>23.34</v>
      </c>
      <c r="F449">
        <v>15811.216199999901</v>
      </c>
      <c r="G449">
        <v>206</v>
      </c>
      <c r="H449">
        <v>24.27</v>
      </c>
      <c r="I449">
        <v>4999.62</v>
      </c>
      <c r="J449">
        <v>471</v>
      </c>
      <c r="K449">
        <v>123.46</v>
      </c>
      <c r="L449">
        <f>Table1[[#This Row],[Quantity Sold (liters/kg)]]+Table1[[#This Row],[Quantity in Stock (liters/kg)]]</f>
        <v>677</v>
      </c>
      <c r="M449" s="2">
        <v>2881.56</v>
      </c>
    </row>
    <row r="450" spans="1:13" hidden="1" x14ac:dyDescent="0.3">
      <c r="A450">
        <v>1</v>
      </c>
      <c r="B450" s="1">
        <v>44773</v>
      </c>
      <c r="C450" t="s">
        <v>34</v>
      </c>
      <c r="D450">
        <v>448.79</v>
      </c>
      <c r="E450">
        <v>96.1</v>
      </c>
      <c r="F450">
        <v>43128.72</v>
      </c>
      <c r="G450">
        <v>9</v>
      </c>
      <c r="H450">
        <v>92.26</v>
      </c>
      <c r="I450">
        <v>830.34</v>
      </c>
      <c r="J450">
        <v>439</v>
      </c>
      <c r="K450">
        <v>85.29</v>
      </c>
      <c r="L450">
        <f>Table1[[#This Row],[Quantity Sold (liters/kg)]]+Table1[[#This Row],[Quantity in Stock (liters/kg)]]</f>
        <v>448</v>
      </c>
      <c r="M450" s="2">
        <v>8196.3700000000008</v>
      </c>
    </row>
    <row r="451" spans="1:13" hidden="1" x14ac:dyDescent="0.3">
      <c r="A451">
        <v>4</v>
      </c>
      <c r="B451" s="1">
        <v>44537</v>
      </c>
      <c r="C451" t="s">
        <v>39</v>
      </c>
      <c r="D451">
        <v>308.06</v>
      </c>
      <c r="E451">
        <v>91.61</v>
      </c>
      <c r="F451">
        <v>28221.38</v>
      </c>
      <c r="G451">
        <v>218</v>
      </c>
      <c r="H451">
        <v>87.67</v>
      </c>
      <c r="I451">
        <v>19112.060000000001</v>
      </c>
      <c r="J451">
        <v>90</v>
      </c>
      <c r="K451">
        <v>124.94</v>
      </c>
      <c r="L451">
        <f>Table1[[#This Row],[Quantity Sold (liters/kg)]]+Table1[[#This Row],[Quantity in Stock (liters/kg)]]</f>
        <v>308</v>
      </c>
      <c r="M451" s="2">
        <v>11445.75</v>
      </c>
    </row>
    <row r="452" spans="1:13" hidden="1" x14ac:dyDescent="0.3">
      <c r="A452">
        <v>4</v>
      </c>
      <c r="B452" s="1">
        <v>44455</v>
      </c>
      <c r="C452" t="s">
        <v>39</v>
      </c>
      <c r="D452">
        <v>500.63</v>
      </c>
      <c r="E452">
        <v>93.47</v>
      </c>
      <c r="F452">
        <v>46793.886099999901</v>
      </c>
      <c r="G452">
        <v>95</v>
      </c>
      <c r="H452">
        <v>93.64</v>
      </c>
      <c r="I452">
        <v>8895.7999999999993</v>
      </c>
      <c r="J452">
        <v>405</v>
      </c>
      <c r="K452">
        <v>116.81</v>
      </c>
      <c r="L452">
        <f>Table1[[#This Row],[Quantity Sold (liters/kg)]]+Table1[[#This Row],[Quantity in Stock (liters/kg)]]</f>
        <v>500</v>
      </c>
      <c r="M452" s="2">
        <v>10918.23</v>
      </c>
    </row>
    <row r="453" spans="1:13" hidden="1" x14ac:dyDescent="0.3">
      <c r="A453">
        <v>10</v>
      </c>
      <c r="B453" s="1">
        <v>44039</v>
      </c>
      <c r="C453" t="s">
        <v>66</v>
      </c>
      <c r="D453">
        <v>752.61</v>
      </c>
      <c r="E453">
        <v>18.45</v>
      </c>
      <c r="F453">
        <v>13885.65</v>
      </c>
      <c r="G453">
        <v>405</v>
      </c>
      <c r="H453">
        <v>13.82</v>
      </c>
      <c r="I453">
        <v>5597.1</v>
      </c>
      <c r="J453">
        <v>347</v>
      </c>
      <c r="K453">
        <v>137.36000000000001</v>
      </c>
      <c r="L453">
        <f>Table1[[#This Row],[Quantity Sold (liters/kg)]]+Table1[[#This Row],[Quantity in Stock (liters/kg)]]</f>
        <v>752</v>
      </c>
      <c r="M453" s="2">
        <v>2534.29</v>
      </c>
    </row>
    <row r="454" spans="1:13" hidden="1" x14ac:dyDescent="0.3">
      <c r="A454">
        <v>4</v>
      </c>
      <c r="B454" s="1">
        <v>44025</v>
      </c>
      <c r="C454" t="s">
        <v>39</v>
      </c>
      <c r="D454">
        <v>99.15</v>
      </c>
      <c r="E454">
        <v>50.52</v>
      </c>
      <c r="F454">
        <v>5009.058</v>
      </c>
      <c r="G454">
        <v>73</v>
      </c>
      <c r="H454">
        <v>55.41</v>
      </c>
      <c r="I454">
        <v>4044.93</v>
      </c>
      <c r="J454">
        <v>26</v>
      </c>
      <c r="K454">
        <v>30.5</v>
      </c>
      <c r="L454">
        <f>Table1[[#This Row],[Quantity Sold (liters/kg)]]+Table1[[#This Row],[Quantity in Stock (liters/kg)]]</f>
        <v>99</v>
      </c>
      <c r="M454" s="2">
        <v>1540.86</v>
      </c>
    </row>
    <row r="455" spans="1:13" hidden="1" x14ac:dyDescent="0.3">
      <c r="A455">
        <v>3</v>
      </c>
      <c r="B455" s="1">
        <v>43885</v>
      </c>
      <c r="C455" t="s">
        <v>43</v>
      </c>
      <c r="D455">
        <v>35.43</v>
      </c>
      <c r="E455">
        <v>11.58</v>
      </c>
      <c r="F455">
        <v>410.28</v>
      </c>
      <c r="G455">
        <v>9</v>
      </c>
      <c r="H455">
        <v>15.61</v>
      </c>
      <c r="I455">
        <v>140.49</v>
      </c>
      <c r="J455">
        <v>26</v>
      </c>
      <c r="K455">
        <v>31.64</v>
      </c>
      <c r="L455">
        <f>Table1[[#This Row],[Quantity Sold (liters/kg)]]+Table1[[#This Row],[Quantity in Stock (liters/kg)]]</f>
        <v>35</v>
      </c>
      <c r="M455" s="2">
        <v>366.39</v>
      </c>
    </row>
    <row r="456" spans="1:13" hidden="1" x14ac:dyDescent="0.3">
      <c r="A456">
        <v>9</v>
      </c>
      <c r="B456" s="1">
        <v>44273</v>
      </c>
      <c r="C456" t="s">
        <v>57</v>
      </c>
      <c r="D456">
        <v>619.82000000000005</v>
      </c>
      <c r="E456">
        <v>64.19</v>
      </c>
      <c r="F456">
        <v>39786.245799999997</v>
      </c>
      <c r="G456">
        <v>110</v>
      </c>
      <c r="H456">
        <v>62.44</v>
      </c>
      <c r="I456">
        <v>6868.4</v>
      </c>
      <c r="J456">
        <v>509</v>
      </c>
      <c r="K456">
        <v>111.83</v>
      </c>
      <c r="L456">
        <f>Table1[[#This Row],[Quantity Sold (liters/kg)]]+Table1[[#This Row],[Quantity in Stock (liters/kg)]]</f>
        <v>619</v>
      </c>
      <c r="M456" s="2">
        <v>7178.37</v>
      </c>
    </row>
    <row r="457" spans="1:13" hidden="1" x14ac:dyDescent="0.3">
      <c r="A457">
        <v>3</v>
      </c>
      <c r="B457" s="1">
        <v>43576</v>
      </c>
      <c r="C457" t="s">
        <v>43</v>
      </c>
      <c r="D457">
        <v>539.08000000000004</v>
      </c>
      <c r="E457">
        <v>14.85</v>
      </c>
      <c r="F457">
        <v>8005.3379999999997</v>
      </c>
      <c r="G457">
        <v>387</v>
      </c>
      <c r="H457">
        <v>12.54</v>
      </c>
      <c r="I457">
        <v>4852.9799999999996</v>
      </c>
      <c r="J457">
        <v>152</v>
      </c>
      <c r="K457">
        <v>196.69</v>
      </c>
      <c r="L457">
        <f>Table1[[#This Row],[Quantity Sold (liters/kg)]]+Table1[[#This Row],[Quantity in Stock (liters/kg)]]</f>
        <v>539</v>
      </c>
      <c r="M457" s="2">
        <v>2920.85</v>
      </c>
    </row>
    <row r="458" spans="1:13" hidden="1" x14ac:dyDescent="0.3">
      <c r="A458">
        <v>6</v>
      </c>
      <c r="B458" s="1">
        <v>44211</v>
      </c>
      <c r="C458" t="s">
        <v>51</v>
      </c>
      <c r="D458">
        <v>924.9</v>
      </c>
      <c r="E458">
        <v>32.11</v>
      </c>
      <c r="F458">
        <v>29698.538999999899</v>
      </c>
      <c r="G458">
        <v>336</v>
      </c>
      <c r="H458">
        <v>34.549999999999997</v>
      </c>
      <c r="I458">
        <v>11608.8</v>
      </c>
      <c r="J458">
        <v>588</v>
      </c>
      <c r="K458">
        <v>184.23</v>
      </c>
      <c r="L458">
        <f>Table1[[#This Row],[Quantity Sold (liters/kg)]]+Table1[[#This Row],[Quantity in Stock (liters/kg)]]</f>
        <v>924</v>
      </c>
      <c r="M458" s="2">
        <v>5915.63</v>
      </c>
    </row>
    <row r="459" spans="1:13" hidden="1" x14ac:dyDescent="0.3">
      <c r="A459">
        <v>1</v>
      </c>
      <c r="B459" s="1">
        <v>43655</v>
      </c>
      <c r="C459" t="s">
        <v>34</v>
      </c>
      <c r="D459">
        <v>164.22</v>
      </c>
      <c r="E459">
        <v>45.14</v>
      </c>
      <c r="F459">
        <v>7412.89</v>
      </c>
      <c r="G459">
        <v>43</v>
      </c>
      <c r="H459">
        <v>42.13</v>
      </c>
      <c r="I459">
        <v>1811.59</v>
      </c>
      <c r="J459">
        <v>121</v>
      </c>
      <c r="K459">
        <v>143.37</v>
      </c>
      <c r="L459">
        <f>Table1[[#This Row],[Quantity Sold (liters/kg)]]+Table1[[#This Row],[Quantity in Stock (liters/kg)]]</f>
        <v>164</v>
      </c>
      <c r="M459" s="2">
        <v>6471.72</v>
      </c>
    </row>
    <row r="460" spans="1:13" hidden="1" x14ac:dyDescent="0.3">
      <c r="A460">
        <v>1</v>
      </c>
      <c r="B460" s="1">
        <v>43904</v>
      </c>
      <c r="C460" t="s">
        <v>34</v>
      </c>
      <c r="D460">
        <v>15.02</v>
      </c>
      <c r="E460">
        <v>61.91</v>
      </c>
      <c r="F460">
        <v>929.88819999999896</v>
      </c>
      <c r="G460">
        <v>6</v>
      </c>
      <c r="H460">
        <v>64.22</v>
      </c>
      <c r="I460">
        <v>385.32</v>
      </c>
      <c r="J460">
        <v>9</v>
      </c>
      <c r="K460">
        <v>46.3</v>
      </c>
      <c r="L460">
        <f>Table1[[#This Row],[Quantity Sold (liters/kg)]]+Table1[[#This Row],[Quantity in Stock (liters/kg)]]</f>
        <v>15</v>
      </c>
      <c r="M460" s="2">
        <v>2866.43</v>
      </c>
    </row>
    <row r="461" spans="1:13" hidden="1" x14ac:dyDescent="0.3">
      <c r="A461">
        <v>5</v>
      </c>
      <c r="B461" s="1">
        <v>44522</v>
      </c>
      <c r="C461" t="s">
        <v>27</v>
      </c>
      <c r="D461">
        <v>944.42</v>
      </c>
      <c r="E461">
        <v>52.48</v>
      </c>
      <c r="F461">
        <v>49563.161599999898</v>
      </c>
      <c r="G461">
        <v>789</v>
      </c>
      <c r="H461">
        <v>54.92</v>
      </c>
      <c r="I461">
        <v>43331.88</v>
      </c>
      <c r="J461">
        <v>155</v>
      </c>
      <c r="K461">
        <v>117.82</v>
      </c>
      <c r="L461">
        <f>Table1[[#This Row],[Quantity Sold (liters/kg)]]+Table1[[#This Row],[Quantity in Stock (liters/kg)]]</f>
        <v>944</v>
      </c>
      <c r="M461" s="2">
        <v>6183.19</v>
      </c>
    </row>
    <row r="462" spans="1:13" hidden="1" x14ac:dyDescent="0.3">
      <c r="A462">
        <v>7</v>
      </c>
      <c r="B462" s="1">
        <v>44225</v>
      </c>
      <c r="C462" t="s">
        <v>61</v>
      </c>
      <c r="D462">
        <v>280.99</v>
      </c>
      <c r="E462">
        <v>67.260000000000005</v>
      </c>
      <c r="F462">
        <v>18899.3874</v>
      </c>
      <c r="G462">
        <v>227</v>
      </c>
      <c r="H462">
        <v>71.58</v>
      </c>
      <c r="I462">
        <v>16248.66</v>
      </c>
      <c r="J462">
        <v>53</v>
      </c>
      <c r="K462">
        <v>160.68</v>
      </c>
      <c r="L462">
        <f>Table1[[#This Row],[Quantity Sold (liters/kg)]]+Table1[[#This Row],[Quantity in Stock (liters/kg)]]</f>
        <v>280</v>
      </c>
      <c r="M462" s="2">
        <v>10807.34</v>
      </c>
    </row>
    <row r="463" spans="1:13" hidden="1" x14ac:dyDescent="0.3">
      <c r="A463">
        <v>8</v>
      </c>
      <c r="B463" s="1">
        <v>44814</v>
      </c>
      <c r="C463" t="s">
        <v>47</v>
      </c>
      <c r="D463">
        <v>73.540000000000006</v>
      </c>
      <c r="E463">
        <v>77.53</v>
      </c>
      <c r="F463">
        <v>5701.5562</v>
      </c>
      <c r="G463">
        <v>8</v>
      </c>
      <c r="H463">
        <v>81.05</v>
      </c>
      <c r="I463">
        <v>648.4</v>
      </c>
      <c r="J463">
        <v>65</v>
      </c>
      <c r="K463">
        <v>152.47999999999999</v>
      </c>
      <c r="L463">
        <f>Table1[[#This Row],[Quantity Sold (liters/kg)]]+Table1[[#This Row],[Quantity in Stock (liters/kg)]]</f>
        <v>73</v>
      </c>
      <c r="M463" s="2">
        <v>11821.77</v>
      </c>
    </row>
    <row r="464" spans="1:13" hidden="1" x14ac:dyDescent="0.3">
      <c r="A464">
        <v>1</v>
      </c>
      <c r="B464" s="1">
        <v>44767</v>
      </c>
      <c r="C464" t="s">
        <v>34</v>
      </c>
      <c r="D464">
        <v>108.18</v>
      </c>
      <c r="E464">
        <v>74.64</v>
      </c>
      <c r="F464">
        <v>8074.5551999999998</v>
      </c>
      <c r="G464">
        <v>77</v>
      </c>
      <c r="H464">
        <v>73.510000000000005</v>
      </c>
      <c r="I464">
        <v>5660.27</v>
      </c>
      <c r="J464">
        <v>31</v>
      </c>
      <c r="K464">
        <v>199.03</v>
      </c>
      <c r="L464">
        <f>Table1[[#This Row],[Quantity Sold (liters/kg)]]+Table1[[#This Row],[Quantity in Stock (liters/kg)]]</f>
        <v>108</v>
      </c>
      <c r="M464" s="2">
        <v>14855.6</v>
      </c>
    </row>
    <row r="465" spans="1:13" hidden="1" x14ac:dyDescent="0.3">
      <c r="A465">
        <v>8</v>
      </c>
      <c r="B465" s="1">
        <v>44856</v>
      </c>
      <c r="C465" t="s">
        <v>47</v>
      </c>
      <c r="D465">
        <v>318.52</v>
      </c>
      <c r="E465">
        <v>61.2</v>
      </c>
      <c r="F465">
        <v>19493.419999999998</v>
      </c>
      <c r="G465">
        <v>9</v>
      </c>
      <c r="H465">
        <v>57.78</v>
      </c>
      <c r="I465">
        <v>520.02</v>
      </c>
      <c r="J465">
        <v>309</v>
      </c>
      <c r="K465">
        <v>99.55</v>
      </c>
      <c r="L465">
        <f>Table1[[#This Row],[Quantity Sold (liters/kg)]]+Table1[[#This Row],[Quantity in Stock (liters/kg)]]</f>
        <v>318</v>
      </c>
      <c r="M465" s="2">
        <v>6092.46</v>
      </c>
    </row>
    <row r="466" spans="1:13" hidden="1" x14ac:dyDescent="0.3">
      <c r="A466">
        <v>9</v>
      </c>
      <c r="B466" s="1">
        <v>44121</v>
      </c>
      <c r="C466" t="s">
        <v>57</v>
      </c>
      <c r="D466">
        <v>339.45</v>
      </c>
      <c r="E466">
        <v>50.13</v>
      </c>
      <c r="F466">
        <v>17016.63</v>
      </c>
      <c r="G466">
        <v>146</v>
      </c>
      <c r="H466">
        <v>51.33</v>
      </c>
      <c r="I466">
        <v>7494.18</v>
      </c>
      <c r="J466">
        <v>193</v>
      </c>
      <c r="K466">
        <v>116.24</v>
      </c>
      <c r="L466">
        <f>Table1[[#This Row],[Quantity Sold (liters/kg)]]+Table1[[#This Row],[Quantity in Stock (liters/kg)]]</f>
        <v>339</v>
      </c>
      <c r="M466" s="2">
        <v>5827.11</v>
      </c>
    </row>
    <row r="467" spans="1:13" hidden="1" x14ac:dyDescent="0.3">
      <c r="A467">
        <v>4</v>
      </c>
      <c r="B467" s="1">
        <v>44159</v>
      </c>
      <c r="C467" t="s">
        <v>39</v>
      </c>
      <c r="D467">
        <v>498.17</v>
      </c>
      <c r="E467">
        <v>76.98</v>
      </c>
      <c r="F467">
        <v>38349.129999999997</v>
      </c>
      <c r="G467">
        <v>317</v>
      </c>
      <c r="H467">
        <v>76.62</v>
      </c>
      <c r="I467">
        <v>24288.54</v>
      </c>
      <c r="J467">
        <v>181</v>
      </c>
      <c r="K467">
        <v>106.39</v>
      </c>
      <c r="L467">
        <f>Table1[[#This Row],[Quantity Sold (liters/kg)]]+Table1[[#This Row],[Quantity in Stock (liters/kg)]]</f>
        <v>498</v>
      </c>
      <c r="M467" s="2">
        <v>8189.9</v>
      </c>
    </row>
    <row r="468" spans="1:13" hidden="1" x14ac:dyDescent="0.3">
      <c r="A468">
        <v>4</v>
      </c>
      <c r="B468" s="1">
        <v>43659</v>
      </c>
      <c r="C468" t="s">
        <v>39</v>
      </c>
      <c r="D468">
        <v>976.79</v>
      </c>
      <c r="E468">
        <v>11.22</v>
      </c>
      <c r="F468">
        <v>10959.58</v>
      </c>
      <c r="G468">
        <v>217</v>
      </c>
      <c r="H468">
        <v>15.87</v>
      </c>
      <c r="I468">
        <v>3443.79</v>
      </c>
      <c r="J468">
        <v>759</v>
      </c>
      <c r="K468">
        <v>192.19</v>
      </c>
      <c r="L468">
        <f>Table1[[#This Row],[Quantity Sold (liters/kg)]]+Table1[[#This Row],[Quantity in Stock (liters/kg)]]</f>
        <v>976</v>
      </c>
      <c r="M468" s="2">
        <v>2156.37</v>
      </c>
    </row>
    <row r="469" spans="1:13" hidden="1" x14ac:dyDescent="0.3">
      <c r="A469">
        <v>10</v>
      </c>
      <c r="B469" s="1">
        <v>43954</v>
      </c>
      <c r="C469" t="s">
        <v>66</v>
      </c>
      <c r="D469">
        <v>531.04999999999995</v>
      </c>
      <c r="E469">
        <v>74.75</v>
      </c>
      <c r="F469">
        <v>39695.987499999901</v>
      </c>
      <c r="G469">
        <v>373</v>
      </c>
      <c r="H469">
        <v>70.64</v>
      </c>
      <c r="I469">
        <v>26348.720000000001</v>
      </c>
      <c r="J469">
        <v>158</v>
      </c>
      <c r="K469">
        <v>176.88</v>
      </c>
      <c r="L469">
        <f>Table1[[#This Row],[Quantity Sold (liters/kg)]]+Table1[[#This Row],[Quantity in Stock (liters/kg)]]</f>
        <v>531</v>
      </c>
      <c r="M469" s="2">
        <v>13221.78</v>
      </c>
    </row>
    <row r="470" spans="1:13" hidden="1" x14ac:dyDescent="0.3">
      <c r="A470">
        <v>6</v>
      </c>
      <c r="B470" s="1">
        <v>43535</v>
      </c>
      <c r="C470" t="s">
        <v>51</v>
      </c>
      <c r="D470">
        <v>136.06</v>
      </c>
      <c r="E470">
        <v>21.14</v>
      </c>
      <c r="F470">
        <v>2876.3083999999999</v>
      </c>
      <c r="G470">
        <v>121</v>
      </c>
      <c r="H470">
        <v>17.350000000000001</v>
      </c>
      <c r="I470">
        <v>2099.35</v>
      </c>
      <c r="J470">
        <v>15</v>
      </c>
      <c r="K470">
        <v>32.29</v>
      </c>
      <c r="L470">
        <f>Table1[[#This Row],[Quantity Sold (liters/kg)]]+Table1[[#This Row],[Quantity in Stock (liters/kg)]]</f>
        <v>136</v>
      </c>
      <c r="M470" s="2">
        <v>682.61</v>
      </c>
    </row>
    <row r="471" spans="1:13" hidden="1" x14ac:dyDescent="0.3">
      <c r="A471">
        <v>10</v>
      </c>
      <c r="B471" s="1">
        <v>44804</v>
      </c>
      <c r="C471" t="s">
        <v>66</v>
      </c>
      <c r="D471">
        <v>485.65</v>
      </c>
      <c r="E471">
        <v>66.47</v>
      </c>
      <c r="F471">
        <v>32281.155499999899</v>
      </c>
      <c r="G471">
        <v>32</v>
      </c>
      <c r="H471">
        <v>70.77</v>
      </c>
      <c r="I471">
        <v>2264.64</v>
      </c>
      <c r="J471">
        <v>453</v>
      </c>
      <c r="K471">
        <v>144.41</v>
      </c>
      <c r="L471">
        <f>Table1[[#This Row],[Quantity Sold (liters/kg)]]+Table1[[#This Row],[Quantity in Stock (liters/kg)]]</f>
        <v>485</v>
      </c>
      <c r="M471" s="2">
        <v>9598.93</v>
      </c>
    </row>
    <row r="472" spans="1:13" hidden="1" x14ac:dyDescent="0.3">
      <c r="A472">
        <v>4</v>
      </c>
      <c r="B472" s="1">
        <v>44390</v>
      </c>
      <c r="C472" t="s">
        <v>39</v>
      </c>
      <c r="D472">
        <v>944.28</v>
      </c>
      <c r="E472">
        <v>94.59</v>
      </c>
      <c r="F472">
        <v>89319.45</v>
      </c>
      <c r="G472">
        <v>71</v>
      </c>
      <c r="H472">
        <v>95.42</v>
      </c>
      <c r="I472">
        <v>6774.82</v>
      </c>
      <c r="J472">
        <v>873</v>
      </c>
      <c r="K472">
        <v>102.55</v>
      </c>
      <c r="L472">
        <f>Table1[[#This Row],[Quantity Sold (liters/kg)]]+Table1[[#This Row],[Quantity in Stock (liters/kg)]]</f>
        <v>944</v>
      </c>
      <c r="M472" s="2">
        <v>9700.2000000000007</v>
      </c>
    </row>
    <row r="473" spans="1:13" hidden="1" x14ac:dyDescent="0.3">
      <c r="A473">
        <v>10</v>
      </c>
      <c r="B473" s="1">
        <v>44019</v>
      </c>
      <c r="C473" t="s">
        <v>66</v>
      </c>
      <c r="D473">
        <v>783.28</v>
      </c>
      <c r="E473">
        <v>21.14</v>
      </c>
      <c r="F473">
        <v>16558.54</v>
      </c>
      <c r="G473">
        <v>535</v>
      </c>
      <c r="H473">
        <v>23.06</v>
      </c>
      <c r="I473">
        <v>12337.1</v>
      </c>
      <c r="J473">
        <v>248</v>
      </c>
      <c r="K473">
        <v>152.71</v>
      </c>
      <c r="L473">
        <f>Table1[[#This Row],[Quantity Sold (liters/kg)]]+Table1[[#This Row],[Quantity in Stock (liters/kg)]]</f>
        <v>783</v>
      </c>
      <c r="M473" s="2">
        <v>3228.29</v>
      </c>
    </row>
    <row r="474" spans="1:13" hidden="1" x14ac:dyDescent="0.3">
      <c r="A474">
        <v>9</v>
      </c>
      <c r="B474" s="1">
        <v>44861</v>
      </c>
      <c r="C474" t="s">
        <v>57</v>
      </c>
      <c r="D474">
        <v>256.79000000000002</v>
      </c>
      <c r="E474">
        <v>10.15</v>
      </c>
      <c r="F474">
        <v>2606.42</v>
      </c>
      <c r="G474">
        <v>235</v>
      </c>
      <c r="H474">
        <v>14.07</v>
      </c>
      <c r="I474">
        <v>3306.45</v>
      </c>
      <c r="J474">
        <v>21</v>
      </c>
      <c r="K474">
        <v>180.43</v>
      </c>
      <c r="L474">
        <f>Table1[[#This Row],[Quantity Sold (liters/kg)]]+Table1[[#This Row],[Quantity in Stock (liters/kg)]]</f>
        <v>256</v>
      </c>
      <c r="M474" s="2">
        <v>1831.36</v>
      </c>
    </row>
    <row r="475" spans="1:13" hidden="1" x14ac:dyDescent="0.3">
      <c r="A475">
        <v>8</v>
      </c>
      <c r="B475" s="1">
        <v>44336</v>
      </c>
      <c r="C475" t="s">
        <v>47</v>
      </c>
      <c r="D475">
        <v>972.13</v>
      </c>
      <c r="E475">
        <v>24.43</v>
      </c>
      <c r="F475">
        <v>23749.14</v>
      </c>
      <c r="G475">
        <v>118</v>
      </c>
      <c r="H475">
        <v>27.89</v>
      </c>
      <c r="I475">
        <v>3291.02</v>
      </c>
      <c r="J475">
        <v>854</v>
      </c>
      <c r="K475">
        <v>157.18</v>
      </c>
      <c r="L475">
        <f>Table1[[#This Row],[Quantity Sold (liters/kg)]]+Table1[[#This Row],[Quantity in Stock (liters/kg)]]</f>
        <v>972</v>
      </c>
      <c r="M475" s="2">
        <v>3839.91</v>
      </c>
    </row>
    <row r="476" spans="1:13" hidden="1" x14ac:dyDescent="0.3">
      <c r="A476">
        <v>1</v>
      </c>
      <c r="B476" s="1">
        <v>44603</v>
      </c>
      <c r="C476" t="s">
        <v>34</v>
      </c>
      <c r="D476">
        <v>930.13</v>
      </c>
      <c r="E476">
        <v>60.41</v>
      </c>
      <c r="F476">
        <v>56189.15</v>
      </c>
      <c r="G476">
        <v>332</v>
      </c>
      <c r="H476">
        <v>63.83</v>
      </c>
      <c r="I476">
        <v>21191.56</v>
      </c>
      <c r="J476">
        <v>598</v>
      </c>
      <c r="K476">
        <v>32.51</v>
      </c>
      <c r="L476">
        <f>Table1[[#This Row],[Quantity Sold (liters/kg)]]+Table1[[#This Row],[Quantity in Stock (liters/kg)]]</f>
        <v>930</v>
      </c>
      <c r="M476" s="2">
        <v>1963.93</v>
      </c>
    </row>
    <row r="477" spans="1:13" hidden="1" x14ac:dyDescent="0.3">
      <c r="A477">
        <v>2</v>
      </c>
      <c r="B477" s="1">
        <v>43512</v>
      </c>
      <c r="C477" t="s">
        <v>68</v>
      </c>
      <c r="D477">
        <v>933.8</v>
      </c>
      <c r="E477">
        <v>73.16</v>
      </c>
      <c r="F477">
        <v>68316.807999999903</v>
      </c>
      <c r="G477">
        <v>380</v>
      </c>
      <c r="H477">
        <v>75.849999999999994</v>
      </c>
      <c r="I477">
        <v>28823</v>
      </c>
      <c r="J477">
        <v>553</v>
      </c>
      <c r="K477">
        <v>170.56</v>
      </c>
      <c r="L477">
        <f>Table1[[#This Row],[Quantity Sold (liters/kg)]]+Table1[[#This Row],[Quantity in Stock (liters/kg)]]</f>
        <v>933</v>
      </c>
      <c r="M477" s="2">
        <v>12478.17</v>
      </c>
    </row>
    <row r="478" spans="1:13" hidden="1" x14ac:dyDescent="0.3">
      <c r="A478">
        <v>4</v>
      </c>
      <c r="B478" s="1">
        <v>43784</v>
      </c>
      <c r="C478" t="s">
        <v>39</v>
      </c>
      <c r="D478">
        <v>62.08</v>
      </c>
      <c r="E478">
        <v>31.13</v>
      </c>
      <c r="F478">
        <v>1932.5503999999901</v>
      </c>
      <c r="G478">
        <v>53</v>
      </c>
      <c r="H478">
        <v>33.369999999999997</v>
      </c>
      <c r="I478">
        <v>1768.61</v>
      </c>
      <c r="J478">
        <v>9</v>
      </c>
      <c r="K478">
        <v>108.65</v>
      </c>
      <c r="L478">
        <f>Table1[[#This Row],[Quantity Sold (liters/kg)]]+Table1[[#This Row],[Quantity in Stock (liters/kg)]]</f>
        <v>62</v>
      </c>
      <c r="M478" s="2">
        <v>3382.27</v>
      </c>
    </row>
    <row r="479" spans="1:13" hidden="1" x14ac:dyDescent="0.3">
      <c r="A479">
        <v>4</v>
      </c>
      <c r="B479" s="1">
        <v>44131</v>
      </c>
      <c r="C479" t="s">
        <v>39</v>
      </c>
      <c r="D479">
        <v>533.41999999999996</v>
      </c>
      <c r="E479">
        <v>67.930000000000007</v>
      </c>
      <c r="F479">
        <v>36235.22</v>
      </c>
      <c r="G479">
        <v>377</v>
      </c>
      <c r="H479">
        <v>65.489999999999995</v>
      </c>
      <c r="I479">
        <v>24689.73</v>
      </c>
      <c r="J479">
        <v>156</v>
      </c>
      <c r="K479">
        <v>34.04</v>
      </c>
      <c r="L479">
        <f>Table1[[#This Row],[Quantity Sold (liters/kg)]]+Table1[[#This Row],[Quantity in Stock (liters/kg)]]</f>
        <v>533</v>
      </c>
      <c r="M479" s="2">
        <v>2312.34</v>
      </c>
    </row>
    <row r="480" spans="1:13" hidden="1" x14ac:dyDescent="0.3">
      <c r="A480">
        <v>1</v>
      </c>
      <c r="B480" s="1">
        <v>43706</v>
      </c>
      <c r="C480" t="s">
        <v>34</v>
      </c>
      <c r="D480">
        <v>647.09</v>
      </c>
      <c r="E480">
        <v>18.32</v>
      </c>
      <c r="F480">
        <v>11854.69</v>
      </c>
      <c r="G480">
        <v>298</v>
      </c>
      <c r="H480">
        <v>19.010000000000002</v>
      </c>
      <c r="I480">
        <v>5664.98</v>
      </c>
      <c r="J480">
        <v>349</v>
      </c>
      <c r="K480">
        <v>175.27</v>
      </c>
      <c r="L480">
        <f>Table1[[#This Row],[Quantity Sold (liters/kg)]]+Table1[[#This Row],[Quantity in Stock (liters/kg)]]</f>
        <v>647</v>
      </c>
      <c r="M480" s="2">
        <v>3210.95</v>
      </c>
    </row>
    <row r="481" spans="1:13" hidden="1" x14ac:dyDescent="0.3">
      <c r="A481">
        <v>2</v>
      </c>
      <c r="B481" s="1">
        <v>44854</v>
      </c>
      <c r="C481" t="s">
        <v>68</v>
      </c>
      <c r="D481">
        <v>84.88</v>
      </c>
      <c r="E481">
        <v>57.91</v>
      </c>
      <c r="F481">
        <v>4915.4007999999903</v>
      </c>
      <c r="G481">
        <v>62</v>
      </c>
      <c r="H481">
        <v>56.77</v>
      </c>
      <c r="I481">
        <v>3519.74</v>
      </c>
      <c r="J481">
        <v>22</v>
      </c>
      <c r="K481">
        <v>125.96</v>
      </c>
      <c r="L481">
        <f>Table1[[#This Row],[Quantity Sold (liters/kg)]]+Table1[[#This Row],[Quantity in Stock (liters/kg)]]</f>
        <v>84</v>
      </c>
      <c r="M481" s="2">
        <v>7294.34</v>
      </c>
    </row>
    <row r="482" spans="1:13" hidden="1" x14ac:dyDescent="0.3">
      <c r="A482">
        <v>5</v>
      </c>
      <c r="B482" s="1">
        <v>44342</v>
      </c>
      <c r="C482" t="s">
        <v>27</v>
      </c>
      <c r="D482">
        <v>368.72</v>
      </c>
      <c r="E482">
        <v>97.66</v>
      </c>
      <c r="F482">
        <v>36009.199999999997</v>
      </c>
      <c r="G482">
        <v>286</v>
      </c>
      <c r="H482">
        <v>100.24</v>
      </c>
      <c r="I482">
        <v>28668.639999999999</v>
      </c>
      <c r="J482">
        <v>82</v>
      </c>
      <c r="K482">
        <v>193.71</v>
      </c>
      <c r="L482">
        <f>Table1[[#This Row],[Quantity Sold (liters/kg)]]+Table1[[#This Row],[Quantity in Stock (liters/kg)]]</f>
        <v>368</v>
      </c>
      <c r="M482" s="2">
        <v>18917.72</v>
      </c>
    </row>
    <row r="483" spans="1:13" hidden="1" x14ac:dyDescent="0.3">
      <c r="A483">
        <v>10</v>
      </c>
      <c r="B483" s="1">
        <v>44007</v>
      </c>
      <c r="C483" t="s">
        <v>66</v>
      </c>
      <c r="D483">
        <v>241.87</v>
      </c>
      <c r="E483">
        <v>97.57</v>
      </c>
      <c r="F483">
        <v>23599.26</v>
      </c>
      <c r="G483">
        <v>80</v>
      </c>
      <c r="H483">
        <v>99.43</v>
      </c>
      <c r="I483">
        <v>7954.4</v>
      </c>
      <c r="J483">
        <v>161</v>
      </c>
      <c r="K483">
        <v>94.67</v>
      </c>
      <c r="L483">
        <f>Table1[[#This Row],[Quantity Sold (liters/kg)]]+Table1[[#This Row],[Quantity in Stock (liters/kg)]]</f>
        <v>241</v>
      </c>
      <c r="M483" s="2">
        <v>9236.9500000000007</v>
      </c>
    </row>
    <row r="484" spans="1:13" hidden="1" x14ac:dyDescent="0.3">
      <c r="A484">
        <v>3</v>
      </c>
      <c r="B484" s="1">
        <v>43687</v>
      </c>
      <c r="C484" t="s">
        <v>43</v>
      </c>
      <c r="D484">
        <v>571.13</v>
      </c>
      <c r="E484">
        <v>17.68</v>
      </c>
      <c r="F484">
        <v>10097.58</v>
      </c>
      <c r="G484">
        <v>166</v>
      </c>
      <c r="H484">
        <v>13.81</v>
      </c>
      <c r="I484">
        <v>2292.46</v>
      </c>
      <c r="J484">
        <v>405</v>
      </c>
      <c r="K484">
        <v>122.99</v>
      </c>
      <c r="L484">
        <f>Table1[[#This Row],[Quantity Sold (liters/kg)]]+Table1[[#This Row],[Quantity in Stock (liters/kg)]]</f>
        <v>571</v>
      </c>
      <c r="M484" s="2">
        <v>2174.46</v>
      </c>
    </row>
    <row r="485" spans="1:13" hidden="1" x14ac:dyDescent="0.3">
      <c r="A485">
        <v>9</v>
      </c>
      <c r="B485" s="1">
        <v>43908</v>
      </c>
      <c r="C485" t="s">
        <v>57</v>
      </c>
      <c r="D485">
        <v>735.21</v>
      </c>
      <c r="E485">
        <v>15.62</v>
      </c>
      <c r="F485">
        <v>11483.98</v>
      </c>
      <c r="G485">
        <v>603</v>
      </c>
      <c r="H485">
        <v>16.739999999999998</v>
      </c>
      <c r="I485">
        <v>10094.219999999999</v>
      </c>
      <c r="J485">
        <v>132</v>
      </c>
      <c r="K485">
        <v>137.66999999999999</v>
      </c>
      <c r="L485">
        <f>Table1[[#This Row],[Quantity Sold (liters/kg)]]+Table1[[#This Row],[Quantity in Stock (liters/kg)]]</f>
        <v>735</v>
      </c>
      <c r="M485" s="2">
        <v>2150.41</v>
      </c>
    </row>
    <row r="486" spans="1:13" hidden="1" x14ac:dyDescent="0.3">
      <c r="A486">
        <v>2</v>
      </c>
      <c r="B486" s="1">
        <v>44377</v>
      </c>
      <c r="C486" t="s">
        <v>68</v>
      </c>
      <c r="D486">
        <v>230.75</v>
      </c>
      <c r="E486">
        <v>87.06</v>
      </c>
      <c r="F486">
        <v>20089.099999999999</v>
      </c>
      <c r="G486">
        <v>43</v>
      </c>
      <c r="H486">
        <v>87.21</v>
      </c>
      <c r="I486">
        <v>3750.03</v>
      </c>
      <c r="J486">
        <v>187</v>
      </c>
      <c r="K486">
        <v>98.86</v>
      </c>
      <c r="L486">
        <f>Table1[[#This Row],[Quantity Sold (liters/kg)]]+Table1[[#This Row],[Quantity in Stock (liters/kg)]]</f>
        <v>230</v>
      </c>
      <c r="M486" s="2">
        <v>8606.75</v>
      </c>
    </row>
    <row r="487" spans="1:13" hidden="1" x14ac:dyDescent="0.3">
      <c r="A487">
        <v>3</v>
      </c>
      <c r="B487" s="1">
        <v>44071</v>
      </c>
      <c r="C487" t="s">
        <v>43</v>
      </c>
      <c r="D487">
        <v>828.08</v>
      </c>
      <c r="E487">
        <v>41.62</v>
      </c>
      <c r="F487">
        <v>34464.69</v>
      </c>
      <c r="G487">
        <v>401</v>
      </c>
      <c r="H487">
        <v>41.85</v>
      </c>
      <c r="I487">
        <v>16781.849999999999</v>
      </c>
      <c r="J487">
        <v>427</v>
      </c>
      <c r="K487">
        <v>173.04</v>
      </c>
      <c r="L487">
        <f>Table1[[#This Row],[Quantity Sold (liters/kg)]]+Table1[[#This Row],[Quantity in Stock (liters/kg)]]</f>
        <v>828</v>
      </c>
      <c r="M487" s="2">
        <v>7201.92</v>
      </c>
    </row>
    <row r="488" spans="1:13" hidden="1" x14ac:dyDescent="0.3">
      <c r="A488">
        <v>10</v>
      </c>
      <c r="B488" s="1">
        <v>44885</v>
      </c>
      <c r="C488" t="s">
        <v>66</v>
      </c>
      <c r="D488">
        <v>610.4</v>
      </c>
      <c r="E488">
        <v>70.569999999999993</v>
      </c>
      <c r="F488">
        <v>43075.927999999898</v>
      </c>
      <c r="G488">
        <v>201</v>
      </c>
      <c r="H488">
        <v>67.59</v>
      </c>
      <c r="I488">
        <v>13585.59</v>
      </c>
      <c r="J488">
        <v>409</v>
      </c>
      <c r="K488">
        <v>56.25</v>
      </c>
      <c r="L488">
        <f>Table1[[#This Row],[Quantity Sold (liters/kg)]]+Table1[[#This Row],[Quantity in Stock (liters/kg)]]</f>
        <v>610</v>
      </c>
      <c r="M488" s="2">
        <v>3969.56</v>
      </c>
    </row>
    <row r="489" spans="1:13" hidden="1" x14ac:dyDescent="0.3">
      <c r="A489">
        <v>1</v>
      </c>
      <c r="B489" s="1">
        <v>44225</v>
      </c>
      <c r="C489" t="s">
        <v>34</v>
      </c>
      <c r="D489">
        <v>42.46</v>
      </c>
      <c r="E489">
        <v>23.3</v>
      </c>
      <c r="F489">
        <v>989.31799999999998</v>
      </c>
      <c r="G489">
        <v>15</v>
      </c>
      <c r="H489">
        <v>21.05</v>
      </c>
      <c r="I489">
        <v>315.75</v>
      </c>
      <c r="J489">
        <v>27</v>
      </c>
      <c r="K489">
        <v>23.44</v>
      </c>
      <c r="L489">
        <f>Table1[[#This Row],[Quantity Sold (liters/kg)]]+Table1[[#This Row],[Quantity in Stock (liters/kg)]]</f>
        <v>42</v>
      </c>
      <c r="M489" s="2">
        <v>546.15</v>
      </c>
    </row>
    <row r="490" spans="1:13" hidden="1" x14ac:dyDescent="0.3">
      <c r="A490">
        <v>1</v>
      </c>
      <c r="B490" s="1">
        <v>43861</v>
      </c>
      <c r="C490" t="s">
        <v>34</v>
      </c>
      <c r="D490">
        <v>93.56</v>
      </c>
      <c r="E490">
        <v>14.94</v>
      </c>
      <c r="F490">
        <v>1397.79</v>
      </c>
      <c r="G490">
        <v>90</v>
      </c>
      <c r="H490">
        <v>13.85</v>
      </c>
      <c r="I490">
        <v>1246.5</v>
      </c>
      <c r="J490">
        <v>3</v>
      </c>
      <c r="K490">
        <v>117.48</v>
      </c>
      <c r="L490">
        <f>Table1[[#This Row],[Quantity Sold (liters/kg)]]+Table1[[#This Row],[Quantity in Stock (liters/kg)]]</f>
        <v>93</v>
      </c>
      <c r="M490" s="2">
        <v>1755.15</v>
      </c>
    </row>
    <row r="491" spans="1:13" hidden="1" x14ac:dyDescent="0.3">
      <c r="A491">
        <v>4</v>
      </c>
      <c r="B491" s="1">
        <v>44516</v>
      </c>
      <c r="C491" t="s">
        <v>39</v>
      </c>
      <c r="D491">
        <v>263.97000000000003</v>
      </c>
      <c r="E491">
        <v>13.74</v>
      </c>
      <c r="F491">
        <v>3626.9477999999999</v>
      </c>
      <c r="G491">
        <v>242</v>
      </c>
      <c r="H491">
        <v>12.88</v>
      </c>
      <c r="I491">
        <v>3116.96</v>
      </c>
      <c r="J491">
        <v>21</v>
      </c>
      <c r="K491">
        <v>147.43</v>
      </c>
      <c r="L491">
        <f>Table1[[#This Row],[Quantity Sold (liters/kg)]]+Table1[[#This Row],[Quantity in Stock (liters/kg)]]</f>
        <v>263</v>
      </c>
      <c r="M491" s="2">
        <v>2025.69</v>
      </c>
    </row>
    <row r="492" spans="1:13" hidden="1" x14ac:dyDescent="0.3">
      <c r="A492">
        <v>9</v>
      </c>
      <c r="B492" s="1">
        <v>44556</v>
      </c>
      <c r="C492" t="s">
        <v>57</v>
      </c>
      <c r="D492">
        <v>608.07000000000005</v>
      </c>
      <c r="E492">
        <v>44.46</v>
      </c>
      <c r="F492">
        <v>27034.7922</v>
      </c>
      <c r="G492">
        <v>572</v>
      </c>
      <c r="H492">
        <v>48.13</v>
      </c>
      <c r="I492">
        <v>27530.36</v>
      </c>
      <c r="J492">
        <v>36</v>
      </c>
      <c r="K492">
        <v>86.51</v>
      </c>
      <c r="L492">
        <f>Table1[[#This Row],[Quantity Sold (liters/kg)]]+Table1[[#This Row],[Quantity in Stock (liters/kg)]]</f>
        <v>608</v>
      </c>
      <c r="M492" s="2">
        <v>3846.23</v>
      </c>
    </row>
    <row r="493" spans="1:13" hidden="1" x14ac:dyDescent="0.3">
      <c r="A493">
        <v>5</v>
      </c>
      <c r="B493" s="1">
        <v>43791</v>
      </c>
      <c r="C493" t="s">
        <v>27</v>
      </c>
      <c r="D493">
        <v>432.96</v>
      </c>
      <c r="E493">
        <v>27.86</v>
      </c>
      <c r="F493">
        <v>12062.265599999901</v>
      </c>
      <c r="G493">
        <v>50</v>
      </c>
      <c r="H493">
        <v>26.7</v>
      </c>
      <c r="I493">
        <v>1335</v>
      </c>
      <c r="J493">
        <v>382</v>
      </c>
      <c r="K493">
        <v>119.16</v>
      </c>
      <c r="L493">
        <f>Table1[[#This Row],[Quantity Sold (liters/kg)]]+Table1[[#This Row],[Quantity in Stock (liters/kg)]]</f>
        <v>432</v>
      </c>
      <c r="M493" s="2">
        <v>3319.8</v>
      </c>
    </row>
    <row r="494" spans="1:13" hidden="1" x14ac:dyDescent="0.3">
      <c r="A494">
        <v>2</v>
      </c>
      <c r="B494" s="1">
        <v>44227</v>
      </c>
      <c r="C494" t="s">
        <v>68</v>
      </c>
      <c r="D494">
        <v>625.21</v>
      </c>
      <c r="E494">
        <v>75.8</v>
      </c>
      <c r="F494">
        <v>47390.92</v>
      </c>
      <c r="G494">
        <v>244</v>
      </c>
      <c r="H494">
        <v>71.81</v>
      </c>
      <c r="I494">
        <v>17521.64</v>
      </c>
      <c r="J494">
        <v>381</v>
      </c>
      <c r="K494">
        <v>97.24</v>
      </c>
      <c r="L494">
        <f>Table1[[#This Row],[Quantity Sold (liters/kg)]]+Table1[[#This Row],[Quantity in Stock (liters/kg)]]</f>
        <v>625</v>
      </c>
      <c r="M494" s="2">
        <v>7370.79</v>
      </c>
    </row>
    <row r="495" spans="1:13" hidden="1" x14ac:dyDescent="0.3">
      <c r="A495">
        <v>2</v>
      </c>
      <c r="B495" s="1">
        <v>44124</v>
      </c>
      <c r="C495" t="s">
        <v>68</v>
      </c>
      <c r="D495">
        <v>97.51</v>
      </c>
      <c r="E495">
        <v>61.85</v>
      </c>
      <c r="F495">
        <v>6030.9934999999996</v>
      </c>
      <c r="G495">
        <v>18</v>
      </c>
      <c r="H495">
        <v>61.17</v>
      </c>
      <c r="I495">
        <v>1101.06</v>
      </c>
      <c r="J495">
        <v>79</v>
      </c>
      <c r="K495">
        <v>159.43</v>
      </c>
      <c r="L495">
        <f>Table1[[#This Row],[Quantity Sold (liters/kg)]]+Table1[[#This Row],[Quantity in Stock (liters/kg)]]</f>
        <v>97</v>
      </c>
      <c r="M495" s="2">
        <v>9860.75</v>
      </c>
    </row>
    <row r="496" spans="1:13" hidden="1" x14ac:dyDescent="0.3">
      <c r="A496">
        <v>9</v>
      </c>
      <c r="B496" s="1">
        <v>44847</v>
      </c>
      <c r="C496" t="s">
        <v>57</v>
      </c>
      <c r="D496">
        <v>438.55</v>
      </c>
      <c r="E496">
        <v>89.9</v>
      </c>
      <c r="F496">
        <v>39425.644999999997</v>
      </c>
      <c r="G496">
        <v>318</v>
      </c>
      <c r="H496">
        <v>88.06</v>
      </c>
      <c r="I496">
        <v>28003.08</v>
      </c>
      <c r="J496">
        <v>120</v>
      </c>
      <c r="K496">
        <v>175.51</v>
      </c>
      <c r="L496">
        <f>Table1[[#This Row],[Quantity Sold (liters/kg)]]+Table1[[#This Row],[Quantity in Stock (liters/kg)]]</f>
        <v>438</v>
      </c>
      <c r="M496" s="2">
        <v>15778.35</v>
      </c>
    </row>
    <row r="497" spans="1:13" hidden="1" x14ac:dyDescent="0.3">
      <c r="A497">
        <v>8</v>
      </c>
      <c r="B497" s="1">
        <v>44655</v>
      </c>
      <c r="C497" t="s">
        <v>47</v>
      </c>
      <c r="D497">
        <v>225.76</v>
      </c>
      <c r="E497">
        <v>26.66</v>
      </c>
      <c r="F497">
        <v>6018.76</v>
      </c>
      <c r="G497">
        <v>141</v>
      </c>
      <c r="H497">
        <v>25.8</v>
      </c>
      <c r="I497">
        <v>3637.8</v>
      </c>
      <c r="J497">
        <v>84</v>
      </c>
      <c r="K497">
        <v>73.67</v>
      </c>
      <c r="L497">
        <f>Table1[[#This Row],[Quantity Sold (liters/kg)]]+Table1[[#This Row],[Quantity in Stock (liters/kg)]]</f>
        <v>225</v>
      </c>
      <c r="M497" s="2">
        <v>1964.04</v>
      </c>
    </row>
    <row r="498" spans="1:13" hidden="1" x14ac:dyDescent="0.3">
      <c r="A498">
        <v>10</v>
      </c>
      <c r="B498" s="1">
        <v>44521</v>
      </c>
      <c r="C498" t="s">
        <v>66</v>
      </c>
      <c r="D498">
        <v>497.09</v>
      </c>
      <c r="E498">
        <v>42.63</v>
      </c>
      <c r="F498">
        <v>21190.95</v>
      </c>
      <c r="G498">
        <v>240</v>
      </c>
      <c r="H498">
        <v>45.58</v>
      </c>
      <c r="I498">
        <v>10939.2</v>
      </c>
      <c r="J498">
        <v>257</v>
      </c>
      <c r="K498">
        <v>198.11</v>
      </c>
      <c r="L498">
        <f>Table1[[#This Row],[Quantity Sold (liters/kg)]]+Table1[[#This Row],[Quantity in Stock (liters/kg)]]</f>
        <v>497</v>
      </c>
      <c r="M498" s="2">
        <v>8445.43</v>
      </c>
    </row>
    <row r="499" spans="1:13" hidden="1" x14ac:dyDescent="0.3">
      <c r="A499">
        <v>7</v>
      </c>
      <c r="B499" s="1">
        <v>44103</v>
      </c>
      <c r="C499" t="s">
        <v>61</v>
      </c>
      <c r="D499">
        <v>371.74</v>
      </c>
      <c r="E499">
        <v>26.06</v>
      </c>
      <c r="F499">
        <v>9687.5443999999898</v>
      </c>
      <c r="G499">
        <v>127</v>
      </c>
      <c r="H499">
        <v>25.02</v>
      </c>
      <c r="I499">
        <v>3177.54</v>
      </c>
      <c r="J499">
        <v>244</v>
      </c>
      <c r="K499">
        <v>178.08</v>
      </c>
      <c r="L499">
        <f>Table1[[#This Row],[Quantity Sold (liters/kg)]]+Table1[[#This Row],[Quantity in Stock (liters/kg)]]</f>
        <v>371</v>
      </c>
      <c r="M499" s="2">
        <v>4640.76</v>
      </c>
    </row>
    <row r="500" spans="1:13" hidden="1" x14ac:dyDescent="0.3">
      <c r="A500">
        <v>8</v>
      </c>
      <c r="B500" s="1">
        <v>44359</v>
      </c>
      <c r="C500" t="s">
        <v>47</v>
      </c>
      <c r="D500">
        <v>384.33</v>
      </c>
      <c r="E500">
        <v>75.680000000000007</v>
      </c>
      <c r="F500">
        <v>29086.09</v>
      </c>
      <c r="G500">
        <v>71</v>
      </c>
      <c r="H500">
        <v>73.66</v>
      </c>
      <c r="I500">
        <v>5229.8599999999997</v>
      </c>
      <c r="J500">
        <v>313</v>
      </c>
      <c r="K500">
        <v>44.37</v>
      </c>
      <c r="L500">
        <f>Table1[[#This Row],[Quantity Sold (liters/kg)]]+Table1[[#This Row],[Quantity in Stock (liters/kg)]]</f>
        <v>384</v>
      </c>
      <c r="M500" s="2">
        <v>3357.92</v>
      </c>
    </row>
    <row r="501" spans="1:13" hidden="1" x14ac:dyDescent="0.3">
      <c r="A501">
        <v>1</v>
      </c>
      <c r="B501" s="1">
        <v>44479</v>
      </c>
      <c r="C501" t="s">
        <v>34</v>
      </c>
      <c r="D501">
        <v>325.32</v>
      </c>
      <c r="E501">
        <v>13.03</v>
      </c>
      <c r="F501">
        <v>4238.9195999999902</v>
      </c>
      <c r="G501">
        <v>42</v>
      </c>
      <c r="H501">
        <v>17.489999999999998</v>
      </c>
      <c r="I501">
        <v>734.58</v>
      </c>
      <c r="J501">
        <v>283</v>
      </c>
      <c r="K501">
        <v>144.76</v>
      </c>
      <c r="L501">
        <f>Table1[[#This Row],[Quantity Sold (liters/kg)]]+Table1[[#This Row],[Quantity in Stock (liters/kg)]]</f>
        <v>325</v>
      </c>
      <c r="M501" s="2">
        <v>1886.22</v>
      </c>
    </row>
    <row r="502" spans="1:13" hidden="1" x14ac:dyDescent="0.3">
      <c r="A502">
        <v>9</v>
      </c>
      <c r="B502" s="1">
        <v>44298</v>
      </c>
      <c r="C502" t="s">
        <v>57</v>
      </c>
      <c r="D502">
        <v>681.13</v>
      </c>
      <c r="E502">
        <v>11.13</v>
      </c>
      <c r="F502">
        <v>7580.9768999999997</v>
      </c>
      <c r="G502">
        <v>308</v>
      </c>
      <c r="H502">
        <v>12.41</v>
      </c>
      <c r="I502">
        <v>3822.28</v>
      </c>
      <c r="J502">
        <v>373</v>
      </c>
      <c r="K502">
        <v>53.79</v>
      </c>
      <c r="L502">
        <f>Table1[[#This Row],[Quantity Sold (liters/kg)]]+Table1[[#This Row],[Quantity in Stock (liters/kg)]]</f>
        <v>681</v>
      </c>
      <c r="M502" s="2">
        <v>598.67999999999995</v>
      </c>
    </row>
    <row r="503" spans="1:13" hidden="1" x14ac:dyDescent="0.3">
      <c r="A503">
        <v>1</v>
      </c>
      <c r="B503" s="1">
        <v>44392</v>
      </c>
      <c r="C503" t="s">
        <v>34</v>
      </c>
      <c r="D503">
        <v>759.06</v>
      </c>
      <c r="E503">
        <v>90.52</v>
      </c>
      <c r="F503">
        <v>68710.111199999898</v>
      </c>
      <c r="G503">
        <v>483</v>
      </c>
      <c r="H503">
        <v>94.06</v>
      </c>
      <c r="I503">
        <v>45430.98</v>
      </c>
      <c r="J503">
        <v>276</v>
      </c>
      <c r="K503">
        <v>180.18</v>
      </c>
      <c r="L503">
        <f>Table1[[#This Row],[Quantity Sold (liters/kg)]]+Table1[[#This Row],[Quantity in Stock (liters/kg)]]</f>
        <v>759</v>
      </c>
      <c r="M503" s="2">
        <v>16309.89</v>
      </c>
    </row>
    <row r="504" spans="1:13" hidden="1" x14ac:dyDescent="0.3">
      <c r="A504">
        <v>6</v>
      </c>
      <c r="B504" s="1">
        <v>43740</v>
      </c>
      <c r="C504" t="s">
        <v>51</v>
      </c>
      <c r="D504">
        <v>346.82</v>
      </c>
      <c r="E504">
        <v>29.09</v>
      </c>
      <c r="F504">
        <v>10088.99</v>
      </c>
      <c r="G504">
        <v>247</v>
      </c>
      <c r="H504">
        <v>28.73</v>
      </c>
      <c r="I504">
        <v>7096.31</v>
      </c>
      <c r="J504">
        <v>99</v>
      </c>
      <c r="K504">
        <v>130.85</v>
      </c>
      <c r="L504">
        <f>Table1[[#This Row],[Quantity Sold (liters/kg)]]+Table1[[#This Row],[Quantity in Stock (liters/kg)]]</f>
        <v>346</v>
      </c>
      <c r="M504" s="2">
        <v>3806.43</v>
      </c>
    </row>
    <row r="505" spans="1:13" hidden="1" x14ac:dyDescent="0.3">
      <c r="A505">
        <v>7</v>
      </c>
      <c r="B505" s="1">
        <v>43794</v>
      </c>
      <c r="C505" t="s">
        <v>61</v>
      </c>
      <c r="D505">
        <v>553.37</v>
      </c>
      <c r="E505">
        <v>18.760000000000002</v>
      </c>
      <c r="F505">
        <v>10381.2212</v>
      </c>
      <c r="G505">
        <v>467</v>
      </c>
      <c r="H505">
        <v>14.29</v>
      </c>
      <c r="I505">
        <v>6673.43</v>
      </c>
      <c r="J505">
        <v>86</v>
      </c>
      <c r="K505">
        <v>20.34</v>
      </c>
      <c r="L505">
        <f>Table1[[#This Row],[Quantity Sold (liters/kg)]]+Table1[[#This Row],[Quantity in Stock (liters/kg)]]</f>
        <v>553</v>
      </c>
      <c r="M505" s="2">
        <v>381.58</v>
      </c>
    </row>
    <row r="506" spans="1:13" hidden="1" x14ac:dyDescent="0.3">
      <c r="A506">
        <v>6</v>
      </c>
      <c r="B506" s="1">
        <v>43786</v>
      </c>
      <c r="C506" t="s">
        <v>51</v>
      </c>
      <c r="D506">
        <v>948.75</v>
      </c>
      <c r="E506">
        <v>75.88</v>
      </c>
      <c r="F506">
        <v>71991.149999999994</v>
      </c>
      <c r="G506">
        <v>893</v>
      </c>
      <c r="H506">
        <v>71.36</v>
      </c>
      <c r="I506">
        <v>63724.480000000003</v>
      </c>
      <c r="J506">
        <v>55</v>
      </c>
      <c r="K506">
        <v>34.85</v>
      </c>
      <c r="L506">
        <f>Table1[[#This Row],[Quantity Sold (liters/kg)]]+Table1[[#This Row],[Quantity in Stock (liters/kg)]]</f>
        <v>948</v>
      </c>
      <c r="M506" s="2">
        <v>2644.42</v>
      </c>
    </row>
    <row r="507" spans="1:13" hidden="1" x14ac:dyDescent="0.3">
      <c r="A507">
        <v>10</v>
      </c>
      <c r="B507" s="1">
        <v>43877</v>
      </c>
      <c r="C507" t="s">
        <v>66</v>
      </c>
      <c r="D507">
        <v>738.95</v>
      </c>
      <c r="E507">
        <v>19.84</v>
      </c>
      <c r="F507">
        <v>14660.77</v>
      </c>
      <c r="G507">
        <v>721</v>
      </c>
      <c r="H507">
        <v>23.88</v>
      </c>
      <c r="I507">
        <v>17217.48</v>
      </c>
      <c r="J507">
        <v>17</v>
      </c>
      <c r="K507">
        <v>165.85</v>
      </c>
      <c r="L507">
        <f>Table1[[#This Row],[Quantity Sold (liters/kg)]]+Table1[[#This Row],[Quantity in Stock (liters/kg)]]</f>
        <v>738</v>
      </c>
      <c r="M507" s="2">
        <v>3290.46</v>
      </c>
    </row>
    <row r="508" spans="1:13" hidden="1" x14ac:dyDescent="0.3">
      <c r="A508">
        <v>1</v>
      </c>
      <c r="B508" s="1">
        <v>43933</v>
      </c>
      <c r="C508" t="s">
        <v>34</v>
      </c>
      <c r="D508">
        <v>244.06</v>
      </c>
      <c r="E508">
        <v>80.819999999999993</v>
      </c>
      <c r="F508">
        <v>19724.93</v>
      </c>
      <c r="G508">
        <v>186</v>
      </c>
      <c r="H508">
        <v>80.73</v>
      </c>
      <c r="I508">
        <v>15015.78</v>
      </c>
      <c r="J508">
        <v>58</v>
      </c>
      <c r="K508">
        <v>106.8</v>
      </c>
      <c r="L508">
        <f>Table1[[#This Row],[Quantity Sold (liters/kg)]]+Table1[[#This Row],[Quantity in Stock (liters/kg)]]</f>
        <v>244</v>
      </c>
      <c r="M508" s="2">
        <v>8631.58</v>
      </c>
    </row>
    <row r="509" spans="1:13" hidden="1" x14ac:dyDescent="0.3">
      <c r="A509">
        <v>8</v>
      </c>
      <c r="B509" s="1">
        <v>43690</v>
      </c>
      <c r="C509" t="s">
        <v>47</v>
      </c>
      <c r="D509">
        <v>638.73</v>
      </c>
      <c r="E509">
        <v>54.4</v>
      </c>
      <c r="F509">
        <v>34746.910000000003</v>
      </c>
      <c r="G509">
        <v>268</v>
      </c>
      <c r="H509">
        <v>58.52</v>
      </c>
      <c r="I509">
        <v>15683.36</v>
      </c>
      <c r="J509">
        <v>370</v>
      </c>
      <c r="K509">
        <v>58.97</v>
      </c>
      <c r="L509">
        <f>Table1[[#This Row],[Quantity Sold (liters/kg)]]+Table1[[#This Row],[Quantity in Stock (liters/kg)]]</f>
        <v>638</v>
      </c>
      <c r="M509" s="2">
        <v>3207.97</v>
      </c>
    </row>
    <row r="510" spans="1:13" hidden="1" x14ac:dyDescent="0.3">
      <c r="A510">
        <v>6</v>
      </c>
      <c r="B510" s="1">
        <v>44602</v>
      </c>
      <c r="C510" t="s">
        <v>51</v>
      </c>
      <c r="D510">
        <v>913.43</v>
      </c>
      <c r="E510">
        <v>29.54</v>
      </c>
      <c r="F510">
        <v>26982.722199999898</v>
      </c>
      <c r="G510">
        <v>248</v>
      </c>
      <c r="H510">
        <v>33.700000000000003</v>
      </c>
      <c r="I510">
        <v>8357.6</v>
      </c>
      <c r="J510">
        <v>665</v>
      </c>
      <c r="K510">
        <v>57.94</v>
      </c>
      <c r="L510">
        <f>Table1[[#This Row],[Quantity Sold (liters/kg)]]+Table1[[#This Row],[Quantity in Stock (liters/kg)]]</f>
        <v>913</v>
      </c>
      <c r="M510" s="2">
        <v>1711.55</v>
      </c>
    </row>
    <row r="511" spans="1:13" hidden="1" x14ac:dyDescent="0.3">
      <c r="A511">
        <v>4</v>
      </c>
      <c r="B511" s="1">
        <v>43463</v>
      </c>
      <c r="C511" t="s">
        <v>39</v>
      </c>
      <c r="D511">
        <v>205.81</v>
      </c>
      <c r="E511">
        <v>58.69</v>
      </c>
      <c r="F511">
        <v>12078.99</v>
      </c>
      <c r="G511">
        <v>110</v>
      </c>
      <c r="H511">
        <v>63.65</v>
      </c>
      <c r="I511">
        <v>7001.5</v>
      </c>
      <c r="J511">
        <v>95</v>
      </c>
      <c r="K511">
        <v>177.06</v>
      </c>
      <c r="L511">
        <f>Table1[[#This Row],[Quantity Sold (liters/kg)]]+Table1[[#This Row],[Quantity in Stock (liters/kg)]]</f>
        <v>205</v>
      </c>
      <c r="M511" s="2">
        <v>10391.65</v>
      </c>
    </row>
    <row r="512" spans="1:13" hidden="1" x14ac:dyDescent="0.3">
      <c r="A512">
        <v>1</v>
      </c>
      <c r="B512" s="1">
        <v>44345</v>
      </c>
      <c r="C512" t="s">
        <v>34</v>
      </c>
      <c r="D512">
        <v>660.88</v>
      </c>
      <c r="E512">
        <v>14.83</v>
      </c>
      <c r="F512">
        <v>9800.85</v>
      </c>
      <c r="G512">
        <v>14</v>
      </c>
      <c r="H512">
        <v>19.760000000000002</v>
      </c>
      <c r="I512">
        <v>276.64</v>
      </c>
      <c r="J512">
        <v>646</v>
      </c>
      <c r="K512">
        <v>37.43</v>
      </c>
      <c r="L512">
        <f>Table1[[#This Row],[Quantity Sold (liters/kg)]]+Table1[[#This Row],[Quantity in Stock (liters/kg)]]</f>
        <v>660</v>
      </c>
      <c r="M512" s="2">
        <v>555.09</v>
      </c>
    </row>
    <row r="513" spans="1:13" hidden="1" x14ac:dyDescent="0.3">
      <c r="A513">
        <v>4</v>
      </c>
      <c r="B513" s="1">
        <v>44828</v>
      </c>
      <c r="C513" t="s">
        <v>39</v>
      </c>
      <c r="D513">
        <v>65.489999999999995</v>
      </c>
      <c r="E513">
        <v>92.99</v>
      </c>
      <c r="F513">
        <v>6089.9150999999902</v>
      </c>
      <c r="G513">
        <v>10</v>
      </c>
      <c r="H513">
        <v>95.21</v>
      </c>
      <c r="I513">
        <v>952.1</v>
      </c>
      <c r="J513">
        <v>55</v>
      </c>
      <c r="K513">
        <v>57.06</v>
      </c>
      <c r="L513">
        <f>Table1[[#This Row],[Quantity Sold (liters/kg)]]+Table1[[#This Row],[Quantity in Stock (liters/kg)]]</f>
        <v>65</v>
      </c>
      <c r="M513" s="2">
        <v>5306.01</v>
      </c>
    </row>
    <row r="514" spans="1:13" hidden="1" x14ac:dyDescent="0.3">
      <c r="A514">
        <v>4</v>
      </c>
      <c r="B514" s="1">
        <v>44524</v>
      </c>
      <c r="C514" t="s">
        <v>39</v>
      </c>
      <c r="D514">
        <v>53.37</v>
      </c>
      <c r="E514">
        <v>83.49</v>
      </c>
      <c r="F514">
        <v>4455.8599999999997</v>
      </c>
      <c r="G514">
        <v>18</v>
      </c>
      <c r="H514">
        <v>79.34</v>
      </c>
      <c r="I514">
        <v>1428.12</v>
      </c>
      <c r="J514">
        <v>35</v>
      </c>
      <c r="K514">
        <v>195.79</v>
      </c>
      <c r="L514">
        <f>Table1[[#This Row],[Quantity Sold (liters/kg)]]+Table1[[#This Row],[Quantity in Stock (liters/kg)]]</f>
        <v>53</v>
      </c>
      <c r="M514" s="2">
        <v>16346.51</v>
      </c>
    </row>
    <row r="515" spans="1:13" hidden="1" x14ac:dyDescent="0.3">
      <c r="A515">
        <v>5</v>
      </c>
      <c r="B515" s="1">
        <v>44498</v>
      </c>
      <c r="C515" t="s">
        <v>27</v>
      </c>
      <c r="D515">
        <v>882.26</v>
      </c>
      <c r="E515">
        <v>66.22</v>
      </c>
      <c r="F515">
        <v>58423.26</v>
      </c>
      <c r="G515">
        <v>784</v>
      </c>
      <c r="H515">
        <v>68.28</v>
      </c>
      <c r="I515">
        <v>53531.519999999997</v>
      </c>
      <c r="J515">
        <v>98</v>
      </c>
      <c r="K515">
        <v>112.07</v>
      </c>
      <c r="L515">
        <f>Table1[[#This Row],[Quantity Sold (liters/kg)]]+Table1[[#This Row],[Quantity in Stock (liters/kg)]]</f>
        <v>882</v>
      </c>
      <c r="M515" s="2">
        <v>7421.28</v>
      </c>
    </row>
    <row r="516" spans="1:13" hidden="1" x14ac:dyDescent="0.3">
      <c r="A516">
        <v>5</v>
      </c>
      <c r="B516" s="1">
        <v>43900</v>
      </c>
      <c r="C516" t="s">
        <v>27</v>
      </c>
      <c r="D516">
        <v>931.27</v>
      </c>
      <c r="E516">
        <v>55.76</v>
      </c>
      <c r="F516">
        <v>51927.62</v>
      </c>
      <c r="G516">
        <v>117</v>
      </c>
      <c r="H516">
        <v>57.23</v>
      </c>
      <c r="I516">
        <v>6695.91</v>
      </c>
      <c r="J516">
        <v>814</v>
      </c>
      <c r="K516">
        <v>110.63</v>
      </c>
      <c r="L516">
        <f>Table1[[#This Row],[Quantity Sold (liters/kg)]]+Table1[[#This Row],[Quantity in Stock (liters/kg)]]</f>
        <v>931</v>
      </c>
      <c r="M516" s="2">
        <v>6168.73</v>
      </c>
    </row>
    <row r="517" spans="1:13" hidden="1" x14ac:dyDescent="0.3">
      <c r="A517">
        <v>6</v>
      </c>
      <c r="B517" s="1">
        <v>43779</v>
      </c>
      <c r="C517" t="s">
        <v>51</v>
      </c>
      <c r="D517">
        <v>959.02</v>
      </c>
      <c r="E517">
        <v>56.17</v>
      </c>
      <c r="F517">
        <v>53868.15</v>
      </c>
      <c r="G517">
        <v>189</v>
      </c>
      <c r="H517">
        <v>53.41</v>
      </c>
      <c r="I517">
        <v>10094.49</v>
      </c>
      <c r="J517">
        <v>770</v>
      </c>
      <c r="K517">
        <v>97.89</v>
      </c>
      <c r="L517">
        <f>Table1[[#This Row],[Quantity Sold (liters/kg)]]+Table1[[#This Row],[Quantity in Stock (liters/kg)]]</f>
        <v>959</v>
      </c>
      <c r="M517" s="2">
        <v>5498.48</v>
      </c>
    </row>
    <row r="518" spans="1:13" hidden="1" x14ac:dyDescent="0.3">
      <c r="A518">
        <v>4</v>
      </c>
      <c r="B518" s="1">
        <v>44055</v>
      </c>
      <c r="C518" t="s">
        <v>39</v>
      </c>
      <c r="D518">
        <v>271.02999999999997</v>
      </c>
      <c r="E518">
        <v>78.62</v>
      </c>
      <c r="F518">
        <v>21308.38</v>
      </c>
      <c r="G518">
        <v>31</v>
      </c>
      <c r="H518">
        <v>78.95</v>
      </c>
      <c r="I518">
        <v>2447.4499999999998</v>
      </c>
      <c r="J518">
        <v>240</v>
      </c>
      <c r="K518">
        <v>90.6</v>
      </c>
      <c r="L518">
        <f>Table1[[#This Row],[Quantity Sold (liters/kg)]]+Table1[[#This Row],[Quantity in Stock (liters/kg)]]</f>
        <v>271</v>
      </c>
      <c r="M518" s="2">
        <v>7122.97</v>
      </c>
    </row>
    <row r="519" spans="1:13" hidden="1" x14ac:dyDescent="0.3">
      <c r="A519">
        <v>5</v>
      </c>
      <c r="B519" s="1">
        <v>43942</v>
      </c>
      <c r="C519" t="s">
        <v>27</v>
      </c>
      <c r="D519">
        <v>526.15</v>
      </c>
      <c r="E519">
        <v>35.049999999999997</v>
      </c>
      <c r="F519">
        <v>18441.560000000001</v>
      </c>
      <c r="G519">
        <v>364</v>
      </c>
      <c r="H519">
        <v>32.42</v>
      </c>
      <c r="I519">
        <v>11800.88</v>
      </c>
      <c r="J519">
        <v>162</v>
      </c>
      <c r="K519">
        <v>73.010000000000005</v>
      </c>
      <c r="L519">
        <f>Table1[[#This Row],[Quantity Sold (liters/kg)]]+Table1[[#This Row],[Quantity in Stock (liters/kg)]]</f>
        <v>526</v>
      </c>
      <c r="M519" s="2">
        <v>2559</v>
      </c>
    </row>
    <row r="520" spans="1:13" hidden="1" x14ac:dyDescent="0.3">
      <c r="A520">
        <v>10</v>
      </c>
      <c r="B520" s="1">
        <v>44204</v>
      </c>
      <c r="C520" t="s">
        <v>66</v>
      </c>
      <c r="D520">
        <v>618.64</v>
      </c>
      <c r="E520">
        <v>29.75</v>
      </c>
      <c r="F520">
        <v>18404.54</v>
      </c>
      <c r="G520">
        <v>608</v>
      </c>
      <c r="H520">
        <v>27.7</v>
      </c>
      <c r="I520">
        <v>16841.599999999999</v>
      </c>
      <c r="J520">
        <v>10</v>
      </c>
      <c r="K520">
        <v>176.04</v>
      </c>
      <c r="L520">
        <f>Table1[[#This Row],[Quantity Sold (liters/kg)]]+Table1[[#This Row],[Quantity in Stock (liters/kg)]]</f>
        <v>618</v>
      </c>
      <c r="M520" s="2">
        <v>5237.1899999999996</v>
      </c>
    </row>
    <row r="521" spans="1:13" hidden="1" x14ac:dyDescent="0.3">
      <c r="A521">
        <v>2</v>
      </c>
      <c r="B521" s="1">
        <v>44052</v>
      </c>
      <c r="C521" t="s">
        <v>68</v>
      </c>
      <c r="D521">
        <v>327.08999999999997</v>
      </c>
      <c r="E521">
        <v>63.35</v>
      </c>
      <c r="F521">
        <v>20721.150000000001</v>
      </c>
      <c r="G521">
        <v>221</v>
      </c>
      <c r="H521">
        <v>61.38</v>
      </c>
      <c r="I521">
        <v>13564.98</v>
      </c>
      <c r="J521">
        <v>106</v>
      </c>
      <c r="K521">
        <v>149.05000000000001</v>
      </c>
      <c r="L521">
        <f>Table1[[#This Row],[Quantity Sold (liters/kg)]]+Table1[[#This Row],[Quantity in Stock (liters/kg)]]</f>
        <v>327</v>
      </c>
      <c r="M521" s="2">
        <v>9442.32</v>
      </c>
    </row>
    <row r="522" spans="1:13" hidden="1" x14ac:dyDescent="0.3">
      <c r="A522">
        <v>7</v>
      </c>
      <c r="B522" s="1">
        <v>43570</v>
      </c>
      <c r="C522" t="s">
        <v>61</v>
      </c>
      <c r="D522">
        <v>470.14</v>
      </c>
      <c r="E522">
        <v>15.58</v>
      </c>
      <c r="F522">
        <v>7324.7811999999903</v>
      </c>
      <c r="G522">
        <v>201</v>
      </c>
      <c r="H522">
        <v>16.3</v>
      </c>
      <c r="I522">
        <v>3276.3</v>
      </c>
      <c r="J522">
        <v>269</v>
      </c>
      <c r="K522">
        <v>74.41</v>
      </c>
      <c r="L522">
        <f>Table1[[#This Row],[Quantity Sold (liters/kg)]]+Table1[[#This Row],[Quantity in Stock (liters/kg)]]</f>
        <v>470</v>
      </c>
      <c r="M522" s="2">
        <v>1159.31</v>
      </c>
    </row>
    <row r="523" spans="1:13" hidden="1" x14ac:dyDescent="0.3">
      <c r="A523">
        <v>2</v>
      </c>
      <c r="B523" s="1">
        <v>44346</v>
      </c>
      <c r="C523" t="s">
        <v>68</v>
      </c>
      <c r="D523">
        <v>784.21</v>
      </c>
      <c r="E523">
        <v>47.35</v>
      </c>
      <c r="F523">
        <v>37132.339999999997</v>
      </c>
      <c r="G523">
        <v>675</v>
      </c>
      <c r="H523">
        <v>47.37</v>
      </c>
      <c r="I523">
        <v>31974.75</v>
      </c>
      <c r="J523">
        <v>109</v>
      </c>
      <c r="K523">
        <v>84.47</v>
      </c>
      <c r="L523">
        <f>Table1[[#This Row],[Quantity Sold (liters/kg)]]+Table1[[#This Row],[Quantity in Stock (liters/kg)]]</f>
        <v>784</v>
      </c>
      <c r="M523" s="2">
        <v>3999.65</v>
      </c>
    </row>
    <row r="524" spans="1:13" hidden="1" x14ac:dyDescent="0.3">
      <c r="A524">
        <v>4</v>
      </c>
      <c r="B524" s="1">
        <v>43910</v>
      </c>
      <c r="C524" t="s">
        <v>39</v>
      </c>
      <c r="D524">
        <v>200.3</v>
      </c>
      <c r="E524">
        <v>22.32</v>
      </c>
      <c r="F524">
        <v>4470.7</v>
      </c>
      <c r="G524">
        <v>192</v>
      </c>
      <c r="H524">
        <v>18.18</v>
      </c>
      <c r="I524">
        <v>3490.56</v>
      </c>
      <c r="J524">
        <v>8</v>
      </c>
      <c r="K524">
        <v>150.41999999999999</v>
      </c>
      <c r="L524">
        <f>Table1[[#This Row],[Quantity Sold (liters/kg)]]+Table1[[#This Row],[Quantity in Stock (liters/kg)]]</f>
        <v>200</v>
      </c>
      <c r="M524" s="2">
        <v>3357.37</v>
      </c>
    </row>
    <row r="525" spans="1:13" hidden="1" x14ac:dyDescent="0.3">
      <c r="A525">
        <v>7</v>
      </c>
      <c r="B525" s="1">
        <v>44136</v>
      </c>
      <c r="C525" t="s">
        <v>61</v>
      </c>
      <c r="D525">
        <v>404.84</v>
      </c>
      <c r="E525">
        <v>71.39</v>
      </c>
      <c r="F525">
        <v>28901.527599999899</v>
      </c>
      <c r="G525">
        <v>167</v>
      </c>
      <c r="H525">
        <v>68.03</v>
      </c>
      <c r="I525">
        <v>11361.01</v>
      </c>
      <c r="J525">
        <v>237</v>
      </c>
      <c r="K525">
        <v>185.38</v>
      </c>
      <c r="L525">
        <f>Table1[[#This Row],[Quantity Sold (liters/kg)]]+Table1[[#This Row],[Quantity in Stock (liters/kg)]]</f>
        <v>404</v>
      </c>
      <c r="M525" s="2">
        <v>13234.28</v>
      </c>
    </row>
    <row r="526" spans="1:13" hidden="1" x14ac:dyDescent="0.3">
      <c r="A526">
        <v>1</v>
      </c>
      <c r="B526" s="1">
        <v>44366</v>
      </c>
      <c r="C526" t="s">
        <v>34</v>
      </c>
      <c r="D526">
        <v>147.65</v>
      </c>
      <c r="E526">
        <v>82.63</v>
      </c>
      <c r="F526">
        <v>12200.32</v>
      </c>
      <c r="G526">
        <v>104</v>
      </c>
      <c r="H526">
        <v>83.63</v>
      </c>
      <c r="I526">
        <v>8697.52</v>
      </c>
      <c r="J526">
        <v>43</v>
      </c>
      <c r="K526">
        <v>195.97</v>
      </c>
      <c r="L526">
        <f>Table1[[#This Row],[Quantity Sold (liters/kg)]]+Table1[[#This Row],[Quantity in Stock (liters/kg)]]</f>
        <v>147</v>
      </c>
      <c r="M526" s="2">
        <v>16193</v>
      </c>
    </row>
    <row r="527" spans="1:13" hidden="1" x14ac:dyDescent="0.3">
      <c r="A527">
        <v>10</v>
      </c>
      <c r="B527" s="1">
        <v>44130</v>
      </c>
      <c r="C527" t="s">
        <v>66</v>
      </c>
      <c r="D527">
        <v>459.23</v>
      </c>
      <c r="E527">
        <v>21.89</v>
      </c>
      <c r="F527">
        <v>10052.540000000001</v>
      </c>
      <c r="G527">
        <v>346</v>
      </c>
      <c r="H527">
        <v>23.3</v>
      </c>
      <c r="I527">
        <v>8061.8</v>
      </c>
      <c r="J527">
        <v>113</v>
      </c>
      <c r="K527">
        <v>199.92</v>
      </c>
      <c r="L527">
        <f>Table1[[#This Row],[Quantity Sold (liters/kg)]]+Table1[[#This Row],[Quantity in Stock (liters/kg)]]</f>
        <v>459</v>
      </c>
      <c r="M527" s="2">
        <v>4376.25</v>
      </c>
    </row>
    <row r="528" spans="1:13" hidden="1" x14ac:dyDescent="0.3">
      <c r="A528">
        <v>6</v>
      </c>
      <c r="B528" s="1">
        <v>44091</v>
      </c>
      <c r="C528" t="s">
        <v>51</v>
      </c>
      <c r="D528">
        <v>490.56</v>
      </c>
      <c r="E528">
        <v>87.97</v>
      </c>
      <c r="F528">
        <v>43154.559999999998</v>
      </c>
      <c r="G528">
        <v>482</v>
      </c>
      <c r="H528">
        <v>84.7</v>
      </c>
      <c r="I528">
        <v>40825.4</v>
      </c>
      <c r="J528">
        <v>8</v>
      </c>
      <c r="K528">
        <v>56.02</v>
      </c>
      <c r="L528">
        <f>Table1[[#This Row],[Quantity Sold (liters/kg)]]+Table1[[#This Row],[Quantity in Stock (liters/kg)]]</f>
        <v>490</v>
      </c>
      <c r="M528" s="2">
        <v>4928.08</v>
      </c>
    </row>
    <row r="529" spans="1:13" hidden="1" x14ac:dyDescent="0.3">
      <c r="A529">
        <v>7</v>
      </c>
      <c r="B529" s="1">
        <v>44282</v>
      </c>
      <c r="C529" t="s">
        <v>61</v>
      </c>
      <c r="D529">
        <v>948.65</v>
      </c>
      <c r="E529">
        <v>96.43</v>
      </c>
      <c r="F529">
        <v>91478.32</v>
      </c>
      <c r="G529">
        <v>217</v>
      </c>
      <c r="H529">
        <v>92.55</v>
      </c>
      <c r="I529">
        <v>20083.349999999999</v>
      </c>
      <c r="J529">
        <v>731</v>
      </c>
      <c r="K529">
        <v>124.45</v>
      </c>
      <c r="L529">
        <f>Table1[[#This Row],[Quantity Sold (liters/kg)]]+Table1[[#This Row],[Quantity in Stock (liters/kg)]]</f>
        <v>948</v>
      </c>
      <c r="M529" s="2">
        <v>12000.71</v>
      </c>
    </row>
    <row r="530" spans="1:13" hidden="1" x14ac:dyDescent="0.3">
      <c r="A530">
        <v>5</v>
      </c>
      <c r="B530" s="1">
        <v>44130</v>
      </c>
      <c r="C530" t="s">
        <v>27</v>
      </c>
      <c r="D530">
        <v>449.4</v>
      </c>
      <c r="E530">
        <v>24.83</v>
      </c>
      <c r="F530">
        <v>11158.601999999901</v>
      </c>
      <c r="G530">
        <v>261</v>
      </c>
      <c r="H530">
        <v>28.58</v>
      </c>
      <c r="I530">
        <v>7459.38</v>
      </c>
      <c r="J530">
        <v>188</v>
      </c>
      <c r="K530">
        <v>30.41</v>
      </c>
      <c r="L530">
        <f>Table1[[#This Row],[Quantity Sold (liters/kg)]]+Table1[[#This Row],[Quantity in Stock (liters/kg)]]</f>
        <v>449</v>
      </c>
      <c r="M530" s="2">
        <v>755.08</v>
      </c>
    </row>
    <row r="531" spans="1:13" hidden="1" x14ac:dyDescent="0.3">
      <c r="A531">
        <v>10</v>
      </c>
      <c r="B531" s="1">
        <v>44067</v>
      </c>
      <c r="C531" t="s">
        <v>66</v>
      </c>
      <c r="D531">
        <v>677.2</v>
      </c>
      <c r="E531">
        <v>25.03</v>
      </c>
      <c r="F531">
        <v>16950.315999999999</v>
      </c>
      <c r="G531">
        <v>73</v>
      </c>
      <c r="H531">
        <v>27.16</v>
      </c>
      <c r="I531">
        <v>1982.68</v>
      </c>
      <c r="J531">
        <v>604</v>
      </c>
      <c r="K531">
        <v>35.58</v>
      </c>
      <c r="L531">
        <f>Table1[[#This Row],[Quantity Sold (liters/kg)]]+Table1[[#This Row],[Quantity in Stock (liters/kg)]]</f>
        <v>677</v>
      </c>
      <c r="M531" s="2">
        <v>890.57</v>
      </c>
    </row>
    <row r="532" spans="1:13" hidden="1" x14ac:dyDescent="0.3">
      <c r="A532">
        <v>2</v>
      </c>
      <c r="B532" s="1">
        <v>43533</v>
      </c>
      <c r="C532" t="s">
        <v>68</v>
      </c>
      <c r="D532">
        <v>300.72000000000003</v>
      </c>
      <c r="E532">
        <v>35.21</v>
      </c>
      <c r="F532">
        <v>10588.351199999999</v>
      </c>
      <c r="G532">
        <v>268</v>
      </c>
      <c r="H532">
        <v>39.130000000000003</v>
      </c>
      <c r="I532">
        <v>10486.84</v>
      </c>
      <c r="J532">
        <v>32</v>
      </c>
      <c r="K532">
        <v>115.85</v>
      </c>
      <c r="L532">
        <f>Table1[[#This Row],[Quantity Sold (liters/kg)]]+Table1[[#This Row],[Quantity in Stock (liters/kg)]]</f>
        <v>300</v>
      </c>
      <c r="M532" s="2">
        <v>4079.08</v>
      </c>
    </row>
    <row r="533" spans="1:13" hidden="1" x14ac:dyDescent="0.3">
      <c r="A533">
        <v>9</v>
      </c>
      <c r="B533" s="1">
        <v>43486</v>
      </c>
      <c r="C533" t="s">
        <v>57</v>
      </c>
      <c r="D533">
        <v>631.9</v>
      </c>
      <c r="E533">
        <v>52.86</v>
      </c>
      <c r="F533">
        <v>33402.230000000003</v>
      </c>
      <c r="G533">
        <v>587</v>
      </c>
      <c r="H533">
        <v>55.72</v>
      </c>
      <c r="I533">
        <v>32707.64</v>
      </c>
      <c r="J533">
        <v>44</v>
      </c>
      <c r="K533">
        <v>185.57</v>
      </c>
      <c r="L533">
        <f>Table1[[#This Row],[Quantity Sold (liters/kg)]]+Table1[[#This Row],[Quantity in Stock (liters/kg)]]</f>
        <v>631</v>
      </c>
      <c r="M533" s="2">
        <v>9809.23</v>
      </c>
    </row>
    <row r="534" spans="1:13" hidden="1" x14ac:dyDescent="0.3">
      <c r="A534">
        <v>9</v>
      </c>
      <c r="B534" s="1">
        <v>43751</v>
      </c>
      <c r="C534" t="s">
        <v>57</v>
      </c>
      <c r="D534">
        <v>329.66</v>
      </c>
      <c r="E534">
        <v>57.63</v>
      </c>
      <c r="F534">
        <v>18998.305799999998</v>
      </c>
      <c r="G534">
        <v>8</v>
      </c>
      <c r="H534">
        <v>53.35</v>
      </c>
      <c r="I534">
        <v>426.8</v>
      </c>
      <c r="J534">
        <v>321</v>
      </c>
      <c r="K534">
        <v>175.05</v>
      </c>
      <c r="L534">
        <f>Table1[[#This Row],[Quantity Sold (liters/kg)]]+Table1[[#This Row],[Quantity in Stock (liters/kg)]]</f>
        <v>329</v>
      </c>
      <c r="M534" s="2">
        <v>10088.129999999999</v>
      </c>
    </row>
    <row r="535" spans="1:13" hidden="1" x14ac:dyDescent="0.3">
      <c r="A535">
        <v>3</v>
      </c>
      <c r="B535" s="1">
        <v>44838</v>
      </c>
      <c r="C535" t="s">
        <v>43</v>
      </c>
      <c r="D535">
        <v>954.93</v>
      </c>
      <c r="E535">
        <v>38.36</v>
      </c>
      <c r="F535">
        <v>36631.114799999901</v>
      </c>
      <c r="G535">
        <v>374</v>
      </c>
      <c r="H535">
        <v>36.49</v>
      </c>
      <c r="I535">
        <v>13647.26</v>
      </c>
      <c r="J535">
        <v>580</v>
      </c>
      <c r="K535">
        <v>26.59</v>
      </c>
      <c r="L535">
        <f>Table1[[#This Row],[Quantity Sold (liters/kg)]]+Table1[[#This Row],[Quantity in Stock (liters/kg)]]</f>
        <v>954</v>
      </c>
      <c r="M535" s="2">
        <v>1019.99</v>
      </c>
    </row>
    <row r="536" spans="1:13" hidden="1" x14ac:dyDescent="0.3">
      <c r="A536">
        <v>1</v>
      </c>
      <c r="B536" s="1">
        <v>44425</v>
      </c>
      <c r="C536" t="s">
        <v>34</v>
      </c>
      <c r="D536">
        <v>587.05999999999995</v>
      </c>
      <c r="E536">
        <v>84.38</v>
      </c>
      <c r="F536">
        <v>49536.122799999903</v>
      </c>
      <c r="G536">
        <v>109</v>
      </c>
      <c r="H536">
        <v>88.35</v>
      </c>
      <c r="I536">
        <v>9630.15</v>
      </c>
      <c r="J536">
        <v>478</v>
      </c>
      <c r="K536">
        <v>58.32</v>
      </c>
      <c r="L536">
        <f>Table1[[#This Row],[Quantity Sold (liters/kg)]]+Table1[[#This Row],[Quantity in Stock (liters/kg)]]</f>
        <v>587</v>
      </c>
      <c r="M536" s="2">
        <v>4921.04</v>
      </c>
    </row>
    <row r="537" spans="1:13" hidden="1" x14ac:dyDescent="0.3">
      <c r="A537">
        <v>5</v>
      </c>
      <c r="B537" s="1">
        <v>44267</v>
      </c>
      <c r="C537" t="s">
        <v>27</v>
      </c>
      <c r="D537">
        <v>739</v>
      </c>
      <c r="E537">
        <v>87.21</v>
      </c>
      <c r="F537">
        <v>64448.1899999999</v>
      </c>
      <c r="G537">
        <v>381</v>
      </c>
      <c r="H537">
        <v>91.04</v>
      </c>
      <c r="I537">
        <v>34686.239999999998</v>
      </c>
      <c r="J537">
        <v>358</v>
      </c>
      <c r="K537">
        <v>66.44</v>
      </c>
      <c r="L537">
        <f>Table1[[#This Row],[Quantity Sold (liters/kg)]]+Table1[[#This Row],[Quantity in Stock (liters/kg)]]</f>
        <v>739</v>
      </c>
      <c r="M537" s="2">
        <v>5794.23</v>
      </c>
    </row>
    <row r="538" spans="1:13" hidden="1" x14ac:dyDescent="0.3">
      <c r="A538">
        <v>6</v>
      </c>
      <c r="B538" s="1">
        <v>44261</v>
      </c>
      <c r="C538" t="s">
        <v>51</v>
      </c>
      <c r="D538">
        <v>799.33</v>
      </c>
      <c r="E538">
        <v>22.21</v>
      </c>
      <c r="F538">
        <v>17753.119299999998</v>
      </c>
      <c r="G538">
        <v>146</v>
      </c>
      <c r="H538">
        <v>20.11</v>
      </c>
      <c r="I538">
        <v>2936.06</v>
      </c>
      <c r="J538">
        <v>653</v>
      </c>
      <c r="K538">
        <v>78.930000000000007</v>
      </c>
      <c r="L538">
        <f>Table1[[#This Row],[Quantity Sold (liters/kg)]]+Table1[[#This Row],[Quantity in Stock (liters/kg)]]</f>
        <v>799</v>
      </c>
      <c r="M538" s="2">
        <v>1753.04</v>
      </c>
    </row>
    <row r="539" spans="1:13" hidden="1" x14ac:dyDescent="0.3">
      <c r="A539">
        <v>5</v>
      </c>
      <c r="B539" s="1">
        <v>44518</v>
      </c>
      <c r="C539" t="s">
        <v>27</v>
      </c>
      <c r="D539">
        <v>367.48</v>
      </c>
      <c r="E539">
        <v>21.01</v>
      </c>
      <c r="F539">
        <v>7720.7547999999997</v>
      </c>
      <c r="G539">
        <v>207</v>
      </c>
      <c r="H539">
        <v>18.649999999999999</v>
      </c>
      <c r="I539">
        <v>3860.55</v>
      </c>
      <c r="J539">
        <v>160</v>
      </c>
      <c r="K539">
        <v>84.81</v>
      </c>
      <c r="L539">
        <f>Table1[[#This Row],[Quantity Sold (liters/kg)]]+Table1[[#This Row],[Quantity in Stock (liters/kg)]]</f>
        <v>367</v>
      </c>
      <c r="M539" s="2">
        <v>1781.86</v>
      </c>
    </row>
    <row r="540" spans="1:13" hidden="1" x14ac:dyDescent="0.3">
      <c r="A540">
        <v>9</v>
      </c>
      <c r="B540" s="1">
        <v>43453</v>
      </c>
      <c r="C540" t="s">
        <v>57</v>
      </c>
      <c r="D540">
        <v>405.07</v>
      </c>
      <c r="E540">
        <v>35.15</v>
      </c>
      <c r="F540">
        <v>14238.21</v>
      </c>
      <c r="G540">
        <v>309</v>
      </c>
      <c r="H540">
        <v>37.340000000000003</v>
      </c>
      <c r="I540">
        <v>11538.06</v>
      </c>
      <c r="J540">
        <v>96</v>
      </c>
      <c r="K540">
        <v>167.14</v>
      </c>
      <c r="L540">
        <f>Table1[[#This Row],[Quantity Sold (liters/kg)]]+Table1[[#This Row],[Quantity in Stock (liters/kg)]]</f>
        <v>405</v>
      </c>
      <c r="M540" s="2">
        <v>5874.97</v>
      </c>
    </row>
    <row r="541" spans="1:13" hidden="1" x14ac:dyDescent="0.3">
      <c r="A541">
        <v>8</v>
      </c>
      <c r="B541" s="1">
        <v>43675</v>
      </c>
      <c r="C541" t="s">
        <v>47</v>
      </c>
      <c r="D541">
        <v>988.74</v>
      </c>
      <c r="E541">
        <v>29.77</v>
      </c>
      <c r="F541">
        <v>29434.79</v>
      </c>
      <c r="G541">
        <v>931</v>
      </c>
      <c r="H541">
        <v>29.84</v>
      </c>
      <c r="I541">
        <v>27781.040000000001</v>
      </c>
      <c r="J541">
        <v>57</v>
      </c>
      <c r="K541">
        <v>147.91</v>
      </c>
      <c r="L541">
        <f>Table1[[#This Row],[Quantity Sold (liters/kg)]]+Table1[[#This Row],[Quantity in Stock (liters/kg)]]</f>
        <v>988</v>
      </c>
      <c r="M541" s="2">
        <v>4403.28</v>
      </c>
    </row>
    <row r="542" spans="1:13" hidden="1" x14ac:dyDescent="0.3">
      <c r="A542">
        <v>3</v>
      </c>
      <c r="B542" s="1">
        <v>43641</v>
      </c>
      <c r="C542" t="s">
        <v>43</v>
      </c>
      <c r="D542">
        <v>522.79</v>
      </c>
      <c r="E542">
        <v>30.55</v>
      </c>
      <c r="F542">
        <v>15971.2344999999</v>
      </c>
      <c r="G542">
        <v>444</v>
      </c>
      <c r="H542">
        <v>32.65</v>
      </c>
      <c r="I542">
        <v>14496.6</v>
      </c>
      <c r="J542">
        <v>78</v>
      </c>
      <c r="K542">
        <v>43.69</v>
      </c>
      <c r="L542">
        <f>Table1[[#This Row],[Quantity Sold (liters/kg)]]+Table1[[#This Row],[Quantity in Stock (liters/kg)]]</f>
        <v>522</v>
      </c>
      <c r="M542" s="2">
        <v>1334.73</v>
      </c>
    </row>
    <row r="543" spans="1:13" hidden="1" x14ac:dyDescent="0.3">
      <c r="A543">
        <v>5</v>
      </c>
      <c r="B543" s="1">
        <v>44685</v>
      </c>
      <c r="C543" t="s">
        <v>27</v>
      </c>
      <c r="D543">
        <v>241.11</v>
      </c>
      <c r="E543">
        <v>71.069999999999993</v>
      </c>
      <c r="F543">
        <v>17135.689999999999</v>
      </c>
      <c r="G543">
        <v>57</v>
      </c>
      <c r="H543">
        <v>69.849999999999994</v>
      </c>
      <c r="I543">
        <v>3981.45</v>
      </c>
      <c r="J543">
        <v>184</v>
      </c>
      <c r="K543">
        <v>27.55</v>
      </c>
      <c r="L543">
        <f>Table1[[#This Row],[Quantity Sold (liters/kg)]]+Table1[[#This Row],[Quantity in Stock (liters/kg)]]</f>
        <v>241</v>
      </c>
      <c r="M543" s="2">
        <v>1957.98</v>
      </c>
    </row>
    <row r="544" spans="1:13" hidden="1" x14ac:dyDescent="0.3">
      <c r="A544">
        <v>10</v>
      </c>
      <c r="B544" s="1">
        <v>44869</v>
      </c>
      <c r="C544" t="s">
        <v>66</v>
      </c>
      <c r="D544">
        <v>332.64</v>
      </c>
      <c r="E544">
        <v>61.55</v>
      </c>
      <c r="F544">
        <v>20473.990000000002</v>
      </c>
      <c r="G544">
        <v>93</v>
      </c>
      <c r="H544">
        <v>58.81</v>
      </c>
      <c r="I544">
        <v>5469.33</v>
      </c>
      <c r="J544">
        <v>239</v>
      </c>
      <c r="K544">
        <v>101.86</v>
      </c>
      <c r="L544">
        <f>Table1[[#This Row],[Quantity Sold (liters/kg)]]+Table1[[#This Row],[Quantity in Stock (liters/kg)]]</f>
        <v>332</v>
      </c>
      <c r="M544" s="2">
        <v>6269.48</v>
      </c>
    </row>
    <row r="545" spans="1:13" hidden="1" x14ac:dyDescent="0.3">
      <c r="A545">
        <v>3</v>
      </c>
      <c r="B545" s="1">
        <v>44614</v>
      </c>
      <c r="C545" t="s">
        <v>43</v>
      </c>
      <c r="D545">
        <v>975.82</v>
      </c>
      <c r="E545">
        <v>53.99</v>
      </c>
      <c r="F545">
        <v>52684.52</v>
      </c>
      <c r="G545">
        <v>408</v>
      </c>
      <c r="H545">
        <v>50.68</v>
      </c>
      <c r="I545">
        <v>20677.439999999999</v>
      </c>
      <c r="J545">
        <v>567</v>
      </c>
      <c r="K545">
        <v>159.34</v>
      </c>
      <c r="L545">
        <f>Table1[[#This Row],[Quantity Sold (liters/kg)]]+Table1[[#This Row],[Quantity in Stock (liters/kg)]]</f>
        <v>975</v>
      </c>
      <c r="M545" s="2">
        <v>8602.77</v>
      </c>
    </row>
    <row r="546" spans="1:13" hidden="1" x14ac:dyDescent="0.3">
      <c r="A546">
        <v>9</v>
      </c>
      <c r="B546" s="1">
        <v>44012</v>
      </c>
      <c r="C546" t="s">
        <v>57</v>
      </c>
      <c r="D546">
        <v>488.57</v>
      </c>
      <c r="E546">
        <v>90.78</v>
      </c>
      <c r="F546">
        <v>44352.38</v>
      </c>
      <c r="G546">
        <v>418</v>
      </c>
      <c r="H546">
        <v>87.22</v>
      </c>
      <c r="I546">
        <v>36457.96</v>
      </c>
      <c r="J546">
        <v>70</v>
      </c>
      <c r="K546">
        <v>96.62</v>
      </c>
      <c r="L546">
        <f>Table1[[#This Row],[Quantity Sold (liters/kg)]]+Table1[[#This Row],[Quantity in Stock (liters/kg)]]</f>
        <v>488</v>
      </c>
      <c r="M546" s="2">
        <v>8771.16</v>
      </c>
    </row>
    <row r="547" spans="1:13" x14ac:dyDescent="0.3">
      <c r="A547">
        <v>7</v>
      </c>
      <c r="B547" s="1">
        <v>44836</v>
      </c>
      <c r="C547" t="s">
        <v>61</v>
      </c>
      <c r="D547">
        <v>722.73</v>
      </c>
      <c r="E547">
        <v>40.72</v>
      </c>
      <c r="F547">
        <v>29429.57</v>
      </c>
      <c r="G547">
        <v>192</v>
      </c>
      <c r="H547">
        <v>39.380000000000003</v>
      </c>
      <c r="I547">
        <v>7560.96</v>
      </c>
      <c r="J547">
        <v>530</v>
      </c>
      <c r="K547">
        <v>38.47</v>
      </c>
      <c r="L547">
        <f>Table1[[#This Row],[Quantity Sold (liters/kg)]]+Table1[[#This Row],[Quantity in Stock (liters/kg)]]</f>
        <v>722</v>
      </c>
      <c r="M547" s="2">
        <v>1566.5</v>
      </c>
    </row>
    <row r="548" spans="1:13" hidden="1" x14ac:dyDescent="0.3">
      <c r="A548">
        <v>9</v>
      </c>
      <c r="B548" s="1">
        <v>44244</v>
      </c>
      <c r="C548" t="s">
        <v>57</v>
      </c>
      <c r="D548">
        <v>243.02</v>
      </c>
      <c r="E548">
        <v>23.32</v>
      </c>
      <c r="F548">
        <v>5667.2263999999996</v>
      </c>
      <c r="G548">
        <v>145</v>
      </c>
      <c r="H548">
        <v>21.87</v>
      </c>
      <c r="I548">
        <v>3171.15</v>
      </c>
      <c r="J548">
        <v>98</v>
      </c>
      <c r="K548">
        <v>143.88999999999999</v>
      </c>
      <c r="L548">
        <f>Table1[[#This Row],[Quantity Sold (liters/kg)]]+Table1[[#This Row],[Quantity in Stock (liters/kg)]]</f>
        <v>243</v>
      </c>
      <c r="M548" s="2">
        <v>3355.51</v>
      </c>
    </row>
    <row r="549" spans="1:13" hidden="1" x14ac:dyDescent="0.3">
      <c r="A549">
        <v>6</v>
      </c>
      <c r="B549" s="1">
        <v>43720</v>
      </c>
      <c r="C549" t="s">
        <v>51</v>
      </c>
      <c r="D549">
        <v>64.45</v>
      </c>
      <c r="E549">
        <v>42.88</v>
      </c>
      <c r="F549">
        <v>2763.616</v>
      </c>
      <c r="G549">
        <v>16</v>
      </c>
      <c r="H549">
        <v>45.04</v>
      </c>
      <c r="I549">
        <v>720.64</v>
      </c>
      <c r="J549">
        <v>48</v>
      </c>
      <c r="K549">
        <v>137.15</v>
      </c>
      <c r="L549">
        <f>Table1[[#This Row],[Quantity Sold (liters/kg)]]+Table1[[#This Row],[Quantity in Stock (liters/kg)]]</f>
        <v>64</v>
      </c>
      <c r="M549" s="2">
        <v>5880.99</v>
      </c>
    </row>
    <row r="550" spans="1:13" hidden="1" x14ac:dyDescent="0.3">
      <c r="A550">
        <v>4</v>
      </c>
      <c r="B550" s="1">
        <v>44009</v>
      </c>
      <c r="C550" t="s">
        <v>39</v>
      </c>
      <c r="D550">
        <v>939.72</v>
      </c>
      <c r="E550">
        <v>48.56</v>
      </c>
      <c r="F550">
        <v>45632.800000000003</v>
      </c>
      <c r="G550">
        <v>335</v>
      </c>
      <c r="H550">
        <v>43.68</v>
      </c>
      <c r="I550">
        <v>14632.8</v>
      </c>
      <c r="J550">
        <v>604</v>
      </c>
      <c r="K550">
        <v>87.33</v>
      </c>
      <c r="L550">
        <f>Table1[[#This Row],[Quantity Sold (liters/kg)]]+Table1[[#This Row],[Quantity in Stock (liters/kg)]]</f>
        <v>939</v>
      </c>
      <c r="M550" s="2">
        <v>4240.74</v>
      </c>
    </row>
    <row r="551" spans="1:13" hidden="1" x14ac:dyDescent="0.3">
      <c r="A551">
        <v>8</v>
      </c>
      <c r="B551" s="1">
        <v>44483</v>
      </c>
      <c r="C551" t="s">
        <v>47</v>
      </c>
      <c r="D551">
        <v>801.53</v>
      </c>
      <c r="E551">
        <v>39.72</v>
      </c>
      <c r="F551">
        <v>31836.771599999902</v>
      </c>
      <c r="G551">
        <v>360</v>
      </c>
      <c r="H551">
        <v>37.74</v>
      </c>
      <c r="I551">
        <v>13586.4</v>
      </c>
      <c r="J551">
        <v>441</v>
      </c>
      <c r="K551">
        <v>153.61000000000001</v>
      </c>
      <c r="L551">
        <f>Table1[[#This Row],[Quantity Sold (liters/kg)]]+Table1[[#This Row],[Quantity in Stock (liters/kg)]]</f>
        <v>801</v>
      </c>
      <c r="M551" s="2">
        <v>6101.39</v>
      </c>
    </row>
    <row r="552" spans="1:13" hidden="1" x14ac:dyDescent="0.3">
      <c r="A552">
        <v>1</v>
      </c>
      <c r="B552" s="1">
        <v>44009</v>
      </c>
      <c r="C552" t="s">
        <v>34</v>
      </c>
      <c r="D552">
        <v>592.66</v>
      </c>
      <c r="E552">
        <v>91.25</v>
      </c>
      <c r="F552">
        <v>54080.23</v>
      </c>
      <c r="G552">
        <v>552</v>
      </c>
      <c r="H552">
        <v>92.15</v>
      </c>
      <c r="I552">
        <v>50866.8</v>
      </c>
      <c r="J552">
        <v>40</v>
      </c>
      <c r="K552">
        <v>44.3</v>
      </c>
      <c r="L552">
        <f>Table1[[#This Row],[Quantity Sold (liters/kg)]]+Table1[[#This Row],[Quantity in Stock (liters/kg)]]</f>
        <v>592</v>
      </c>
      <c r="M552" s="2">
        <v>4042.38</v>
      </c>
    </row>
    <row r="553" spans="1:13" hidden="1" x14ac:dyDescent="0.3">
      <c r="A553">
        <v>7</v>
      </c>
      <c r="B553" s="1">
        <v>44183</v>
      </c>
      <c r="C553" t="s">
        <v>61</v>
      </c>
      <c r="D553">
        <v>907.9</v>
      </c>
      <c r="E553">
        <v>65.02</v>
      </c>
      <c r="F553">
        <v>59031.657999999901</v>
      </c>
      <c r="G553">
        <v>559</v>
      </c>
      <c r="H553">
        <v>68.16</v>
      </c>
      <c r="I553">
        <v>38101.440000000002</v>
      </c>
      <c r="J553">
        <v>348</v>
      </c>
      <c r="K553">
        <v>58.94</v>
      </c>
      <c r="L553">
        <f>Table1[[#This Row],[Quantity Sold (liters/kg)]]+Table1[[#This Row],[Quantity in Stock (liters/kg)]]</f>
        <v>907</v>
      </c>
      <c r="M553" s="2">
        <v>3832.28</v>
      </c>
    </row>
    <row r="554" spans="1:13" hidden="1" x14ac:dyDescent="0.3">
      <c r="A554">
        <v>5</v>
      </c>
      <c r="B554" s="1">
        <v>44303</v>
      </c>
      <c r="C554" t="s">
        <v>27</v>
      </c>
      <c r="D554">
        <v>262.57</v>
      </c>
      <c r="E554">
        <v>86.92</v>
      </c>
      <c r="F554">
        <v>22822.58</v>
      </c>
      <c r="G554">
        <v>131</v>
      </c>
      <c r="H554">
        <v>89.28</v>
      </c>
      <c r="I554">
        <v>11695.68</v>
      </c>
      <c r="J554">
        <v>131</v>
      </c>
      <c r="K554">
        <v>74.150000000000006</v>
      </c>
      <c r="L554">
        <f>Table1[[#This Row],[Quantity Sold (liters/kg)]]+Table1[[#This Row],[Quantity in Stock (liters/kg)]]</f>
        <v>262</v>
      </c>
      <c r="M554" s="2">
        <v>6445.12</v>
      </c>
    </row>
    <row r="555" spans="1:13" hidden="1" x14ac:dyDescent="0.3">
      <c r="A555">
        <v>9</v>
      </c>
      <c r="B555" s="1">
        <v>44549</v>
      </c>
      <c r="C555" t="s">
        <v>57</v>
      </c>
      <c r="D555">
        <v>97.47</v>
      </c>
      <c r="E555">
        <v>43.76</v>
      </c>
      <c r="F555">
        <v>4265.29</v>
      </c>
      <c r="G555">
        <v>62</v>
      </c>
      <c r="H555">
        <v>43.07</v>
      </c>
      <c r="I555">
        <v>2670.34</v>
      </c>
      <c r="J555">
        <v>35</v>
      </c>
      <c r="K555">
        <v>198.03</v>
      </c>
      <c r="L555">
        <f>Table1[[#This Row],[Quantity Sold (liters/kg)]]+Table1[[#This Row],[Quantity in Stock (liters/kg)]]</f>
        <v>97</v>
      </c>
      <c r="M555" s="2">
        <v>8665.7900000000009</v>
      </c>
    </row>
    <row r="556" spans="1:13" hidden="1" x14ac:dyDescent="0.3">
      <c r="A556">
        <v>4</v>
      </c>
      <c r="B556" s="1">
        <v>44451</v>
      </c>
      <c r="C556" t="s">
        <v>39</v>
      </c>
      <c r="D556">
        <v>348.12</v>
      </c>
      <c r="E556">
        <v>45.9</v>
      </c>
      <c r="F556">
        <v>15978.71</v>
      </c>
      <c r="G556">
        <v>149</v>
      </c>
      <c r="H556">
        <v>47.38</v>
      </c>
      <c r="I556">
        <v>7059.62</v>
      </c>
      <c r="J556">
        <v>199</v>
      </c>
      <c r="K556">
        <v>140.91999999999999</v>
      </c>
      <c r="L556">
        <f>Table1[[#This Row],[Quantity Sold (liters/kg)]]+Table1[[#This Row],[Quantity in Stock (liters/kg)]]</f>
        <v>348</v>
      </c>
      <c r="M556" s="2">
        <v>6468.23</v>
      </c>
    </row>
    <row r="557" spans="1:13" hidden="1" x14ac:dyDescent="0.3">
      <c r="A557">
        <v>6</v>
      </c>
      <c r="B557" s="1">
        <v>43571</v>
      </c>
      <c r="C557" t="s">
        <v>51</v>
      </c>
      <c r="D557">
        <v>694.77</v>
      </c>
      <c r="E557">
        <v>35</v>
      </c>
      <c r="F557">
        <v>24316.95</v>
      </c>
      <c r="G557">
        <v>570</v>
      </c>
      <c r="H557">
        <v>34.450000000000003</v>
      </c>
      <c r="I557">
        <v>19636.5</v>
      </c>
      <c r="J557">
        <v>124</v>
      </c>
      <c r="K557">
        <v>61.12</v>
      </c>
      <c r="L557">
        <f>Table1[[#This Row],[Quantity Sold (liters/kg)]]+Table1[[#This Row],[Quantity in Stock (liters/kg)]]</f>
        <v>694</v>
      </c>
      <c r="M557" s="2">
        <v>2139.1999999999998</v>
      </c>
    </row>
    <row r="558" spans="1:13" hidden="1" x14ac:dyDescent="0.3">
      <c r="A558">
        <v>3</v>
      </c>
      <c r="B558" s="1">
        <v>43659</v>
      </c>
      <c r="C558" t="s">
        <v>43</v>
      </c>
      <c r="D558">
        <v>363.67</v>
      </c>
      <c r="E558">
        <v>37.119999999999997</v>
      </c>
      <c r="F558">
        <v>13499.43</v>
      </c>
      <c r="G558">
        <v>137</v>
      </c>
      <c r="H558">
        <v>41.7</v>
      </c>
      <c r="I558">
        <v>5712.9</v>
      </c>
      <c r="J558">
        <v>226</v>
      </c>
      <c r="K558">
        <v>162.15</v>
      </c>
      <c r="L558">
        <f>Table1[[#This Row],[Quantity Sold (liters/kg)]]+Table1[[#This Row],[Quantity in Stock (liters/kg)]]</f>
        <v>363</v>
      </c>
      <c r="M558" s="2">
        <v>6019.01</v>
      </c>
    </row>
    <row r="559" spans="1:13" hidden="1" x14ac:dyDescent="0.3">
      <c r="A559">
        <v>6</v>
      </c>
      <c r="B559" s="1">
        <v>44711</v>
      </c>
      <c r="C559" t="s">
        <v>51</v>
      </c>
      <c r="D559">
        <v>155</v>
      </c>
      <c r="E559">
        <v>81.099999999999994</v>
      </c>
      <c r="F559">
        <v>12570.5</v>
      </c>
      <c r="G559">
        <v>100</v>
      </c>
      <c r="H559">
        <v>82.53</v>
      </c>
      <c r="I559">
        <v>8253</v>
      </c>
      <c r="J559">
        <v>55</v>
      </c>
      <c r="K559">
        <v>53.97</v>
      </c>
      <c r="L559">
        <f>Table1[[#This Row],[Quantity Sold (liters/kg)]]+Table1[[#This Row],[Quantity in Stock (liters/kg)]]</f>
        <v>155</v>
      </c>
      <c r="M559" s="2">
        <v>4376.97</v>
      </c>
    </row>
    <row r="560" spans="1:13" hidden="1" x14ac:dyDescent="0.3">
      <c r="A560">
        <v>6</v>
      </c>
      <c r="B560" s="1">
        <v>44700</v>
      </c>
      <c r="C560" t="s">
        <v>51</v>
      </c>
      <c r="D560">
        <v>713.96</v>
      </c>
      <c r="E560">
        <v>46.3</v>
      </c>
      <c r="F560">
        <v>33056.35</v>
      </c>
      <c r="G560">
        <v>141</v>
      </c>
      <c r="H560">
        <v>46.23</v>
      </c>
      <c r="I560">
        <v>6518.43</v>
      </c>
      <c r="J560">
        <v>572</v>
      </c>
      <c r="K560">
        <v>60.2</v>
      </c>
      <c r="L560">
        <f>Table1[[#This Row],[Quantity Sold (liters/kg)]]+Table1[[#This Row],[Quantity in Stock (liters/kg)]]</f>
        <v>713</v>
      </c>
      <c r="M560" s="2">
        <v>2787.26</v>
      </c>
    </row>
    <row r="561" spans="1:13" hidden="1" x14ac:dyDescent="0.3">
      <c r="A561">
        <v>7</v>
      </c>
      <c r="B561" s="1">
        <v>43459</v>
      </c>
      <c r="C561" t="s">
        <v>61</v>
      </c>
      <c r="D561">
        <v>65.25</v>
      </c>
      <c r="E561">
        <v>49.98</v>
      </c>
      <c r="F561">
        <v>3261.1949999999902</v>
      </c>
      <c r="G561">
        <v>8</v>
      </c>
      <c r="H561">
        <v>45.06</v>
      </c>
      <c r="I561">
        <v>360.48</v>
      </c>
      <c r="J561">
        <v>57</v>
      </c>
      <c r="K561">
        <v>87.56</v>
      </c>
      <c r="L561">
        <f>Table1[[#This Row],[Quantity Sold (liters/kg)]]+Table1[[#This Row],[Quantity in Stock (liters/kg)]]</f>
        <v>65</v>
      </c>
      <c r="M561" s="2">
        <v>4376.25</v>
      </c>
    </row>
    <row r="562" spans="1:13" hidden="1" x14ac:dyDescent="0.3">
      <c r="A562">
        <v>8</v>
      </c>
      <c r="B562" s="1">
        <v>43609</v>
      </c>
      <c r="C562" t="s">
        <v>47</v>
      </c>
      <c r="D562">
        <v>626.19000000000005</v>
      </c>
      <c r="E562">
        <v>23.54</v>
      </c>
      <c r="F562">
        <v>14740.51</v>
      </c>
      <c r="G562">
        <v>82</v>
      </c>
      <c r="H562">
        <v>22.99</v>
      </c>
      <c r="I562">
        <v>1885.18</v>
      </c>
      <c r="J562">
        <v>544</v>
      </c>
      <c r="K562">
        <v>143.47999999999999</v>
      </c>
      <c r="L562">
        <f>Table1[[#This Row],[Quantity Sold (liters/kg)]]+Table1[[#This Row],[Quantity in Stock (liters/kg)]]</f>
        <v>626</v>
      </c>
      <c r="M562" s="2">
        <v>3377.52</v>
      </c>
    </row>
    <row r="563" spans="1:13" hidden="1" x14ac:dyDescent="0.3">
      <c r="A563">
        <v>10</v>
      </c>
      <c r="B563" s="1">
        <v>43696</v>
      </c>
      <c r="C563" t="s">
        <v>66</v>
      </c>
      <c r="D563">
        <v>353.48</v>
      </c>
      <c r="E563">
        <v>60.82</v>
      </c>
      <c r="F563">
        <v>21498.65</v>
      </c>
      <c r="G563">
        <v>306</v>
      </c>
      <c r="H563">
        <v>57.6</v>
      </c>
      <c r="I563">
        <v>17625.599999999999</v>
      </c>
      <c r="J563">
        <v>47</v>
      </c>
      <c r="K563">
        <v>25.39</v>
      </c>
      <c r="L563">
        <f>Table1[[#This Row],[Quantity Sold (liters/kg)]]+Table1[[#This Row],[Quantity in Stock (liters/kg)]]</f>
        <v>353</v>
      </c>
      <c r="M563" s="2">
        <v>1544.22</v>
      </c>
    </row>
    <row r="564" spans="1:13" hidden="1" x14ac:dyDescent="0.3">
      <c r="A564">
        <v>6</v>
      </c>
      <c r="B564" s="1">
        <v>43700</v>
      </c>
      <c r="C564" t="s">
        <v>51</v>
      </c>
      <c r="D564">
        <v>78.25</v>
      </c>
      <c r="E564">
        <v>68.42</v>
      </c>
      <c r="F564">
        <v>5353.87</v>
      </c>
      <c r="G564">
        <v>26</v>
      </c>
      <c r="H564">
        <v>63.94</v>
      </c>
      <c r="I564">
        <v>1662.44</v>
      </c>
      <c r="J564">
        <v>52</v>
      </c>
      <c r="K564">
        <v>60.72</v>
      </c>
      <c r="L564">
        <f>Table1[[#This Row],[Quantity Sold (liters/kg)]]+Table1[[#This Row],[Quantity in Stock (liters/kg)]]</f>
        <v>78</v>
      </c>
      <c r="M564" s="2">
        <v>4154.46</v>
      </c>
    </row>
    <row r="565" spans="1:13" hidden="1" x14ac:dyDescent="0.3">
      <c r="A565">
        <v>3</v>
      </c>
      <c r="B565" s="1">
        <v>44067</v>
      </c>
      <c r="C565" t="s">
        <v>43</v>
      </c>
      <c r="D565">
        <v>680.47</v>
      </c>
      <c r="E565">
        <v>55.89</v>
      </c>
      <c r="F565">
        <v>38031.47</v>
      </c>
      <c r="G565">
        <v>49</v>
      </c>
      <c r="H565">
        <v>52.18</v>
      </c>
      <c r="I565">
        <v>2556.8200000000002</v>
      </c>
      <c r="J565">
        <v>631</v>
      </c>
      <c r="K565">
        <v>127.77</v>
      </c>
      <c r="L565">
        <f>Table1[[#This Row],[Quantity Sold (liters/kg)]]+Table1[[#This Row],[Quantity in Stock (liters/kg)]]</f>
        <v>680</v>
      </c>
      <c r="M565" s="2">
        <v>7141.07</v>
      </c>
    </row>
    <row r="566" spans="1:13" hidden="1" x14ac:dyDescent="0.3">
      <c r="A566">
        <v>8</v>
      </c>
      <c r="B566" s="1">
        <v>43750</v>
      </c>
      <c r="C566" t="s">
        <v>47</v>
      </c>
      <c r="D566">
        <v>510.38</v>
      </c>
      <c r="E566">
        <v>27.96</v>
      </c>
      <c r="F566">
        <v>14270.22</v>
      </c>
      <c r="G566">
        <v>357</v>
      </c>
      <c r="H566">
        <v>26.4</v>
      </c>
      <c r="I566">
        <v>9424.7999999999993</v>
      </c>
      <c r="J566">
        <v>153</v>
      </c>
      <c r="K566">
        <v>198.79</v>
      </c>
      <c r="L566">
        <f>Table1[[#This Row],[Quantity Sold (liters/kg)]]+Table1[[#This Row],[Quantity in Stock (liters/kg)]]</f>
        <v>510</v>
      </c>
      <c r="M566" s="2">
        <v>5558.17</v>
      </c>
    </row>
    <row r="567" spans="1:13" hidden="1" x14ac:dyDescent="0.3">
      <c r="A567">
        <v>5</v>
      </c>
      <c r="B567" s="1">
        <v>43478</v>
      </c>
      <c r="C567" t="s">
        <v>27</v>
      </c>
      <c r="D567">
        <v>314.31</v>
      </c>
      <c r="E567">
        <v>30.62</v>
      </c>
      <c r="F567">
        <v>9624.17</v>
      </c>
      <c r="G567">
        <v>143</v>
      </c>
      <c r="H567">
        <v>34.65</v>
      </c>
      <c r="I567">
        <v>4954.95</v>
      </c>
      <c r="J567">
        <v>171</v>
      </c>
      <c r="K567">
        <v>45.01</v>
      </c>
      <c r="L567">
        <f>Table1[[#This Row],[Quantity Sold (liters/kg)]]+Table1[[#This Row],[Quantity in Stock (liters/kg)]]</f>
        <v>314</v>
      </c>
      <c r="M567" s="2">
        <v>1378.21</v>
      </c>
    </row>
    <row r="568" spans="1:13" hidden="1" x14ac:dyDescent="0.3">
      <c r="A568">
        <v>7</v>
      </c>
      <c r="B568" s="1">
        <v>43775</v>
      </c>
      <c r="C568" t="s">
        <v>61</v>
      </c>
      <c r="D568">
        <v>677.17</v>
      </c>
      <c r="E568">
        <v>95.98</v>
      </c>
      <c r="F568">
        <v>64994.78</v>
      </c>
      <c r="G568">
        <v>367</v>
      </c>
      <c r="H568">
        <v>95.84</v>
      </c>
      <c r="I568">
        <v>35173.279999999999</v>
      </c>
      <c r="J568">
        <v>310</v>
      </c>
      <c r="K568">
        <v>97.18</v>
      </c>
      <c r="L568">
        <f>Table1[[#This Row],[Quantity Sold (liters/kg)]]+Table1[[#This Row],[Quantity in Stock (liters/kg)]]</f>
        <v>677</v>
      </c>
      <c r="M568" s="2">
        <v>9327.34</v>
      </c>
    </row>
    <row r="569" spans="1:13" hidden="1" x14ac:dyDescent="0.3">
      <c r="A569">
        <v>10</v>
      </c>
      <c r="B569" s="1">
        <v>44846</v>
      </c>
      <c r="C569" t="s">
        <v>66</v>
      </c>
      <c r="D569">
        <v>475.03</v>
      </c>
      <c r="E569">
        <v>73.55</v>
      </c>
      <c r="F569">
        <v>34938.46</v>
      </c>
      <c r="G569">
        <v>105</v>
      </c>
      <c r="H569">
        <v>76.209999999999994</v>
      </c>
      <c r="I569">
        <v>8002.05</v>
      </c>
      <c r="J569">
        <v>370</v>
      </c>
      <c r="K569">
        <v>34.01</v>
      </c>
      <c r="L569">
        <f>Table1[[#This Row],[Quantity Sold (liters/kg)]]+Table1[[#This Row],[Quantity in Stock (liters/kg)]]</f>
        <v>475</v>
      </c>
      <c r="M569" s="2">
        <v>2501.44</v>
      </c>
    </row>
    <row r="570" spans="1:13" hidden="1" x14ac:dyDescent="0.3">
      <c r="A570">
        <v>5</v>
      </c>
      <c r="B570" s="1">
        <v>44137</v>
      </c>
      <c r="C570" t="s">
        <v>27</v>
      </c>
      <c r="D570">
        <v>156.72999999999999</v>
      </c>
      <c r="E570">
        <v>36.32</v>
      </c>
      <c r="F570">
        <v>5692.4335999999903</v>
      </c>
      <c r="G570">
        <v>148</v>
      </c>
      <c r="H570">
        <v>39.130000000000003</v>
      </c>
      <c r="I570">
        <v>5791.24</v>
      </c>
      <c r="J570">
        <v>8</v>
      </c>
      <c r="K570">
        <v>113.68</v>
      </c>
      <c r="L570">
        <f>Table1[[#This Row],[Quantity Sold (liters/kg)]]+Table1[[#This Row],[Quantity in Stock (liters/kg)]]</f>
        <v>156</v>
      </c>
      <c r="M570" s="2">
        <v>4128.8599999999997</v>
      </c>
    </row>
    <row r="571" spans="1:13" hidden="1" x14ac:dyDescent="0.3">
      <c r="A571">
        <v>10</v>
      </c>
      <c r="B571" s="1">
        <v>44226</v>
      </c>
      <c r="C571" t="s">
        <v>66</v>
      </c>
      <c r="D571">
        <v>748.24</v>
      </c>
      <c r="E571">
        <v>84.16</v>
      </c>
      <c r="F571">
        <v>62971.88</v>
      </c>
      <c r="G571">
        <v>678</v>
      </c>
      <c r="H571">
        <v>79.69</v>
      </c>
      <c r="I571">
        <v>54029.82</v>
      </c>
      <c r="J571">
        <v>70</v>
      </c>
      <c r="K571">
        <v>147.63</v>
      </c>
      <c r="L571">
        <f>Table1[[#This Row],[Quantity Sold (liters/kg)]]+Table1[[#This Row],[Quantity in Stock (liters/kg)]]</f>
        <v>748</v>
      </c>
      <c r="M571" s="2">
        <v>12424.54</v>
      </c>
    </row>
    <row r="572" spans="1:13" hidden="1" x14ac:dyDescent="0.3">
      <c r="A572">
        <v>9</v>
      </c>
      <c r="B572" s="1">
        <v>44765</v>
      </c>
      <c r="C572" t="s">
        <v>57</v>
      </c>
      <c r="D572">
        <v>702.1</v>
      </c>
      <c r="E572">
        <v>59.11</v>
      </c>
      <c r="F572">
        <v>41501.129999999997</v>
      </c>
      <c r="G572">
        <v>592</v>
      </c>
      <c r="H572">
        <v>55.41</v>
      </c>
      <c r="I572">
        <v>32802.720000000001</v>
      </c>
      <c r="J572">
        <v>110</v>
      </c>
      <c r="K572">
        <v>103.46</v>
      </c>
      <c r="L572">
        <f>Table1[[#This Row],[Quantity Sold (liters/kg)]]+Table1[[#This Row],[Quantity in Stock (liters/kg)]]</f>
        <v>702</v>
      </c>
      <c r="M572" s="2">
        <v>6115.52</v>
      </c>
    </row>
    <row r="573" spans="1:13" hidden="1" x14ac:dyDescent="0.3">
      <c r="A573">
        <v>3</v>
      </c>
      <c r="B573" s="1">
        <v>43690</v>
      </c>
      <c r="C573" t="s">
        <v>43</v>
      </c>
      <c r="D573">
        <v>572.78</v>
      </c>
      <c r="E573">
        <v>38.33</v>
      </c>
      <c r="F573">
        <v>21954.657399999898</v>
      </c>
      <c r="G573">
        <v>533</v>
      </c>
      <c r="H573">
        <v>33.96</v>
      </c>
      <c r="I573">
        <v>18100.68</v>
      </c>
      <c r="J573">
        <v>39</v>
      </c>
      <c r="K573">
        <v>61.67</v>
      </c>
      <c r="L573">
        <f>Table1[[#This Row],[Quantity Sold (liters/kg)]]+Table1[[#This Row],[Quantity in Stock (liters/kg)]]</f>
        <v>572</v>
      </c>
      <c r="M573" s="2">
        <v>2363.81</v>
      </c>
    </row>
    <row r="574" spans="1:13" hidden="1" x14ac:dyDescent="0.3">
      <c r="A574">
        <v>8</v>
      </c>
      <c r="B574" s="1">
        <v>43778</v>
      </c>
      <c r="C574" t="s">
        <v>47</v>
      </c>
      <c r="D574">
        <v>845.99</v>
      </c>
      <c r="E574">
        <v>23.46</v>
      </c>
      <c r="F574">
        <v>19846.93</v>
      </c>
      <c r="G574">
        <v>495</v>
      </c>
      <c r="H574">
        <v>25.56</v>
      </c>
      <c r="I574">
        <v>12652.2</v>
      </c>
      <c r="J574">
        <v>350</v>
      </c>
      <c r="K574">
        <v>83.67</v>
      </c>
      <c r="L574">
        <f>Table1[[#This Row],[Quantity Sold (liters/kg)]]+Table1[[#This Row],[Quantity in Stock (liters/kg)]]</f>
        <v>845</v>
      </c>
      <c r="M574" s="2">
        <v>1962.9</v>
      </c>
    </row>
    <row r="575" spans="1:13" hidden="1" x14ac:dyDescent="0.3">
      <c r="A575">
        <v>5</v>
      </c>
      <c r="B575" s="1">
        <v>43833</v>
      </c>
      <c r="C575" t="s">
        <v>27</v>
      </c>
      <c r="D575">
        <v>426.03</v>
      </c>
      <c r="E575">
        <v>56.25</v>
      </c>
      <c r="F575">
        <v>23964.19</v>
      </c>
      <c r="G575">
        <v>134</v>
      </c>
      <c r="H575">
        <v>59.06</v>
      </c>
      <c r="I575">
        <v>7914.04</v>
      </c>
      <c r="J575">
        <v>292</v>
      </c>
      <c r="K575">
        <v>126.07</v>
      </c>
      <c r="L575">
        <f>Table1[[#This Row],[Quantity Sold (liters/kg)]]+Table1[[#This Row],[Quantity in Stock (liters/kg)]]</f>
        <v>426</v>
      </c>
      <c r="M575" s="2">
        <v>7091.44</v>
      </c>
    </row>
    <row r="576" spans="1:13" hidden="1" x14ac:dyDescent="0.3">
      <c r="A576">
        <v>2</v>
      </c>
      <c r="B576" s="1">
        <v>44852</v>
      </c>
      <c r="C576" t="s">
        <v>68</v>
      </c>
      <c r="D576">
        <v>54.92</v>
      </c>
      <c r="E576">
        <v>35.56</v>
      </c>
      <c r="F576">
        <v>1952.96</v>
      </c>
      <c r="G576">
        <v>20</v>
      </c>
      <c r="H576">
        <v>35.21</v>
      </c>
      <c r="I576">
        <v>704.2</v>
      </c>
      <c r="J576">
        <v>34</v>
      </c>
      <c r="K576">
        <v>26.35</v>
      </c>
      <c r="L576">
        <f>Table1[[#This Row],[Quantity Sold (liters/kg)]]+Table1[[#This Row],[Quantity in Stock (liters/kg)]]</f>
        <v>54</v>
      </c>
      <c r="M576" s="2">
        <v>937.01</v>
      </c>
    </row>
    <row r="577" spans="1:13" hidden="1" x14ac:dyDescent="0.3">
      <c r="A577">
        <v>5</v>
      </c>
      <c r="B577" s="1">
        <v>44826</v>
      </c>
      <c r="C577" t="s">
        <v>27</v>
      </c>
      <c r="D577">
        <v>953.01</v>
      </c>
      <c r="E577">
        <v>95.3</v>
      </c>
      <c r="F577">
        <v>90821.85</v>
      </c>
      <c r="G577">
        <v>465</v>
      </c>
      <c r="H577">
        <v>99.64</v>
      </c>
      <c r="I577">
        <v>46332.6</v>
      </c>
      <c r="J577">
        <v>488</v>
      </c>
      <c r="K577">
        <v>109.6</v>
      </c>
      <c r="L577">
        <f>Table1[[#This Row],[Quantity Sold (liters/kg)]]+Table1[[#This Row],[Quantity in Stock (liters/kg)]]</f>
        <v>953</v>
      </c>
      <c r="M577" s="2">
        <v>10444.879999999999</v>
      </c>
    </row>
    <row r="578" spans="1:13" hidden="1" x14ac:dyDescent="0.3">
      <c r="A578">
        <v>1</v>
      </c>
      <c r="B578" s="1">
        <v>43568</v>
      </c>
      <c r="C578" t="s">
        <v>34</v>
      </c>
      <c r="D578">
        <v>380.68</v>
      </c>
      <c r="E578">
        <v>37.25</v>
      </c>
      <c r="F578">
        <v>14180.33</v>
      </c>
      <c r="G578">
        <v>142</v>
      </c>
      <c r="H578">
        <v>39.56</v>
      </c>
      <c r="I578">
        <v>5617.52</v>
      </c>
      <c r="J578">
        <v>238</v>
      </c>
      <c r="K578">
        <v>187.85</v>
      </c>
      <c r="L578">
        <f>Table1[[#This Row],[Quantity Sold (liters/kg)]]+Table1[[#This Row],[Quantity in Stock (liters/kg)]]</f>
        <v>380</v>
      </c>
      <c r="M578" s="2">
        <v>6997.41</v>
      </c>
    </row>
    <row r="579" spans="1:13" hidden="1" x14ac:dyDescent="0.3">
      <c r="A579">
        <v>4</v>
      </c>
      <c r="B579" s="1">
        <v>43436</v>
      </c>
      <c r="C579" t="s">
        <v>39</v>
      </c>
      <c r="D579">
        <v>948.26</v>
      </c>
      <c r="E579">
        <v>11.2</v>
      </c>
      <c r="F579">
        <v>10620.511999999901</v>
      </c>
      <c r="G579">
        <v>928</v>
      </c>
      <c r="H579">
        <v>9.7100000000000009</v>
      </c>
      <c r="I579">
        <v>9010.8799999999992</v>
      </c>
      <c r="J579">
        <v>20</v>
      </c>
      <c r="K579">
        <v>61.99</v>
      </c>
      <c r="L579">
        <f>Table1[[#This Row],[Quantity Sold (liters/kg)]]+Table1[[#This Row],[Quantity in Stock (liters/kg)]]</f>
        <v>948</v>
      </c>
      <c r="M579" s="2">
        <v>694.29</v>
      </c>
    </row>
    <row r="580" spans="1:13" hidden="1" x14ac:dyDescent="0.3">
      <c r="A580">
        <v>9</v>
      </c>
      <c r="B580" s="1">
        <v>43868</v>
      </c>
      <c r="C580" t="s">
        <v>57</v>
      </c>
      <c r="D580">
        <v>936.16</v>
      </c>
      <c r="E580">
        <v>49.46</v>
      </c>
      <c r="F580">
        <v>46302.47</v>
      </c>
      <c r="G580">
        <v>29</v>
      </c>
      <c r="H580">
        <v>52.37</v>
      </c>
      <c r="I580">
        <v>1518.73</v>
      </c>
      <c r="J580">
        <v>907</v>
      </c>
      <c r="K580">
        <v>26.94</v>
      </c>
      <c r="L580">
        <f>Table1[[#This Row],[Quantity Sold (liters/kg)]]+Table1[[#This Row],[Quantity in Stock (liters/kg)]]</f>
        <v>936</v>
      </c>
      <c r="M580" s="2">
        <v>1332.45</v>
      </c>
    </row>
    <row r="581" spans="1:13" hidden="1" x14ac:dyDescent="0.3">
      <c r="A581">
        <v>1</v>
      </c>
      <c r="B581" s="1">
        <v>43711</v>
      </c>
      <c r="C581" t="s">
        <v>34</v>
      </c>
      <c r="D581">
        <v>698.27</v>
      </c>
      <c r="E581">
        <v>33.4</v>
      </c>
      <c r="F581">
        <v>23322.217999999899</v>
      </c>
      <c r="G581">
        <v>169</v>
      </c>
      <c r="H581">
        <v>33.18</v>
      </c>
      <c r="I581">
        <v>5607.42</v>
      </c>
      <c r="J581">
        <v>529</v>
      </c>
      <c r="K581">
        <v>175.16</v>
      </c>
      <c r="L581">
        <f>Table1[[#This Row],[Quantity Sold (liters/kg)]]+Table1[[#This Row],[Quantity in Stock (liters/kg)]]</f>
        <v>698</v>
      </c>
      <c r="M581" s="2">
        <v>5850.34</v>
      </c>
    </row>
    <row r="582" spans="1:13" hidden="1" x14ac:dyDescent="0.3">
      <c r="A582">
        <v>2</v>
      </c>
      <c r="B582" s="1">
        <v>44393</v>
      </c>
      <c r="C582" t="s">
        <v>68</v>
      </c>
      <c r="D582">
        <v>944.23</v>
      </c>
      <c r="E582">
        <v>67.03</v>
      </c>
      <c r="F582">
        <v>63291.74</v>
      </c>
      <c r="G582">
        <v>264</v>
      </c>
      <c r="H582">
        <v>66.069999999999993</v>
      </c>
      <c r="I582">
        <v>17442.48</v>
      </c>
      <c r="J582">
        <v>680</v>
      </c>
      <c r="K582">
        <v>106.73</v>
      </c>
      <c r="L582">
        <f>Table1[[#This Row],[Quantity Sold (liters/kg)]]+Table1[[#This Row],[Quantity in Stock (liters/kg)]]</f>
        <v>944</v>
      </c>
      <c r="M582" s="2">
        <v>7154.11</v>
      </c>
    </row>
    <row r="583" spans="1:13" hidden="1" x14ac:dyDescent="0.3">
      <c r="A583">
        <v>2</v>
      </c>
      <c r="B583" s="1">
        <v>43821</v>
      </c>
      <c r="C583" t="s">
        <v>68</v>
      </c>
      <c r="D583">
        <v>340.64</v>
      </c>
      <c r="E583">
        <v>31.62</v>
      </c>
      <c r="F583">
        <v>10771.04</v>
      </c>
      <c r="G583">
        <v>198</v>
      </c>
      <c r="H583">
        <v>27.89</v>
      </c>
      <c r="I583">
        <v>5522.22</v>
      </c>
      <c r="J583">
        <v>142</v>
      </c>
      <c r="K583">
        <v>152.66999999999999</v>
      </c>
      <c r="L583">
        <f>Table1[[#This Row],[Quantity Sold (liters/kg)]]+Table1[[#This Row],[Quantity in Stock (liters/kg)]]</f>
        <v>340</v>
      </c>
      <c r="M583" s="2">
        <v>4827.43</v>
      </c>
    </row>
    <row r="584" spans="1:13" hidden="1" x14ac:dyDescent="0.3">
      <c r="A584">
        <v>1</v>
      </c>
      <c r="B584" s="1">
        <v>44584</v>
      </c>
      <c r="C584" t="s">
        <v>34</v>
      </c>
      <c r="D584">
        <v>796.06</v>
      </c>
      <c r="E584">
        <v>90.59</v>
      </c>
      <c r="F584">
        <v>72115.08</v>
      </c>
      <c r="G584">
        <v>315</v>
      </c>
      <c r="H584">
        <v>89.85</v>
      </c>
      <c r="I584">
        <v>28302.75</v>
      </c>
      <c r="J584">
        <v>481</v>
      </c>
      <c r="K584">
        <v>174.5</v>
      </c>
      <c r="L584">
        <f>Table1[[#This Row],[Quantity Sold (liters/kg)]]+Table1[[#This Row],[Quantity in Stock (liters/kg)]]</f>
        <v>796</v>
      </c>
      <c r="M584" s="2">
        <v>15807.96</v>
      </c>
    </row>
    <row r="585" spans="1:13" hidden="1" x14ac:dyDescent="0.3">
      <c r="A585">
        <v>6</v>
      </c>
      <c r="B585" s="1">
        <v>43625</v>
      </c>
      <c r="C585" t="s">
        <v>51</v>
      </c>
      <c r="D585">
        <v>988.81</v>
      </c>
      <c r="E585">
        <v>55.82</v>
      </c>
      <c r="F585">
        <v>55195.37</v>
      </c>
      <c r="G585">
        <v>190</v>
      </c>
      <c r="H585">
        <v>54.04</v>
      </c>
      <c r="I585">
        <v>10267.6</v>
      </c>
      <c r="J585">
        <v>798</v>
      </c>
      <c r="K585">
        <v>93.99</v>
      </c>
      <c r="L585">
        <f>Table1[[#This Row],[Quantity Sold (liters/kg)]]+Table1[[#This Row],[Quantity in Stock (liters/kg)]]</f>
        <v>988</v>
      </c>
      <c r="M585" s="2">
        <v>5246.52</v>
      </c>
    </row>
    <row r="586" spans="1:13" hidden="1" x14ac:dyDescent="0.3">
      <c r="A586">
        <v>5</v>
      </c>
      <c r="B586" s="1">
        <v>44461</v>
      </c>
      <c r="C586" t="s">
        <v>27</v>
      </c>
      <c r="D586">
        <v>135.82</v>
      </c>
      <c r="E586">
        <v>49.18</v>
      </c>
      <c r="F586">
        <v>6679.63</v>
      </c>
      <c r="G586">
        <v>31</v>
      </c>
      <c r="H586">
        <v>48.83</v>
      </c>
      <c r="I586">
        <v>1513.73</v>
      </c>
      <c r="J586">
        <v>104</v>
      </c>
      <c r="K586">
        <v>167.29</v>
      </c>
      <c r="L586">
        <f>Table1[[#This Row],[Quantity Sold (liters/kg)]]+Table1[[#This Row],[Quantity in Stock (liters/kg)]]</f>
        <v>135</v>
      </c>
      <c r="M586" s="2">
        <v>8227.32</v>
      </c>
    </row>
    <row r="587" spans="1:13" hidden="1" x14ac:dyDescent="0.3">
      <c r="A587">
        <v>1</v>
      </c>
      <c r="B587" s="1">
        <v>44527</v>
      </c>
      <c r="C587" t="s">
        <v>34</v>
      </c>
      <c r="D587">
        <v>682.17</v>
      </c>
      <c r="E587">
        <v>60.42</v>
      </c>
      <c r="F587">
        <v>41216.71</v>
      </c>
      <c r="G587">
        <v>145</v>
      </c>
      <c r="H587">
        <v>57.03</v>
      </c>
      <c r="I587">
        <v>8269.35</v>
      </c>
      <c r="J587">
        <v>537</v>
      </c>
      <c r="K587">
        <v>83.16</v>
      </c>
      <c r="L587">
        <f>Table1[[#This Row],[Quantity Sold (liters/kg)]]+Table1[[#This Row],[Quantity in Stock (liters/kg)]]</f>
        <v>682</v>
      </c>
      <c r="M587" s="2">
        <v>5024.53</v>
      </c>
    </row>
    <row r="588" spans="1:13" hidden="1" x14ac:dyDescent="0.3">
      <c r="A588">
        <v>6</v>
      </c>
      <c r="B588" s="1">
        <v>44577</v>
      </c>
      <c r="C588" t="s">
        <v>51</v>
      </c>
      <c r="D588">
        <v>908.89</v>
      </c>
      <c r="E588">
        <v>70.64</v>
      </c>
      <c r="F588">
        <v>64203.99</v>
      </c>
      <c r="G588">
        <v>324</v>
      </c>
      <c r="H588">
        <v>70.239999999999995</v>
      </c>
      <c r="I588">
        <v>22757.759999999998</v>
      </c>
      <c r="J588">
        <v>584</v>
      </c>
      <c r="K588">
        <v>76.900000000000006</v>
      </c>
      <c r="L588">
        <f>Table1[[#This Row],[Quantity Sold (liters/kg)]]+Table1[[#This Row],[Quantity in Stock (liters/kg)]]</f>
        <v>908</v>
      </c>
      <c r="M588" s="2">
        <v>5432.22</v>
      </c>
    </row>
    <row r="589" spans="1:13" hidden="1" x14ac:dyDescent="0.3">
      <c r="A589">
        <v>1</v>
      </c>
      <c r="B589" s="1">
        <v>43993</v>
      </c>
      <c r="C589" t="s">
        <v>34</v>
      </c>
      <c r="D589">
        <v>552.91</v>
      </c>
      <c r="E589">
        <v>96.84</v>
      </c>
      <c r="F589">
        <v>53543.8</v>
      </c>
      <c r="G589">
        <v>371</v>
      </c>
      <c r="H589">
        <v>99.72</v>
      </c>
      <c r="I589">
        <v>36996.120000000003</v>
      </c>
      <c r="J589">
        <v>181</v>
      </c>
      <c r="K589">
        <v>123.05</v>
      </c>
      <c r="L589">
        <f>Table1[[#This Row],[Quantity Sold (liters/kg)]]+Table1[[#This Row],[Quantity in Stock (liters/kg)]]</f>
        <v>552</v>
      </c>
      <c r="M589" s="2">
        <v>11916.16</v>
      </c>
    </row>
    <row r="590" spans="1:13" hidden="1" x14ac:dyDescent="0.3">
      <c r="A590">
        <v>5</v>
      </c>
      <c r="B590" s="1">
        <v>44349</v>
      </c>
      <c r="C590" t="s">
        <v>27</v>
      </c>
      <c r="D590">
        <v>894.2</v>
      </c>
      <c r="E590">
        <v>40.32</v>
      </c>
      <c r="F590">
        <v>36054.14</v>
      </c>
      <c r="G590">
        <v>879</v>
      </c>
      <c r="H590">
        <v>41.5</v>
      </c>
      <c r="I590">
        <v>36478.5</v>
      </c>
      <c r="J590">
        <v>15</v>
      </c>
      <c r="K590">
        <v>119.87</v>
      </c>
      <c r="L590">
        <f>Table1[[#This Row],[Quantity Sold (liters/kg)]]+Table1[[#This Row],[Quantity in Stock (liters/kg)]]</f>
        <v>894</v>
      </c>
      <c r="M590" s="2">
        <v>4833.16</v>
      </c>
    </row>
    <row r="591" spans="1:13" hidden="1" x14ac:dyDescent="0.3">
      <c r="A591">
        <v>3</v>
      </c>
      <c r="B591" s="1">
        <v>44653</v>
      </c>
      <c r="C591" t="s">
        <v>43</v>
      </c>
      <c r="D591">
        <v>313.73</v>
      </c>
      <c r="E591">
        <v>27.03</v>
      </c>
      <c r="F591">
        <v>8480.1200000000008</v>
      </c>
      <c r="G591">
        <v>251</v>
      </c>
      <c r="H591">
        <v>27.9</v>
      </c>
      <c r="I591">
        <v>7002.9</v>
      </c>
      <c r="J591">
        <v>62</v>
      </c>
      <c r="K591">
        <v>125.21</v>
      </c>
      <c r="L591">
        <f>Table1[[#This Row],[Quantity Sold (liters/kg)]]+Table1[[#This Row],[Quantity in Stock (liters/kg)]]</f>
        <v>313</v>
      </c>
      <c r="M591" s="2">
        <v>3384.43</v>
      </c>
    </row>
    <row r="592" spans="1:13" hidden="1" x14ac:dyDescent="0.3">
      <c r="A592">
        <v>4</v>
      </c>
      <c r="B592" s="1">
        <v>44576</v>
      </c>
      <c r="C592" t="s">
        <v>39</v>
      </c>
      <c r="D592">
        <v>833.01</v>
      </c>
      <c r="E592">
        <v>72.31</v>
      </c>
      <c r="F592">
        <v>60234.95</v>
      </c>
      <c r="G592">
        <v>110</v>
      </c>
      <c r="H592">
        <v>72.180000000000007</v>
      </c>
      <c r="I592">
        <v>7939.8</v>
      </c>
      <c r="J592">
        <v>723</v>
      </c>
      <c r="K592">
        <v>34.14</v>
      </c>
      <c r="L592">
        <f>Table1[[#This Row],[Quantity Sold (liters/kg)]]+Table1[[#This Row],[Quantity in Stock (liters/kg)]]</f>
        <v>833</v>
      </c>
      <c r="M592" s="2">
        <v>2468.66</v>
      </c>
    </row>
    <row r="593" spans="1:13" hidden="1" x14ac:dyDescent="0.3">
      <c r="A593">
        <v>4</v>
      </c>
      <c r="B593" s="1">
        <v>43671</v>
      </c>
      <c r="C593" t="s">
        <v>39</v>
      </c>
      <c r="D593">
        <v>437.19</v>
      </c>
      <c r="E593">
        <v>26.91</v>
      </c>
      <c r="F593">
        <v>11764.78</v>
      </c>
      <c r="G593">
        <v>265</v>
      </c>
      <c r="H593">
        <v>31.45</v>
      </c>
      <c r="I593">
        <v>8334.25</v>
      </c>
      <c r="J593">
        <v>172</v>
      </c>
      <c r="K593">
        <v>25.31</v>
      </c>
      <c r="L593">
        <f>Table1[[#This Row],[Quantity Sold (liters/kg)]]+Table1[[#This Row],[Quantity in Stock (liters/kg)]]</f>
        <v>437</v>
      </c>
      <c r="M593" s="2">
        <v>681.09</v>
      </c>
    </row>
    <row r="594" spans="1:13" hidden="1" x14ac:dyDescent="0.3">
      <c r="A594">
        <v>10</v>
      </c>
      <c r="B594" s="1">
        <v>44217</v>
      </c>
      <c r="C594" t="s">
        <v>66</v>
      </c>
      <c r="D594">
        <v>236.82</v>
      </c>
      <c r="E594">
        <v>50.64</v>
      </c>
      <c r="F594">
        <v>11992.56</v>
      </c>
      <c r="G594">
        <v>45</v>
      </c>
      <c r="H594">
        <v>53.49</v>
      </c>
      <c r="I594">
        <v>2407.0500000000002</v>
      </c>
      <c r="J594">
        <v>191</v>
      </c>
      <c r="K594">
        <v>155.44</v>
      </c>
      <c r="L594">
        <f>Table1[[#This Row],[Quantity Sold (liters/kg)]]+Table1[[#This Row],[Quantity in Stock (liters/kg)]]</f>
        <v>236</v>
      </c>
      <c r="M594" s="2">
        <v>7871.48</v>
      </c>
    </row>
    <row r="595" spans="1:13" hidden="1" x14ac:dyDescent="0.3">
      <c r="A595">
        <v>5</v>
      </c>
      <c r="B595" s="1">
        <v>43889</v>
      </c>
      <c r="C595" t="s">
        <v>27</v>
      </c>
      <c r="D595">
        <v>341.06</v>
      </c>
      <c r="E595">
        <v>96.92</v>
      </c>
      <c r="F595">
        <v>33055.54</v>
      </c>
      <c r="G595">
        <v>26</v>
      </c>
      <c r="H595">
        <v>93.25</v>
      </c>
      <c r="I595">
        <v>2424.5</v>
      </c>
      <c r="J595">
        <v>315</v>
      </c>
      <c r="K595">
        <v>41.06</v>
      </c>
      <c r="L595">
        <f>Table1[[#This Row],[Quantity Sold (liters/kg)]]+Table1[[#This Row],[Quantity in Stock (liters/kg)]]</f>
        <v>341</v>
      </c>
      <c r="M595" s="2">
        <v>3979.54</v>
      </c>
    </row>
    <row r="596" spans="1:13" hidden="1" x14ac:dyDescent="0.3">
      <c r="A596">
        <v>3</v>
      </c>
      <c r="B596" s="1">
        <v>43424</v>
      </c>
      <c r="C596" t="s">
        <v>43</v>
      </c>
      <c r="D596">
        <v>714.67</v>
      </c>
      <c r="E596">
        <v>88.78</v>
      </c>
      <c r="F596">
        <v>63448.402599999899</v>
      </c>
      <c r="G596">
        <v>304</v>
      </c>
      <c r="H596">
        <v>89.54</v>
      </c>
      <c r="I596">
        <v>27220.16</v>
      </c>
      <c r="J596">
        <v>410</v>
      </c>
      <c r="K596">
        <v>99.37</v>
      </c>
      <c r="L596">
        <f>Table1[[#This Row],[Quantity Sold (liters/kg)]]+Table1[[#This Row],[Quantity in Stock (liters/kg)]]</f>
        <v>714</v>
      </c>
      <c r="M596" s="2">
        <v>8822.07</v>
      </c>
    </row>
    <row r="597" spans="1:13" x14ac:dyDescent="0.3">
      <c r="A597">
        <v>7</v>
      </c>
      <c r="B597" s="1">
        <v>44832</v>
      </c>
      <c r="C597" t="s">
        <v>61</v>
      </c>
      <c r="D597">
        <v>326.85000000000002</v>
      </c>
      <c r="E597">
        <v>15.25</v>
      </c>
      <c r="F597">
        <v>4984.4624999999996</v>
      </c>
      <c r="G597">
        <v>226</v>
      </c>
      <c r="H597">
        <v>19.13</v>
      </c>
      <c r="I597">
        <v>4323.38</v>
      </c>
      <c r="J597">
        <v>100</v>
      </c>
      <c r="K597">
        <v>84.37</v>
      </c>
      <c r="L597">
        <f>Table1[[#This Row],[Quantity Sold (liters/kg)]]+Table1[[#This Row],[Quantity in Stock (liters/kg)]]</f>
        <v>326</v>
      </c>
      <c r="M597" s="2">
        <v>1286.6400000000001</v>
      </c>
    </row>
    <row r="598" spans="1:13" hidden="1" x14ac:dyDescent="0.3">
      <c r="A598">
        <v>2</v>
      </c>
      <c r="B598" s="1">
        <v>44437</v>
      </c>
      <c r="C598" t="s">
        <v>68</v>
      </c>
      <c r="D598">
        <v>653.39</v>
      </c>
      <c r="E598">
        <v>13.17</v>
      </c>
      <c r="F598">
        <v>8605.15</v>
      </c>
      <c r="G598">
        <v>524</v>
      </c>
      <c r="H598">
        <v>15.34</v>
      </c>
      <c r="I598">
        <v>8038.16</v>
      </c>
      <c r="J598">
        <v>129</v>
      </c>
      <c r="K598">
        <v>111.17</v>
      </c>
      <c r="L598">
        <f>Table1[[#This Row],[Quantity Sold (liters/kg)]]+Table1[[#This Row],[Quantity in Stock (liters/kg)]]</f>
        <v>653</v>
      </c>
      <c r="M598" s="2">
        <v>1464.11</v>
      </c>
    </row>
    <row r="599" spans="1:13" hidden="1" x14ac:dyDescent="0.3">
      <c r="A599">
        <v>9</v>
      </c>
      <c r="B599" s="1">
        <v>44128</v>
      </c>
      <c r="C599" t="s">
        <v>57</v>
      </c>
      <c r="D599">
        <v>234.06</v>
      </c>
      <c r="E599">
        <v>78.48</v>
      </c>
      <c r="F599">
        <v>18369.03</v>
      </c>
      <c r="G599">
        <v>31</v>
      </c>
      <c r="H599">
        <v>79.12</v>
      </c>
      <c r="I599">
        <v>2452.7199999999998</v>
      </c>
      <c r="J599">
        <v>203</v>
      </c>
      <c r="K599">
        <v>134.09</v>
      </c>
      <c r="L599">
        <f>Table1[[#This Row],[Quantity Sold (liters/kg)]]+Table1[[#This Row],[Quantity in Stock (liters/kg)]]</f>
        <v>234</v>
      </c>
      <c r="M599" s="2">
        <v>10523.38</v>
      </c>
    </row>
    <row r="600" spans="1:13" hidden="1" x14ac:dyDescent="0.3">
      <c r="A600">
        <v>8</v>
      </c>
      <c r="B600" s="1">
        <v>44086</v>
      </c>
      <c r="C600" t="s">
        <v>47</v>
      </c>
      <c r="D600">
        <v>58.21</v>
      </c>
      <c r="E600">
        <v>62.62</v>
      </c>
      <c r="F600">
        <v>3645.11</v>
      </c>
      <c r="G600">
        <v>12</v>
      </c>
      <c r="H600">
        <v>65.39</v>
      </c>
      <c r="I600">
        <v>784.68</v>
      </c>
      <c r="J600">
        <v>46</v>
      </c>
      <c r="K600">
        <v>111.97</v>
      </c>
      <c r="L600">
        <f>Table1[[#This Row],[Quantity Sold (liters/kg)]]+Table1[[#This Row],[Quantity in Stock (liters/kg)]]</f>
        <v>58</v>
      </c>
      <c r="M600" s="2">
        <v>7011.56</v>
      </c>
    </row>
    <row r="601" spans="1:13" hidden="1" x14ac:dyDescent="0.3">
      <c r="A601">
        <v>10</v>
      </c>
      <c r="B601" s="1">
        <v>44468</v>
      </c>
      <c r="C601" t="s">
        <v>66</v>
      </c>
      <c r="D601">
        <v>779.82</v>
      </c>
      <c r="E601">
        <v>49.57</v>
      </c>
      <c r="F601">
        <v>38655.68</v>
      </c>
      <c r="G601">
        <v>21</v>
      </c>
      <c r="H601">
        <v>46.27</v>
      </c>
      <c r="I601">
        <v>971.67</v>
      </c>
      <c r="J601">
        <v>758</v>
      </c>
      <c r="K601">
        <v>184.55</v>
      </c>
      <c r="L601">
        <f>Table1[[#This Row],[Quantity Sold (liters/kg)]]+Table1[[#This Row],[Quantity in Stock (liters/kg)]]</f>
        <v>779</v>
      </c>
      <c r="M601" s="2">
        <v>9148.14</v>
      </c>
    </row>
    <row r="602" spans="1:13" hidden="1" x14ac:dyDescent="0.3">
      <c r="A602">
        <v>6</v>
      </c>
      <c r="B602" s="1">
        <v>44873</v>
      </c>
      <c r="C602" t="s">
        <v>51</v>
      </c>
      <c r="D602">
        <v>487.08</v>
      </c>
      <c r="E602">
        <v>66.92</v>
      </c>
      <c r="F602">
        <v>32595.39</v>
      </c>
      <c r="G602">
        <v>171</v>
      </c>
      <c r="H602">
        <v>62.52</v>
      </c>
      <c r="I602">
        <v>10690.92</v>
      </c>
      <c r="J602">
        <v>316</v>
      </c>
      <c r="K602">
        <v>130.85</v>
      </c>
      <c r="L602">
        <f>Table1[[#This Row],[Quantity Sold (liters/kg)]]+Table1[[#This Row],[Quantity in Stock (liters/kg)]]</f>
        <v>487</v>
      </c>
      <c r="M602" s="2">
        <v>8756.48</v>
      </c>
    </row>
    <row r="603" spans="1:13" hidden="1" x14ac:dyDescent="0.3">
      <c r="A603">
        <v>10</v>
      </c>
      <c r="B603" s="1">
        <v>44388</v>
      </c>
      <c r="C603" t="s">
        <v>66</v>
      </c>
      <c r="D603">
        <v>666.95</v>
      </c>
      <c r="E603">
        <v>85.79</v>
      </c>
      <c r="F603">
        <v>57217.640500000001</v>
      </c>
      <c r="G603">
        <v>104</v>
      </c>
      <c r="H603">
        <v>88.57</v>
      </c>
      <c r="I603">
        <v>9211.2800000000007</v>
      </c>
      <c r="J603">
        <v>562</v>
      </c>
      <c r="K603">
        <v>121.87</v>
      </c>
      <c r="L603">
        <f>Table1[[#This Row],[Quantity Sold (liters/kg)]]+Table1[[#This Row],[Quantity in Stock (liters/kg)]]</f>
        <v>666</v>
      </c>
      <c r="M603" s="2">
        <v>10455.23</v>
      </c>
    </row>
    <row r="604" spans="1:13" hidden="1" x14ac:dyDescent="0.3">
      <c r="A604">
        <v>6</v>
      </c>
      <c r="B604" s="1">
        <v>43984</v>
      </c>
      <c r="C604" t="s">
        <v>51</v>
      </c>
      <c r="D604">
        <v>379.93</v>
      </c>
      <c r="E604">
        <v>34.68</v>
      </c>
      <c r="F604">
        <v>13175.97</v>
      </c>
      <c r="G604">
        <v>346</v>
      </c>
      <c r="H604">
        <v>38.619999999999997</v>
      </c>
      <c r="I604">
        <v>13362.52</v>
      </c>
      <c r="J604">
        <v>33</v>
      </c>
      <c r="K604">
        <v>185.85</v>
      </c>
      <c r="L604">
        <f>Table1[[#This Row],[Quantity Sold (liters/kg)]]+Table1[[#This Row],[Quantity in Stock (liters/kg)]]</f>
        <v>379</v>
      </c>
      <c r="M604" s="2">
        <v>6445.28</v>
      </c>
    </row>
    <row r="605" spans="1:13" hidden="1" x14ac:dyDescent="0.3">
      <c r="A605">
        <v>3</v>
      </c>
      <c r="B605" s="1">
        <v>44547</v>
      </c>
      <c r="C605" t="s">
        <v>43</v>
      </c>
      <c r="D605">
        <v>670.49</v>
      </c>
      <c r="E605">
        <v>63.47</v>
      </c>
      <c r="F605">
        <v>42556</v>
      </c>
      <c r="G605">
        <v>222</v>
      </c>
      <c r="H605">
        <v>66.78</v>
      </c>
      <c r="I605">
        <v>14825.16</v>
      </c>
      <c r="J605">
        <v>448</v>
      </c>
      <c r="K605">
        <v>111.21</v>
      </c>
      <c r="L605">
        <f>Table1[[#This Row],[Quantity Sold (liters/kg)]]+Table1[[#This Row],[Quantity in Stock (liters/kg)]]</f>
        <v>670</v>
      </c>
      <c r="M605" s="2">
        <v>7058.5</v>
      </c>
    </row>
    <row r="606" spans="1:13" hidden="1" x14ac:dyDescent="0.3">
      <c r="A606">
        <v>6</v>
      </c>
      <c r="B606" s="1">
        <v>44158</v>
      </c>
      <c r="C606" t="s">
        <v>51</v>
      </c>
      <c r="D606">
        <v>673.59</v>
      </c>
      <c r="E606">
        <v>21.21</v>
      </c>
      <c r="F606">
        <v>14286.8439</v>
      </c>
      <c r="G606">
        <v>485</v>
      </c>
      <c r="H606">
        <v>26.19</v>
      </c>
      <c r="I606">
        <v>12702.15</v>
      </c>
      <c r="J606">
        <v>188</v>
      </c>
      <c r="K606">
        <v>169.26</v>
      </c>
      <c r="L606">
        <f>Table1[[#This Row],[Quantity Sold (liters/kg)]]+Table1[[#This Row],[Quantity in Stock (liters/kg)]]</f>
        <v>673</v>
      </c>
      <c r="M606" s="2">
        <v>3590</v>
      </c>
    </row>
    <row r="607" spans="1:13" hidden="1" x14ac:dyDescent="0.3">
      <c r="A607">
        <v>1</v>
      </c>
      <c r="B607" s="1">
        <v>43594</v>
      </c>
      <c r="C607" t="s">
        <v>34</v>
      </c>
      <c r="D607">
        <v>857.82</v>
      </c>
      <c r="E607">
        <v>64.72</v>
      </c>
      <c r="F607">
        <v>55518.110399999998</v>
      </c>
      <c r="G607">
        <v>166</v>
      </c>
      <c r="H607">
        <v>65.5</v>
      </c>
      <c r="I607">
        <v>10873</v>
      </c>
      <c r="J607">
        <v>691</v>
      </c>
      <c r="K607">
        <v>68.47</v>
      </c>
      <c r="L607">
        <f>Table1[[#This Row],[Quantity Sold (liters/kg)]]+Table1[[#This Row],[Quantity in Stock (liters/kg)]]</f>
        <v>857</v>
      </c>
      <c r="M607" s="2">
        <v>4431.38</v>
      </c>
    </row>
    <row r="608" spans="1:13" hidden="1" x14ac:dyDescent="0.3">
      <c r="A608">
        <v>4</v>
      </c>
      <c r="B608" s="1">
        <v>43782</v>
      </c>
      <c r="C608" t="s">
        <v>39</v>
      </c>
      <c r="D608">
        <v>26.88</v>
      </c>
      <c r="E608">
        <v>52.25</v>
      </c>
      <c r="F608">
        <v>1404.48</v>
      </c>
      <c r="G608">
        <v>19</v>
      </c>
      <c r="H608">
        <v>50.81</v>
      </c>
      <c r="I608">
        <v>965.39</v>
      </c>
      <c r="J608">
        <v>7</v>
      </c>
      <c r="K608">
        <v>93.91</v>
      </c>
      <c r="L608">
        <f>Table1[[#This Row],[Quantity Sold (liters/kg)]]+Table1[[#This Row],[Quantity in Stock (liters/kg)]]</f>
        <v>26</v>
      </c>
      <c r="M608" s="2">
        <v>4906.8</v>
      </c>
    </row>
    <row r="609" spans="1:13" hidden="1" x14ac:dyDescent="0.3">
      <c r="A609">
        <v>2</v>
      </c>
      <c r="B609" s="1">
        <v>43551</v>
      </c>
      <c r="C609" t="s">
        <v>68</v>
      </c>
      <c r="D609">
        <v>958.71</v>
      </c>
      <c r="E609">
        <v>83.56</v>
      </c>
      <c r="F609">
        <v>80109.81</v>
      </c>
      <c r="G609">
        <v>575</v>
      </c>
      <c r="H609">
        <v>79.14</v>
      </c>
      <c r="I609">
        <v>45505.5</v>
      </c>
      <c r="J609">
        <v>383</v>
      </c>
      <c r="K609">
        <v>106.53</v>
      </c>
      <c r="L609">
        <f>Table1[[#This Row],[Quantity Sold (liters/kg)]]+Table1[[#This Row],[Quantity in Stock (liters/kg)]]</f>
        <v>958</v>
      </c>
      <c r="M609" s="2">
        <v>8901.65</v>
      </c>
    </row>
    <row r="610" spans="1:13" hidden="1" x14ac:dyDescent="0.3">
      <c r="A610">
        <v>3</v>
      </c>
      <c r="B610" s="1">
        <v>44430</v>
      </c>
      <c r="C610" t="s">
        <v>43</v>
      </c>
      <c r="D610">
        <v>807.69</v>
      </c>
      <c r="E610">
        <v>63.8</v>
      </c>
      <c r="F610">
        <v>51530.62</v>
      </c>
      <c r="G610">
        <v>288</v>
      </c>
      <c r="H610">
        <v>61.88</v>
      </c>
      <c r="I610">
        <v>17821.439999999999</v>
      </c>
      <c r="J610">
        <v>519</v>
      </c>
      <c r="K610">
        <v>28.83</v>
      </c>
      <c r="L610">
        <f>Table1[[#This Row],[Quantity Sold (liters/kg)]]+Table1[[#This Row],[Quantity in Stock (liters/kg)]]</f>
        <v>807</v>
      </c>
      <c r="M610" s="2">
        <v>1839.35</v>
      </c>
    </row>
    <row r="611" spans="1:13" hidden="1" x14ac:dyDescent="0.3">
      <c r="A611">
        <v>1</v>
      </c>
      <c r="B611" s="1">
        <v>43472</v>
      </c>
      <c r="C611" t="s">
        <v>34</v>
      </c>
      <c r="D611">
        <v>761.45</v>
      </c>
      <c r="E611">
        <v>49.28</v>
      </c>
      <c r="F611">
        <v>37524.26</v>
      </c>
      <c r="G611">
        <v>9</v>
      </c>
      <c r="H611">
        <v>47.47</v>
      </c>
      <c r="I611">
        <v>427.23</v>
      </c>
      <c r="J611">
        <v>752</v>
      </c>
      <c r="K611">
        <v>124.16</v>
      </c>
      <c r="L611">
        <f>Table1[[#This Row],[Quantity Sold (liters/kg)]]+Table1[[#This Row],[Quantity in Stock (liters/kg)]]</f>
        <v>761</v>
      </c>
      <c r="M611" s="2">
        <v>6118.6</v>
      </c>
    </row>
    <row r="612" spans="1:13" hidden="1" x14ac:dyDescent="0.3">
      <c r="A612">
        <v>3</v>
      </c>
      <c r="B612" s="1">
        <v>44796</v>
      </c>
      <c r="C612" t="s">
        <v>43</v>
      </c>
      <c r="D612">
        <v>642.94000000000005</v>
      </c>
      <c r="E612">
        <v>36.44</v>
      </c>
      <c r="F612">
        <v>23428.73</v>
      </c>
      <c r="G612">
        <v>86</v>
      </c>
      <c r="H612">
        <v>40.619999999999997</v>
      </c>
      <c r="I612">
        <v>3493.32</v>
      </c>
      <c r="J612">
        <v>556</v>
      </c>
      <c r="K612">
        <v>98.23</v>
      </c>
      <c r="L612">
        <f>Table1[[#This Row],[Quantity Sold (liters/kg)]]+Table1[[#This Row],[Quantity in Stock (liters/kg)]]</f>
        <v>642</v>
      </c>
      <c r="M612" s="2">
        <v>3579.5</v>
      </c>
    </row>
    <row r="613" spans="1:13" hidden="1" x14ac:dyDescent="0.3">
      <c r="A613">
        <v>8</v>
      </c>
      <c r="B613" s="1">
        <v>44732</v>
      </c>
      <c r="C613" t="s">
        <v>47</v>
      </c>
      <c r="D613">
        <v>194.98</v>
      </c>
      <c r="E613">
        <v>75.7</v>
      </c>
      <c r="F613">
        <v>14759.985999999901</v>
      </c>
      <c r="G613">
        <v>75</v>
      </c>
      <c r="H613">
        <v>76.38</v>
      </c>
      <c r="I613">
        <v>5728.5</v>
      </c>
      <c r="J613">
        <v>119</v>
      </c>
      <c r="K613">
        <v>94.48</v>
      </c>
      <c r="L613">
        <f>Table1[[#This Row],[Quantity Sold (liters/kg)]]+Table1[[#This Row],[Quantity in Stock (liters/kg)]]</f>
        <v>194</v>
      </c>
      <c r="M613" s="2">
        <v>7152.14</v>
      </c>
    </row>
    <row r="614" spans="1:13" hidden="1" x14ac:dyDescent="0.3">
      <c r="A614">
        <v>9</v>
      </c>
      <c r="B614" s="1">
        <v>43762</v>
      </c>
      <c r="C614" t="s">
        <v>57</v>
      </c>
      <c r="D614">
        <v>110.55</v>
      </c>
      <c r="E614">
        <v>24.91</v>
      </c>
      <c r="F614">
        <v>2753.8</v>
      </c>
      <c r="G614">
        <v>102</v>
      </c>
      <c r="H614">
        <v>20.72</v>
      </c>
      <c r="I614">
        <v>2113.44</v>
      </c>
      <c r="J614">
        <v>8</v>
      </c>
      <c r="K614">
        <v>82.96</v>
      </c>
      <c r="L614">
        <f>Table1[[#This Row],[Quantity Sold (liters/kg)]]+Table1[[#This Row],[Quantity in Stock (liters/kg)]]</f>
        <v>110</v>
      </c>
      <c r="M614" s="2">
        <v>2066.5300000000002</v>
      </c>
    </row>
    <row r="615" spans="1:13" hidden="1" x14ac:dyDescent="0.3">
      <c r="A615">
        <v>5</v>
      </c>
      <c r="B615" s="1">
        <v>44186</v>
      </c>
      <c r="C615" t="s">
        <v>27</v>
      </c>
      <c r="D615">
        <v>351.78</v>
      </c>
      <c r="E615">
        <v>56.95</v>
      </c>
      <c r="F615">
        <v>20033.87</v>
      </c>
      <c r="G615">
        <v>115</v>
      </c>
      <c r="H615">
        <v>56.88</v>
      </c>
      <c r="I615">
        <v>6541.2</v>
      </c>
      <c r="J615">
        <v>236</v>
      </c>
      <c r="K615">
        <v>178.06</v>
      </c>
      <c r="L615">
        <f>Table1[[#This Row],[Quantity Sold (liters/kg)]]+Table1[[#This Row],[Quantity in Stock (liters/kg)]]</f>
        <v>351</v>
      </c>
      <c r="M615" s="2">
        <v>10140.52</v>
      </c>
    </row>
    <row r="616" spans="1:13" hidden="1" x14ac:dyDescent="0.3">
      <c r="A616">
        <v>8</v>
      </c>
      <c r="B616" s="1">
        <v>44193</v>
      </c>
      <c r="C616" t="s">
        <v>47</v>
      </c>
      <c r="D616">
        <v>259.70999999999998</v>
      </c>
      <c r="E616">
        <v>90.46</v>
      </c>
      <c r="F616">
        <v>23493.366599999899</v>
      </c>
      <c r="G616">
        <v>116</v>
      </c>
      <c r="H616">
        <v>95.41</v>
      </c>
      <c r="I616">
        <v>11067.56</v>
      </c>
      <c r="J616">
        <v>143</v>
      </c>
      <c r="K616">
        <v>113.55</v>
      </c>
      <c r="L616">
        <f>Table1[[#This Row],[Quantity Sold (liters/kg)]]+Table1[[#This Row],[Quantity in Stock (liters/kg)]]</f>
        <v>259</v>
      </c>
      <c r="M616" s="2">
        <v>10271.73</v>
      </c>
    </row>
    <row r="617" spans="1:13" hidden="1" x14ac:dyDescent="0.3">
      <c r="A617">
        <v>5</v>
      </c>
      <c r="B617" s="1">
        <v>44418</v>
      </c>
      <c r="C617" t="s">
        <v>27</v>
      </c>
      <c r="D617">
        <v>670.12</v>
      </c>
      <c r="E617">
        <v>35.75</v>
      </c>
      <c r="F617">
        <v>23956.79</v>
      </c>
      <c r="G617">
        <v>19</v>
      </c>
      <c r="H617">
        <v>40.42</v>
      </c>
      <c r="I617">
        <v>767.98</v>
      </c>
      <c r="J617">
        <v>651</v>
      </c>
      <c r="K617">
        <v>147.91</v>
      </c>
      <c r="L617">
        <f>Table1[[#This Row],[Quantity Sold (liters/kg)]]+Table1[[#This Row],[Quantity in Stock (liters/kg)]]</f>
        <v>670</v>
      </c>
      <c r="M617" s="2">
        <v>5287.78</v>
      </c>
    </row>
    <row r="618" spans="1:13" hidden="1" x14ac:dyDescent="0.3">
      <c r="A618">
        <v>6</v>
      </c>
      <c r="B618" s="1">
        <v>44241</v>
      </c>
      <c r="C618" t="s">
        <v>51</v>
      </c>
      <c r="D618">
        <v>163.34</v>
      </c>
      <c r="E618">
        <v>85.87</v>
      </c>
      <c r="F618">
        <v>14026.01</v>
      </c>
      <c r="G618">
        <v>102</v>
      </c>
      <c r="H618">
        <v>89.82</v>
      </c>
      <c r="I618">
        <v>9161.64</v>
      </c>
      <c r="J618">
        <v>61</v>
      </c>
      <c r="K618">
        <v>53.32</v>
      </c>
      <c r="L618">
        <f>Table1[[#This Row],[Quantity Sold (liters/kg)]]+Table1[[#This Row],[Quantity in Stock (liters/kg)]]</f>
        <v>163</v>
      </c>
      <c r="M618" s="2">
        <v>4578.59</v>
      </c>
    </row>
    <row r="619" spans="1:13" hidden="1" x14ac:dyDescent="0.3">
      <c r="A619">
        <v>3</v>
      </c>
      <c r="B619" s="1">
        <v>44046</v>
      </c>
      <c r="C619" t="s">
        <v>43</v>
      </c>
      <c r="D619">
        <v>528.32000000000005</v>
      </c>
      <c r="E619">
        <v>46.3</v>
      </c>
      <c r="F619">
        <v>24461.22</v>
      </c>
      <c r="G619">
        <v>453</v>
      </c>
      <c r="H619">
        <v>42.85</v>
      </c>
      <c r="I619">
        <v>19411.05</v>
      </c>
      <c r="J619">
        <v>75</v>
      </c>
      <c r="K619">
        <v>149.49</v>
      </c>
      <c r="L619">
        <f>Table1[[#This Row],[Quantity Sold (liters/kg)]]+Table1[[#This Row],[Quantity in Stock (liters/kg)]]</f>
        <v>528</v>
      </c>
      <c r="M619" s="2">
        <v>6921.39</v>
      </c>
    </row>
    <row r="620" spans="1:13" hidden="1" x14ac:dyDescent="0.3">
      <c r="A620">
        <v>9</v>
      </c>
      <c r="B620" s="1">
        <v>43476</v>
      </c>
      <c r="C620" t="s">
        <v>57</v>
      </c>
      <c r="D620">
        <v>499.95</v>
      </c>
      <c r="E620">
        <v>19.39</v>
      </c>
      <c r="F620">
        <v>9694.0300000000007</v>
      </c>
      <c r="G620">
        <v>248</v>
      </c>
      <c r="H620">
        <v>19.71</v>
      </c>
      <c r="I620">
        <v>4888.08</v>
      </c>
      <c r="J620">
        <v>251</v>
      </c>
      <c r="K620">
        <v>150.12</v>
      </c>
      <c r="L620">
        <f>Table1[[#This Row],[Quantity Sold (liters/kg)]]+Table1[[#This Row],[Quantity in Stock (liters/kg)]]</f>
        <v>499</v>
      </c>
      <c r="M620" s="2">
        <v>2910.83</v>
      </c>
    </row>
    <row r="621" spans="1:13" hidden="1" x14ac:dyDescent="0.3">
      <c r="A621">
        <v>4</v>
      </c>
      <c r="B621" s="1">
        <v>44129</v>
      </c>
      <c r="C621" t="s">
        <v>39</v>
      </c>
      <c r="D621">
        <v>398.03</v>
      </c>
      <c r="E621">
        <v>69.400000000000006</v>
      </c>
      <c r="F621">
        <v>27623.279999999999</v>
      </c>
      <c r="G621">
        <v>219</v>
      </c>
      <c r="H621">
        <v>67.180000000000007</v>
      </c>
      <c r="I621">
        <v>14712.42</v>
      </c>
      <c r="J621">
        <v>179</v>
      </c>
      <c r="K621">
        <v>178.22</v>
      </c>
      <c r="L621">
        <f>Table1[[#This Row],[Quantity Sold (liters/kg)]]+Table1[[#This Row],[Quantity in Stock (liters/kg)]]</f>
        <v>398</v>
      </c>
      <c r="M621" s="2">
        <v>12368.47</v>
      </c>
    </row>
    <row r="622" spans="1:13" hidden="1" x14ac:dyDescent="0.3">
      <c r="A622">
        <v>10</v>
      </c>
      <c r="B622" s="1">
        <v>44265</v>
      </c>
      <c r="C622" t="s">
        <v>66</v>
      </c>
      <c r="D622">
        <v>1.24</v>
      </c>
      <c r="E622">
        <v>56.94</v>
      </c>
      <c r="F622">
        <v>70.61</v>
      </c>
      <c r="G622">
        <v>1</v>
      </c>
      <c r="H622">
        <v>54.52</v>
      </c>
      <c r="I622">
        <v>54.52</v>
      </c>
      <c r="J622">
        <v>0</v>
      </c>
      <c r="K622">
        <v>172.34</v>
      </c>
      <c r="L622">
        <f>Table1[[#This Row],[Quantity Sold (liters/kg)]]+Table1[[#This Row],[Quantity in Stock (liters/kg)]]</f>
        <v>1</v>
      </c>
      <c r="M622" s="2">
        <v>9813.0400000000009</v>
      </c>
    </row>
    <row r="623" spans="1:13" hidden="1" x14ac:dyDescent="0.3">
      <c r="A623">
        <v>3</v>
      </c>
      <c r="B623" s="1">
        <v>43995</v>
      </c>
      <c r="C623" t="s">
        <v>43</v>
      </c>
      <c r="D623">
        <v>730.61</v>
      </c>
      <c r="E623">
        <v>40.299999999999997</v>
      </c>
      <c r="F623">
        <v>29443.58</v>
      </c>
      <c r="G623">
        <v>725</v>
      </c>
      <c r="H623">
        <v>38.729999999999997</v>
      </c>
      <c r="I623">
        <v>28079.25</v>
      </c>
      <c r="J623">
        <v>5</v>
      </c>
      <c r="K623">
        <v>45.22</v>
      </c>
      <c r="L623">
        <f>Table1[[#This Row],[Quantity Sold (liters/kg)]]+Table1[[#This Row],[Quantity in Stock (liters/kg)]]</f>
        <v>730</v>
      </c>
      <c r="M623" s="2">
        <v>1822.37</v>
      </c>
    </row>
    <row r="624" spans="1:13" hidden="1" x14ac:dyDescent="0.3">
      <c r="A624">
        <v>7</v>
      </c>
      <c r="B624" s="1">
        <v>43975</v>
      </c>
      <c r="C624" t="s">
        <v>61</v>
      </c>
      <c r="D624">
        <v>732.5</v>
      </c>
      <c r="E624">
        <v>92.06</v>
      </c>
      <c r="F624">
        <v>67433.95</v>
      </c>
      <c r="G624">
        <v>153</v>
      </c>
      <c r="H624">
        <v>89.5</v>
      </c>
      <c r="I624">
        <v>13693.5</v>
      </c>
      <c r="J624">
        <v>579</v>
      </c>
      <c r="K624">
        <v>174.76</v>
      </c>
      <c r="L624">
        <f>Table1[[#This Row],[Quantity Sold (liters/kg)]]+Table1[[#This Row],[Quantity in Stock (liters/kg)]]</f>
        <v>732</v>
      </c>
      <c r="M624" s="2">
        <v>16088.41</v>
      </c>
    </row>
    <row r="625" spans="1:13" hidden="1" x14ac:dyDescent="0.3">
      <c r="A625">
        <v>6</v>
      </c>
      <c r="B625" s="1">
        <v>44687</v>
      </c>
      <c r="C625" t="s">
        <v>51</v>
      </c>
      <c r="D625">
        <v>459.49</v>
      </c>
      <c r="E625">
        <v>94.85</v>
      </c>
      <c r="F625">
        <v>43582.63</v>
      </c>
      <c r="G625">
        <v>172</v>
      </c>
      <c r="H625">
        <v>91.78</v>
      </c>
      <c r="I625">
        <v>15786.16</v>
      </c>
      <c r="J625">
        <v>287</v>
      </c>
      <c r="K625">
        <v>49.24</v>
      </c>
      <c r="L625">
        <f>Table1[[#This Row],[Quantity Sold (liters/kg)]]+Table1[[#This Row],[Quantity in Stock (liters/kg)]]</f>
        <v>459</v>
      </c>
      <c r="M625" s="2">
        <v>4670.41</v>
      </c>
    </row>
    <row r="626" spans="1:13" hidden="1" x14ac:dyDescent="0.3">
      <c r="A626">
        <v>3</v>
      </c>
      <c r="B626" s="1">
        <v>44662</v>
      </c>
      <c r="C626" t="s">
        <v>43</v>
      </c>
      <c r="D626">
        <v>510.78</v>
      </c>
      <c r="E626">
        <v>56.28</v>
      </c>
      <c r="F626">
        <v>28746.698399999899</v>
      </c>
      <c r="G626">
        <v>106</v>
      </c>
      <c r="H626">
        <v>55.03</v>
      </c>
      <c r="I626">
        <v>5833.18</v>
      </c>
      <c r="J626">
        <v>404</v>
      </c>
      <c r="K626">
        <v>53.32</v>
      </c>
      <c r="L626">
        <f>Table1[[#This Row],[Quantity Sold (liters/kg)]]+Table1[[#This Row],[Quantity in Stock (liters/kg)]]</f>
        <v>510</v>
      </c>
      <c r="M626" s="2">
        <v>3000.85</v>
      </c>
    </row>
    <row r="627" spans="1:13" hidden="1" x14ac:dyDescent="0.3">
      <c r="A627">
        <v>2</v>
      </c>
      <c r="B627" s="1">
        <v>44153</v>
      </c>
      <c r="C627" t="s">
        <v>68</v>
      </c>
      <c r="D627">
        <v>508.79</v>
      </c>
      <c r="E627">
        <v>39.96</v>
      </c>
      <c r="F627">
        <v>20331.25</v>
      </c>
      <c r="G627">
        <v>115</v>
      </c>
      <c r="H627">
        <v>40.1</v>
      </c>
      <c r="I627">
        <v>4611.5</v>
      </c>
      <c r="J627">
        <v>393</v>
      </c>
      <c r="K627">
        <v>115.92</v>
      </c>
      <c r="L627">
        <f>Table1[[#This Row],[Quantity Sold (liters/kg)]]+Table1[[#This Row],[Quantity in Stock (liters/kg)]]</f>
        <v>508</v>
      </c>
      <c r="M627" s="2">
        <v>4632.16</v>
      </c>
    </row>
    <row r="628" spans="1:13" hidden="1" x14ac:dyDescent="0.3">
      <c r="A628">
        <v>6</v>
      </c>
      <c r="B628" s="1">
        <v>44391</v>
      </c>
      <c r="C628" t="s">
        <v>51</v>
      </c>
      <c r="D628">
        <v>408.78</v>
      </c>
      <c r="E628">
        <v>53.2</v>
      </c>
      <c r="F628">
        <v>21747.1</v>
      </c>
      <c r="G628">
        <v>101</v>
      </c>
      <c r="H628">
        <v>54.66</v>
      </c>
      <c r="I628">
        <v>5520.66</v>
      </c>
      <c r="J628">
        <v>307</v>
      </c>
      <c r="K628">
        <v>191.82</v>
      </c>
      <c r="L628">
        <f>Table1[[#This Row],[Quantity Sold (liters/kg)]]+Table1[[#This Row],[Quantity in Stock (liters/kg)]]</f>
        <v>408</v>
      </c>
      <c r="M628" s="2">
        <v>10204.82</v>
      </c>
    </row>
    <row r="629" spans="1:13" hidden="1" x14ac:dyDescent="0.3">
      <c r="A629">
        <v>9</v>
      </c>
      <c r="B629" s="1">
        <v>44696</v>
      </c>
      <c r="C629" t="s">
        <v>57</v>
      </c>
      <c r="D629">
        <v>117.63</v>
      </c>
      <c r="E629">
        <v>17.87</v>
      </c>
      <c r="F629">
        <v>2102.0500000000002</v>
      </c>
      <c r="G629">
        <v>49</v>
      </c>
      <c r="H629">
        <v>19.47</v>
      </c>
      <c r="I629">
        <v>954.03</v>
      </c>
      <c r="J629">
        <v>68</v>
      </c>
      <c r="K629">
        <v>189.77</v>
      </c>
      <c r="L629">
        <f>Table1[[#This Row],[Quantity Sold (liters/kg)]]+Table1[[#This Row],[Quantity in Stock (liters/kg)]]</f>
        <v>117</v>
      </c>
      <c r="M629" s="2">
        <v>3391.19</v>
      </c>
    </row>
    <row r="630" spans="1:13" hidden="1" x14ac:dyDescent="0.3">
      <c r="A630">
        <v>2</v>
      </c>
      <c r="B630" s="1">
        <v>43485</v>
      </c>
      <c r="C630" t="s">
        <v>68</v>
      </c>
      <c r="D630">
        <v>746.15</v>
      </c>
      <c r="E630">
        <v>77.47</v>
      </c>
      <c r="F630">
        <v>57804.24</v>
      </c>
      <c r="G630">
        <v>305</v>
      </c>
      <c r="H630">
        <v>76.099999999999994</v>
      </c>
      <c r="I630">
        <v>23210.5</v>
      </c>
      <c r="J630">
        <v>441</v>
      </c>
      <c r="K630">
        <v>104.43</v>
      </c>
      <c r="L630">
        <f>Table1[[#This Row],[Quantity Sold (liters/kg)]]+Table1[[#This Row],[Quantity in Stock (liters/kg)]]</f>
        <v>746</v>
      </c>
      <c r="M630" s="2">
        <v>8090.19</v>
      </c>
    </row>
    <row r="631" spans="1:13" hidden="1" x14ac:dyDescent="0.3">
      <c r="A631">
        <v>4</v>
      </c>
      <c r="B631" s="1">
        <v>43558</v>
      </c>
      <c r="C631" t="s">
        <v>39</v>
      </c>
      <c r="D631">
        <v>205.61</v>
      </c>
      <c r="E631">
        <v>80.95</v>
      </c>
      <c r="F631">
        <v>16644.129499999999</v>
      </c>
      <c r="G631">
        <v>163</v>
      </c>
      <c r="H631">
        <v>78.260000000000005</v>
      </c>
      <c r="I631">
        <v>12756.38</v>
      </c>
      <c r="J631">
        <v>42</v>
      </c>
      <c r="K631">
        <v>189.32</v>
      </c>
      <c r="L631">
        <f>Table1[[#This Row],[Quantity Sold (liters/kg)]]+Table1[[#This Row],[Quantity in Stock (liters/kg)]]</f>
        <v>205</v>
      </c>
      <c r="M631" s="2">
        <v>15325.45</v>
      </c>
    </row>
    <row r="632" spans="1:13" hidden="1" x14ac:dyDescent="0.3">
      <c r="A632">
        <v>4</v>
      </c>
      <c r="B632" s="1">
        <v>43837</v>
      </c>
      <c r="C632" t="s">
        <v>39</v>
      </c>
      <c r="D632">
        <v>240.05</v>
      </c>
      <c r="E632">
        <v>92.58</v>
      </c>
      <c r="F632">
        <v>22223.83</v>
      </c>
      <c r="G632">
        <v>145</v>
      </c>
      <c r="H632">
        <v>92.4</v>
      </c>
      <c r="I632">
        <v>13398</v>
      </c>
      <c r="J632">
        <v>95</v>
      </c>
      <c r="K632">
        <v>164.3</v>
      </c>
      <c r="L632">
        <f>Table1[[#This Row],[Quantity Sold (liters/kg)]]+Table1[[#This Row],[Quantity in Stock (liters/kg)]]</f>
        <v>240</v>
      </c>
      <c r="M632" s="2">
        <v>15210.89</v>
      </c>
    </row>
    <row r="633" spans="1:13" hidden="1" x14ac:dyDescent="0.3">
      <c r="A633">
        <v>1</v>
      </c>
      <c r="B633" s="1">
        <v>44021</v>
      </c>
      <c r="C633" t="s">
        <v>34</v>
      </c>
      <c r="D633">
        <v>816.47</v>
      </c>
      <c r="E633">
        <v>70.89</v>
      </c>
      <c r="F633">
        <v>57879.558299999997</v>
      </c>
      <c r="G633">
        <v>275</v>
      </c>
      <c r="H633">
        <v>72.05</v>
      </c>
      <c r="I633">
        <v>19813.75</v>
      </c>
      <c r="J633">
        <v>541</v>
      </c>
      <c r="K633">
        <v>57.87</v>
      </c>
      <c r="L633">
        <f>Table1[[#This Row],[Quantity Sold (liters/kg)]]+Table1[[#This Row],[Quantity in Stock (liters/kg)]]</f>
        <v>816</v>
      </c>
      <c r="M633" s="2">
        <v>4102.3999999999996</v>
      </c>
    </row>
    <row r="634" spans="1:13" hidden="1" x14ac:dyDescent="0.3">
      <c r="A634">
        <v>4</v>
      </c>
      <c r="B634" s="1">
        <v>44166</v>
      </c>
      <c r="C634" t="s">
        <v>39</v>
      </c>
      <c r="D634">
        <v>821.24</v>
      </c>
      <c r="E634">
        <v>41.42</v>
      </c>
      <c r="F634">
        <v>34015.760799999996</v>
      </c>
      <c r="G634">
        <v>238</v>
      </c>
      <c r="H634">
        <v>39.229999999999997</v>
      </c>
      <c r="I634">
        <v>9336.74</v>
      </c>
      <c r="J634">
        <v>583</v>
      </c>
      <c r="K634">
        <v>114.32</v>
      </c>
      <c r="L634">
        <f>Table1[[#This Row],[Quantity Sold (liters/kg)]]+Table1[[#This Row],[Quantity in Stock (liters/kg)]]</f>
        <v>821</v>
      </c>
      <c r="M634" s="2">
        <v>4735.13</v>
      </c>
    </row>
    <row r="635" spans="1:13" hidden="1" x14ac:dyDescent="0.3">
      <c r="A635">
        <v>3</v>
      </c>
      <c r="B635" s="1">
        <v>44190</v>
      </c>
      <c r="C635" t="s">
        <v>43</v>
      </c>
      <c r="D635">
        <v>111.45</v>
      </c>
      <c r="E635">
        <v>76.52</v>
      </c>
      <c r="F635">
        <v>8528.15</v>
      </c>
      <c r="G635">
        <v>57</v>
      </c>
      <c r="H635">
        <v>80.95</v>
      </c>
      <c r="I635">
        <v>4614.1499999999996</v>
      </c>
      <c r="J635">
        <v>54</v>
      </c>
      <c r="K635">
        <v>134.72</v>
      </c>
      <c r="L635">
        <f>Table1[[#This Row],[Quantity Sold (liters/kg)]]+Table1[[#This Row],[Quantity in Stock (liters/kg)]]</f>
        <v>111</v>
      </c>
      <c r="M635" s="2">
        <v>10308.77</v>
      </c>
    </row>
    <row r="636" spans="1:13" hidden="1" x14ac:dyDescent="0.3">
      <c r="A636">
        <v>9</v>
      </c>
      <c r="B636" s="1">
        <v>44571</v>
      </c>
      <c r="C636" t="s">
        <v>57</v>
      </c>
      <c r="D636">
        <v>586.95000000000005</v>
      </c>
      <c r="E636">
        <v>54.49</v>
      </c>
      <c r="F636">
        <v>31982.905500000001</v>
      </c>
      <c r="G636">
        <v>442</v>
      </c>
      <c r="H636">
        <v>58.69</v>
      </c>
      <c r="I636">
        <v>25940.98</v>
      </c>
      <c r="J636">
        <v>144</v>
      </c>
      <c r="K636">
        <v>96.23</v>
      </c>
      <c r="L636">
        <f>Table1[[#This Row],[Quantity Sold (liters/kg)]]+Table1[[#This Row],[Quantity in Stock (liters/kg)]]</f>
        <v>586</v>
      </c>
      <c r="M636" s="2">
        <v>5243.57</v>
      </c>
    </row>
    <row r="637" spans="1:13" hidden="1" x14ac:dyDescent="0.3">
      <c r="A637">
        <v>6</v>
      </c>
      <c r="B637" s="1">
        <v>44691</v>
      </c>
      <c r="C637" t="s">
        <v>51</v>
      </c>
      <c r="D637">
        <v>113.12</v>
      </c>
      <c r="E637">
        <v>95.61</v>
      </c>
      <c r="F637">
        <v>10815.4</v>
      </c>
      <c r="G637">
        <v>13</v>
      </c>
      <c r="H637">
        <v>95.34</v>
      </c>
      <c r="I637">
        <v>1239.42</v>
      </c>
      <c r="J637">
        <v>100</v>
      </c>
      <c r="K637">
        <v>59.33</v>
      </c>
      <c r="L637">
        <f>Table1[[#This Row],[Quantity Sold (liters/kg)]]+Table1[[#This Row],[Quantity in Stock (liters/kg)]]</f>
        <v>113</v>
      </c>
      <c r="M637" s="2">
        <v>5672.54</v>
      </c>
    </row>
    <row r="638" spans="1:13" hidden="1" x14ac:dyDescent="0.3">
      <c r="A638">
        <v>10</v>
      </c>
      <c r="B638" s="1">
        <v>43618</v>
      </c>
      <c r="C638" t="s">
        <v>66</v>
      </c>
      <c r="D638">
        <v>999.82</v>
      </c>
      <c r="E638">
        <v>70.39</v>
      </c>
      <c r="F638">
        <v>70377.33</v>
      </c>
      <c r="G638">
        <v>328</v>
      </c>
      <c r="H638">
        <v>72.53</v>
      </c>
      <c r="I638">
        <v>23789.84</v>
      </c>
      <c r="J638">
        <v>671</v>
      </c>
      <c r="K638">
        <v>124.95</v>
      </c>
      <c r="L638">
        <f>Table1[[#This Row],[Quantity Sold (liters/kg)]]+Table1[[#This Row],[Quantity in Stock (liters/kg)]]</f>
        <v>999</v>
      </c>
      <c r="M638" s="2">
        <v>8795.23</v>
      </c>
    </row>
    <row r="639" spans="1:13" hidden="1" x14ac:dyDescent="0.3">
      <c r="A639">
        <v>4</v>
      </c>
      <c r="B639" s="1">
        <v>44348</v>
      </c>
      <c r="C639" t="s">
        <v>39</v>
      </c>
      <c r="D639">
        <v>563.48</v>
      </c>
      <c r="E639">
        <v>14.29</v>
      </c>
      <c r="F639">
        <v>8052.1291999999903</v>
      </c>
      <c r="G639">
        <v>144</v>
      </c>
      <c r="H639">
        <v>9.4600000000000009</v>
      </c>
      <c r="I639">
        <v>1362.24</v>
      </c>
      <c r="J639">
        <v>419</v>
      </c>
      <c r="K639">
        <v>186.5</v>
      </c>
      <c r="L639">
        <f>Table1[[#This Row],[Quantity Sold (liters/kg)]]+Table1[[#This Row],[Quantity in Stock (liters/kg)]]</f>
        <v>563</v>
      </c>
      <c r="M639" s="2">
        <v>2665.09</v>
      </c>
    </row>
    <row r="640" spans="1:13" hidden="1" x14ac:dyDescent="0.3">
      <c r="A640">
        <v>1</v>
      </c>
      <c r="B640" s="1">
        <v>44090</v>
      </c>
      <c r="C640" t="s">
        <v>34</v>
      </c>
      <c r="D640">
        <v>569.55999999999995</v>
      </c>
      <c r="E640">
        <v>34.11</v>
      </c>
      <c r="F640">
        <v>19427.689999999999</v>
      </c>
      <c r="G640">
        <v>112</v>
      </c>
      <c r="H640">
        <v>31.01</v>
      </c>
      <c r="I640">
        <v>3473.12</v>
      </c>
      <c r="J640">
        <v>457</v>
      </c>
      <c r="K640">
        <v>162.79</v>
      </c>
      <c r="L640">
        <f>Table1[[#This Row],[Quantity Sold (liters/kg)]]+Table1[[#This Row],[Quantity in Stock (liters/kg)]]</f>
        <v>569</v>
      </c>
      <c r="M640" s="2">
        <v>5552.77</v>
      </c>
    </row>
    <row r="641" spans="1:13" hidden="1" x14ac:dyDescent="0.3">
      <c r="A641">
        <v>7</v>
      </c>
      <c r="B641" s="1">
        <v>44264</v>
      </c>
      <c r="C641" t="s">
        <v>61</v>
      </c>
      <c r="D641">
        <v>907.28</v>
      </c>
      <c r="E641">
        <v>27.57</v>
      </c>
      <c r="F641">
        <v>25013.71</v>
      </c>
      <c r="G641">
        <v>8</v>
      </c>
      <c r="H641">
        <v>23.95</v>
      </c>
      <c r="I641">
        <v>191.6</v>
      </c>
      <c r="J641">
        <v>899</v>
      </c>
      <c r="K641">
        <v>153.76</v>
      </c>
      <c r="L641">
        <f>Table1[[#This Row],[Quantity Sold (liters/kg)]]+Table1[[#This Row],[Quantity in Stock (liters/kg)]]</f>
        <v>907</v>
      </c>
      <c r="M641" s="2">
        <v>4239.16</v>
      </c>
    </row>
    <row r="642" spans="1:13" hidden="1" x14ac:dyDescent="0.3">
      <c r="A642">
        <v>2</v>
      </c>
      <c r="B642" s="1">
        <v>44851</v>
      </c>
      <c r="C642" t="s">
        <v>68</v>
      </c>
      <c r="D642">
        <v>335.09</v>
      </c>
      <c r="E642">
        <v>69.87</v>
      </c>
      <c r="F642">
        <v>23412.74</v>
      </c>
      <c r="G642">
        <v>130</v>
      </c>
      <c r="H642">
        <v>66.95</v>
      </c>
      <c r="I642">
        <v>8703.5</v>
      </c>
      <c r="J642">
        <v>205</v>
      </c>
      <c r="K642">
        <v>46.72</v>
      </c>
      <c r="L642">
        <f>Table1[[#This Row],[Quantity Sold (liters/kg)]]+Table1[[#This Row],[Quantity in Stock (liters/kg)]]</f>
        <v>335</v>
      </c>
      <c r="M642" s="2">
        <v>3264.33</v>
      </c>
    </row>
    <row r="643" spans="1:13" hidden="1" x14ac:dyDescent="0.3">
      <c r="A643">
        <v>10</v>
      </c>
      <c r="B643" s="1">
        <v>44009</v>
      </c>
      <c r="C643" t="s">
        <v>66</v>
      </c>
      <c r="D643">
        <v>161.6</v>
      </c>
      <c r="E643">
        <v>49.35</v>
      </c>
      <c r="F643">
        <v>7974.96</v>
      </c>
      <c r="G643">
        <v>99</v>
      </c>
      <c r="H643">
        <v>46.41</v>
      </c>
      <c r="I643">
        <v>4594.59</v>
      </c>
      <c r="J643">
        <v>62</v>
      </c>
      <c r="K643">
        <v>73.540000000000006</v>
      </c>
      <c r="L643">
        <f>Table1[[#This Row],[Quantity Sold (liters/kg)]]+Table1[[#This Row],[Quantity in Stock (liters/kg)]]</f>
        <v>161</v>
      </c>
      <c r="M643" s="2">
        <v>3629.2</v>
      </c>
    </row>
    <row r="644" spans="1:13" hidden="1" x14ac:dyDescent="0.3">
      <c r="A644">
        <v>8</v>
      </c>
      <c r="B644" s="1">
        <v>43570</v>
      </c>
      <c r="C644" t="s">
        <v>47</v>
      </c>
      <c r="D644">
        <v>78.150000000000006</v>
      </c>
      <c r="E644">
        <v>57.07</v>
      </c>
      <c r="F644">
        <v>4460.0204999999996</v>
      </c>
      <c r="G644">
        <v>71</v>
      </c>
      <c r="H644">
        <v>53.08</v>
      </c>
      <c r="I644">
        <v>3768.68</v>
      </c>
      <c r="J644">
        <v>7</v>
      </c>
      <c r="K644">
        <v>150.63999999999999</v>
      </c>
      <c r="L644">
        <f>Table1[[#This Row],[Quantity Sold (liters/kg)]]+Table1[[#This Row],[Quantity in Stock (liters/kg)]]</f>
        <v>78</v>
      </c>
      <c r="M644" s="2">
        <v>8597.02</v>
      </c>
    </row>
    <row r="645" spans="1:13" hidden="1" x14ac:dyDescent="0.3">
      <c r="A645">
        <v>9</v>
      </c>
      <c r="B645" s="1">
        <v>43463</v>
      </c>
      <c r="C645" t="s">
        <v>57</v>
      </c>
      <c r="D645">
        <v>422.02</v>
      </c>
      <c r="E645">
        <v>12.17</v>
      </c>
      <c r="F645">
        <v>5135.9799999999996</v>
      </c>
      <c r="G645">
        <v>78</v>
      </c>
      <c r="H645">
        <v>9.98</v>
      </c>
      <c r="I645">
        <v>778.44</v>
      </c>
      <c r="J645">
        <v>344</v>
      </c>
      <c r="K645">
        <v>184.51</v>
      </c>
      <c r="L645">
        <f>Table1[[#This Row],[Quantity Sold (liters/kg)]]+Table1[[#This Row],[Quantity in Stock (liters/kg)]]</f>
        <v>422</v>
      </c>
      <c r="M645" s="2">
        <v>2245.4899999999998</v>
      </c>
    </row>
    <row r="646" spans="1:13" hidden="1" x14ac:dyDescent="0.3">
      <c r="A646">
        <v>3</v>
      </c>
      <c r="B646" s="1">
        <v>44141</v>
      </c>
      <c r="C646" t="s">
        <v>43</v>
      </c>
      <c r="D646">
        <v>617.66999999999996</v>
      </c>
      <c r="E646">
        <v>82.82</v>
      </c>
      <c r="F646">
        <v>51155.429399999899</v>
      </c>
      <c r="G646">
        <v>610</v>
      </c>
      <c r="H646">
        <v>78.69</v>
      </c>
      <c r="I646">
        <v>48000.9</v>
      </c>
      <c r="J646">
        <v>7</v>
      </c>
      <c r="K646">
        <v>85.69</v>
      </c>
      <c r="L646">
        <f>Table1[[#This Row],[Quantity Sold (liters/kg)]]+Table1[[#This Row],[Quantity in Stock (liters/kg)]]</f>
        <v>617</v>
      </c>
      <c r="M646" s="2">
        <v>7096.85</v>
      </c>
    </row>
    <row r="647" spans="1:13" hidden="1" x14ac:dyDescent="0.3">
      <c r="A647">
        <v>5</v>
      </c>
      <c r="B647" s="1">
        <v>44430</v>
      </c>
      <c r="C647" t="s">
        <v>27</v>
      </c>
      <c r="D647">
        <v>72.31</v>
      </c>
      <c r="E647">
        <v>28.28</v>
      </c>
      <c r="F647">
        <v>2044.9268</v>
      </c>
      <c r="G647">
        <v>52</v>
      </c>
      <c r="H647">
        <v>24.72</v>
      </c>
      <c r="I647">
        <v>1285.44</v>
      </c>
      <c r="J647">
        <v>20</v>
      </c>
      <c r="K647">
        <v>83.78</v>
      </c>
      <c r="L647">
        <f>Table1[[#This Row],[Quantity Sold (liters/kg)]]+Table1[[#This Row],[Quantity in Stock (liters/kg)]]</f>
        <v>72</v>
      </c>
      <c r="M647" s="2">
        <v>2369.3000000000002</v>
      </c>
    </row>
    <row r="648" spans="1:13" hidden="1" x14ac:dyDescent="0.3">
      <c r="A648">
        <v>10</v>
      </c>
      <c r="B648" s="1">
        <v>44288</v>
      </c>
      <c r="C648" t="s">
        <v>66</v>
      </c>
      <c r="D648">
        <v>427.33</v>
      </c>
      <c r="E648">
        <v>19.97</v>
      </c>
      <c r="F648">
        <v>8533.7800000000007</v>
      </c>
      <c r="G648">
        <v>82</v>
      </c>
      <c r="H648">
        <v>19.05</v>
      </c>
      <c r="I648">
        <v>1562.1</v>
      </c>
      <c r="J648">
        <v>345</v>
      </c>
      <c r="K648">
        <v>36.61</v>
      </c>
      <c r="L648">
        <f>Table1[[#This Row],[Quantity Sold (liters/kg)]]+Table1[[#This Row],[Quantity in Stock (liters/kg)]]</f>
        <v>427</v>
      </c>
      <c r="M648" s="2">
        <v>731.1</v>
      </c>
    </row>
    <row r="649" spans="1:13" hidden="1" x14ac:dyDescent="0.3">
      <c r="A649">
        <v>4</v>
      </c>
      <c r="B649" s="1">
        <v>44136</v>
      </c>
      <c r="C649" t="s">
        <v>39</v>
      </c>
      <c r="D649">
        <v>941.22</v>
      </c>
      <c r="E649">
        <v>77.89</v>
      </c>
      <c r="F649">
        <v>73311.625799999994</v>
      </c>
      <c r="G649">
        <v>151</v>
      </c>
      <c r="H649">
        <v>78.989999999999995</v>
      </c>
      <c r="I649">
        <v>11927.49</v>
      </c>
      <c r="J649">
        <v>790</v>
      </c>
      <c r="K649">
        <v>122.47</v>
      </c>
      <c r="L649">
        <f>Table1[[#This Row],[Quantity Sold (liters/kg)]]+Table1[[#This Row],[Quantity in Stock (liters/kg)]]</f>
        <v>941</v>
      </c>
      <c r="M649" s="2">
        <v>9539.19</v>
      </c>
    </row>
    <row r="650" spans="1:13" hidden="1" x14ac:dyDescent="0.3">
      <c r="A650">
        <v>2</v>
      </c>
      <c r="B650" s="1">
        <v>44088</v>
      </c>
      <c r="C650" t="s">
        <v>68</v>
      </c>
      <c r="D650">
        <v>695.82</v>
      </c>
      <c r="E650">
        <v>99.94</v>
      </c>
      <c r="F650">
        <v>69540.250799999994</v>
      </c>
      <c r="G650">
        <v>626</v>
      </c>
      <c r="H650">
        <v>100.41</v>
      </c>
      <c r="I650">
        <v>62856.66</v>
      </c>
      <c r="J650">
        <v>69</v>
      </c>
      <c r="K650">
        <v>110.03</v>
      </c>
      <c r="L650">
        <f>Table1[[#This Row],[Quantity Sold (liters/kg)]]+Table1[[#This Row],[Quantity in Stock (liters/kg)]]</f>
        <v>695</v>
      </c>
      <c r="M650" s="2">
        <v>10996.4</v>
      </c>
    </row>
    <row r="651" spans="1:13" hidden="1" x14ac:dyDescent="0.3">
      <c r="A651">
        <v>8</v>
      </c>
      <c r="B651" s="1">
        <v>44583</v>
      </c>
      <c r="C651" t="s">
        <v>47</v>
      </c>
      <c r="D651">
        <v>301.76</v>
      </c>
      <c r="E651">
        <v>19.510000000000002</v>
      </c>
      <c r="F651">
        <v>5887.3375999999998</v>
      </c>
      <c r="G651">
        <v>287</v>
      </c>
      <c r="H651">
        <v>23.23</v>
      </c>
      <c r="I651">
        <v>6667.01</v>
      </c>
      <c r="J651">
        <v>14</v>
      </c>
      <c r="K651">
        <v>149.35</v>
      </c>
      <c r="L651">
        <f>Table1[[#This Row],[Quantity Sold (liters/kg)]]+Table1[[#This Row],[Quantity in Stock (liters/kg)]]</f>
        <v>301</v>
      </c>
      <c r="M651" s="2">
        <v>2913.82</v>
      </c>
    </row>
    <row r="652" spans="1:13" hidden="1" x14ac:dyDescent="0.3">
      <c r="A652">
        <v>5</v>
      </c>
      <c r="B652" s="1">
        <v>43411</v>
      </c>
      <c r="C652" t="s">
        <v>27</v>
      </c>
      <c r="D652">
        <v>421</v>
      </c>
      <c r="E652">
        <v>73.47</v>
      </c>
      <c r="F652">
        <v>30930.87</v>
      </c>
      <c r="G652">
        <v>404</v>
      </c>
      <c r="H652">
        <v>74.63</v>
      </c>
      <c r="I652">
        <v>30150.52</v>
      </c>
      <c r="J652">
        <v>17</v>
      </c>
      <c r="K652">
        <v>102.95</v>
      </c>
      <c r="L652">
        <f>Table1[[#This Row],[Quantity Sold (liters/kg)]]+Table1[[#This Row],[Quantity in Stock (liters/kg)]]</f>
        <v>421</v>
      </c>
      <c r="M652" s="2">
        <v>7563.74</v>
      </c>
    </row>
    <row r="653" spans="1:13" hidden="1" x14ac:dyDescent="0.3">
      <c r="A653">
        <v>1</v>
      </c>
      <c r="B653" s="1">
        <v>44460</v>
      </c>
      <c r="C653" t="s">
        <v>34</v>
      </c>
      <c r="D653">
        <v>659.84</v>
      </c>
      <c r="E653">
        <v>93.26</v>
      </c>
      <c r="F653">
        <v>61536.678399999997</v>
      </c>
      <c r="G653">
        <v>477</v>
      </c>
      <c r="H653">
        <v>89.12</v>
      </c>
      <c r="I653">
        <v>42510.239999999998</v>
      </c>
      <c r="J653">
        <v>182</v>
      </c>
      <c r="K653">
        <v>104.85</v>
      </c>
      <c r="L653">
        <f>Table1[[#This Row],[Quantity Sold (liters/kg)]]+Table1[[#This Row],[Quantity in Stock (liters/kg)]]</f>
        <v>659</v>
      </c>
      <c r="M653" s="2">
        <v>9778.31</v>
      </c>
    </row>
    <row r="654" spans="1:13" hidden="1" x14ac:dyDescent="0.3">
      <c r="A654">
        <v>5</v>
      </c>
      <c r="B654" s="1">
        <v>44356</v>
      </c>
      <c r="C654" t="s">
        <v>27</v>
      </c>
      <c r="D654">
        <v>204.89</v>
      </c>
      <c r="E654">
        <v>52.4</v>
      </c>
      <c r="F654">
        <v>10736.235999999901</v>
      </c>
      <c r="G654">
        <v>115</v>
      </c>
      <c r="H654">
        <v>50.49</v>
      </c>
      <c r="I654">
        <v>5806.35</v>
      </c>
      <c r="J654">
        <v>89</v>
      </c>
      <c r="K654">
        <v>105.13</v>
      </c>
      <c r="L654">
        <f>Table1[[#This Row],[Quantity Sold (liters/kg)]]+Table1[[#This Row],[Quantity in Stock (liters/kg)]]</f>
        <v>204</v>
      </c>
      <c r="M654" s="2">
        <v>5508.81</v>
      </c>
    </row>
    <row r="655" spans="1:13" hidden="1" x14ac:dyDescent="0.3">
      <c r="A655">
        <v>1</v>
      </c>
      <c r="B655" s="1">
        <v>44321</v>
      </c>
      <c r="C655" t="s">
        <v>34</v>
      </c>
      <c r="D655">
        <v>770.09</v>
      </c>
      <c r="E655">
        <v>83.43</v>
      </c>
      <c r="F655">
        <v>64248.608699999997</v>
      </c>
      <c r="G655">
        <v>294</v>
      </c>
      <c r="H655">
        <v>79.38</v>
      </c>
      <c r="I655">
        <v>23337.72</v>
      </c>
      <c r="J655">
        <v>476</v>
      </c>
      <c r="K655">
        <v>93.27</v>
      </c>
      <c r="L655">
        <f>Table1[[#This Row],[Quantity Sold (liters/kg)]]+Table1[[#This Row],[Quantity in Stock (liters/kg)]]</f>
        <v>770</v>
      </c>
      <c r="M655" s="2">
        <v>7781.52</v>
      </c>
    </row>
    <row r="656" spans="1:13" hidden="1" x14ac:dyDescent="0.3">
      <c r="A656">
        <v>1</v>
      </c>
      <c r="B656" s="1">
        <v>44905</v>
      </c>
      <c r="C656" t="s">
        <v>34</v>
      </c>
      <c r="D656">
        <v>446.48</v>
      </c>
      <c r="E656">
        <v>60.27</v>
      </c>
      <c r="F656">
        <v>26909.35</v>
      </c>
      <c r="G656">
        <v>359</v>
      </c>
      <c r="H656">
        <v>63.49</v>
      </c>
      <c r="I656">
        <v>22792.91</v>
      </c>
      <c r="J656">
        <v>87</v>
      </c>
      <c r="K656">
        <v>143.80000000000001</v>
      </c>
      <c r="L656">
        <f>Table1[[#This Row],[Quantity Sold (liters/kg)]]+Table1[[#This Row],[Quantity in Stock (liters/kg)]]</f>
        <v>446</v>
      </c>
      <c r="M656" s="2">
        <v>8666.83</v>
      </c>
    </row>
    <row r="657" spans="1:13" hidden="1" x14ac:dyDescent="0.3">
      <c r="A657">
        <v>1</v>
      </c>
      <c r="B657" s="1">
        <v>44870</v>
      </c>
      <c r="C657" t="s">
        <v>34</v>
      </c>
      <c r="D657">
        <v>22.36</v>
      </c>
      <c r="E657">
        <v>99.06</v>
      </c>
      <c r="F657">
        <v>2214.98</v>
      </c>
      <c r="G657">
        <v>11</v>
      </c>
      <c r="H657">
        <v>101.72</v>
      </c>
      <c r="I657">
        <v>1118.92</v>
      </c>
      <c r="J657">
        <v>11</v>
      </c>
      <c r="K657">
        <v>181.59</v>
      </c>
      <c r="L657">
        <f>Table1[[#This Row],[Quantity Sold (liters/kg)]]+Table1[[#This Row],[Quantity in Stock (liters/kg)]]</f>
        <v>22</v>
      </c>
      <c r="M657" s="2">
        <v>17988.310000000001</v>
      </c>
    </row>
    <row r="658" spans="1:13" hidden="1" x14ac:dyDescent="0.3">
      <c r="A658">
        <v>9</v>
      </c>
      <c r="B658" s="1">
        <v>43485</v>
      </c>
      <c r="C658" t="s">
        <v>57</v>
      </c>
      <c r="D658">
        <v>704.27</v>
      </c>
      <c r="E658">
        <v>30.57</v>
      </c>
      <c r="F658">
        <v>21529.53</v>
      </c>
      <c r="G658">
        <v>214</v>
      </c>
      <c r="H658">
        <v>33.19</v>
      </c>
      <c r="I658">
        <v>7102.66</v>
      </c>
      <c r="J658">
        <v>490</v>
      </c>
      <c r="K658">
        <v>24.18</v>
      </c>
      <c r="L658">
        <f>Table1[[#This Row],[Quantity Sold (liters/kg)]]+Table1[[#This Row],[Quantity in Stock (liters/kg)]]</f>
        <v>704</v>
      </c>
      <c r="M658" s="2">
        <v>739.18</v>
      </c>
    </row>
    <row r="659" spans="1:13" hidden="1" x14ac:dyDescent="0.3">
      <c r="A659">
        <v>5</v>
      </c>
      <c r="B659" s="1">
        <v>44563</v>
      </c>
      <c r="C659" t="s">
        <v>27</v>
      </c>
      <c r="D659">
        <v>449.97</v>
      </c>
      <c r="E659">
        <v>97.48</v>
      </c>
      <c r="F659">
        <v>43863.075599999996</v>
      </c>
      <c r="G659">
        <v>217</v>
      </c>
      <c r="H659">
        <v>99.07</v>
      </c>
      <c r="I659">
        <v>21498.19</v>
      </c>
      <c r="J659">
        <v>232</v>
      </c>
      <c r="K659">
        <v>187.15</v>
      </c>
      <c r="L659">
        <f>Table1[[#This Row],[Quantity Sold (liters/kg)]]+Table1[[#This Row],[Quantity in Stock (liters/kg)]]</f>
        <v>449</v>
      </c>
      <c r="M659" s="2">
        <v>18243.38</v>
      </c>
    </row>
    <row r="660" spans="1:13" hidden="1" x14ac:dyDescent="0.3">
      <c r="A660">
        <v>7</v>
      </c>
      <c r="B660" s="1">
        <v>44084</v>
      </c>
      <c r="C660" t="s">
        <v>61</v>
      </c>
      <c r="D660">
        <v>627.47</v>
      </c>
      <c r="E660">
        <v>31.21</v>
      </c>
      <c r="F660">
        <v>19583.34</v>
      </c>
      <c r="G660">
        <v>387</v>
      </c>
      <c r="H660">
        <v>28.45</v>
      </c>
      <c r="I660">
        <v>11010.15</v>
      </c>
      <c r="J660">
        <v>240</v>
      </c>
      <c r="K660">
        <v>169.87</v>
      </c>
      <c r="L660">
        <f>Table1[[#This Row],[Quantity Sold (liters/kg)]]+Table1[[#This Row],[Quantity in Stock (liters/kg)]]</f>
        <v>627</v>
      </c>
      <c r="M660" s="2">
        <v>5301.64</v>
      </c>
    </row>
    <row r="661" spans="1:13" hidden="1" x14ac:dyDescent="0.3">
      <c r="A661">
        <v>8</v>
      </c>
      <c r="B661" s="1">
        <v>43718</v>
      </c>
      <c r="C661" t="s">
        <v>47</v>
      </c>
      <c r="D661">
        <v>436.44</v>
      </c>
      <c r="E661">
        <v>63.59</v>
      </c>
      <c r="F661">
        <v>27753.22</v>
      </c>
      <c r="G661">
        <v>136</v>
      </c>
      <c r="H661">
        <v>60.89</v>
      </c>
      <c r="I661">
        <v>8281.0400000000009</v>
      </c>
      <c r="J661">
        <v>300</v>
      </c>
      <c r="K661">
        <v>100.88</v>
      </c>
      <c r="L661">
        <f>Table1[[#This Row],[Quantity Sold (liters/kg)]]+Table1[[#This Row],[Quantity in Stock (liters/kg)]]</f>
        <v>436</v>
      </c>
      <c r="M661" s="2">
        <v>6414.96</v>
      </c>
    </row>
    <row r="662" spans="1:13" hidden="1" x14ac:dyDescent="0.3">
      <c r="A662">
        <v>3</v>
      </c>
      <c r="B662" s="1">
        <v>43964</v>
      </c>
      <c r="C662" t="s">
        <v>43</v>
      </c>
      <c r="D662">
        <v>571.47</v>
      </c>
      <c r="E662">
        <v>35.799999999999997</v>
      </c>
      <c r="F662">
        <v>20458.63</v>
      </c>
      <c r="G662">
        <v>472</v>
      </c>
      <c r="H662">
        <v>32.51</v>
      </c>
      <c r="I662">
        <v>15344.72</v>
      </c>
      <c r="J662">
        <v>99</v>
      </c>
      <c r="K662">
        <v>78.03</v>
      </c>
      <c r="L662">
        <f>Table1[[#This Row],[Quantity Sold (liters/kg)]]+Table1[[#This Row],[Quantity in Stock (liters/kg)]]</f>
        <v>571</v>
      </c>
      <c r="M662" s="2">
        <v>2793.47</v>
      </c>
    </row>
    <row r="663" spans="1:13" hidden="1" x14ac:dyDescent="0.3">
      <c r="A663">
        <v>8</v>
      </c>
      <c r="B663" s="1">
        <v>44103</v>
      </c>
      <c r="C663" t="s">
        <v>47</v>
      </c>
      <c r="D663">
        <v>567.24</v>
      </c>
      <c r="E663">
        <v>66.92</v>
      </c>
      <c r="F663">
        <v>37959.699999999997</v>
      </c>
      <c r="G663">
        <v>419</v>
      </c>
      <c r="H663">
        <v>69.400000000000006</v>
      </c>
      <c r="I663">
        <v>29078.6</v>
      </c>
      <c r="J663">
        <v>148</v>
      </c>
      <c r="K663">
        <v>110.11</v>
      </c>
      <c r="L663">
        <f>Table1[[#This Row],[Quantity Sold (liters/kg)]]+Table1[[#This Row],[Quantity in Stock (liters/kg)]]</f>
        <v>567</v>
      </c>
      <c r="M663" s="2">
        <v>7368.56</v>
      </c>
    </row>
    <row r="664" spans="1:13" hidden="1" x14ac:dyDescent="0.3">
      <c r="A664">
        <v>10</v>
      </c>
      <c r="B664" s="1">
        <v>44354</v>
      </c>
      <c r="C664" t="s">
        <v>66</v>
      </c>
      <c r="D664">
        <v>480.67</v>
      </c>
      <c r="E664">
        <v>12.85</v>
      </c>
      <c r="F664">
        <v>6176.6094999999996</v>
      </c>
      <c r="G664">
        <v>34</v>
      </c>
      <c r="H664">
        <v>9.83</v>
      </c>
      <c r="I664">
        <v>334.22</v>
      </c>
      <c r="J664">
        <v>446</v>
      </c>
      <c r="K664">
        <v>58.58</v>
      </c>
      <c r="L664">
        <f>Table1[[#This Row],[Quantity Sold (liters/kg)]]+Table1[[#This Row],[Quantity in Stock (liters/kg)]]</f>
        <v>480</v>
      </c>
      <c r="M664" s="2">
        <v>752.75</v>
      </c>
    </row>
    <row r="665" spans="1:13" hidden="1" x14ac:dyDescent="0.3">
      <c r="A665">
        <v>8</v>
      </c>
      <c r="B665" s="1">
        <v>44648</v>
      </c>
      <c r="C665" t="s">
        <v>47</v>
      </c>
      <c r="D665">
        <v>189.91</v>
      </c>
      <c r="E665">
        <v>10.79</v>
      </c>
      <c r="F665">
        <v>2049.1288999999902</v>
      </c>
      <c r="G665">
        <v>137</v>
      </c>
      <c r="H665">
        <v>14.72</v>
      </c>
      <c r="I665">
        <v>2016.64</v>
      </c>
      <c r="J665">
        <v>52</v>
      </c>
      <c r="K665">
        <v>78.819999999999993</v>
      </c>
      <c r="L665">
        <f>Table1[[#This Row],[Quantity Sold (liters/kg)]]+Table1[[#This Row],[Quantity in Stock (liters/kg)]]</f>
        <v>189</v>
      </c>
      <c r="M665" s="2">
        <v>850.47</v>
      </c>
    </row>
    <row r="666" spans="1:13" hidden="1" x14ac:dyDescent="0.3">
      <c r="A666">
        <v>8</v>
      </c>
      <c r="B666" s="1">
        <v>44475</v>
      </c>
      <c r="C666" t="s">
        <v>47</v>
      </c>
      <c r="D666">
        <v>95.95</v>
      </c>
      <c r="E666">
        <v>64.62</v>
      </c>
      <c r="F666">
        <v>6200.2889999999998</v>
      </c>
      <c r="G666">
        <v>65</v>
      </c>
      <c r="H666">
        <v>61.84</v>
      </c>
      <c r="I666">
        <v>4019.6</v>
      </c>
      <c r="J666">
        <v>30</v>
      </c>
      <c r="K666">
        <v>106.25</v>
      </c>
      <c r="L666">
        <f>Table1[[#This Row],[Quantity Sold (liters/kg)]]+Table1[[#This Row],[Quantity in Stock (liters/kg)]]</f>
        <v>95</v>
      </c>
      <c r="M666" s="2">
        <v>6865.88</v>
      </c>
    </row>
    <row r="667" spans="1:13" hidden="1" x14ac:dyDescent="0.3">
      <c r="A667">
        <v>6</v>
      </c>
      <c r="B667" s="1">
        <v>43885</v>
      </c>
      <c r="C667" t="s">
        <v>51</v>
      </c>
      <c r="D667">
        <v>609.16</v>
      </c>
      <c r="E667">
        <v>66.03</v>
      </c>
      <c r="F667">
        <v>40222.83</v>
      </c>
      <c r="G667">
        <v>55</v>
      </c>
      <c r="H667">
        <v>67.540000000000006</v>
      </c>
      <c r="I667">
        <v>3714.7</v>
      </c>
      <c r="J667">
        <v>554</v>
      </c>
      <c r="K667">
        <v>105.87</v>
      </c>
      <c r="L667">
        <f>Table1[[#This Row],[Quantity Sold (liters/kg)]]+Table1[[#This Row],[Quantity in Stock (liters/kg)]]</f>
        <v>609</v>
      </c>
      <c r="M667" s="2">
        <v>6990.6</v>
      </c>
    </row>
    <row r="668" spans="1:13" hidden="1" x14ac:dyDescent="0.3">
      <c r="A668">
        <v>10</v>
      </c>
      <c r="B668" s="1">
        <v>43601</v>
      </c>
      <c r="C668" t="s">
        <v>66</v>
      </c>
      <c r="D668">
        <v>327.49</v>
      </c>
      <c r="E668">
        <v>91.05</v>
      </c>
      <c r="F668">
        <v>29817.96</v>
      </c>
      <c r="G668">
        <v>226</v>
      </c>
      <c r="H668">
        <v>86.66</v>
      </c>
      <c r="I668">
        <v>19585.16</v>
      </c>
      <c r="J668">
        <v>101</v>
      </c>
      <c r="K668">
        <v>153.59</v>
      </c>
      <c r="L668">
        <f>Table1[[#This Row],[Quantity Sold (liters/kg)]]+Table1[[#This Row],[Quantity in Stock (liters/kg)]]</f>
        <v>327</v>
      </c>
      <c r="M668" s="2">
        <v>13984.37</v>
      </c>
    </row>
    <row r="669" spans="1:13" hidden="1" x14ac:dyDescent="0.3">
      <c r="A669">
        <v>3</v>
      </c>
      <c r="B669" s="1">
        <v>43580</v>
      </c>
      <c r="C669" t="s">
        <v>43</v>
      </c>
      <c r="D669">
        <v>70.39</v>
      </c>
      <c r="E669">
        <v>22.42</v>
      </c>
      <c r="F669">
        <v>1578.14</v>
      </c>
      <c r="G669">
        <v>31</v>
      </c>
      <c r="H669">
        <v>20.03</v>
      </c>
      <c r="I669">
        <v>620.92999999999995</v>
      </c>
      <c r="J669">
        <v>39</v>
      </c>
      <c r="K669">
        <v>30.18</v>
      </c>
      <c r="L669">
        <f>Table1[[#This Row],[Quantity Sold (liters/kg)]]+Table1[[#This Row],[Quantity in Stock (liters/kg)]]</f>
        <v>70</v>
      </c>
      <c r="M669" s="2">
        <v>676.64</v>
      </c>
    </row>
    <row r="670" spans="1:13" hidden="1" x14ac:dyDescent="0.3">
      <c r="A670">
        <v>6</v>
      </c>
      <c r="B670" s="1">
        <v>44641</v>
      </c>
      <c r="C670" t="s">
        <v>51</v>
      </c>
      <c r="D670">
        <v>311.13</v>
      </c>
      <c r="E670">
        <v>19.82</v>
      </c>
      <c r="F670">
        <v>6166.6</v>
      </c>
      <c r="G670">
        <v>165</v>
      </c>
      <c r="H670">
        <v>16.399999999999999</v>
      </c>
      <c r="I670">
        <v>2706</v>
      </c>
      <c r="J670">
        <v>146</v>
      </c>
      <c r="K670">
        <v>47.02</v>
      </c>
      <c r="L670">
        <f>Table1[[#This Row],[Quantity Sold (liters/kg)]]+Table1[[#This Row],[Quantity in Stock (liters/kg)]]</f>
        <v>311</v>
      </c>
      <c r="M670" s="2">
        <v>931.94</v>
      </c>
    </row>
    <row r="671" spans="1:13" hidden="1" x14ac:dyDescent="0.3">
      <c r="A671">
        <v>8</v>
      </c>
      <c r="B671" s="1">
        <v>43941</v>
      </c>
      <c r="C671" t="s">
        <v>47</v>
      </c>
      <c r="D671">
        <v>302.45</v>
      </c>
      <c r="E671">
        <v>33.11</v>
      </c>
      <c r="F671">
        <v>10014.119499999901</v>
      </c>
      <c r="G671">
        <v>1</v>
      </c>
      <c r="H671">
        <v>34.729999999999997</v>
      </c>
      <c r="I671">
        <v>34.729999999999997</v>
      </c>
      <c r="J671">
        <v>301</v>
      </c>
      <c r="K671">
        <v>87.76</v>
      </c>
      <c r="L671">
        <f>Table1[[#This Row],[Quantity Sold (liters/kg)]]+Table1[[#This Row],[Quantity in Stock (liters/kg)]]</f>
        <v>302</v>
      </c>
      <c r="M671" s="2">
        <v>2905.73</v>
      </c>
    </row>
    <row r="672" spans="1:13" hidden="1" x14ac:dyDescent="0.3">
      <c r="A672">
        <v>7</v>
      </c>
      <c r="B672" s="1">
        <v>43520</v>
      </c>
      <c r="C672" t="s">
        <v>61</v>
      </c>
      <c r="D672">
        <v>426.62</v>
      </c>
      <c r="E672">
        <v>24.45</v>
      </c>
      <c r="F672">
        <v>10430.86</v>
      </c>
      <c r="G672">
        <v>93</v>
      </c>
      <c r="H672">
        <v>21.33</v>
      </c>
      <c r="I672">
        <v>1983.69</v>
      </c>
      <c r="J672">
        <v>333</v>
      </c>
      <c r="K672">
        <v>169.91</v>
      </c>
      <c r="L672">
        <f>Table1[[#This Row],[Quantity Sold (liters/kg)]]+Table1[[#This Row],[Quantity in Stock (liters/kg)]]</f>
        <v>426</v>
      </c>
      <c r="M672" s="2">
        <v>4154.3</v>
      </c>
    </row>
    <row r="673" spans="1:13" hidden="1" x14ac:dyDescent="0.3">
      <c r="A673">
        <v>7</v>
      </c>
      <c r="B673" s="1">
        <v>43995</v>
      </c>
      <c r="C673" t="s">
        <v>61</v>
      </c>
      <c r="D673">
        <v>374.91</v>
      </c>
      <c r="E673">
        <v>87.44</v>
      </c>
      <c r="F673">
        <v>32782.129999999997</v>
      </c>
      <c r="G673">
        <v>260</v>
      </c>
      <c r="H673">
        <v>86.55</v>
      </c>
      <c r="I673">
        <v>22503</v>
      </c>
      <c r="J673">
        <v>114</v>
      </c>
      <c r="K673">
        <v>50.4</v>
      </c>
      <c r="L673">
        <f>Table1[[#This Row],[Quantity Sold (liters/kg)]]+Table1[[#This Row],[Quantity in Stock (liters/kg)]]</f>
        <v>374</v>
      </c>
      <c r="M673" s="2">
        <v>4406.9799999999996</v>
      </c>
    </row>
    <row r="674" spans="1:13" hidden="1" x14ac:dyDescent="0.3">
      <c r="A674">
        <v>8</v>
      </c>
      <c r="B674" s="1">
        <v>44167</v>
      </c>
      <c r="C674" t="s">
        <v>47</v>
      </c>
      <c r="D674">
        <v>773.21</v>
      </c>
      <c r="E674">
        <v>16.48</v>
      </c>
      <c r="F674">
        <v>12742.5008</v>
      </c>
      <c r="G674">
        <v>475</v>
      </c>
      <c r="H674">
        <v>14.64</v>
      </c>
      <c r="I674">
        <v>6954</v>
      </c>
      <c r="J674">
        <v>298</v>
      </c>
      <c r="K674">
        <v>144.75</v>
      </c>
      <c r="L674">
        <f>Table1[[#This Row],[Quantity Sold (liters/kg)]]+Table1[[#This Row],[Quantity in Stock (liters/kg)]]</f>
        <v>773</v>
      </c>
      <c r="M674" s="2">
        <v>2385.48</v>
      </c>
    </row>
    <row r="675" spans="1:13" x14ac:dyDescent="0.3">
      <c r="A675">
        <v>7</v>
      </c>
      <c r="B675" s="1">
        <v>44775</v>
      </c>
      <c r="C675" t="s">
        <v>61</v>
      </c>
      <c r="D675">
        <v>668.2</v>
      </c>
      <c r="E675">
        <v>12.17</v>
      </c>
      <c r="F675">
        <v>8131.9939999999997</v>
      </c>
      <c r="G675">
        <v>315</v>
      </c>
      <c r="H675">
        <v>13.36</v>
      </c>
      <c r="I675">
        <v>4208.3999999999996</v>
      </c>
      <c r="J675">
        <v>353</v>
      </c>
      <c r="K675">
        <v>83.47</v>
      </c>
      <c r="L675">
        <f>Table1[[#This Row],[Quantity Sold (liters/kg)]]+Table1[[#This Row],[Quantity in Stock (liters/kg)]]</f>
        <v>668</v>
      </c>
      <c r="M675" s="2">
        <v>1015.83</v>
      </c>
    </row>
    <row r="676" spans="1:13" hidden="1" x14ac:dyDescent="0.3">
      <c r="A676">
        <v>4</v>
      </c>
      <c r="B676" s="1">
        <v>44580</v>
      </c>
      <c r="C676" t="s">
        <v>39</v>
      </c>
      <c r="D676">
        <v>648.88</v>
      </c>
      <c r="E676">
        <v>30.66</v>
      </c>
      <c r="F676">
        <v>19894.66</v>
      </c>
      <c r="G676">
        <v>105</v>
      </c>
      <c r="H676">
        <v>29.04</v>
      </c>
      <c r="I676">
        <v>3049.2</v>
      </c>
      <c r="J676">
        <v>543</v>
      </c>
      <c r="K676">
        <v>38.159999999999997</v>
      </c>
      <c r="L676">
        <f>Table1[[#This Row],[Quantity Sold (liters/kg)]]+Table1[[#This Row],[Quantity in Stock (liters/kg)]]</f>
        <v>648</v>
      </c>
      <c r="M676" s="2">
        <v>1169.99</v>
      </c>
    </row>
    <row r="677" spans="1:13" hidden="1" x14ac:dyDescent="0.3">
      <c r="A677">
        <v>3</v>
      </c>
      <c r="B677" s="1">
        <v>44150</v>
      </c>
      <c r="C677" t="s">
        <v>43</v>
      </c>
      <c r="D677">
        <v>491.23</v>
      </c>
      <c r="E677">
        <v>93.1</v>
      </c>
      <c r="F677">
        <v>45733.51</v>
      </c>
      <c r="G677">
        <v>448</v>
      </c>
      <c r="H677">
        <v>91.7</v>
      </c>
      <c r="I677">
        <v>41081.599999999999</v>
      </c>
      <c r="J677">
        <v>43</v>
      </c>
      <c r="K677">
        <v>174.95</v>
      </c>
      <c r="L677">
        <f>Table1[[#This Row],[Quantity Sold (liters/kg)]]+Table1[[#This Row],[Quantity in Stock (liters/kg)]]</f>
        <v>491</v>
      </c>
      <c r="M677" s="2">
        <v>16287.85</v>
      </c>
    </row>
    <row r="678" spans="1:13" hidden="1" x14ac:dyDescent="0.3">
      <c r="A678">
        <v>3</v>
      </c>
      <c r="B678" s="1">
        <v>43735</v>
      </c>
      <c r="C678" t="s">
        <v>43</v>
      </c>
      <c r="D678">
        <v>708.68</v>
      </c>
      <c r="E678">
        <v>55.33</v>
      </c>
      <c r="F678">
        <v>39211.264399999898</v>
      </c>
      <c r="G678">
        <v>417</v>
      </c>
      <c r="H678">
        <v>53.27</v>
      </c>
      <c r="I678">
        <v>22213.59</v>
      </c>
      <c r="J678">
        <v>291</v>
      </c>
      <c r="K678">
        <v>21.23</v>
      </c>
      <c r="L678">
        <f>Table1[[#This Row],[Quantity Sold (liters/kg)]]+Table1[[#This Row],[Quantity in Stock (liters/kg)]]</f>
        <v>708</v>
      </c>
      <c r="M678" s="2">
        <v>1174.6600000000001</v>
      </c>
    </row>
    <row r="679" spans="1:13" hidden="1" x14ac:dyDescent="0.3">
      <c r="A679">
        <v>8</v>
      </c>
      <c r="B679" s="1">
        <v>43896</v>
      </c>
      <c r="C679" t="s">
        <v>47</v>
      </c>
      <c r="D679">
        <v>408.88</v>
      </c>
      <c r="E679">
        <v>81.25</v>
      </c>
      <c r="F679">
        <v>33221.5</v>
      </c>
      <c r="G679">
        <v>406</v>
      </c>
      <c r="H679">
        <v>81.290000000000006</v>
      </c>
      <c r="I679">
        <v>33003.74</v>
      </c>
      <c r="J679">
        <v>2</v>
      </c>
      <c r="K679">
        <v>80.97</v>
      </c>
      <c r="L679">
        <f>Table1[[#This Row],[Quantity Sold (liters/kg)]]+Table1[[#This Row],[Quantity in Stock (liters/kg)]]</f>
        <v>408</v>
      </c>
      <c r="M679" s="2">
        <v>6578.81</v>
      </c>
    </row>
    <row r="680" spans="1:13" hidden="1" x14ac:dyDescent="0.3">
      <c r="A680">
        <v>1</v>
      </c>
      <c r="B680" s="1">
        <v>44268</v>
      </c>
      <c r="C680" t="s">
        <v>34</v>
      </c>
      <c r="D680">
        <v>896.14</v>
      </c>
      <c r="E680">
        <v>23.83</v>
      </c>
      <c r="F680">
        <v>21355.02</v>
      </c>
      <c r="G680">
        <v>740</v>
      </c>
      <c r="H680">
        <v>22.92</v>
      </c>
      <c r="I680">
        <v>16960.8</v>
      </c>
      <c r="J680">
        <v>156</v>
      </c>
      <c r="K680">
        <v>130.28</v>
      </c>
      <c r="L680">
        <f>Table1[[#This Row],[Quantity Sold (liters/kg)]]+Table1[[#This Row],[Quantity in Stock (liters/kg)]]</f>
        <v>896</v>
      </c>
      <c r="M680" s="2">
        <v>3104.57</v>
      </c>
    </row>
    <row r="681" spans="1:13" hidden="1" x14ac:dyDescent="0.3">
      <c r="A681">
        <v>2</v>
      </c>
      <c r="B681" s="1">
        <v>44077</v>
      </c>
      <c r="C681" t="s">
        <v>68</v>
      </c>
      <c r="D681">
        <v>621.41</v>
      </c>
      <c r="E681">
        <v>13.44</v>
      </c>
      <c r="F681">
        <v>8351.7503999999899</v>
      </c>
      <c r="G681">
        <v>35</v>
      </c>
      <c r="H681">
        <v>16.690000000000001</v>
      </c>
      <c r="I681">
        <v>584.15</v>
      </c>
      <c r="J681">
        <v>586</v>
      </c>
      <c r="K681">
        <v>126.43</v>
      </c>
      <c r="L681">
        <f>Table1[[#This Row],[Quantity Sold (liters/kg)]]+Table1[[#This Row],[Quantity in Stock (liters/kg)]]</f>
        <v>621</v>
      </c>
      <c r="M681" s="2">
        <v>1699.22</v>
      </c>
    </row>
    <row r="682" spans="1:13" hidden="1" x14ac:dyDescent="0.3">
      <c r="A682">
        <v>4</v>
      </c>
      <c r="B682" s="1">
        <v>43867</v>
      </c>
      <c r="C682" t="s">
        <v>39</v>
      </c>
      <c r="D682">
        <v>970.44</v>
      </c>
      <c r="E682">
        <v>23.06</v>
      </c>
      <c r="F682">
        <v>22378.35</v>
      </c>
      <c r="G682">
        <v>920</v>
      </c>
      <c r="H682">
        <v>26.54</v>
      </c>
      <c r="I682">
        <v>24416.799999999999</v>
      </c>
      <c r="J682">
        <v>50</v>
      </c>
      <c r="K682">
        <v>151.6</v>
      </c>
      <c r="L682">
        <f>Table1[[#This Row],[Quantity Sold (liters/kg)]]+Table1[[#This Row],[Quantity in Stock (liters/kg)]]</f>
        <v>970</v>
      </c>
      <c r="M682" s="2">
        <v>3495.9</v>
      </c>
    </row>
    <row r="683" spans="1:13" hidden="1" x14ac:dyDescent="0.3">
      <c r="A683">
        <v>6</v>
      </c>
      <c r="B683" s="1">
        <v>43559</v>
      </c>
      <c r="C683" t="s">
        <v>51</v>
      </c>
      <c r="D683">
        <v>361.34</v>
      </c>
      <c r="E683">
        <v>67.73</v>
      </c>
      <c r="F683">
        <v>24473.56</v>
      </c>
      <c r="G683">
        <v>346</v>
      </c>
      <c r="H683">
        <v>70.03</v>
      </c>
      <c r="I683">
        <v>24230.38</v>
      </c>
      <c r="J683">
        <v>15</v>
      </c>
      <c r="K683">
        <v>90.58</v>
      </c>
      <c r="L683">
        <f>Table1[[#This Row],[Quantity Sold (liters/kg)]]+Table1[[#This Row],[Quantity in Stock (liters/kg)]]</f>
        <v>361</v>
      </c>
      <c r="M683" s="2">
        <v>6134.98</v>
      </c>
    </row>
    <row r="684" spans="1:13" hidden="1" x14ac:dyDescent="0.3">
      <c r="A684">
        <v>6</v>
      </c>
      <c r="B684" s="1">
        <v>44903</v>
      </c>
      <c r="C684" t="s">
        <v>51</v>
      </c>
      <c r="D684">
        <v>497.55</v>
      </c>
      <c r="E684">
        <v>48.35</v>
      </c>
      <c r="F684">
        <v>24056.54</v>
      </c>
      <c r="G684">
        <v>199</v>
      </c>
      <c r="H684">
        <v>51.01</v>
      </c>
      <c r="I684">
        <v>10150.99</v>
      </c>
      <c r="J684">
        <v>298</v>
      </c>
      <c r="K684">
        <v>51.55</v>
      </c>
      <c r="L684">
        <f>Table1[[#This Row],[Quantity Sold (liters/kg)]]+Table1[[#This Row],[Quantity in Stock (liters/kg)]]</f>
        <v>497</v>
      </c>
      <c r="M684" s="2">
        <v>2492.44</v>
      </c>
    </row>
    <row r="685" spans="1:13" hidden="1" x14ac:dyDescent="0.3">
      <c r="A685">
        <v>3</v>
      </c>
      <c r="B685" s="1">
        <v>43660</v>
      </c>
      <c r="C685" t="s">
        <v>43</v>
      </c>
      <c r="D685">
        <v>868.05</v>
      </c>
      <c r="E685">
        <v>88.24</v>
      </c>
      <c r="F685">
        <v>76596.731999999902</v>
      </c>
      <c r="G685">
        <v>400</v>
      </c>
      <c r="H685">
        <v>92.51</v>
      </c>
      <c r="I685">
        <v>37004</v>
      </c>
      <c r="J685">
        <v>468</v>
      </c>
      <c r="K685">
        <v>29.69</v>
      </c>
      <c r="L685">
        <f>Table1[[#This Row],[Quantity Sold (liters/kg)]]+Table1[[#This Row],[Quantity in Stock (liters/kg)]]</f>
        <v>868</v>
      </c>
      <c r="M685" s="2">
        <v>2619.85</v>
      </c>
    </row>
    <row r="686" spans="1:13" hidden="1" x14ac:dyDescent="0.3">
      <c r="A686">
        <v>6</v>
      </c>
      <c r="B686" s="1">
        <v>44780</v>
      </c>
      <c r="C686" t="s">
        <v>51</v>
      </c>
      <c r="D686">
        <v>364.28</v>
      </c>
      <c r="E686">
        <v>17.82</v>
      </c>
      <c r="F686">
        <v>6491.4695999999904</v>
      </c>
      <c r="G686">
        <v>166</v>
      </c>
      <c r="H686">
        <v>16.41</v>
      </c>
      <c r="I686">
        <v>2724.06</v>
      </c>
      <c r="J686">
        <v>198</v>
      </c>
      <c r="K686">
        <v>132.99</v>
      </c>
      <c r="L686">
        <f>Table1[[#This Row],[Quantity Sold (liters/kg)]]+Table1[[#This Row],[Quantity in Stock (liters/kg)]]</f>
        <v>364</v>
      </c>
      <c r="M686" s="2">
        <v>2369.88</v>
      </c>
    </row>
    <row r="687" spans="1:13" hidden="1" x14ac:dyDescent="0.3">
      <c r="A687">
        <v>6</v>
      </c>
      <c r="B687" s="1">
        <v>44535</v>
      </c>
      <c r="C687" t="s">
        <v>51</v>
      </c>
      <c r="D687">
        <v>751.83</v>
      </c>
      <c r="E687">
        <v>46.34</v>
      </c>
      <c r="F687">
        <v>34839.802199999998</v>
      </c>
      <c r="G687">
        <v>235</v>
      </c>
      <c r="H687">
        <v>50.28</v>
      </c>
      <c r="I687">
        <v>11815.8</v>
      </c>
      <c r="J687">
        <v>516</v>
      </c>
      <c r="K687">
        <v>46.26</v>
      </c>
      <c r="L687">
        <f>Table1[[#This Row],[Quantity Sold (liters/kg)]]+Table1[[#This Row],[Quantity in Stock (liters/kg)]]</f>
        <v>751</v>
      </c>
      <c r="M687" s="2">
        <v>2143.69</v>
      </c>
    </row>
    <row r="688" spans="1:13" hidden="1" x14ac:dyDescent="0.3">
      <c r="A688">
        <v>3</v>
      </c>
      <c r="B688" s="1">
        <v>44202</v>
      </c>
      <c r="C688" t="s">
        <v>43</v>
      </c>
      <c r="D688">
        <v>46.05</v>
      </c>
      <c r="E688">
        <v>81.56</v>
      </c>
      <c r="F688">
        <v>3755.8379999999902</v>
      </c>
      <c r="G688">
        <v>31</v>
      </c>
      <c r="H688">
        <v>83.55</v>
      </c>
      <c r="I688">
        <v>2590.0500000000002</v>
      </c>
      <c r="J688">
        <v>15</v>
      </c>
      <c r="K688">
        <v>194.5</v>
      </c>
      <c r="L688">
        <f>Table1[[#This Row],[Quantity Sold (liters/kg)]]+Table1[[#This Row],[Quantity in Stock (liters/kg)]]</f>
        <v>46</v>
      </c>
      <c r="M688" s="2">
        <v>15863.42</v>
      </c>
    </row>
    <row r="689" spans="1:13" hidden="1" x14ac:dyDescent="0.3">
      <c r="A689">
        <v>6</v>
      </c>
      <c r="B689" s="1">
        <v>44621</v>
      </c>
      <c r="C689" t="s">
        <v>51</v>
      </c>
      <c r="D689">
        <v>837.94</v>
      </c>
      <c r="E689">
        <v>37.18</v>
      </c>
      <c r="F689">
        <v>31154.609199999999</v>
      </c>
      <c r="G689">
        <v>74</v>
      </c>
      <c r="H689">
        <v>40.56</v>
      </c>
      <c r="I689">
        <v>3001.44</v>
      </c>
      <c r="J689">
        <v>763</v>
      </c>
      <c r="K689">
        <v>141.07</v>
      </c>
      <c r="L689">
        <f>Table1[[#This Row],[Quantity Sold (liters/kg)]]+Table1[[#This Row],[Quantity in Stock (liters/kg)]]</f>
        <v>837</v>
      </c>
      <c r="M689" s="2">
        <v>5244.98</v>
      </c>
    </row>
    <row r="690" spans="1:13" hidden="1" x14ac:dyDescent="0.3">
      <c r="A690">
        <v>9</v>
      </c>
      <c r="B690" s="1">
        <v>43885</v>
      </c>
      <c r="C690" t="s">
        <v>57</v>
      </c>
      <c r="D690">
        <v>88.05</v>
      </c>
      <c r="E690">
        <v>89.26</v>
      </c>
      <c r="F690">
        <v>7859.34</v>
      </c>
      <c r="G690">
        <v>10</v>
      </c>
      <c r="H690">
        <v>85.04</v>
      </c>
      <c r="I690">
        <v>850.4</v>
      </c>
      <c r="J690">
        <v>78</v>
      </c>
      <c r="K690">
        <v>156.63999999999999</v>
      </c>
      <c r="L690">
        <f>Table1[[#This Row],[Quantity Sold (liters/kg)]]+Table1[[#This Row],[Quantity in Stock (liters/kg)]]</f>
        <v>88</v>
      </c>
      <c r="M690" s="2">
        <v>13981.69</v>
      </c>
    </row>
    <row r="691" spans="1:13" hidden="1" x14ac:dyDescent="0.3">
      <c r="A691">
        <v>2</v>
      </c>
      <c r="B691" s="1">
        <v>44026</v>
      </c>
      <c r="C691" t="s">
        <v>68</v>
      </c>
      <c r="D691">
        <v>701.2</v>
      </c>
      <c r="E691">
        <v>52.98</v>
      </c>
      <c r="F691">
        <v>37149.58</v>
      </c>
      <c r="G691">
        <v>533</v>
      </c>
      <c r="H691">
        <v>56.56</v>
      </c>
      <c r="I691">
        <v>30146.48</v>
      </c>
      <c r="J691">
        <v>168</v>
      </c>
      <c r="K691">
        <v>56.69</v>
      </c>
      <c r="L691">
        <f>Table1[[#This Row],[Quantity Sold (liters/kg)]]+Table1[[#This Row],[Quantity in Stock (liters/kg)]]</f>
        <v>701</v>
      </c>
      <c r="M691" s="2">
        <v>3003.44</v>
      </c>
    </row>
    <row r="692" spans="1:13" hidden="1" x14ac:dyDescent="0.3">
      <c r="A692">
        <v>2</v>
      </c>
      <c r="B692" s="1">
        <v>43519</v>
      </c>
      <c r="C692" t="s">
        <v>68</v>
      </c>
      <c r="D692">
        <v>358.35</v>
      </c>
      <c r="E692">
        <v>94.46</v>
      </c>
      <c r="F692">
        <v>33849.74</v>
      </c>
      <c r="G692">
        <v>248</v>
      </c>
      <c r="H692">
        <v>93.45</v>
      </c>
      <c r="I692">
        <v>23175.599999999999</v>
      </c>
      <c r="J692">
        <v>110</v>
      </c>
      <c r="K692">
        <v>104.08</v>
      </c>
      <c r="L692">
        <f>Table1[[#This Row],[Quantity Sold (liters/kg)]]+Table1[[#This Row],[Quantity in Stock (liters/kg)]]</f>
        <v>358</v>
      </c>
      <c r="M692" s="2">
        <v>9831.4</v>
      </c>
    </row>
    <row r="693" spans="1:13" hidden="1" x14ac:dyDescent="0.3">
      <c r="A693">
        <v>4</v>
      </c>
      <c r="B693" s="1">
        <v>44648</v>
      </c>
      <c r="C693" t="s">
        <v>39</v>
      </c>
      <c r="D693">
        <v>73.97</v>
      </c>
      <c r="E693">
        <v>66.25</v>
      </c>
      <c r="F693">
        <v>4900.51</v>
      </c>
      <c r="G693">
        <v>22</v>
      </c>
      <c r="H693">
        <v>70.69</v>
      </c>
      <c r="I693">
        <v>1555.18</v>
      </c>
      <c r="J693">
        <v>51</v>
      </c>
      <c r="K693">
        <v>55.79</v>
      </c>
      <c r="L693">
        <f>Table1[[#This Row],[Quantity Sold (liters/kg)]]+Table1[[#This Row],[Quantity in Stock (liters/kg)]]</f>
        <v>73</v>
      </c>
      <c r="M693" s="2">
        <v>3696.09</v>
      </c>
    </row>
    <row r="694" spans="1:13" hidden="1" x14ac:dyDescent="0.3">
      <c r="A694">
        <v>1</v>
      </c>
      <c r="B694" s="1">
        <v>43945</v>
      </c>
      <c r="C694" t="s">
        <v>34</v>
      </c>
      <c r="D694">
        <v>937.13</v>
      </c>
      <c r="E694">
        <v>66</v>
      </c>
      <c r="F694">
        <v>61850.58</v>
      </c>
      <c r="G694">
        <v>858</v>
      </c>
      <c r="H694">
        <v>69.52</v>
      </c>
      <c r="I694">
        <v>59648.160000000003</v>
      </c>
      <c r="J694">
        <v>79</v>
      </c>
      <c r="K694">
        <v>197.52</v>
      </c>
      <c r="L694">
        <f>Table1[[#This Row],[Quantity Sold (liters/kg)]]+Table1[[#This Row],[Quantity in Stock (liters/kg)]]</f>
        <v>937</v>
      </c>
      <c r="M694" s="2">
        <v>13036.32</v>
      </c>
    </row>
    <row r="695" spans="1:13" hidden="1" x14ac:dyDescent="0.3">
      <c r="A695">
        <v>5</v>
      </c>
      <c r="B695" s="1">
        <v>44085</v>
      </c>
      <c r="C695" t="s">
        <v>27</v>
      </c>
      <c r="D695">
        <v>998.55</v>
      </c>
      <c r="E695">
        <v>68.069999999999993</v>
      </c>
      <c r="F695">
        <v>67971.298499999903</v>
      </c>
      <c r="G695">
        <v>780</v>
      </c>
      <c r="H695">
        <v>63.11</v>
      </c>
      <c r="I695">
        <v>49225.8</v>
      </c>
      <c r="J695">
        <v>218</v>
      </c>
      <c r="K695">
        <v>51.47</v>
      </c>
      <c r="L695">
        <f>Table1[[#This Row],[Quantity Sold (liters/kg)]]+Table1[[#This Row],[Quantity in Stock (liters/kg)]]</f>
        <v>998</v>
      </c>
      <c r="M695" s="2">
        <v>3503.56</v>
      </c>
    </row>
    <row r="696" spans="1:13" hidden="1" x14ac:dyDescent="0.3">
      <c r="A696">
        <v>1</v>
      </c>
      <c r="B696" s="1">
        <v>43789</v>
      </c>
      <c r="C696" t="s">
        <v>34</v>
      </c>
      <c r="D696">
        <v>550.04999999999995</v>
      </c>
      <c r="E696">
        <v>72.040000000000006</v>
      </c>
      <c r="F696">
        <v>39625.599999999999</v>
      </c>
      <c r="G696">
        <v>346</v>
      </c>
      <c r="H696">
        <v>76.88</v>
      </c>
      <c r="I696">
        <v>26600.48</v>
      </c>
      <c r="J696">
        <v>204</v>
      </c>
      <c r="K696">
        <v>121.39</v>
      </c>
      <c r="L696">
        <f>Table1[[#This Row],[Quantity Sold (liters/kg)]]+Table1[[#This Row],[Quantity in Stock (liters/kg)]]</f>
        <v>550</v>
      </c>
      <c r="M696" s="2">
        <v>8744.94</v>
      </c>
    </row>
    <row r="697" spans="1:13" hidden="1" x14ac:dyDescent="0.3">
      <c r="A697">
        <v>4</v>
      </c>
      <c r="B697" s="1">
        <v>44616</v>
      </c>
      <c r="C697" t="s">
        <v>39</v>
      </c>
      <c r="D697">
        <v>428.54</v>
      </c>
      <c r="E697">
        <v>47.96</v>
      </c>
      <c r="F697">
        <v>20552.778399999999</v>
      </c>
      <c r="G697">
        <v>204</v>
      </c>
      <c r="H697">
        <v>47.05</v>
      </c>
      <c r="I697">
        <v>9598.2000000000007</v>
      </c>
      <c r="J697">
        <v>224</v>
      </c>
      <c r="K697">
        <v>199.37</v>
      </c>
      <c r="L697">
        <f>Table1[[#This Row],[Quantity Sold (liters/kg)]]+Table1[[#This Row],[Quantity in Stock (liters/kg)]]</f>
        <v>428</v>
      </c>
      <c r="M697" s="2">
        <v>9561.7900000000009</v>
      </c>
    </row>
    <row r="698" spans="1:13" hidden="1" x14ac:dyDescent="0.3">
      <c r="A698">
        <v>8</v>
      </c>
      <c r="B698" s="1">
        <v>43813</v>
      </c>
      <c r="C698" t="s">
        <v>47</v>
      </c>
      <c r="D698">
        <v>247.9</v>
      </c>
      <c r="E698">
        <v>74.97</v>
      </c>
      <c r="F698">
        <v>18585.062999999998</v>
      </c>
      <c r="G698">
        <v>165</v>
      </c>
      <c r="H698">
        <v>72.45</v>
      </c>
      <c r="I698">
        <v>11954.25</v>
      </c>
      <c r="J698">
        <v>82</v>
      </c>
      <c r="K698">
        <v>53.5</v>
      </c>
      <c r="L698">
        <f>Table1[[#This Row],[Quantity Sold (liters/kg)]]+Table1[[#This Row],[Quantity in Stock (liters/kg)]]</f>
        <v>247</v>
      </c>
      <c r="M698" s="2">
        <v>4010.9</v>
      </c>
    </row>
    <row r="699" spans="1:13" hidden="1" x14ac:dyDescent="0.3">
      <c r="A699">
        <v>6</v>
      </c>
      <c r="B699" s="1">
        <v>44547</v>
      </c>
      <c r="C699" t="s">
        <v>51</v>
      </c>
      <c r="D699">
        <v>405.43</v>
      </c>
      <c r="E699">
        <v>42.98</v>
      </c>
      <c r="F699">
        <v>17425.38</v>
      </c>
      <c r="G699">
        <v>57</v>
      </c>
      <c r="H699">
        <v>44.69</v>
      </c>
      <c r="I699">
        <v>2547.33</v>
      </c>
      <c r="J699">
        <v>348</v>
      </c>
      <c r="K699">
        <v>90.16</v>
      </c>
      <c r="L699">
        <f>Table1[[#This Row],[Quantity Sold (liters/kg)]]+Table1[[#This Row],[Quantity in Stock (liters/kg)]]</f>
        <v>405</v>
      </c>
      <c r="M699" s="2">
        <v>3875.08</v>
      </c>
    </row>
    <row r="700" spans="1:13" hidden="1" x14ac:dyDescent="0.3">
      <c r="A700">
        <v>5</v>
      </c>
      <c r="B700" s="1">
        <v>44534</v>
      </c>
      <c r="C700" t="s">
        <v>27</v>
      </c>
      <c r="D700">
        <v>128.27000000000001</v>
      </c>
      <c r="E700">
        <v>64.7</v>
      </c>
      <c r="F700">
        <v>8299.0689999999995</v>
      </c>
      <c r="G700">
        <v>39</v>
      </c>
      <c r="H700">
        <v>61.85</v>
      </c>
      <c r="I700">
        <v>2412.15</v>
      </c>
      <c r="J700">
        <v>89</v>
      </c>
      <c r="K700">
        <v>140.41</v>
      </c>
      <c r="L700">
        <f>Table1[[#This Row],[Quantity Sold (liters/kg)]]+Table1[[#This Row],[Quantity in Stock (liters/kg)]]</f>
        <v>128</v>
      </c>
      <c r="M700" s="2">
        <v>9084.5300000000007</v>
      </c>
    </row>
    <row r="701" spans="1:13" hidden="1" x14ac:dyDescent="0.3">
      <c r="A701">
        <v>5</v>
      </c>
      <c r="B701" s="1">
        <v>44292</v>
      </c>
      <c r="C701" t="s">
        <v>27</v>
      </c>
      <c r="D701">
        <v>8</v>
      </c>
      <c r="E701">
        <v>13.29</v>
      </c>
      <c r="F701">
        <v>106.32</v>
      </c>
      <c r="G701">
        <v>4</v>
      </c>
      <c r="H701">
        <v>8.74</v>
      </c>
      <c r="I701">
        <v>34.96</v>
      </c>
      <c r="J701">
        <v>4</v>
      </c>
      <c r="K701">
        <v>63.24</v>
      </c>
      <c r="L701">
        <f>Table1[[#This Row],[Quantity Sold (liters/kg)]]+Table1[[#This Row],[Quantity in Stock (liters/kg)]]</f>
        <v>8</v>
      </c>
      <c r="M701" s="2">
        <v>840.46</v>
      </c>
    </row>
    <row r="702" spans="1:13" hidden="1" x14ac:dyDescent="0.3">
      <c r="A702">
        <v>7</v>
      </c>
      <c r="B702" s="1">
        <v>44018</v>
      </c>
      <c r="C702" t="s">
        <v>61</v>
      </c>
      <c r="D702">
        <v>673.84</v>
      </c>
      <c r="E702">
        <v>10.83</v>
      </c>
      <c r="F702">
        <v>7297.69</v>
      </c>
      <c r="G702">
        <v>176</v>
      </c>
      <c r="H702">
        <v>14.58</v>
      </c>
      <c r="I702">
        <v>2566.08</v>
      </c>
      <c r="J702">
        <v>497</v>
      </c>
      <c r="K702">
        <v>63.16</v>
      </c>
      <c r="L702">
        <f>Table1[[#This Row],[Quantity Sold (liters/kg)]]+Table1[[#This Row],[Quantity in Stock (liters/kg)]]</f>
        <v>673</v>
      </c>
      <c r="M702" s="2">
        <v>684.02</v>
      </c>
    </row>
    <row r="703" spans="1:13" hidden="1" x14ac:dyDescent="0.3">
      <c r="A703">
        <v>1</v>
      </c>
      <c r="B703" s="1">
        <v>44326</v>
      </c>
      <c r="C703" t="s">
        <v>34</v>
      </c>
      <c r="D703">
        <v>951</v>
      </c>
      <c r="E703">
        <v>94.14</v>
      </c>
      <c r="F703">
        <v>89527.14</v>
      </c>
      <c r="G703">
        <v>441</v>
      </c>
      <c r="H703">
        <v>90.58</v>
      </c>
      <c r="I703">
        <v>39945.78</v>
      </c>
      <c r="J703">
        <v>510</v>
      </c>
      <c r="K703">
        <v>160.84</v>
      </c>
      <c r="L703">
        <f>Table1[[#This Row],[Quantity Sold (liters/kg)]]+Table1[[#This Row],[Quantity in Stock (liters/kg)]]</f>
        <v>951</v>
      </c>
      <c r="M703" s="2">
        <v>15141.48</v>
      </c>
    </row>
    <row r="704" spans="1:13" hidden="1" x14ac:dyDescent="0.3">
      <c r="A704">
        <v>5</v>
      </c>
      <c r="B704" s="1">
        <v>44724</v>
      </c>
      <c r="C704" t="s">
        <v>27</v>
      </c>
      <c r="D704">
        <v>530.09</v>
      </c>
      <c r="E704">
        <v>43.06</v>
      </c>
      <c r="F704">
        <v>22825.6754</v>
      </c>
      <c r="G704">
        <v>216</v>
      </c>
      <c r="H704">
        <v>38.43</v>
      </c>
      <c r="I704">
        <v>8300.8799999999992</v>
      </c>
      <c r="J704">
        <v>314</v>
      </c>
      <c r="K704">
        <v>125.17</v>
      </c>
      <c r="L704">
        <f>Table1[[#This Row],[Quantity Sold (liters/kg)]]+Table1[[#This Row],[Quantity in Stock (liters/kg)]]</f>
        <v>530</v>
      </c>
      <c r="M704" s="2">
        <v>5389.82</v>
      </c>
    </row>
    <row r="705" spans="1:13" hidden="1" x14ac:dyDescent="0.3">
      <c r="A705">
        <v>1</v>
      </c>
      <c r="B705" s="1">
        <v>43893</v>
      </c>
      <c r="C705" t="s">
        <v>34</v>
      </c>
      <c r="D705">
        <v>428.65</v>
      </c>
      <c r="E705">
        <v>17.170000000000002</v>
      </c>
      <c r="F705">
        <v>7359.92</v>
      </c>
      <c r="G705">
        <v>269</v>
      </c>
      <c r="H705">
        <v>18.809999999999999</v>
      </c>
      <c r="I705">
        <v>5059.8900000000003</v>
      </c>
      <c r="J705">
        <v>159</v>
      </c>
      <c r="K705">
        <v>121.03</v>
      </c>
      <c r="L705">
        <f>Table1[[#This Row],[Quantity Sold (liters/kg)]]+Table1[[#This Row],[Quantity in Stock (liters/kg)]]</f>
        <v>428</v>
      </c>
      <c r="M705" s="2">
        <v>2078.09</v>
      </c>
    </row>
    <row r="706" spans="1:13" hidden="1" x14ac:dyDescent="0.3">
      <c r="A706">
        <v>5</v>
      </c>
      <c r="B706" s="1">
        <v>44829</v>
      </c>
      <c r="C706" t="s">
        <v>27</v>
      </c>
      <c r="D706">
        <v>282.7</v>
      </c>
      <c r="E706">
        <v>52.69</v>
      </c>
      <c r="F706">
        <v>14895.4629999999</v>
      </c>
      <c r="G706">
        <v>128</v>
      </c>
      <c r="H706">
        <v>52.5</v>
      </c>
      <c r="I706">
        <v>6720</v>
      </c>
      <c r="J706">
        <v>154</v>
      </c>
      <c r="K706">
        <v>36.44</v>
      </c>
      <c r="L706">
        <f>Table1[[#This Row],[Quantity Sold (liters/kg)]]+Table1[[#This Row],[Quantity in Stock (liters/kg)]]</f>
        <v>282</v>
      </c>
      <c r="M706" s="2">
        <v>1920.02</v>
      </c>
    </row>
    <row r="707" spans="1:13" hidden="1" x14ac:dyDescent="0.3">
      <c r="A707">
        <v>10</v>
      </c>
      <c r="B707" s="1">
        <v>44818</v>
      </c>
      <c r="C707" t="s">
        <v>66</v>
      </c>
      <c r="D707">
        <v>825.83</v>
      </c>
      <c r="E707">
        <v>28.56</v>
      </c>
      <c r="F707">
        <v>23585.7</v>
      </c>
      <c r="G707">
        <v>459</v>
      </c>
      <c r="H707">
        <v>33.29</v>
      </c>
      <c r="I707">
        <v>15280.11</v>
      </c>
      <c r="J707">
        <v>366</v>
      </c>
      <c r="K707">
        <v>72.39</v>
      </c>
      <c r="L707">
        <f>Table1[[#This Row],[Quantity Sold (liters/kg)]]+Table1[[#This Row],[Quantity in Stock (liters/kg)]]</f>
        <v>825</v>
      </c>
      <c r="M707" s="2">
        <v>2067.46</v>
      </c>
    </row>
    <row r="708" spans="1:13" hidden="1" x14ac:dyDescent="0.3">
      <c r="A708">
        <v>9</v>
      </c>
      <c r="B708" s="1">
        <v>44250</v>
      </c>
      <c r="C708" t="s">
        <v>57</v>
      </c>
      <c r="D708">
        <v>253.26</v>
      </c>
      <c r="E708">
        <v>89.17</v>
      </c>
      <c r="F708">
        <v>22583.1941999999</v>
      </c>
      <c r="G708">
        <v>16</v>
      </c>
      <c r="H708">
        <v>86.94</v>
      </c>
      <c r="I708">
        <v>1391.04</v>
      </c>
      <c r="J708">
        <v>237</v>
      </c>
      <c r="K708">
        <v>36.51</v>
      </c>
      <c r="L708">
        <f>Table1[[#This Row],[Quantity Sold (liters/kg)]]+Table1[[#This Row],[Quantity in Stock (liters/kg)]]</f>
        <v>253</v>
      </c>
      <c r="M708" s="2">
        <v>3255.6</v>
      </c>
    </row>
    <row r="709" spans="1:13" hidden="1" x14ac:dyDescent="0.3">
      <c r="A709">
        <v>2</v>
      </c>
      <c r="B709" s="1">
        <v>43706</v>
      </c>
      <c r="C709" t="s">
        <v>68</v>
      </c>
      <c r="D709">
        <v>992.89</v>
      </c>
      <c r="E709">
        <v>59.93</v>
      </c>
      <c r="F709">
        <v>59503.9</v>
      </c>
      <c r="G709">
        <v>569</v>
      </c>
      <c r="H709">
        <v>60.59</v>
      </c>
      <c r="I709">
        <v>34475.71</v>
      </c>
      <c r="J709">
        <v>423</v>
      </c>
      <c r="K709">
        <v>103.26</v>
      </c>
      <c r="L709">
        <f>Table1[[#This Row],[Quantity Sold (liters/kg)]]+Table1[[#This Row],[Quantity in Stock (liters/kg)]]</f>
        <v>992</v>
      </c>
      <c r="M709" s="2">
        <v>6188.37</v>
      </c>
    </row>
    <row r="710" spans="1:13" hidden="1" x14ac:dyDescent="0.3">
      <c r="A710">
        <v>2</v>
      </c>
      <c r="B710" s="1">
        <v>44850</v>
      </c>
      <c r="C710" t="s">
        <v>68</v>
      </c>
      <c r="D710">
        <v>331.21</v>
      </c>
      <c r="E710">
        <v>74.540000000000006</v>
      </c>
      <c r="F710">
        <v>24688.39</v>
      </c>
      <c r="G710">
        <v>217</v>
      </c>
      <c r="H710">
        <v>75.7</v>
      </c>
      <c r="I710">
        <v>16426.900000000001</v>
      </c>
      <c r="J710">
        <v>114</v>
      </c>
      <c r="K710">
        <v>24.6</v>
      </c>
      <c r="L710">
        <f>Table1[[#This Row],[Quantity Sold (liters/kg)]]+Table1[[#This Row],[Quantity in Stock (liters/kg)]]</f>
        <v>331</v>
      </c>
      <c r="M710" s="2">
        <v>1833.68</v>
      </c>
    </row>
    <row r="711" spans="1:13" hidden="1" x14ac:dyDescent="0.3">
      <c r="A711">
        <v>3</v>
      </c>
      <c r="B711" s="1">
        <v>43916</v>
      </c>
      <c r="C711" t="s">
        <v>43</v>
      </c>
      <c r="D711">
        <v>901.4</v>
      </c>
      <c r="E711">
        <v>71.63</v>
      </c>
      <c r="F711">
        <v>64567.281999999897</v>
      </c>
      <c r="G711">
        <v>135</v>
      </c>
      <c r="H711">
        <v>69.38</v>
      </c>
      <c r="I711">
        <v>9366.2999999999993</v>
      </c>
      <c r="J711">
        <v>766</v>
      </c>
      <c r="K711">
        <v>148.37</v>
      </c>
      <c r="L711">
        <f>Table1[[#This Row],[Quantity Sold (liters/kg)]]+Table1[[#This Row],[Quantity in Stock (liters/kg)]]</f>
        <v>901</v>
      </c>
      <c r="M711" s="2">
        <v>10627.74</v>
      </c>
    </row>
    <row r="712" spans="1:13" hidden="1" x14ac:dyDescent="0.3">
      <c r="A712">
        <v>9</v>
      </c>
      <c r="B712" s="1">
        <v>44061</v>
      </c>
      <c r="C712" t="s">
        <v>57</v>
      </c>
      <c r="D712">
        <v>823.61</v>
      </c>
      <c r="E712">
        <v>54.75</v>
      </c>
      <c r="F712">
        <v>45092.65</v>
      </c>
      <c r="G712">
        <v>485</v>
      </c>
      <c r="H712">
        <v>54.71</v>
      </c>
      <c r="I712">
        <v>26534.35</v>
      </c>
      <c r="J712">
        <v>338</v>
      </c>
      <c r="K712">
        <v>152.69</v>
      </c>
      <c r="L712">
        <f>Table1[[#This Row],[Quantity Sold (liters/kg)]]+Table1[[#This Row],[Quantity in Stock (liters/kg)]]</f>
        <v>823</v>
      </c>
      <c r="M712" s="2">
        <v>8359.7800000000007</v>
      </c>
    </row>
    <row r="713" spans="1:13" hidden="1" x14ac:dyDescent="0.3">
      <c r="A713">
        <v>2</v>
      </c>
      <c r="B713" s="1">
        <v>44342</v>
      </c>
      <c r="C713" t="s">
        <v>68</v>
      </c>
      <c r="D713">
        <v>793.06</v>
      </c>
      <c r="E713">
        <v>35.92</v>
      </c>
      <c r="F713">
        <v>28486.720000000001</v>
      </c>
      <c r="G713">
        <v>645</v>
      </c>
      <c r="H713">
        <v>33.270000000000003</v>
      </c>
      <c r="I713">
        <v>21459.15</v>
      </c>
      <c r="J713">
        <v>148</v>
      </c>
      <c r="K713">
        <v>40.119999999999997</v>
      </c>
      <c r="L713">
        <f>Table1[[#This Row],[Quantity Sold (liters/kg)]]+Table1[[#This Row],[Quantity in Stock (liters/kg)]]</f>
        <v>793</v>
      </c>
      <c r="M713" s="2">
        <v>1441.11</v>
      </c>
    </row>
    <row r="714" spans="1:13" hidden="1" x14ac:dyDescent="0.3">
      <c r="A714">
        <v>10</v>
      </c>
      <c r="B714" s="1">
        <v>44404</v>
      </c>
      <c r="C714" t="s">
        <v>66</v>
      </c>
      <c r="D714">
        <v>271.36</v>
      </c>
      <c r="E714">
        <v>73.17</v>
      </c>
      <c r="F714">
        <v>19855.411199999999</v>
      </c>
      <c r="G714">
        <v>73</v>
      </c>
      <c r="H714">
        <v>72.61</v>
      </c>
      <c r="I714">
        <v>5300.53</v>
      </c>
      <c r="J714">
        <v>198</v>
      </c>
      <c r="K714">
        <v>45.83</v>
      </c>
      <c r="L714">
        <f>Table1[[#This Row],[Quantity Sold (liters/kg)]]+Table1[[#This Row],[Quantity in Stock (liters/kg)]]</f>
        <v>271</v>
      </c>
      <c r="M714" s="2">
        <v>3353.38</v>
      </c>
    </row>
    <row r="715" spans="1:13" hidden="1" x14ac:dyDescent="0.3">
      <c r="A715">
        <v>4</v>
      </c>
      <c r="B715" s="1">
        <v>44515</v>
      </c>
      <c r="C715" t="s">
        <v>39</v>
      </c>
      <c r="D715">
        <v>525.59</v>
      </c>
      <c r="E715">
        <v>21.85</v>
      </c>
      <c r="F715">
        <v>11484.1415</v>
      </c>
      <c r="G715">
        <v>297</v>
      </c>
      <c r="H715">
        <v>21.11</v>
      </c>
      <c r="I715">
        <v>6269.67</v>
      </c>
      <c r="J715">
        <v>228</v>
      </c>
      <c r="K715">
        <v>60.24</v>
      </c>
      <c r="L715">
        <f>Table1[[#This Row],[Quantity Sold (liters/kg)]]+Table1[[#This Row],[Quantity in Stock (liters/kg)]]</f>
        <v>525</v>
      </c>
      <c r="M715" s="2">
        <v>1316.24</v>
      </c>
    </row>
    <row r="716" spans="1:13" hidden="1" x14ac:dyDescent="0.3">
      <c r="A716">
        <v>5</v>
      </c>
      <c r="B716" s="1">
        <v>44300</v>
      </c>
      <c r="C716" t="s">
        <v>27</v>
      </c>
      <c r="D716">
        <v>399</v>
      </c>
      <c r="E716">
        <v>51.51</v>
      </c>
      <c r="F716">
        <v>20552.4899999999</v>
      </c>
      <c r="G716">
        <v>114</v>
      </c>
      <c r="H716">
        <v>55.4</v>
      </c>
      <c r="I716">
        <v>6315.6</v>
      </c>
      <c r="J716">
        <v>285</v>
      </c>
      <c r="K716">
        <v>170.98</v>
      </c>
      <c r="L716">
        <f>Table1[[#This Row],[Quantity Sold (liters/kg)]]+Table1[[#This Row],[Quantity in Stock (liters/kg)]]</f>
        <v>399</v>
      </c>
      <c r="M716" s="2">
        <v>8807.18</v>
      </c>
    </row>
    <row r="717" spans="1:13" hidden="1" x14ac:dyDescent="0.3">
      <c r="A717">
        <v>6</v>
      </c>
      <c r="B717" s="1">
        <v>44204</v>
      </c>
      <c r="C717" t="s">
        <v>51</v>
      </c>
      <c r="D717">
        <v>684.08</v>
      </c>
      <c r="E717">
        <v>88.72</v>
      </c>
      <c r="F717">
        <v>60691.577599999997</v>
      </c>
      <c r="G717">
        <v>683</v>
      </c>
      <c r="H717">
        <v>85.8</v>
      </c>
      <c r="I717">
        <v>58601.4</v>
      </c>
      <c r="J717">
        <v>1</v>
      </c>
      <c r="K717">
        <v>60.92</v>
      </c>
      <c r="L717">
        <f>Table1[[#This Row],[Quantity Sold (liters/kg)]]+Table1[[#This Row],[Quantity in Stock (liters/kg)]]</f>
        <v>684</v>
      </c>
      <c r="M717" s="2">
        <v>5404.82</v>
      </c>
    </row>
    <row r="718" spans="1:13" hidden="1" x14ac:dyDescent="0.3">
      <c r="A718">
        <v>7</v>
      </c>
      <c r="B718" s="1">
        <v>44257</v>
      </c>
      <c r="C718" t="s">
        <v>61</v>
      </c>
      <c r="D718">
        <v>687.22</v>
      </c>
      <c r="E718">
        <v>26.68</v>
      </c>
      <c r="F718">
        <v>18335.03</v>
      </c>
      <c r="G718">
        <v>301</v>
      </c>
      <c r="H718">
        <v>23.81</v>
      </c>
      <c r="I718">
        <v>7166.81</v>
      </c>
      <c r="J718">
        <v>386</v>
      </c>
      <c r="K718">
        <v>50.22</v>
      </c>
      <c r="L718">
        <f>Table1[[#This Row],[Quantity Sold (liters/kg)]]+Table1[[#This Row],[Quantity in Stock (liters/kg)]]</f>
        <v>687</v>
      </c>
      <c r="M718" s="2">
        <v>1339.87</v>
      </c>
    </row>
    <row r="719" spans="1:13" hidden="1" x14ac:dyDescent="0.3">
      <c r="A719">
        <v>5</v>
      </c>
      <c r="B719" s="1">
        <v>44457</v>
      </c>
      <c r="C719" t="s">
        <v>27</v>
      </c>
      <c r="D719">
        <v>372.51</v>
      </c>
      <c r="E719">
        <v>10.28</v>
      </c>
      <c r="F719">
        <v>3829.4</v>
      </c>
      <c r="G719">
        <v>53</v>
      </c>
      <c r="H719">
        <v>6.58</v>
      </c>
      <c r="I719">
        <v>348.74</v>
      </c>
      <c r="J719">
        <v>319</v>
      </c>
      <c r="K719">
        <v>47.15</v>
      </c>
      <c r="L719">
        <f>Table1[[#This Row],[Quantity Sold (liters/kg)]]+Table1[[#This Row],[Quantity in Stock (liters/kg)]]</f>
        <v>372</v>
      </c>
      <c r="M719" s="2">
        <v>484.7</v>
      </c>
    </row>
    <row r="720" spans="1:13" hidden="1" x14ac:dyDescent="0.3">
      <c r="A720">
        <v>2</v>
      </c>
      <c r="B720" s="1">
        <v>44531</v>
      </c>
      <c r="C720" t="s">
        <v>68</v>
      </c>
      <c r="D720">
        <v>619.92999999999995</v>
      </c>
      <c r="E720">
        <v>70.61</v>
      </c>
      <c r="F720">
        <v>43773.26</v>
      </c>
      <c r="G720">
        <v>513</v>
      </c>
      <c r="H720">
        <v>72.89</v>
      </c>
      <c r="I720">
        <v>37392.57</v>
      </c>
      <c r="J720">
        <v>106</v>
      </c>
      <c r="K720">
        <v>132.44</v>
      </c>
      <c r="L720">
        <f>Table1[[#This Row],[Quantity Sold (liters/kg)]]+Table1[[#This Row],[Quantity in Stock (liters/kg)]]</f>
        <v>619</v>
      </c>
      <c r="M720" s="2">
        <v>9351.59</v>
      </c>
    </row>
    <row r="721" spans="1:13" hidden="1" x14ac:dyDescent="0.3">
      <c r="A721">
        <v>8</v>
      </c>
      <c r="B721" s="1">
        <v>44210</v>
      </c>
      <c r="C721" t="s">
        <v>47</v>
      </c>
      <c r="D721">
        <v>111.84</v>
      </c>
      <c r="E721">
        <v>68.89</v>
      </c>
      <c r="F721">
        <v>7704.6575999999995</v>
      </c>
      <c r="G721">
        <v>103</v>
      </c>
      <c r="H721">
        <v>66.19</v>
      </c>
      <c r="I721">
        <v>6817.57</v>
      </c>
      <c r="J721">
        <v>8</v>
      </c>
      <c r="K721">
        <v>168.18</v>
      </c>
      <c r="L721">
        <f>Table1[[#This Row],[Quantity Sold (liters/kg)]]+Table1[[#This Row],[Quantity in Stock (liters/kg)]]</f>
        <v>111</v>
      </c>
      <c r="M721" s="2">
        <v>11585.92</v>
      </c>
    </row>
    <row r="722" spans="1:13" hidden="1" x14ac:dyDescent="0.3">
      <c r="A722">
        <v>1</v>
      </c>
      <c r="B722" s="1">
        <v>43513</v>
      </c>
      <c r="C722" t="s">
        <v>34</v>
      </c>
      <c r="D722">
        <v>967.46</v>
      </c>
      <c r="E722">
        <v>39.35</v>
      </c>
      <c r="F722">
        <v>38069.550000000003</v>
      </c>
      <c r="G722">
        <v>574</v>
      </c>
      <c r="H722">
        <v>41.34</v>
      </c>
      <c r="I722">
        <v>23729.16</v>
      </c>
      <c r="J722">
        <v>393</v>
      </c>
      <c r="K722">
        <v>103.15</v>
      </c>
      <c r="L722">
        <f>Table1[[#This Row],[Quantity Sold (liters/kg)]]+Table1[[#This Row],[Quantity in Stock (liters/kg)]]</f>
        <v>967</v>
      </c>
      <c r="M722" s="2">
        <v>4058.95</v>
      </c>
    </row>
    <row r="723" spans="1:13" hidden="1" x14ac:dyDescent="0.3">
      <c r="A723">
        <v>3</v>
      </c>
      <c r="B723" s="1">
        <v>44591</v>
      </c>
      <c r="C723" t="s">
        <v>43</v>
      </c>
      <c r="D723">
        <v>248.89</v>
      </c>
      <c r="E723">
        <v>10.050000000000001</v>
      </c>
      <c r="F723">
        <v>2501.34</v>
      </c>
      <c r="G723">
        <v>188</v>
      </c>
      <c r="H723">
        <v>11.9</v>
      </c>
      <c r="I723">
        <v>2237.1999999999998</v>
      </c>
      <c r="J723">
        <v>60</v>
      </c>
      <c r="K723">
        <v>45.88</v>
      </c>
      <c r="L723">
        <f>Table1[[#This Row],[Quantity Sold (liters/kg)]]+Table1[[#This Row],[Quantity in Stock (liters/kg)]]</f>
        <v>248</v>
      </c>
      <c r="M723" s="2">
        <v>461.09</v>
      </c>
    </row>
    <row r="724" spans="1:13" hidden="1" x14ac:dyDescent="0.3">
      <c r="A724">
        <v>1</v>
      </c>
      <c r="B724" s="1">
        <v>43422</v>
      </c>
      <c r="C724" t="s">
        <v>34</v>
      </c>
      <c r="D724">
        <v>502.03</v>
      </c>
      <c r="E724">
        <v>18.86</v>
      </c>
      <c r="F724">
        <v>9468.2900000000009</v>
      </c>
      <c r="G724">
        <v>41</v>
      </c>
      <c r="H724">
        <v>20.100000000000001</v>
      </c>
      <c r="I724">
        <v>824.1</v>
      </c>
      <c r="J724">
        <v>461</v>
      </c>
      <c r="K724">
        <v>111.41</v>
      </c>
      <c r="L724">
        <f>Table1[[#This Row],[Quantity Sold (liters/kg)]]+Table1[[#This Row],[Quantity in Stock (liters/kg)]]</f>
        <v>502</v>
      </c>
      <c r="M724" s="2">
        <v>2101.19</v>
      </c>
    </row>
    <row r="725" spans="1:13" x14ac:dyDescent="0.3">
      <c r="A725">
        <v>7</v>
      </c>
      <c r="B725" s="1">
        <v>44687</v>
      </c>
      <c r="C725" t="s">
        <v>61</v>
      </c>
      <c r="D725">
        <v>648.79999999999995</v>
      </c>
      <c r="E725">
        <v>33.82</v>
      </c>
      <c r="F725">
        <v>21942.415999999899</v>
      </c>
      <c r="G725">
        <v>54</v>
      </c>
      <c r="H725">
        <v>34.42</v>
      </c>
      <c r="I725">
        <v>1858.68</v>
      </c>
      <c r="J725">
        <v>594</v>
      </c>
      <c r="K725">
        <v>140.31</v>
      </c>
      <c r="L725">
        <f>Table1[[#This Row],[Quantity Sold (liters/kg)]]+Table1[[#This Row],[Quantity in Stock (liters/kg)]]</f>
        <v>648</v>
      </c>
      <c r="M725" s="2">
        <v>4745.28</v>
      </c>
    </row>
    <row r="726" spans="1:13" hidden="1" x14ac:dyDescent="0.3">
      <c r="A726">
        <v>8</v>
      </c>
      <c r="B726" s="1">
        <v>43669</v>
      </c>
      <c r="C726" t="s">
        <v>47</v>
      </c>
      <c r="D726">
        <v>610.9</v>
      </c>
      <c r="E726">
        <v>86.68</v>
      </c>
      <c r="F726">
        <v>52952.811999999998</v>
      </c>
      <c r="G726">
        <v>591</v>
      </c>
      <c r="H726">
        <v>82.17</v>
      </c>
      <c r="I726">
        <v>48562.47</v>
      </c>
      <c r="J726">
        <v>19</v>
      </c>
      <c r="K726">
        <v>169.37</v>
      </c>
      <c r="L726">
        <f>Table1[[#This Row],[Quantity Sold (liters/kg)]]+Table1[[#This Row],[Quantity in Stock (liters/kg)]]</f>
        <v>610</v>
      </c>
      <c r="M726" s="2">
        <v>14680.99</v>
      </c>
    </row>
    <row r="727" spans="1:13" hidden="1" x14ac:dyDescent="0.3">
      <c r="A727">
        <v>9</v>
      </c>
      <c r="B727" s="1">
        <v>43751</v>
      </c>
      <c r="C727" t="s">
        <v>57</v>
      </c>
      <c r="D727">
        <v>843.57</v>
      </c>
      <c r="E727">
        <v>25.11</v>
      </c>
      <c r="F727">
        <v>21182.04</v>
      </c>
      <c r="G727">
        <v>495</v>
      </c>
      <c r="H727">
        <v>26.73</v>
      </c>
      <c r="I727">
        <v>13231.35</v>
      </c>
      <c r="J727">
        <v>348</v>
      </c>
      <c r="K727">
        <v>56.89</v>
      </c>
      <c r="L727">
        <f>Table1[[#This Row],[Quantity Sold (liters/kg)]]+Table1[[#This Row],[Quantity in Stock (liters/kg)]]</f>
        <v>843</v>
      </c>
      <c r="M727" s="2">
        <v>1428.51</v>
      </c>
    </row>
    <row r="728" spans="1:13" hidden="1" x14ac:dyDescent="0.3">
      <c r="A728">
        <v>6</v>
      </c>
      <c r="B728" s="1">
        <v>43797</v>
      </c>
      <c r="C728" t="s">
        <v>51</v>
      </c>
      <c r="D728">
        <v>516.86</v>
      </c>
      <c r="E728">
        <v>35.380000000000003</v>
      </c>
      <c r="F728">
        <v>18286.506799999999</v>
      </c>
      <c r="G728">
        <v>77</v>
      </c>
      <c r="H728">
        <v>32.24</v>
      </c>
      <c r="I728">
        <v>2482.48</v>
      </c>
      <c r="J728">
        <v>439</v>
      </c>
      <c r="K728">
        <v>71.91</v>
      </c>
      <c r="L728">
        <f>Table1[[#This Row],[Quantity Sold (liters/kg)]]+Table1[[#This Row],[Quantity in Stock (liters/kg)]]</f>
        <v>516</v>
      </c>
      <c r="M728" s="2">
        <v>2544.1799999999998</v>
      </c>
    </row>
    <row r="729" spans="1:13" hidden="1" x14ac:dyDescent="0.3">
      <c r="A729">
        <v>7</v>
      </c>
      <c r="B729" s="1">
        <v>44392</v>
      </c>
      <c r="C729" t="s">
        <v>61</v>
      </c>
      <c r="D729">
        <v>981.38</v>
      </c>
      <c r="E729">
        <v>11.76</v>
      </c>
      <c r="F729">
        <v>11541.03</v>
      </c>
      <c r="G729">
        <v>960</v>
      </c>
      <c r="H729">
        <v>8.15</v>
      </c>
      <c r="I729">
        <v>7824</v>
      </c>
      <c r="J729">
        <v>21</v>
      </c>
      <c r="K729">
        <v>107.74</v>
      </c>
      <c r="L729">
        <f>Table1[[#This Row],[Quantity Sold (liters/kg)]]+Table1[[#This Row],[Quantity in Stock (liters/kg)]]</f>
        <v>981</v>
      </c>
      <c r="M729" s="2">
        <v>1267.02</v>
      </c>
    </row>
    <row r="730" spans="1:13" hidden="1" x14ac:dyDescent="0.3">
      <c r="A730">
        <v>9</v>
      </c>
      <c r="B730" s="1">
        <v>44579</v>
      </c>
      <c r="C730" t="s">
        <v>57</v>
      </c>
      <c r="D730">
        <v>570.32000000000005</v>
      </c>
      <c r="E730">
        <v>51.97</v>
      </c>
      <c r="F730">
        <v>29639.5304</v>
      </c>
      <c r="G730">
        <v>99</v>
      </c>
      <c r="H730">
        <v>53.36</v>
      </c>
      <c r="I730">
        <v>5282.64</v>
      </c>
      <c r="J730">
        <v>471</v>
      </c>
      <c r="K730">
        <v>174.17</v>
      </c>
      <c r="L730">
        <f>Table1[[#This Row],[Quantity Sold (liters/kg)]]+Table1[[#This Row],[Quantity in Stock (liters/kg)]]</f>
        <v>570</v>
      </c>
      <c r="M730" s="2">
        <v>9051.61</v>
      </c>
    </row>
    <row r="731" spans="1:13" hidden="1" x14ac:dyDescent="0.3">
      <c r="A731">
        <v>9</v>
      </c>
      <c r="B731" s="1">
        <v>44369</v>
      </c>
      <c r="C731" t="s">
        <v>57</v>
      </c>
      <c r="D731">
        <v>919.34</v>
      </c>
      <c r="E731">
        <v>35.729999999999997</v>
      </c>
      <c r="F731">
        <v>32848.019999999997</v>
      </c>
      <c r="G731">
        <v>910</v>
      </c>
      <c r="H731">
        <v>32.74</v>
      </c>
      <c r="I731">
        <v>29793.4</v>
      </c>
      <c r="J731">
        <v>9</v>
      </c>
      <c r="K731">
        <v>199.25</v>
      </c>
      <c r="L731">
        <f>Table1[[#This Row],[Quantity Sold (liters/kg)]]+Table1[[#This Row],[Quantity in Stock (liters/kg)]]</f>
        <v>919</v>
      </c>
      <c r="M731" s="2">
        <v>7119.2</v>
      </c>
    </row>
    <row r="732" spans="1:13" hidden="1" x14ac:dyDescent="0.3">
      <c r="A732">
        <v>6</v>
      </c>
      <c r="B732" s="1">
        <v>43910</v>
      </c>
      <c r="C732" t="s">
        <v>51</v>
      </c>
      <c r="D732">
        <v>917.21</v>
      </c>
      <c r="E732">
        <v>74.42</v>
      </c>
      <c r="F732">
        <v>68258.77</v>
      </c>
      <c r="G732">
        <v>193</v>
      </c>
      <c r="H732">
        <v>76.739999999999995</v>
      </c>
      <c r="I732">
        <v>14810.82</v>
      </c>
      <c r="J732">
        <v>724</v>
      </c>
      <c r="K732">
        <v>132.84</v>
      </c>
      <c r="L732">
        <f>Table1[[#This Row],[Quantity Sold (liters/kg)]]+Table1[[#This Row],[Quantity in Stock (liters/kg)]]</f>
        <v>917</v>
      </c>
      <c r="M732" s="2">
        <v>9885.9500000000007</v>
      </c>
    </row>
    <row r="733" spans="1:13" hidden="1" x14ac:dyDescent="0.3">
      <c r="A733">
        <v>2</v>
      </c>
      <c r="B733" s="1">
        <v>43747</v>
      </c>
      <c r="C733" t="s">
        <v>68</v>
      </c>
      <c r="D733">
        <v>950.33</v>
      </c>
      <c r="E733">
        <v>24.94</v>
      </c>
      <c r="F733">
        <v>23701.23</v>
      </c>
      <c r="G733">
        <v>684</v>
      </c>
      <c r="H733">
        <v>22.38</v>
      </c>
      <c r="I733">
        <v>15307.92</v>
      </c>
      <c r="J733">
        <v>266</v>
      </c>
      <c r="K733">
        <v>25.88</v>
      </c>
      <c r="L733">
        <f>Table1[[#This Row],[Quantity Sold (liters/kg)]]+Table1[[#This Row],[Quantity in Stock (liters/kg)]]</f>
        <v>950</v>
      </c>
      <c r="M733" s="2">
        <v>645.45000000000005</v>
      </c>
    </row>
    <row r="734" spans="1:13" hidden="1" x14ac:dyDescent="0.3">
      <c r="A734">
        <v>10</v>
      </c>
      <c r="B734" s="1">
        <v>44490</v>
      </c>
      <c r="C734" t="s">
        <v>66</v>
      </c>
      <c r="D734">
        <v>807.26</v>
      </c>
      <c r="E734">
        <v>33.57</v>
      </c>
      <c r="F734">
        <v>27099.72</v>
      </c>
      <c r="G734">
        <v>56</v>
      </c>
      <c r="H734">
        <v>33.01</v>
      </c>
      <c r="I734">
        <v>1848.56</v>
      </c>
      <c r="J734">
        <v>751</v>
      </c>
      <c r="K734">
        <v>119.25</v>
      </c>
      <c r="L734">
        <f>Table1[[#This Row],[Quantity Sold (liters/kg)]]+Table1[[#This Row],[Quantity in Stock (liters/kg)]]</f>
        <v>807</v>
      </c>
      <c r="M734" s="2">
        <v>4003.22</v>
      </c>
    </row>
    <row r="735" spans="1:13" hidden="1" x14ac:dyDescent="0.3">
      <c r="A735">
        <v>2</v>
      </c>
      <c r="B735" s="1">
        <v>44836</v>
      </c>
      <c r="C735" t="s">
        <v>68</v>
      </c>
      <c r="D735">
        <v>804.87</v>
      </c>
      <c r="E735">
        <v>60.91</v>
      </c>
      <c r="F735">
        <v>49024.63</v>
      </c>
      <c r="G735">
        <v>62</v>
      </c>
      <c r="H735">
        <v>61.67</v>
      </c>
      <c r="I735">
        <v>3823.54</v>
      </c>
      <c r="J735">
        <v>742</v>
      </c>
      <c r="K735">
        <v>27.29</v>
      </c>
      <c r="L735">
        <f>Table1[[#This Row],[Quantity Sold (liters/kg)]]+Table1[[#This Row],[Quantity in Stock (liters/kg)]]</f>
        <v>804</v>
      </c>
      <c r="M735" s="2">
        <v>1662.23</v>
      </c>
    </row>
    <row r="736" spans="1:13" hidden="1" x14ac:dyDescent="0.3">
      <c r="A736">
        <v>8</v>
      </c>
      <c r="B736" s="1">
        <v>44879</v>
      </c>
      <c r="C736" t="s">
        <v>47</v>
      </c>
      <c r="D736">
        <v>261.27</v>
      </c>
      <c r="E736">
        <v>53.85</v>
      </c>
      <c r="F736">
        <v>14069.39</v>
      </c>
      <c r="G736">
        <v>182</v>
      </c>
      <c r="H736">
        <v>52.2</v>
      </c>
      <c r="I736">
        <v>9500.4</v>
      </c>
      <c r="J736">
        <v>79</v>
      </c>
      <c r="K736">
        <v>37.4</v>
      </c>
      <c r="L736">
        <f>Table1[[#This Row],[Quantity Sold (liters/kg)]]+Table1[[#This Row],[Quantity in Stock (liters/kg)]]</f>
        <v>261</v>
      </c>
      <c r="M736" s="2">
        <v>2013.99</v>
      </c>
    </row>
    <row r="737" spans="1:13" hidden="1" x14ac:dyDescent="0.3">
      <c r="A737">
        <v>6</v>
      </c>
      <c r="B737" s="1">
        <v>43760</v>
      </c>
      <c r="C737" t="s">
        <v>51</v>
      </c>
      <c r="D737">
        <v>78.89</v>
      </c>
      <c r="E737">
        <v>54.64</v>
      </c>
      <c r="F737">
        <v>4310.55</v>
      </c>
      <c r="G737">
        <v>54</v>
      </c>
      <c r="H737">
        <v>50.03</v>
      </c>
      <c r="I737">
        <v>2701.62</v>
      </c>
      <c r="J737">
        <v>24</v>
      </c>
      <c r="K737">
        <v>55.81</v>
      </c>
      <c r="L737">
        <f>Table1[[#This Row],[Quantity Sold (liters/kg)]]+Table1[[#This Row],[Quantity in Stock (liters/kg)]]</f>
        <v>78</v>
      </c>
      <c r="M737" s="2">
        <v>3049.46</v>
      </c>
    </row>
    <row r="738" spans="1:13" hidden="1" x14ac:dyDescent="0.3">
      <c r="A738">
        <v>5</v>
      </c>
      <c r="B738" s="1">
        <v>44506</v>
      </c>
      <c r="C738" t="s">
        <v>27</v>
      </c>
      <c r="D738">
        <v>506.13</v>
      </c>
      <c r="E738">
        <v>83.43</v>
      </c>
      <c r="F738">
        <v>42226.43</v>
      </c>
      <c r="G738">
        <v>270</v>
      </c>
      <c r="H738">
        <v>80.92</v>
      </c>
      <c r="I738">
        <v>21848.400000000001</v>
      </c>
      <c r="J738">
        <v>236</v>
      </c>
      <c r="K738">
        <v>84.51</v>
      </c>
      <c r="L738">
        <f>Table1[[#This Row],[Quantity Sold (liters/kg)]]+Table1[[#This Row],[Quantity in Stock (liters/kg)]]</f>
        <v>506</v>
      </c>
      <c r="M738" s="2">
        <v>7050.67</v>
      </c>
    </row>
    <row r="739" spans="1:13" hidden="1" x14ac:dyDescent="0.3">
      <c r="A739">
        <v>7</v>
      </c>
      <c r="B739" s="1">
        <v>44366</v>
      </c>
      <c r="C739" t="s">
        <v>61</v>
      </c>
      <c r="D739">
        <v>551.57000000000005</v>
      </c>
      <c r="E739">
        <v>80.52</v>
      </c>
      <c r="F739">
        <v>44412.42</v>
      </c>
      <c r="G739">
        <v>547</v>
      </c>
      <c r="H739">
        <v>81.819999999999993</v>
      </c>
      <c r="I739">
        <v>44755.54</v>
      </c>
      <c r="J739">
        <v>4</v>
      </c>
      <c r="K739">
        <v>65.94</v>
      </c>
      <c r="L739">
        <f>Table1[[#This Row],[Quantity Sold (liters/kg)]]+Table1[[#This Row],[Quantity in Stock (liters/kg)]]</f>
        <v>551</v>
      </c>
      <c r="M739" s="2">
        <v>5309.49</v>
      </c>
    </row>
    <row r="740" spans="1:13" hidden="1" x14ac:dyDescent="0.3">
      <c r="A740">
        <v>9</v>
      </c>
      <c r="B740" s="1">
        <v>44752</v>
      </c>
      <c r="C740" t="s">
        <v>57</v>
      </c>
      <c r="D740">
        <v>693.74</v>
      </c>
      <c r="E740">
        <v>30.84</v>
      </c>
      <c r="F740">
        <v>21394.941599999998</v>
      </c>
      <c r="G740">
        <v>288</v>
      </c>
      <c r="H740">
        <v>31.47</v>
      </c>
      <c r="I740">
        <v>9063.36</v>
      </c>
      <c r="J740">
        <v>405</v>
      </c>
      <c r="K740">
        <v>49.94</v>
      </c>
      <c r="L740">
        <f>Table1[[#This Row],[Quantity Sold (liters/kg)]]+Table1[[#This Row],[Quantity in Stock (liters/kg)]]</f>
        <v>693</v>
      </c>
      <c r="M740" s="2">
        <v>1540.15</v>
      </c>
    </row>
    <row r="741" spans="1:13" hidden="1" x14ac:dyDescent="0.3">
      <c r="A741">
        <v>1</v>
      </c>
      <c r="B741" s="1">
        <v>44235</v>
      </c>
      <c r="C741" t="s">
        <v>34</v>
      </c>
      <c r="D741">
        <v>666.57</v>
      </c>
      <c r="E741">
        <v>20.54</v>
      </c>
      <c r="F741">
        <v>13691.35</v>
      </c>
      <c r="G741">
        <v>277</v>
      </c>
      <c r="H741">
        <v>23.91</v>
      </c>
      <c r="I741">
        <v>6623.07</v>
      </c>
      <c r="J741">
        <v>389</v>
      </c>
      <c r="K741">
        <v>188.82</v>
      </c>
      <c r="L741">
        <f>Table1[[#This Row],[Quantity Sold (liters/kg)]]+Table1[[#This Row],[Quantity in Stock (liters/kg)]]</f>
        <v>666</v>
      </c>
      <c r="M741" s="2">
        <v>3878.36</v>
      </c>
    </row>
    <row r="742" spans="1:13" hidden="1" x14ac:dyDescent="0.3">
      <c r="A742">
        <v>3</v>
      </c>
      <c r="B742" s="1">
        <v>44684</v>
      </c>
      <c r="C742" t="s">
        <v>43</v>
      </c>
      <c r="D742">
        <v>577.49</v>
      </c>
      <c r="E742">
        <v>72.069999999999993</v>
      </c>
      <c r="F742">
        <v>41619.699999999997</v>
      </c>
      <c r="G742">
        <v>381</v>
      </c>
      <c r="H742">
        <v>69.22</v>
      </c>
      <c r="I742">
        <v>26372.82</v>
      </c>
      <c r="J742">
        <v>196</v>
      </c>
      <c r="K742">
        <v>66.08</v>
      </c>
      <c r="L742">
        <f>Table1[[#This Row],[Quantity Sold (liters/kg)]]+Table1[[#This Row],[Quantity in Stock (liters/kg)]]</f>
        <v>577</v>
      </c>
      <c r="M742" s="2">
        <v>4762.3900000000003</v>
      </c>
    </row>
    <row r="743" spans="1:13" hidden="1" x14ac:dyDescent="0.3">
      <c r="A743">
        <v>10</v>
      </c>
      <c r="B743" s="1">
        <v>44703</v>
      </c>
      <c r="C743" t="s">
        <v>66</v>
      </c>
      <c r="D743">
        <v>354.79</v>
      </c>
      <c r="E743">
        <v>73.2</v>
      </c>
      <c r="F743">
        <v>25970.628000000001</v>
      </c>
      <c r="G743">
        <v>282</v>
      </c>
      <c r="H743">
        <v>72.42</v>
      </c>
      <c r="I743">
        <v>20422.439999999999</v>
      </c>
      <c r="J743">
        <v>72</v>
      </c>
      <c r="K743">
        <v>145.78</v>
      </c>
      <c r="L743">
        <f>Table1[[#This Row],[Quantity Sold (liters/kg)]]+Table1[[#This Row],[Quantity in Stock (liters/kg)]]</f>
        <v>354</v>
      </c>
      <c r="M743" s="2">
        <v>10671.1</v>
      </c>
    </row>
    <row r="744" spans="1:13" hidden="1" x14ac:dyDescent="0.3">
      <c r="A744">
        <v>4</v>
      </c>
      <c r="B744" s="1">
        <v>43523</v>
      </c>
      <c r="C744" t="s">
        <v>39</v>
      </c>
      <c r="D744">
        <v>564.66999999999996</v>
      </c>
      <c r="E744">
        <v>86.36</v>
      </c>
      <c r="F744">
        <v>48764.901199999898</v>
      </c>
      <c r="G744">
        <v>264</v>
      </c>
      <c r="H744">
        <v>86.19</v>
      </c>
      <c r="I744">
        <v>22754.16</v>
      </c>
      <c r="J744">
        <v>300</v>
      </c>
      <c r="K744">
        <v>57.58</v>
      </c>
      <c r="L744">
        <f>Table1[[#This Row],[Quantity Sold (liters/kg)]]+Table1[[#This Row],[Quantity in Stock (liters/kg)]]</f>
        <v>564</v>
      </c>
      <c r="M744" s="2">
        <v>4972.6099999999997</v>
      </c>
    </row>
    <row r="745" spans="1:13" hidden="1" x14ac:dyDescent="0.3">
      <c r="A745">
        <v>4</v>
      </c>
      <c r="B745" s="1">
        <v>44630</v>
      </c>
      <c r="C745" t="s">
        <v>39</v>
      </c>
      <c r="D745">
        <v>415.6</v>
      </c>
      <c r="E745">
        <v>37.11</v>
      </c>
      <c r="F745">
        <v>15422.915999999999</v>
      </c>
      <c r="G745">
        <v>374</v>
      </c>
      <c r="H745">
        <v>38.950000000000003</v>
      </c>
      <c r="I745">
        <v>14567.3</v>
      </c>
      <c r="J745">
        <v>41</v>
      </c>
      <c r="K745">
        <v>156.91999999999999</v>
      </c>
      <c r="L745">
        <f>Table1[[#This Row],[Quantity Sold (liters/kg)]]+Table1[[#This Row],[Quantity in Stock (liters/kg)]]</f>
        <v>415</v>
      </c>
      <c r="M745" s="2">
        <v>5823.3</v>
      </c>
    </row>
    <row r="746" spans="1:13" hidden="1" x14ac:dyDescent="0.3">
      <c r="A746">
        <v>1</v>
      </c>
      <c r="B746" s="1">
        <v>43711</v>
      </c>
      <c r="C746" t="s">
        <v>34</v>
      </c>
      <c r="D746">
        <v>882.8</v>
      </c>
      <c r="E746">
        <v>29.93</v>
      </c>
      <c r="F746">
        <v>26422.2039999999</v>
      </c>
      <c r="G746">
        <v>185</v>
      </c>
      <c r="H746">
        <v>28.39</v>
      </c>
      <c r="I746">
        <v>5252.15</v>
      </c>
      <c r="J746">
        <v>697</v>
      </c>
      <c r="K746">
        <v>199.81</v>
      </c>
      <c r="L746">
        <f>Table1[[#This Row],[Quantity Sold (liters/kg)]]+Table1[[#This Row],[Quantity in Stock (liters/kg)]]</f>
        <v>882</v>
      </c>
      <c r="M746" s="2">
        <v>5980.31</v>
      </c>
    </row>
    <row r="747" spans="1:13" hidden="1" x14ac:dyDescent="0.3">
      <c r="A747">
        <v>9</v>
      </c>
      <c r="B747" s="1">
        <v>43516</v>
      </c>
      <c r="C747" t="s">
        <v>57</v>
      </c>
      <c r="D747">
        <v>565.32000000000005</v>
      </c>
      <c r="E747">
        <v>10.11</v>
      </c>
      <c r="F747">
        <v>5715.3851999999997</v>
      </c>
      <c r="G747">
        <v>536</v>
      </c>
      <c r="H747">
        <v>5.61</v>
      </c>
      <c r="I747">
        <v>3006.96</v>
      </c>
      <c r="J747">
        <v>29</v>
      </c>
      <c r="K747">
        <v>32.979999999999997</v>
      </c>
      <c r="L747">
        <f>Table1[[#This Row],[Quantity Sold (liters/kg)]]+Table1[[#This Row],[Quantity in Stock (liters/kg)]]</f>
        <v>565</v>
      </c>
      <c r="M747" s="2">
        <v>333.43</v>
      </c>
    </row>
    <row r="748" spans="1:13" hidden="1" x14ac:dyDescent="0.3">
      <c r="A748">
        <v>3</v>
      </c>
      <c r="B748" s="1">
        <v>44676</v>
      </c>
      <c r="C748" t="s">
        <v>43</v>
      </c>
      <c r="D748">
        <v>690.15</v>
      </c>
      <c r="E748">
        <v>92.54</v>
      </c>
      <c r="F748">
        <v>63866.48</v>
      </c>
      <c r="G748">
        <v>151</v>
      </c>
      <c r="H748">
        <v>91.63</v>
      </c>
      <c r="I748">
        <v>13836.13</v>
      </c>
      <c r="J748">
        <v>539</v>
      </c>
      <c r="K748">
        <v>55.06</v>
      </c>
      <c r="L748">
        <f>Table1[[#This Row],[Quantity Sold (liters/kg)]]+Table1[[#This Row],[Quantity in Stock (liters/kg)]]</f>
        <v>690</v>
      </c>
      <c r="M748" s="2">
        <v>5095.25</v>
      </c>
    </row>
    <row r="749" spans="1:13" hidden="1" x14ac:dyDescent="0.3">
      <c r="A749">
        <v>4</v>
      </c>
      <c r="B749" s="1">
        <v>43971</v>
      </c>
      <c r="C749" t="s">
        <v>39</v>
      </c>
      <c r="D749">
        <v>621.4</v>
      </c>
      <c r="E749">
        <v>66.95</v>
      </c>
      <c r="F749">
        <v>41602.730000000003</v>
      </c>
      <c r="G749">
        <v>458</v>
      </c>
      <c r="H749">
        <v>67.17</v>
      </c>
      <c r="I749">
        <v>30763.86</v>
      </c>
      <c r="J749">
        <v>163</v>
      </c>
      <c r="K749">
        <v>151.04</v>
      </c>
      <c r="L749">
        <f>Table1[[#This Row],[Quantity Sold (liters/kg)]]+Table1[[#This Row],[Quantity in Stock (liters/kg)]]</f>
        <v>621</v>
      </c>
      <c r="M749" s="2">
        <v>10112.129999999999</v>
      </c>
    </row>
    <row r="750" spans="1:13" hidden="1" x14ac:dyDescent="0.3">
      <c r="A750">
        <v>3</v>
      </c>
      <c r="B750" s="1">
        <v>44797</v>
      </c>
      <c r="C750" t="s">
        <v>43</v>
      </c>
      <c r="D750">
        <v>719.67</v>
      </c>
      <c r="E750">
        <v>87.43</v>
      </c>
      <c r="F750">
        <v>62920.748099999997</v>
      </c>
      <c r="G750">
        <v>139</v>
      </c>
      <c r="H750">
        <v>90.84</v>
      </c>
      <c r="I750">
        <v>12626.76</v>
      </c>
      <c r="J750">
        <v>580</v>
      </c>
      <c r="K750">
        <v>162.05000000000001</v>
      </c>
      <c r="L750">
        <f>Table1[[#This Row],[Quantity Sold (liters/kg)]]+Table1[[#This Row],[Quantity in Stock (liters/kg)]]</f>
        <v>719</v>
      </c>
      <c r="M750" s="2">
        <v>14168.03</v>
      </c>
    </row>
    <row r="751" spans="1:13" hidden="1" x14ac:dyDescent="0.3">
      <c r="A751">
        <v>8</v>
      </c>
      <c r="B751" s="1">
        <v>44347</v>
      </c>
      <c r="C751" t="s">
        <v>47</v>
      </c>
      <c r="D751">
        <v>477.96</v>
      </c>
      <c r="E751">
        <v>51.51</v>
      </c>
      <c r="F751">
        <v>24619.719599999898</v>
      </c>
      <c r="G751">
        <v>386</v>
      </c>
      <c r="H751">
        <v>50.8</v>
      </c>
      <c r="I751">
        <v>19608.8</v>
      </c>
      <c r="J751">
        <v>91</v>
      </c>
      <c r="K751">
        <v>128.75</v>
      </c>
      <c r="L751">
        <f>Table1[[#This Row],[Quantity Sold (liters/kg)]]+Table1[[#This Row],[Quantity in Stock (liters/kg)]]</f>
        <v>477</v>
      </c>
      <c r="M751" s="2">
        <v>6631.91</v>
      </c>
    </row>
    <row r="752" spans="1:13" hidden="1" x14ac:dyDescent="0.3">
      <c r="A752">
        <v>9</v>
      </c>
      <c r="B752" s="1">
        <v>44796</v>
      </c>
      <c r="C752" t="s">
        <v>57</v>
      </c>
      <c r="D752">
        <v>333.76</v>
      </c>
      <c r="E752">
        <v>38.82</v>
      </c>
      <c r="F752">
        <v>12956.56</v>
      </c>
      <c r="G752">
        <v>227</v>
      </c>
      <c r="H752">
        <v>39.15</v>
      </c>
      <c r="I752">
        <v>8887.0499999999993</v>
      </c>
      <c r="J752">
        <v>106</v>
      </c>
      <c r="K752">
        <v>87.22</v>
      </c>
      <c r="L752">
        <f>Table1[[#This Row],[Quantity Sold (liters/kg)]]+Table1[[#This Row],[Quantity in Stock (liters/kg)]]</f>
        <v>333</v>
      </c>
      <c r="M752" s="2">
        <v>3385.88</v>
      </c>
    </row>
    <row r="753" spans="1:13" hidden="1" x14ac:dyDescent="0.3">
      <c r="A753">
        <v>9</v>
      </c>
      <c r="B753" s="1">
        <v>44786</v>
      </c>
      <c r="C753" t="s">
        <v>57</v>
      </c>
      <c r="D753">
        <v>115.3</v>
      </c>
      <c r="E753">
        <v>71.47</v>
      </c>
      <c r="F753">
        <v>8240.49</v>
      </c>
      <c r="G753">
        <v>33</v>
      </c>
      <c r="H753">
        <v>73.319999999999993</v>
      </c>
      <c r="I753">
        <v>2419.56</v>
      </c>
      <c r="J753">
        <v>82</v>
      </c>
      <c r="K753">
        <v>173.56</v>
      </c>
      <c r="L753">
        <f>Table1[[#This Row],[Quantity Sold (liters/kg)]]+Table1[[#This Row],[Quantity in Stock (liters/kg)]]</f>
        <v>115</v>
      </c>
      <c r="M753" s="2">
        <v>12404.33</v>
      </c>
    </row>
    <row r="754" spans="1:13" hidden="1" x14ac:dyDescent="0.3">
      <c r="A754">
        <v>10</v>
      </c>
      <c r="B754" s="1">
        <v>43462</v>
      </c>
      <c r="C754" t="s">
        <v>66</v>
      </c>
      <c r="D754">
        <v>151.6</v>
      </c>
      <c r="E754">
        <v>31.62</v>
      </c>
      <c r="F754">
        <v>4793.59</v>
      </c>
      <c r="G754">
        <v>45</v>
      </c>
      <c r="H754">
        <v>29.74</v>
      </c>
      <c r="I754">
        <v>1338.3</v>
      </c>
      <c r="J754">
        <v>106</v>
      </c>
      <c r="K754">
        <v>74.58</v>
      </c>
      <c r="L754">
        <f>Table1[[#This Row],[Quantity Sold (liters/kg)]]+Table1[[#This Row],[Quantity in Stock (liters/kg)]]</f>
        <v>151</v>
      </c>
      <c r="M754" s="2">
        <v>2358.2199999999998</v>
      </c>
    </row>
    <row r="755" spans="1:13" hidden="1" x14ac:dyDescent="0.3">
      <c r="A755">
        <v>1</v>
      </c>
      <c r="B755" s="1">
        <v>44468</v>
      </c>
      <c r="C755" t="s">
        <v>34</v>
      </c>
      <c r="D755">
        <v>620</v>
      </c>
      <c r="E755">
        <v>57.68</v>
      </c>
      <c r="F755">
        <v>35761.599999999999</v>
      </c>
      <c r="G755">
        <v>543</v>
      </c>
      <c r="H755">
        <v>52.73</v>
      </c>
      <c r="I755">
        <v>28632.39</v>
      </c>
      <c r="J755">
        <v>77</v>
      </c>
      <c r="K755">
        <v>121.96</v>
      </c>
      <c r="L755">
        <f>Table1[[#This Row],[Quantity Sold (liters/kg)]]+Table1[[#This Row],[Quantity in Stock (liters/kg)]]</f>
        <v>620</v>
      </c>
      <c r="M755" s="2">
        <v>7034.65</v>
      </c>
    </row>
    <row r="756" spans="1:13" x14ac:dyDescent="0.3">
      <c r="A756">
        <v>7</v>
      </c>
      <c r="B756" s="1">
        <v>44687</v>
      </c>
      <c r="C756" t="s">
        <v>61</v>
      </c>
      <c r="D756">
        <v>244.68</v>
      </c>
      <c r="E756">
        <v>84.59</v>
      </c>
      <c r="F756">
        <v>20697.481199999998</v>
      </c>
      <c r="G756">
        <v>182</v>
      </c>
      <c r="H756">
        <v>83.03</v>
      </c>
      <c r="I756">
        <v>15111.46</v>
      </c>
      <c r="J756">
        <v>62</v>
      </c>
      <c r="K756">
        <v>146.6</v>
      </c>
      <c r="L756">
        <f>Table1[[#This Row],[Quantity Sold (liters/kg)]]+Table1[[#This Row],[Quantity in Stock (liters/kg)]]</f>
        <v>244</v>
      </c>
      <c r="M756" s="2">
        <v>12400.89</v>
      </c>
    </row>
    <row r="757" spans="1:13" hidden="1" x14ac:dyDescent="0.3">
      <c r="A757">
        <v>6</v>
      </c>
      <c r="B757" s="1">
        <v>43857</v>
      </c>
      <c r="C757" t="s">
        <v>51</v>
      </c>
      <c r="D757">
        <v>895.12</v>
      </c>
      <c r="E757">
        <v>62.46</v>
      </c>
      <c r="F757">
        <v>55909.2</v>
      </c>
      <c r="G757">
        <v>247</v>
      </c>
      <c r="H757">
        <v>63.05</v>
      </c>
      <c r="I757">
        <v>15573.35</v>
      </c>
      <c r="J757">
        <v>648</v>
      </c>
      <c r="K757">
        <v>23.35</v>
      </c>
      <c r="L757">
        <f>Table1[[#This Row],[Quantity Sold (liters/kg)]]+Table1[[#This Row],[Quantity in Stock (liters/kg)]]</f>
        <v>895</v>
      </c>
      <c r="M757" s="2">
        <v>1458.44</v>
      </c>
    </row>
    <row r="758" spans="1:13" hidden="1" x14ac:dyDescent="0.3">
      <c r="A758">
        <v>9</v>
      </c>
      <c r="B758" s="1">
        <v>44541</v>
      </c>
      <c r="C758" t="s">
        <v>57</v>
      </c>
      <c r="D758">
        <v>76.349999999999994</v>
      </c>
      <c r="E758">
        <v>96.27</v>
      </c>
      <c r="F758">
        <v>7350.21449999999</v>
      </c>
      <c r="G758">
        <v>63</v>
      </c>
      <c r="H758">
        <v>98.74</v>
      </c>
      <c r="I758">
        <v>6220.62</v>
      </c>
      <c r="J758">
        <v>13</v>
      </c>
      <c r="K758">
        <v>62.6</v>
      </c>
      <c r="L758">
        <f>Table1[[#This Row],[Quantity Sold (liters/kg)]]+Table1[[#This Row],[Quantity in Stock (liters/kg)]]</f>
        <v>76</v>
      </c>
      <c r="M758" s="2">
        <v>6026.5</v>
      </c>
    </row>
    <row r="759" spans="1:13" hidden="1" x14ac:dyDescent="0.3">
      <c r="A759">
        <v>2</v>
      </c>
      <c r="B759" s="1">
        <v>44162</v>
      </c>
      <c r="C759" t="s">
        <v>68</v>
      </c>
      <c r="D759">
        <v>457.21</v>
      </c>
      <c r="E759">
        <v>33.369999999999997</v>
      </c>
      <c r="F759">
        <v>15257.0976999999</v>
      </c>
      <c r="G759">
        <v>247</v>
      </c>
      <c r="H759">
        <v>37.43</v>
      </c>
      <c r="I759">
        <v>9245.2099999999991</v>
      </c>
      <c r="J759">
        <v>210</v>
      </c>
      <c r="K759">
        <v>50.64</v>
      </c>
      <c r="L759">
        <f>Table1[[#This Row],[Quantity Sold (liters/kg)]]+Table1[[#This Row],[Quantity in Stock (liters/kg)]]</f>
        <v>457</v>
      </c>
      <c r="M759" s="2">
        <v>1689.86</v>
      </c>
    </row>
    <row r="760" spans="1:13" hidden="1" x14ac:dyDescent="0.3">
      <c r="A760">
        <v>2</v>
      </c>
      <c r="B760" s="1">
        <v>44365</v>
      </c>
      <c r="C760" t="s">
        <v>68</v>
      </c>
      <c r="D760">
        <v>11.1</v>
      </c>
      <c r="E760">
        <v>24.65</v>
      </c>
      <c r="F760">
        <v>273.61499999999899</v>
      </c>
      <c r="G760">
        <v>1</v>
      </c>
      <c r="H760">
        <v>23.89</v>
      </c>
      <c r="I760">
        <v>23.89</v>
      </c>
      <c r="J760">
        <v>10</v>
      </c>
      <c r="K760">
        <v>171.39</v>
      </c>
      <c r="L760">
        <f>Table1[[#This Row],[Quantity Sold (liters/kg)]]+Table1[[#This Row],[Quantity in Stock (liters/kg)]]</f>
        <v>11</v>
      </c>
      <c r="M760" s="2">
        <v>4224.76</v>
      </c>
    </row>
    <row r="761" spans="1:13" hidden="1" x14ac:dyDescent="0.3">
      <c r="A761">
        <v>5</v>
      </c>
      <c r="B761" s="1">
        <v>43976</v>
      </c>
      <c r="C761" t="s">
        <v>27</v>
      </c>
      <c r="D761">
        <v>491.96</v>
      </c>
      <c r="E761">
        <v>73.47</v>
      </c>
      <c r="F761">
        <v>36144.3011999999</v>
      </c>
      <c r="G761">
        <v>222</v>
      </c>
      <c r="H761">
        <v>74.92</v>
      </c>
      <c r="I761">
        <v>16632.240000000002</v>
      </c>
      <c r="J761">
        <v>269</v>
      </c>
      <c r="K761">
        <v>65.95</v>
      </c>
      <c r="L761">
        <f>Table1[[#This Row],[Quantity Sold (liters/kg)]]+Table1[[#This Row],[Quantity in Stock (liters/kg)]]</f>
        <v>491</v>
      </c>
      <c r="M761" s="2">
        <v>4845.3500000000004</v>
      </c>
    </row>
    <row r="762" spans="1:13" hidden="1" x14ac:dyDescent="0.3">
      <c r="A762">
        <v>1</v>
      </c>
      <c r="B762" s="1">
        <v>44037</v>
      </c>
      <c r="C762" t="s">
        <v>34</v>
      </c>
      <c r="D762">
        <v>203.51</v>
      </c>
      <c r="E762">
        <v>30.38</v>
      </c>
      <c r="F762">
        <v>6182.63</v>
      </c>
      <c r="G762">
        <v>143</v>
      </c>
      <c r="H762">
        <v>29.27</v>
      </c>
      <c r="I762">
        <v>4185.6099999999997</v>
      </c>
      <c r="J762">
        <v>60</v>
      </c>
      <c r="K762">
        <v>130.52000000000001</v>
      </c>
      <c r="L762">
        <f>Table1[[#This Row],[Quantity Sold (liters/kg)]]+Table1[[#This Row],[Quantity in Stock (liters/kg)]]</f>
        <v>203</v>
      </c>
      <c r="M762" s="2">
        <v>3965.2</v>
      </c>
    </row>
    <row r="763" spans="1:13" hidden="1" x14ac:dyDescent="0.3">
      <c r="A763">
        <v>1</v>
      </c>
      <c r="B763" s="1">
        <v>43944</v>
      </c>
      <c r="C763" t="s">
        <v>34</v>
      </c>
      <c r="D763">
        <v>633.39</v>
      </c>
      <c r="E763">
        <v>38.96</v>
      </c>
      <c r="F763">
        <v>24676.87</v>
      </c>
      <c r="G763">
        <v>430</v>
      </c>
      <c r="H763">
        <v>39.97</v>
      </c>
      <c r="I763">
        <v>17187.099999999999</v>
      </c>
      <c r="J763">
        <v>203</v>
      </c>
      <c r="K763">
        <v>32.83</v>
      </c>
      <c r="L763">
        <f>Table1[[#This Row],[Quantity Sold (liters/kg)]]+Table1[[#This Row],[Quantity in Stock (liters/kg)]]</f>
        <v>633</v>
      </c>
      <c r="M763" s="2">
        <v>1279.06</v>
      </c>
    </row>
    <row r="764" spans="1:13" hidden="1" x14ac:dyDescent="0.3">
      <c r="A764">
        <v>4</v>
      </c>
      <c r="B764" s="1">
        <v>44529</v>
      </c>
      <c r="C764" t="s">
        <v>39</v>
      </c>
      <c r="D764">
        <v>913.34</v>
      </c>
      <c r="E764">
        <v>92.82</v>
      </c>
      <c r="F764">
        <v>84776.22</v>
      </c>
      <c r="G764">
        <v>771</v>
      </c>
      <c r="H764">
        <v>93.73</v>
      </c>
      <c r="I764">
        <v>72265.83</v>
      </c>
      <c r="J764">
        <v>142</v>
      </c>
      <c r="K764">
        <v>101.5</v>
      </c>
      <c r="L764">
        <f>Table1[[#This Row],[Quantity Sold (liters/kg)]]+Table1[[#This Row],[Quantity in Stock (liters/kg)]]</f>
        <v>913</v>
      </c>
      <c r="M764" s="2">
        <v>9421.23</v>
      </c>
    </row>
    <row r="765" spans="1:13" hidden="1" x14ac:dyDescent="0.3">
      <c r="A765">
        <v>5</v>
      </c>
      <c r="B765" s="1">
        <v>43948</v>
      </c>
      <c r="C765" t="s">
        <v>27</v>
      </c>
      <c r="D765">
        <v>285.29000000000002</v>
      </c>
      <c r="E765">
        <v>22.96</v>
      </c>
      <c r="F765">
        <v>6550.2583999999997</v>
      </c>
      <c r="G765">
        <v>185</v>
      </c>
      <c r="H765">
        <v>19.329999999999998</v>
      </c>
      <c r="I765">
        <v>3576.05</v>
      </c>
      <c r="J765">
        <v>100</v>
      </c>
      <c r="K765">
        <v>44.44</v>
      </c>
      <c r="L765">
        <f>Table1[[#This Row],[Quantity Sold (liters/kg)]]+Table1[[#This Row],[Quantity in Stock (liters/kg)]]</f>
        <v>285</v>
      </c>
      <c r="M765" s="2">
        <v>1020.34</v>
      </c>
    </row>
    <row r="766" spans="1:13" hidden="1" x14ac:dyDescent="0.3">
      <c r="A766">
        <v>8</v>
      </c>
      <c r="B766" s="1">
        <v>43923</v>
      </c>
      <c r="C766" t="s">
        <v>47</v>
      </c>
      <c r="D766">
        <v>521.12</v>
      </c>
      <c r="E766">
        <v>30.78</v>
      </c>
      <c r="F766">
        <v>16040.0736</v>
      </c>
      <c r="G766">
        <v>254</v>
      </c>
      <c r="H766">
        <v>31.4</v>
      </c>
      <c r="I766">
        <v>7975.6</v>
      </c>
      <c r="J766">
        <v>267</v>
      </c>
      <c r="K766">
        <v>157.61000000000001</v>
      </c>
      <c r="L766">
        <f>Table1[[#This Row],[Quantity Sold (liters/kg)]]+Table1[[#This Row],[Quantity in Stock (liters/kg)]]</f>
        <v>521</v>
      </c>
      <c r="M766" s="2">
        <v>4851.24</v>
      </c>
    </row>
    <row r="767" spans="1:13" x14ac:dyDescent="0.3">
      <c r="A767">
        <v>7</v>
      </c>
      <c r="B767" s="1">
        <v>44604</v>
      </c>
      <c r="C767" t="s">
        <v>61</v>
      </c>
      <c r="D767">
        <v>861.33</v>
      </c>
      <c r="E767">
        <v>32.28</v>
      </c>
      <c r="F767">
        <v>27803.73</v>
      </c>
      <c r="G767">
        <v>794</v>
      </c>
      <c r="H767">
        <v>29.78</v>
      </c>
      <c r="I767">
        <v>23645.32</v>
      </c>
      <c r="J767">
        <v>67</v>
      </c>
      <c r="K767">
        <v>119.51</v>
      </c>
      <c r="L767">
        <f>Table1[[#This Row],[Quantity Sold (liters/kg)]]+Table1[[#This Row],[Quantity in Stock (liters/kg)]]</f>
        <v>861</v>
      </c>
      <c r="M767" s="2">
        <v>3857.78</v>
      </c>
    </row>
    <row r="768" spans="1:13" hidden="1" x14ac:dyDescent="0.3">
      <c r="A768">
        <v>5</v>
      </c>
      <c r="B768" s="1">
        <v>44039</v>
      </c>
      <c r="C768" t="s">
        <v>27</v>
      </c>
      <c r="D768">
        <v>690.18</v>
      </c>
      <c r="E768">
        <v>71.14</v>
      </c>
      <c r="F768">
        <v>49099.405199999899</v>
      </c>
      <c r="G768">
        <v>64</v>
      </c>
      <c r="H768">
        <v>69.34</v>
      </c>
      <c r="I768">
        <v>4437.76</v>
      </c>
      <c r="J768">
        <v>626</v>
      </c>
      <c r="K768">
        <v>60.98</v>
      </c>
      <c r="L768">
        <f>Table1[[#This Row],[Quantity Sold (liters/kg)]]+Table1[[#This Row],[Quantity in Stock (liters/kg)]]</f>
        <v>690</v>
      </c>
      <c r="M768" s="2">
        <v>4338.12</v>
      </c>
    </row>
    <row r="769" spans="1:13" hidden="1" x14ac:dyDescent="0.3">
      <c r="A769">
        <v>6</v>
      </c>
      <c r="B769" s="1">
        <v>44024</v>
      </c>
      <c r="C769" t="s">
        <v>51</v>
      </c>
      <c r="D769">
        <v>82.66</v>
      </c>
      <c r="E769">
        <v>18.670000000000002</v>
      </c>
      <c r="F769">
        <v>1543.2621999999999</v>
      </c>
      <c r="G769">
        <v>68</v>
      </c>
      <c r="H769">
        <v>21.95</v>
      </c>
      <c r="I769">
        <v>1492.6</v>
      </c>
      <c r="J769">
        <v>14</v>
      </c>
      <c r="K769">
        <v>93.01</v>
      </c>
      <c r="L769">
        <f>Table1[[#This Row],[Quantity Sold (liters/kg)]]+Table1[[#This Row],[Quantity in Stock (liters/kg)]]</f>
        <v>82</v>
      </c>
      <c r="M769" s="2">
        <v>1736.5</v>
      </c>
    </row>
    <row r="770" spans="1:13" hidden="1" x14ac:dyDescent="0.3">
      <c r="A770">
        <v>10</v>
      </c>
      <c r="B770" s="1">
        <v>43555</v>
      </c>
      <c r="C770" t="s">
        <v>66</v>
      </c>
      <c r="D770">
        <v>987.34</v>
      </c>
      <c r="E770">
        <v>56.3</v>
      </c>
      <c r="F770">
        <v>55587.24</v>
      </c>
      <c r="G770">
        <v>856</v>
      </c>
      <c r="H770">
        <v>56.5</v>
      </c>
      <c r="I770">
        <v>48364</v>
      </c>
      <c r="J770">
        <v>131</v>
      </c>
      <c r="K770">
        <v>84.51</v>
      </c>
      <c r="L770">
        <f>Table1[[#This Row],[Quantity Sold (liters/kg)]]+Table1[[#This Row],[Quantity in Stock (liters/kg)]]</f>
        <v>987</v>
      </c>
      <c r="M770" s="2">
        <v>4757.91</v>
      </c>
    </row>
    <row r="771" spans="1:13" hidden="1" x14ac:dyDescent="0.3">
      <c r="A771">
        <v>10</v>
      </c>
      <c r="B771" s="1">
        <v>44661</v>
      </c>
      <c r="C771" t="s">
        <v>66</v>
      </c>
      <c r="D771">
        <v>854.05</v>
      </c>
      <c r="E771">
        <v>91.75</v>
      </c>
      <c r="F771">
        <v>78359.09</v>
      </c>
      <c r="G771">
        <v>623</v>
      </c>
      <c r="H771">
        <v>95.95</v>
      </c>
      <c r="I771">
        <v>59776.85</v>
      </c>
      <c r="J771">
        <v>231</v>
      </c>
      <c r="K771">
        <v>159</v>
      </c>
      <c r="L771">
        <f>Table1[[#This Row],[Quantity Sold (liters/kg)]]+Table1[[#This Row],[Quantity in Stock (liters/kg)]]</f>
        <v>854</v>
      </c>
      <c r="M771" s="2">
        <v>14588.25</v>
      </c>
    </row>
    <row r="772" spans="1:13" hidden="1" x14ac:dyDescent="0.3">
      <c r="A772">
        <v>8</v>
      </c>
      <c r="B772" s="1">
        <v>43734</v>
      </c>
      <c r="C772" t="s">
        <v>47</v>
      </c>
      <c r="D772">
        <v>914.47</v>
      </c>
      <c r="E772">
        <v>45.64</v>
      </c>
      <c r="F772">
        <v>41736.410799999998</v>
      </c>
      <c r="G772">
        <v>777</v>
      </c>
      <c r="H772">
        <v>45.86</v>
      </c>
      <c r="I772">
        <v>35633.22</v>
      </c>
      <c r="J772">
        <v>137</v>
      </c>
      <c r="K772">
        <v>43.08</v>
      </c>
      <c r="L772">
        <f>Table1[[#This Row],[Quantity Sold (liters/kg)]]+Table1[[#This Row],[Quantity in Stock (liters/kg)]]</f>
        <v>914</v>
      </c>
      <c r="M772" s="2">
        <v>1966.17</v>
      </c>
    </row>
    <row r="773" spans="1:13" hidden="1" x14ac:dyDescent="0.3">
      <c r="A773">
        <v>6</v>
      </c>
      <c r="B773" s="1">
        <v>43872</v>
      </c>
      <c r="C773" t="s">
        <v>51</v>
      </c>
      <c r="D773">
        <v>708.13</v>
      </c>
      <c r="E773">
        <v>63.49</v>
      </c>
      <c r="F773">
        <v>44959.17</v>
      </c>
      <c r="G773">
        <v>504</v>
      </c>
      <c r="H773">
        <v>62.1</v>
      </c>
      <c r="I773">
        <v>31298.400000000001</v>
      </c>
      <c r="J773">
        <v>204</v>
      </c>
      <c r="K773">
        <v>86.19</v>
      </c>
      <c r="L773">
        <f>Table1[[#This Row],[Quantity Sold (liters/kg)]]+Table1[[#This Row],[Quantity in Stock (liters/kg)]]</f>
        <v>708</v>
      </c>
      <c r="M773" s="2">
        <v>5472.2</v>
      </c>
    </row>
    <row r="774" spans="1:13" hidden="1" x14ac:dyDescent="0.3">
      <c r="A774">
        <v>4</v>
      </c>
      <c r="B774" s="1">
        <v>43597</v>
      </c>
      <c r="C774" t="s">
        <v>39</v>
      </c>
      <c r="D774">
        <v>497.86</v>
      </c>
      <c r="E774">
        <v>10.62</v>
      </c>
      <c r="F774">
        <v>5287.27</v>
      </c>
      <c r="G774">
        <v>491</v>
      </c>
      <c r="H774">
        <v>7.89</v>
      </c>
      <c r="I774">
        <v>3873.99</v>
      </c>
      <c r="J774">
        <v>6</v>
      </c>
      <c r="K774">
        <v>23.27</v>
      </c>
      <c r="L774">
        <f>Table1[[#This Row],[Quantity Sold (liters/kg)]]+Table1[[#This Row],[Quantity in Stock (liters/kg)]]</f>
        <v>497</v>
      </c>
      <c r="M774" s="2">
        <v>247.13</v>
      </c>
    </row>
    <row r="775" spans="1:13" hidden="1" x14ac:dyDescent="0.3">
      <c r="A775">
        <v>9</v>
      </c>
      <c r="B775" s="1">
        <v>44211</v>
      </c>
      <c r="C775" t="s">
        <v>57</v>
      </c>
      <c r="D775">
        <v>230.42</v>
      </c>
      <c r="E775">
        <v>50.2</v>
      </c>
      <c r="F775">
        <v>11567.08</v>
      </c>
      <c r="G775">
        <v>52</v>
      </c>
      <c r="H775">
        <v>53.73</v>
      </c>
      <c r="I775">
        <v>2793.96</v>
      </c>
      <c r="J775">
        <v>178</v>
      </c>
      <c r="K775">
        <v>167.14</v>
      </c>
      <c r="L775">
        <f>Table1[[#This Row],[Quantity Sold (liters/kg)]]+Table1[[#This Row],[Quantity in Stock (liters/kg)]]</f>
        <v>230</v>
      </c>
      <c r="M775" s="2">
        <v>8390.43</v>
      </c>
    </row>
    <row r="776" spans="1:13" hidden="1" x14ac:dyDescent="0.3">
      <c r="A776">
        <v>9</v>
      </c>
      <c r="B776" s="1">
        <v>44739</v>
      </c>
      <c r="C776" t="s">
        <v>57</v>
      </c>
      <c r="D776">
        <v>414.87</v>
      </c>
      <c r="E776">
        <v>92.7</v>
      </c>
      <c r="F776">
        <v>38458.449999999997</v>
      </c>
      <c r="G776">
        <v>86</v>
      </c>
      <c r="H776">
        <v>91.22</v>
      </c>
      <c r="I776">
        <v>7844.92</v>
      </c>
      <c r="J776">
        <v>328</v>
      </c>
      <c r="K776">
        <v>33.200000000000003</v>
      </c>
      <c r="L776">
        <f>Table1[[#This Row],[Quantity Sold (liters/kg)]]+Table1[[#This Row],[Quantity in Stock (liters/kg)]]</f>
        <v>414</v>
      </c>
      <c r="M776" s="2">
        <v>3077.64</v>
      </c>
    </row>
    <row r="777" spans="1:13" hidden="1" x14ac:dyDescent="0.3">
      <c r="A777">
        <v>8</v>
      </c>
      <c r="B777" s="1">
        <v>43740</v>
      </c>
      <c r="C777" t="s">
        <v>47</v>
      </c>
      <c r="D777">
        <v>174.1</v>
      </c>
      <c r="E777">
        <v>93.37</v>
      </c>
      <c r="F777">
        <v>16255.72</v>
      </c>
      <c r="G777">
        <v>31</v>
      </c>
      <c r="H777">
        <v>90.94</v>
      </c>
      <c r="I777">
        <v>2819.14</v>
      </c>
      <c r="J777">
        <v>143</v>
      </c>
      <c r="K777">
        <v>96.1</v>
      </c>
      <c r="L777">
        <f>Table1[[#This Row],[Quantity Sold (liters/kg)]]+Table1[[#This Row],[Quantity in Stock (liters/kg)]]</f>
        <v>174</v>
      </c>
      <c r="M777" s="2">
        <v>8972.86</v>
      </c>
    </row>
    <row r="778" spans="1:13" hidden="1" x14ac:dyDescent="0.3">
      <c r="A778">
        <v>8</v>
      </c>
      <c r="B778" s="1">
        <v>44465</v>
      </c>
      <c r="C778" t="s">
        <v>47</v>
      </c>
      <c r="D778">
        <v>897.41</v>
      </c>
      <c r="E778">
        <v>37.83</v>
      </c>
      <c r="F778">
        <v>33949.019999999997</v>
      </c>
      <c r="G778">
        <v>706</v>
      </c>
      <c r="H778">
        <v>41.67</v>
      </c>
      <c r="I778">
        <v>29419.02</v>
      </c>
      <c r="J778">
        <v>191</v>
      </c>
      <c r="K778">
        <v>101.74</v>
      </c>
      <c r="L778">
        <f>Table1[[#This Row],[Quantity Sold (liters/kg)]]+Table1[[#This Row],[Quantity in Stock (liters/kg)]]</f>
        <v>897</v>
      </c>
      <c r="M778" s="2">
        <v>3848.82</v>
      </c>
    </row>
    <row r="779" spans="1:13" hidden="1" x14ac:dyDescent="0.3">
      <c r="A779">
        <v>2</v>
      </c>
      <c r="B779" s="1">
        <v>44832</v>
      </c>
      <c r="C779" t="s">
        <v>68</v>
      </c>
      <c r="D779">
        <v>695.34</v>
      </c>
      <c r="E779">
        <v>20.010000000000002</v>
      </c>
      <c r="F779">
        <v>13913.7534</v>
      </c>
      <c r="G779">
        <v>86</v>
      </c>
      <c r="H779">
        <v>22.8</v>
      </c>
      <c r="I779">
        <v>1960.8</v>
      </c>
      <c r="J779">
        <v>609</v>
      </c>
      <c r="K779">
        <v>100.19</v>
      </c>
      <c r="L779">
        <f>Table1[[#This Row],[Quantity Sold (liters/kg)]]+Table1[[#This Row],[Quantity in Stock (liters/kg)]]</f>
        <v>695</v>
      </c>
      <c r="M779" s="2">
        <v>2004.8</v>
      </c>
    </row>
    <row r="780" spans="1:13" hidden="1" x14ac:dyDescent="0.3">
      <c r="A780">
        <v>8</v>
      </c>
      <c r="B780" s="1">
        <v>44070</v>
      </c>
      <c r="C780" t="s">
        <v>47</v>
      </c>
      <c r="D780">
        <v>331.01</v>
      </c>
      <c r="E780">
        <v>81.430000000000007</v>
      </c>
      <c r="F780">
        <v>26954.14</v>
      </c>
      <c r="G780">
        <v>68</v>
      </c>
      <c r="H780">
        <v>82.6</v>
      </c>
      <c r="I780">
        <v>5616.8</v>
      </c>
      <c r="J780">
        <v>263</v>
      </c>
      <c r="K780">
        <v>187.3</v>
      </c>
      <c r="L780">
        <f>Table1[[#This Row],[Quantity Sold (liters/kg)]]+Table1[[#This Row],[Quantity in Stock (liters/kg)]]</f>
        <v>331</v>
      </c>
      <c r="M780" s="2">
        <v>15251.84</v>
      </c>
    </row>
    <row r="781" spans="1:13" hidden="1" x14ac:dyDescent="0.3">
      <c r="A781">
        <v>9</v>
      </c>
      <c r="B781" s="1">
        <v>44817</v>
      </c>
      <c r="C781" t="s">
        <v>57</v>
      </c>
      <c r="D781">
        <v>323.55</v>
      </c>
      <c r="E781">
        <v>61.06</v>
      </c>
      <c r="F781">
        <v>19755.96</v>
      </c>
      <c r="G781">
        <v>106</v>
      </c>
      <c r="H781">
        <v>60.86</v>
      </c>
      <c r="I781">
        <v>6451.16</v>
      </c>
      <c r="J781">
        <v>217</v>
      </c>
      <c r="K781">
        <v>33.28</v>
      </c>
      <c r="L781">
        <f>Table1[[#This Row],[Quantity Sold (liters/kg)]]+Table1[[#This Row],[Quantity in Stock (liters/kg)]]</f>
        <v>323</v>
      </c>
      <c r="M781" s="2">
        <v>2032.08</v>
      </c>
    </row>
    <row r="782" spans="1:13" hidden="1" x14ac:dyDescent="0.3">
      <c r="A782">
        <v>6</v>
      </c>
      <c r="B782" s="1">
        <v>44053</v>
      </c>
      <c r="C782" t="s">
        <v>51</v>
      </c>
      <c r="D782">
        <v>782.49</v>
      </c>
      <c r="E782">
        <v>49.48</v>
      </c>
      <c r="F782">
        <v>38717.61</v>
      </c>
      <c r="G782">
        <v>177</v>
      </c>
      <c r="H782">
        <v>45.5</v>
      </c>
      <c r="I782">
        <v>8053.5</v>
      </c>
      <c r="J782">
        <v>605</v>
      </c>
      <c r="K782">
        <v>86.74</v>
      </c>
      <c r="L782">
        <f>Table1[[#This Row],[Quantity Sold (liters/kg)]]+Table1[[#This Row],[Quantity in Stock (liters/kg)]]</f>
        <v>782</v>
      </c>
      <c r="M782" s="2">
        <v>4291.8999999999996</v>
      </c>
    </row>
    <row r="783" spans="1:13" hidden="1" x14ac:dyDescent="0.3">
      <c r="A783">
        <v>5</v>
      </c>
      <c r="B783" s="1">
        <v>44641</v>
      </c>
      <c r="C783" t="s">
        <v>27</v>
      </c>
      <c r="D783">
        <v>758.83</v>
      </c>
      <c r="E783">
        <v>10.76</v>
      </c>
      <c r="F783">
        <v>8165.01</v>
      </c>
      <c r="G783">
        <v>241</v>
      </c>
      <c r="H783">
        <v>14.3</v>
      </c>
      <c r="I783">
        <v>3446.3</v>
      </c>
      <c r="J783">
        <v>517</v>
      </c>
      <c r="K783">
        <v>101.28</v>
      </c>
      <c r="L783">
        <f>Table1[[#This Row],[Quantity Sold (liters/kg)]]+Table1[[#This Row],[Quantity in Stock (liters/kg)]]</f>
        <v>758</v>
      </c>
      <c r="M783" s="2">
        <v>1089.77</v>
      </c>
    </row>
    <row r="784" spans="1:13" hidden="1" x14ac:dyDescent="0.3">
      <c r="A784">
        <v>5</v>
      </c>
      <c r="B784" s="1">
        <v>44267</v>
      </c>
      <c r="C784" t="s">
        <v>27</v>
      </c>
      <c r="D784">
        <v>286.69</v>
      </c>
      <c r="E784">
        <v>71.459999999999994</v>
      </c>
      <c r="F784">
        <v>20486.87</v>
      </c>
      <c r="G784">
        <v>200</v>
      </c>
      <c r="H784">
        <v>68.37</v>
      </c>
      <c r="I784">
        <v>13674</v>
      </c>
      <c r="J784">
        <v>86</v>
      </c>
      <c r="K784">
        <v>156.35</v>
      </c>
      <c r="L784">
        <f>Table1[[#This Row],[Quantity Sold (liters/kg)]]+Table1[[#This Row],[Quantity in Stock (liters/kg)]]</f>
        <v>286</v>
      </c>
      <c r="M784" s="2">
        <v>11172.77</v>
      </c>
    </row>
    <row r="785" spans="1:13" hidden="1" x14ac:dyDescent="0.3">
      <c r="A785">
        <v>7</v>
      </c>
      <c r="B785" s="1">
        <v>44540</v>
      </c>
      <c r="C785" t="s">
        <v>61</v>
      </c>
      <c r="D785">
        <v>923.96</v>
      </c>
      <c r="E785">
        <v>40.94</v>
      </c>
      <c r="F785">
        <v>37826.922399999901</v>
      </c>
      <c r="G785">
        <v>786</v>
      </c>
      <c r="H785">
        <v>45.9</v>
      </c>
      <c r="I785">
        <v>36077.4</v>
      </c>
      <c r="J785">
        <v>137</v>
      </c>
      <c r="K785">
        <v>140.27000000000001</v>
      </c>
      <c r="L785">
        <f>Table1[[#This Row],[Quantity Sold (liters/kg)]]+Table1[[#This Row],[Quantity in Stock (liters/kg)]]</f>
        <v>923</v>
      </c>
      <c r="M785" s="2">
        <v>5742.65</v>
      </c>
    </row>
    <row r="786" spans="1:13" hidden="1" x14ac:dyDescent="0.3">
      <c r="A786">
        <v>4</v>
      </c>
      <c r="B786" s="1">
        <v>44193</v>
      </c>
      <c r="C786" t="s">
        <v>39</v>
      </c>
      <c r="D786">
        <v>884.04</v>
      </c>
      <c r="E786">
        <v>46.42</v>
      </c>
      <c r="F786">
        <v>41037.14</v>
      </c>
      <c r="G786">
        <v>452</v>
      </c>
      <c r="H786">
        <v>50.23</v>
      </c>
      <c r="I786">
        <v>22703.96</v>
      </c>
      <c r="J786">
        <v>432</v>
      </c>
      <c r="K786">
        <v>52.26</v>
      </c>
      <c r="L786">
        <f>Table1[[#This Row],[Quantity Sold (liters/kg)]]+Table1[[#This Row],[Quantity in Stock (liters/kg)]]</f>
        <v>884</v>
      </c>
      <c r="M786" s="2">
        <v>2425.91</v>
      </c>
    </row>
    <row r="787" spans="1:13" hidden="1" x14ac:dyDescent="0.3">
      <c r="A787">
        <v>4</v>
      </c>
      <c r="B787" s="1">
        <v>43960</v>
      </c>
      <c r="C787" t="s">
        <v>39</v>
      </c>
      <c r="D787">
        <v>519</v>
      </c>
      <c r="E787">
        <v>96.05</v>
      </c>
      <c r="F787">
        <v>49849.95</v>
      </c>
      <c r="G787">
        <v>86</v>
      </c>
      <c r="H787">
        <v>99.5</v>
      </c>
      <c r="I787">
        <v>8557</v>
      </c>
      <c r="J787">
        <v>433</v>
      </c>
      <c r="K787">
        <v>67.77</v>
      </c>
      <c r="L787">
        <f>Table1[[#This Row],[Quantity Sold (liters/kg)]]+Table1[[#This Row],[Quantity in Stock (liters/kg)]]</f>
        <v>519</v>
      </c>
      <c r="M787" s="2">
        <v>6509.31</v>
      </c>
    </row>
    <row r="788" spans="1:13" hidden="1" x14ac:dyDescent="0.3">
      <c r="A788">
        <v>1</v>
      </c>
      <c r="B788" s="1">
        <v>44555</v>
      </c>
      <c r="C788" t="s">
        <v>34</v>
      </c>
      <c r="D788">
        <v>776.87</v>
      </c>
      <c r="E788">
        <v>59.5</v>
      </c>
      <c r="F788">
        <v>46223.77</v>
      </c>
      <c r="G788">
        <v>550</v>
      </c>
      <c r="H788">
        <v>61.3</v>
      </c>
      <c r="I788">
        <v>33715</v>
      </c>
      <c r="J788">
        <v>226</v>
      </c>
      <c r="K788">
        <v>89.88</v>
      </c>
      <c r="L788">
        <f>Table1[[#This Row],[Quantity Sold (liters/kg)]]+Table1[[#This Row],[Quantity in Stock (liters/kg)]]</f>
        <v>776</v>
      </c>
      <c r="M788" s="2">
        <v>5347.86</v>
      </c>
    </row>
    <row r="789" spans="1:13" hidden="1" x14ac:dyDescent="0.3">
      <c r="A789">
        <v>7</v>
      </c>
      <c r="B789" s="1">
        <v>44198</v>
      </c>
      <c r="C789" t="s">
        <v>61</v>
      </c>
      <c r="D789">
        <v>64.22</v>
      </c>
      <c r="E789">
        <v>63.7</v>
      </c>
      <c r="F789">
        <v>4090.8139999999999</v>
      </c>
      <c r="G789">
        <v>46</v>
      </c>
      <c r="H789">
        <v>59.17</v>
      </c>
      <c r="I789">
        <v>2721.82</v>
      </c>
      <c r="J789">
        <v>18</v>
      </c>
      <c r="K789">
        <v>21.43</v>
      </c>
      <c r="L789">
        <f>Table1[[#This Row],[Quantity Sold (liters/kg)]]+Table1[[#This Row],[Quantity in Stock (liters/kg)]]</f>
        <v>64</v>
      </c>
      <c r="M789" s="2">
        <v>1365.09</v>
      </c>
    </row>
    <row r="790" spans="1:13" hidden="1" x14ac:dyDescent="0.3">
      <c r="A790">
        <v>3</v>
      </c>
      <c r="B790" s="1">
        <v>44741</v>
      </c>
      <c r="C790" t="s">
        <v>43</v>
      </c>
      <c r="D790">
        <v>461.61</v>
      </c>
      <c r="E790">
        <v>57.38</v>
      </c>
      <c r="F790">
        <v>26487.181799999998</v>
      </c>
      <c r="G790">
        <v>371</v>
      </c>
      <c r="H790">
        <v>55.56</v>
      </c>
      <c r="I790">
        <v>20612.759999999998</v>
      </c>
      <c r="J790">
        <v>90</v>
      </c>
      <c r="K790">
        <v>67.930000000000007</v>
      </c>
      <c r="L790">
        <f>Table1[[#This Row],[Quantity Sold (liters/kg)]]+Table1[[#This Row],[Quantity in Stock (liters/kg)]]</f>
        <v>461</v>
      </c>
      <c r="M790" s="2">
        <v>3897.82</v>
      </c>
    </row>
    <row r="791" spans="1:13" hidden="1" x14ac:dyDescent="0.3">
      <c r="A791">
        <v>2</v>
      </c>
      <c r="B791" s="1">
        <v>44830</v>
      </c>
      <c r="C791" t="s">
        <v>68</v>
      </c>
      <c r="D791">
        <v>269.49</v>
      </c>
      <c r="E791">
        <v>99.52</v>
      </c>
      <c r="F791">
        <v>26819.64</v>
      </c>
      <c r="G791">
        <v>73</v>
      </c>
      <c r="H791">
        <v>104.15</v>
      </c>
      <c r="I791">
        <v>7602.95</v>
      </c>
      <c r="J791">
        <v>196</v>
      </c>
      <c r="K791">
        <v>76.77</v>
      </c>
      <c r="L791">
        <f>Table1[[#This Row],[Quantity Sold (liters/kg)]]+Table1[[#This Row],[Quantity in Stock (liters/kg)]]</f>
        <v>269</v>
      </c>
      <c r="M791" s="2">
        <v>7640.15</v>
      </c>
    </row>
    <row r="792" spans="1:13" hidden="1" x14ac:dyDescent="0.3">
      <c r="A792">
        <v>2</v>
      </c>
      <c r="B792" s="1">
        <v>44473</v>
      </c>
      <c r="C792" t="s">
        <v>68</v>
      </c>
      <c r="D792">
        <v>946.41</v>
      </c>
      <c r="E792">
        <v>77.069999999999993</v>
      </c>
      <c r="F792">
        <v>72939.818699999902</v>
      </c>
      <c r="G792">
        <v>561</v>
      </c>
      <c r="H792">
        <v>79.03</v>
      </c>
      <c r="I792">
        <v>44335.83</v>
      </c>
      <c r="J792">
        <v>385</v>
      </c>
      <c r="K792">
        <v>126.31</v>
      </c>
      <c r="L792">
        <f>Table1[[#This Row],[Quantity Sold (liters/kg)]]+Table1[[#This Row],[Quantity in Stock (liters/kg)]]</f>
        <v>946</v>
      </c>
      <c r="M792" s="2">
        <v>9734.7099999999991</v>
      </c>
    </row>
    <row r="793" spans="1:13" hidden="1" x14ac:dyDescent="0.3">
      <c r="A793">
        <v>7</v>
      </c>
      <c r="B793" s="1">
        <v>44111</v>
      </c>
      <c r="C793" t="s">
        <v>61</v>
      </c>
      <c r="D793">
        <v>656.86</v>
      </c>
      <c r="E793">
        <v>84.64</v>
      </c>
      <c r="F793">
        <v>55596.63</v>
      </c>
      <c r="G793">
        <v>429</v>
      </c>
      <c r="H793">
        <v>84</v>
      </c>
      <c r="I793">
        <v>36036</v>
      </c>
      <c r="J793">
        <v>227</v>
      </c>
      <c r="K793">
        <v>22.95</v>
      </c>
      <c r="L793">
        <f>Table1[[#This Row],[Quantity Sold (liters/kg)]]+Table1[[#This Row],[Quantity in Stock (liters/kg)]]</f>
        <v>656</v>
      </c>
      <c r="M793" s="2">
        <v>1942.49</v>
      </c>
    </row>
    <row r="794" spans="1:13" hidden="1" x14ac:dyDescent="0.3">
      <c r="A794">
        <v>8</v>
      </c>
      <c r="B794" s="1">
        <v>44504</v>
      </c>
      <c r="C794" t="s">
        <v>47</v>
      </c>
      <c r="D794">
        <v>536.09</v>
      </c>
      <c r="E794">
        <v>86.84</v>
      </c>
      <c r="F794">
        <v>46554.0556</v>
      </c>
      <c r="G794">
        <v>316</v>
      </c>
      <c r="H794">
        <v>86.3</v>
      </c>
      <c r="I794">
        <v>27270.799999999999</v>
      </c>
      <c r="J794">
        <v>220</v>
      </c>
      <c r="K794">
        <v>161.74</v>
      </c>
      <c r="L794">
        <f>Table1[[#This Row],[Quantity Sold (liters/kg)]]+Table1[[#This Row],[Quantity in Stock (liters/kg)]]</f>
        <v>536</v>
      </c>
      <c r="M794" s="2">
        <v>14045.5</v>
      </c>
    </row>
    <row r="795" spans="1:13" hidden="1" x14ac:dyDescent="0.3">
      <c r="A795">
        <v>4</v>
      </c>
      <c r="B795" s="1">
        <v>44646</v>
      </c>
      <c r="C795" t="s">
        <v>39</v>
      </c>
      <c r="D795">
        <v>398.22</v>
      </c>
      <c r="E795">
        <v>34.32</v>
      </c>
      <c r="F795">
        <v>13666.91</v>
      </c>
      <c r="G795">
        <v>154</v>
      </c>
      <c r="H795">
        <v>31.58</v>
      </c>
      <c r="I795">
        <v>4863.32</v>
      </c>
      <c r="J795">
        <v>244</v>
      </c>
      <c r="K795">
        <v>162.22999999999999</v>
      </c>
      <c r="L795">
        <f>Table1[[#This Row],[Quantity Sold (liters/kg)]]+Table1[[#This Row],[Quantity in Stock (liters/kg)]]</f>
        <v>398</v>
      </c>
      <c r="M795" s="2">
        <v>5567.73</v>
      </c>
    </row>
    <row r="796" spans="1:13" hidden="1" x14ac:dyDescent="0.3">
      <c r="A796">
        <v>6</v>
      </c>
      <c r="B796" s="1">
        <v>44877</v>
      </c>
      <c r="C796" t="s">
        <v>51</v>
      </c>
      <c r="D796">
        <v>440.06</v>
      </c>
      <c r="E796">
        <v>11.57</v>
      </c>
      <c r="F796">
        <v>5091.49</v>
      </c>
      <c r="G796">
        <v>391</v>
      </c>
      <c r="H796">
        <v>13.06</v>
      </c>
      <c r="I796">
        <v>5106.46</v>
      </c>
      <c r="J796">
        <v>49</v>
      </c>
      <c r="K796">
        <v>79.27</v>
      </c>
      <c r="L796">
        <f>Table1[[#This Row],[Quantity Sold (liters/kg)]]+Table1[[#This Row],[Quantity in Stock (liters/kg)]]</f>
        <v>440</v>
      </c>
      <c r="M796" s="2">
        <v>917.15</v>
      </c>
    </row>
    <row r="797" spans="1:13" hidden="1" x14ac:dyDescent="0.3">
      <c r="A797">
        <v>4</v>
      </c>
      <c r="B797" s="1">
        <v>43492</v>
      </c>
      <c r="C797" t="s">
        <v>39</v>
      </c>
      <c r="D797">
        <v>854.92</v>
      </c>
      <c r="E797">
        <v>59.32</v>
      </c>
      <c r="F797">
        <v>50713.85</v>
      </c>
      <c r="G797">
        <v>108</v>
      </c>
      <c r="H797">
        <v>55.44</v>
      </c>
      <c r="I797">
        <v>5987.52</v>
      </c>
      <c r="J797">
        <v>746</v>
      </c>
      <c r="K797">
        <v>34.25</v>
      </c>
      <c r="L797">
        <f>Table1[[#This Row],[Quantity Sold (liters/kg)]]+Table1[[#This Row],[Quantity in Stock (liters/kg)]]</f>
        <v>854</v>
      </c>
      <c r="M797" s="2">
        <v>2031.71</v>
      </c>
    </row>
    <row r="798" spans="1:13" hidden="1" x14ac:dyDescent="0.3">
      <c r="A798">
        <v>2</v>
      </c>
      <c r="B798" s="1">
        <v>44827</v>
      </c>
      <c r="C798" t="s">
        <v>68</v>
      </c>
      <c r="D798">
        <v>615.24</v>
      </c>
      <c r="E798">
        <v>95.65</v>
      </c>
      <c r="F798">
        <v>58847.705999999998</v>
      </c>
      <c r="G798">
        <v>281</v>
      </c>
      <c r="H798">
        <v>96.42</v>
      </c>
      <c r="I798">
        <v>27094.02</v>
      </c>
      <c r="J798">
        <v>334</v>
      </c>
      <c r="K798">
        <v>130.83000000000001</v>
      </c>
      <c r="L798">
        <f>Table1[[#This Row],[Quantity Sold (liters/kg)]]+Table1[[#This Row],[Quantity in Stock (liters/kg)]]</f>
        <v>615</v>
      </c>
      <c r="M798" s="2">
        <v>12513.89</v>
      </c>
    </row>
    <row r="799" spans="1:13" hidden="1" x14ac:dyDescent="0.3">
      <c r="A799">
        <v>4</v>
      </c>
      <c r="B799" s="1">
        <v>44462</v>
      </c>
      <c r="C799" t="s">
        <v>39</v>
      </c>
      <c r="D799">
        <v>820.95</v>
      </c>
      <c r="E799">
        <v>94.53</v>
      </c>
      <c r="F799">
        <v>77604.399999999994</v>
      </c>
      <c r="G799">
        <v>819</v>
      </c>
      <c r="H799">
        <v>95.5</v>
      </c>
      <c r="I799">
        <v>78214.5</v>
      </c>
      <c r="J799">
        <v>1</v>
      </c>
      <c r="K799">
        <v>63.82</v>
      </c>
      <c r="L799">
        <f>Table1[[#This Row],[Quantity Sold (liters/kg)]]+Table1[[#This Row],[Quantity in Stock (liters/kg)]]</f>
        <v>820</v>
      </c>
      <c r="M799" s="2">
        <v>6032.9</v>
      </c>
    </row>
    <row r="800" spans="1:13" hidden="1" x14ac:dyDescent="0.3">
      <c r="A800">
        <v>10</v>
      </c>
      <c r="B800" s="1">
        <v>44464</v>
      </c>
      <c r="C800" t="s">
        <v>66</v>
      </c>
      <c r="D800">
        <v>86.38</v>
      </c>
      <c r="E800">
        <v>17.03</v>
      </c>
      <c r="F800">
        <v>1471.05</v>
      </c>
      <c r="G800">
        <v>58</v>
      </c>
      <c r="H800">
        <v>19.96</v>
      </c>
      <c r="I800">
        <v>1157.68</v>
      </c>
      <c r="J800">
        <v>28</v>
      </c>
      <c r="K800">
        <v>134.94</v>
      </c>
      <c r="L800">
        <f>Table1[[#This Row],[Quantity Sold (liters/kg)]]+Table1[[#This Row],[Quantity in Stock (liters/kg)]]</f>
        <v>86</v>
      </c>
      <c r="M800" s="2">
        <v>2298.0300000000002</v>
      </c>
    </row>
    <row r="801" spans="1:13" hidden="1" x14ac:dyDescent="0.3">
      <c r="A801">
        <v>1</v>
      </c>
      <c r="B801" s="1">
        <v>44301</v>
      </c>
      <c r="C801" t="s">
        <v>34</v>
      </c>
      <c r="D801">
        <v>416.52</v>
      </c>
      <c r="E801">
        <v>56.06</v>
      </c>
      <c r="F801">
        <v>23350.11</v>
      </c>
      <c r="G801">
        <v>276</v>
      </c>
      <c r="H801">
        <v>53.4</v>
      </c>
      <c r="I801">
        <v>14738.4</v>
      </c>
      <c r="J801">
        <v>140</v>
      </c>
      <c r="K801">
        <v>95.02</v>
      </c>
      <c r="L801">
        <f>Table1[[#This Row],[Quantity Sold (liters/kg)]]+Table1[[#This Row],[Quantity in Stock (liters/kg)]]</f>
        <v>416</v>
      </c>
      <c r="M801" s="2">
        <v>5326.82</v>
      </c>
    </row>
    <row r="802" spans="1:13" hidden="1" x14ac:dyDescent="0.3">
      <c r="A802">
        <v>9</v>
      </c>
      <c r="B802" s="1">
        <v>44512</v>
      </c>
      <c r="C802" t="s">
        <v>57</v>
      </c>
      <c r="D802">
        <v>459.36</v>
      </c>
      <c r="E802">
        <v>53.1</v>
      </c>
      <c r="F802">
        <v>24392.02</v>
      </c>
      <c r="G802">
        <v>277</v>
      </c>
      <c r="H802">
        <v>52.63</v>
      </c>
      <c r="I802">
        <v>14578.51</v>
      </c>
      <c r="J802">
        <v>182</v>
      </c>
      <c r="K802">
        <v>31.78</v>
      </c>
      <c r="L802">
        <f>Table1[[#This Row],[Quantity Sold (liters/kg)]]+Table1[[#This Row],[Quantity in Stock (liters/kg)]]</f>
        <v>459</v>
      </c>
      <c r="M802" s="2">
        <v>1687.52</v>
      </c>
    </row>
    <row r="803" spans="1:13" hidden="1" x14ac:dyDescent="0.3">
      <c r="A803">
        <v>5</v>
      </c>
      <c r="B803" s="1">
        <v>44445</v>
      </c>
      <c r="C803" t="s">
        <v>27</v>
      </c>
      <c r="D803">
        <v>615.01</v>
      </c>
      <c r="E803">
        <v>48.94</v>
      </c>
      <c r="F803">
        <v>30098.589399999899</v>
      </c>
      <c r="G803">
        <v>399</v>
      </c>
      <c r="H803">
        <v>52.89</v>
      </c>
      <c r="I803">
        <v>21103.11</v>
      </c>
      <c r="J803">
        <v>216</v>
      </c>
      <c r="K803">
        <v>161.06</v>
      </c>
      <c r="L803">
        <f>Table1[[#This Row],[Quantity Sold (liters/kg)]]+Table1[[#This Row],[Quantity in Stock (liters/kg)]]</f>
        <v>615</v>
      </c>
      <c r="M803" s="2">
        <v>7882.28</v>
      </c>
    </row>
    <row r="804" spans="1:13" hidden="1" x14ac:dyDescent="0.3">
      <c r="A804">
        <v>9</v>
      </c>
      <c r="B804" s="1">
        <v>44784</v>
      </c>
      <c r="C804" t="s">
        <v>57</v>
      </c>
      <c r="D804">
        <v>723.37</v>
      </c>
      <c r="E804">
        <v>95.72</v>
      </c>
      <c r="F804">
        <v>69240.98</v>
      </c>
      <c r="G804">
        <v>177</v>
      </c>
      <c r="H804">
        <v>96.81</v>
      </c>
      <c r="I804">
        <v>17135.37</v>
      </c>
      <c r="J804">
        <v>546</v>
      </c>
      <c r="K804">
        <v>59.18</v>
      </c>
      <c r="L804">
        <f>Table1[[#This Row],[Quantity Sold (liters/kg)]]+Table1[[#This Row],[Quantity in Stock (liters/kg)]]</f>
        <v>723</v>
      </c>
      <c r="M804" s="2">
        <v>5664.71</v>
      </c>
    </row>
    <row r="805" spans="1:13" hidden="1" x14ac:dyDescent="0.3">
      <c r="A805">
        <v>8</v>
      </c>
      <c r="B805" s="1">
        <v>44287</v>
      </c>
      <c r="C805" t="s">
        <v>47</v>
      </c>
      <c r="D805">
        <v>727.6</v>
      </c>
      <c r="E805">
        <v>31.23</v>
      </c>
      <c r="F805">
        <v>22722.95</v>
      </c>
      <c r="G805">
        <v>309</v>
      </c>
      <c r="H805">
        <v>34.93</v>
      </c>
      <c r="I805">
        <v>10793.37</v>
      </c>
      <c r="J805">
        <v>418</v>
      </c>
      <c r="K805">
        <v>26.09</v>
      </c>
      <c r="L805">
        <f>Table1[[#This Row],[Quantity Sold (liters/kg)]]+Table1[[#This Row],[Quantity in Stock (liters/kg)]]</f>
        <v>727</v>
      </c>
      <c r="M805" s="2">
        <v>814.79</v>
      </c>
    </row>
    <row r="806" spans="1:13" hidden="1" x14ac:dyDescent="0.3">
      <c r="A806">
        <v>8</v>
      </c>
      <c r="B806" s="1">
        <v>44175</v>
      </c>
      <c r="C806" t="s">
        <v>47</v>
      </c>
      <c r="D806">
        <v>842.56</v>
      </c>
      <c r="E806">
        <v>78</v>
      </c>
      <c r="F806">
        <v>65719.679999999993</v>
      </c>
      <c r="G806">
        <v>211</v>
      </c>
      <c r="H806">
        <v>75.400000000000006</v>
      </c>
      <c r="I806">
        <v>15909.4</v>
      </c>
      <c r="J806">
        <v>631</v>
      </c>
      <c r="K806">
        <v>100.32</v>
      </c>
      <c r="L806">
        <f>Table1[[#This Row],[Quantity Sold (liters/kg)]]+Table1[[#This Row],[Quantity in Stock (liters/kg)]]</f>
        <v>842</v>
      </c>
      <c r="M806" s="2">
        <v>7824.96</v>
      </c>
    </row>
    <row r="807" spans="1:13" hidden="1" x14ac:dyDescent="0.3">
      <c r="A807">
        <v>8</v>
      </c>
      <c r="B807" s="1">
        <v>43933</v>
      </c>
      <c r="C807" t="s">
        <v>47</v>
      </c>
      <c r="D807">
        <v>512.5</v>
      </c>
      <c r="E807">
        <v>56.48</v>
      </c>
      <c r="F807">
        <v>28946</v>
      </c>
      <c r="G807">
        <v>504</v>
      </c>
      <c r="H807">
        <v>60.63</v>
      </c>
      <c r="I807">
        <v>30557.52</v>
      </c>
      <c r="J807">
        <v>8</v>
      </c>
      <c r="K807">
        <v>134.83000000000001</v>
      </c>
      <c r="L807">
        <f>Table1[[#This Row],[Quantity Sold (liters/kg)]]+Table1[[#This Row],[Quantity in Stock (liters/kg)]]</f>
        <v>512</v>
      </c>
      <c r="M807" s="2">
        <v>7615.2</v>
      </c>
    </row>
    <row r="808" spans="1:13" hidden="1" x14ac:dyDescent="0.3">
      <c r="A808">
        <v>9</v>
      </c>
      <c r="B808" s="1">
        <v>44564</v>
      </c>
      <c r="C808" t="s">
        <v>57</v>
      </c>
      <c r="D808">
        <v>952.14</v>
      </c>
      <c r="E808">
        <v>46.38</v>
      </c>
      <c r="F808">
        <v>44160.25</v>
      </c>
      <c r="G808">
        <v>926</v>
      </c>
      <c r="H808">
        <v>48.37</v>
      </c>
      <c r="I808">
        <v>44790.62</v>
      </c>
      <c r="J808">
        <v>26</v>
      </c>
      <c r="K808">
        <v>95.47</v>
      </c>
      <c r="L808">
        <f>Table1[[#This Row],[Quantity Sold (liters/kg)]]+Table1[[#This Row],[Quantity in Stock (liters/kg)]]</f>
        <v>952</v>
      </c>
      <c r="M808" s="2">
        <v>4427.8999999999996</v>
      </c>
    </row>
    <row r="809" spans="1:13" hidden="1" x14ac:dyDescent="0.3">
      <c r="A809">
        <v>10</v>
      </c>
      <c r="B809" s="1">
        <v>44088</v>
      </c>
      <c r="C809" t="s">
        <v>66</v>
      </c>
      <c r="D809">
        <v>463.97</v>
      </c>
      <c r="E809">
        <v>59.24</v>
      </c>
      <c r="F809">
        <v>27485.5828</v>
      </c>
      <c r="G809">
        <v>1</v>
      </c>
      <c r="H809">
        <v>63.79</v>
      </c>
      <c r="I809">
        <v>63.79</v>
      </c>
      <c r="J809">
        <v>462</v>
      </c>
      <c r="K809">
        <v>70.91</v>
      </c>
      <c r="L809">
        <f>Table1[[#This Row],[Quantity Sold (liters/kg)]]+Table1[[#This Row],[Quantity in Stock (liters/kg)]]</f>
        <v>463</v>
      </c>
      <c r="M809" s="2">
        <v>4200.71</v>
      </c>
    </row>
    <row r="810" spans="1:13" hidden="1" x14ac:dyDescent="0.3">
      <c r="A810">
        <v>8</v>
      </c>
      <c r="B810" s="1">
        <v>43468</v>
      </c>
      <c r="C810" t="s">
        <v>47</v>
      </c>
      <c r="D810">
        <v>503.23</v>
      </c>
      <c r="E810">
        <v>30.98</v>
      </c>
      <c r="F810">
        <v>15590.065399999999</v>
      </c>
      <c r="G810">
        <v>302</v>
      </c>
      <c r="H810">
        <v>34.76</v>
      </c>
      <c r="I810">
        <v>10497.52</v>
      </c>
      <c r="J810">
        <v>201</v>
      </c>
      <c r="K810">
        <v>192.1</v>
      </c>
      <c r="L810">
        <f>Table1[[#This Row],[Quantity Sold (liters/kg)]]+Table1[[#This Row],[Quantity in Stock (liters/kg)]]</f>
        <v>503</v>
      </c>
      <c r="M810" s="2">
        <v>5951.26</v>
      </c>
    </row>
    <row r="811" spans="1:13" hidden="1" x14ac:dyDescent="0.3">
      <c r="A811">
        <v>4</v>
      </c>
      <c r="B811" s="1">
        <v>43740</v>
      </c>
      <c r="C811" t="s">
        <v>39</v>
      </c>
      <c r="D811">
        <v>272.70999999999998</v>
      </c>
      <c r="E811">
        <v>31.07</v>
      </c>
      <c r="F811">
        <v>8473.0996999999898</v>
      </c>
      <c r="G811">
        <v>231</v>
      </c>
      <c r="H811">
        <v>28.61</v>
      </c>
      <c r="I811">
        <v>6608.91</v>
      </c>
      <c r="J811">
        <v>41</v>
      </c>
      <c r="K811">
        <v>62.85</v>
      </c>
      <c r="L811">
        <f>Table1[[#This Row],[Quantity Sold (liters/kg)]]+Table1[[#This Row],[Quantity in Stock (liters/kg)]]</f>
        <v>272</v>
      </c>
      <c r="M811" s="2">
        <v>1952.75</v>
      </c>
    </row>
    <row r="812" spans="1:13" hidden="1" x14ac:dyDescent="0.3">
      <c r="A812">
        <v>6</v>
      </c>
      <c r="B812" s="1">
        <v>43919</v>
      </c>
      <c r="C812" t="s">
        <v>51</v>
      </c>
      <c r="D812">
        <v>905.36</v>
      </c>
      <c r="E812">
        <v>33.85</v>
      </c>
      <c r="F812">
        <v>30646.44</v>
      </c>
      <c r="G812">
        <v>640</v>
      </c>
      <c r="H812">
        <v>30.88</v>
      </c>
      <c r="I812">
        <v>19763.2</v>
      </c>
      <c r="J812">
        <v>265</v>
      </c>
      <c r="K812">
        <v>186.66</v>
      </c>
      <c r="L812">
        <f>Table1[[#This Row],[Quantity Sold (liters/kg)]]+Table1[[#This Row],[Quantity in Stock (liters/kg)]]</f>
        <v>905</v>
      </c>
      <c r="M812" s="2">
        <v>6318.44</v>
      </c>
    </row>
    <row r="813" spans="1:13" hidden="1" x14ac:dyDescent="0.3">
      <c r="A813">
        <v>9</v>
      </c>
      <c r="B813" s="1">
        <v>44628</v>
      </c>
      <c r="C813" t="s">
        <v>57</v>
      </c>
      <c r="D813">
        <v>20.77</v>
      </c>
      <c r="E813">
        <v>72.489999999999995</v>
      </c>
      <c r="F813">
        <v>1505.62</v>
      </c>
      <c r="G813">
        <v>13</v>
      </c>
      <c r="H813">
        <v>75.31</v>
      </c>
      <c r="I813">
        <v>979.03</v>
      </c>
      <c r="J813">
        <v>7</v>
      </c>
      <c r="K813">
        <v>188.31</v>
      </c>
      <c r="L813">
        <f>Table1[[#This Row],[Quantity Sold (liters/kg)]]+Table1[[#This Row],[Quantity in Stock (liters/kg)]]</f>
        <v>20</v>
      </c>
      <c r="M813" s="2">
        <v>13650.59</v>
      </c>
    </row>
    <row r="814" spans="1:13" hidden="1" x14ac:dyDescent="0.3">
      <c r="A814">
        <v>6</v>
      </c>
      <c r="B814" s="1">
        <v>43828</v>
      </c>
      <c r="C814" t="s">
        <v>51</v>
      </c>
      <c r="D814">
        <v>796.65</v>
      </c>
      <c r="E814">
        <v>34.51</v>
      </c>
      <c r="F814">
        <v>27492.3914999999</v>
      </c>
      <c r="G814">
        <v>7</v>
      </c>
      <c r="H814">
        <v>32.61</v>
      </c>
      <c r="I814">
        <v>228.27</v>
      </c>
      <c r="J814">
        <v>789</v>
      </c>
      <c r="K814">
        <v>114.5</v>
      </c>
      <c r="L814">
        <f>Table1[[#This Row],[Quantity Sold (liters/kg)]]+Table1[[#This Row],[Quantity in Stock (liters/kg)]]</f>
        <v>796</v>
      </c>
      <c r="M814" s="2">
        <v>3951.4</v>
      </c>
    </row>
    <row r="815" spans="1:13" hidden="1" x14ac:dyDescent="0.3">
      <c r="A815">
        <v>1</v>
      </c>
      <c r="B815" s="1">
        <v>43800</v>
      </c>
      <c r="C815" t="s">
        <v>34</v>
      </c>
      <c r="D815">
        <v>210.11</v>
      </c>
      <c r="E815">
        <v>33.07</v>
      </c>
      <c r="F815">
        <v>6948.3377</v>
      </c>
      <c r="G815">
        <v>32</v>
      </c>
      <c r="H815">
        <v>32.770000000000003</v>
      </c>
      <c r="I815">
        <v>1048.6400000000001</v>
      </c>
      <c r="J815">
        <v>178</v>
      </c>
      <c r="K815">
        <v>56.35</v>
      </c>
      <c r="L815">
        <f>Table1[[#This Row],[Quantity Sold (liters/kg)]]+Table1[[#This Row],[Quantity in Stock (liters/kg)]]</f>
        <v>210</v>
      </c>
      <c r="M815" s="2">
        <v>1863.49</v>
      </c>
    </row>
    <row r="816" spans="1:13" hidden="1" x14ac:dyDescent="0.3">
      <c r="A816">
        <v>5</v>
      </c>
      <c r="B816" s="1">
        <v>44223</v>
      </c>
      <c r="C816" t="s">
        <v>27</v>
      </c>
      <c r="D816">
        <v>233.8</v>
      </c>
      <c r="E816">
        <v>74.650000000000006</v>
      </c>
      <c r="F816">
        <v>17453.169999999998</v>
      </c>
      <c r="G816">
        <v>167</v>
      </c>
      <c r="H816">
        <v>76.959999999999994</v>
      </c>
      <c r="I816">
        <v>12852.32</v>
      </c>
      <c r="J816">
        <v>66</v>
      </c>
      <c r="K816">
        <v>134.33000000000001</v>
      </c>
      <c r="L816">
        <f>Table1[[#This Row],[Quantity Sold (liters/kg)]]+Table1[[#This Row],[Quantity in Stock (liters/kg)]]</f>
        <v>233</v>
      </c>
      <c r="M816" s="2">
        <v>10027.73</v>
      </c>
    </row>
    <row r="817" spans="1:13" hidden="1" x14ac:dyDescent="0.3">
      <c r="A817">
        <v>1</v>
      </c>
      <c r="B817" s="1">
        <v>44445</v>
      </c>
      <c r="C817" t="s">
        <v>34</v>
      </c>
      <c r="D817">
        <v>785.16</v>
      </c>
      <c r="E817">
        <v>78.61</v>
      </c>
      <c r="F817">
        <v>61721.427599999901</v>
      </c>
      <c r="G817">
        <v>90</v>
      </c>
      <c r="H817">
        <v>74.099999999999994</v>
      </c>
      <c r="I817">
        <v>6669</v>
      </c>
      <c r="J817">
        <v>695</v>
      </c>
      <c r="K817">
        <v>42.52</v>
      </c>
      <c r="L817">
        <f>Table1[[#This Row],[Quantity Sold (liters/kg)]]+Table1[[#This Row],[Quantity in Stock (liters/kg)]]</f>
        <v>785</v>
      </c>
      <c r="M817" s="2">
        <v>3342.5</v>
      </c>
    </row>
    <row r="818" spans="1:13" hidden="1" x14ac:dyDescent="0.3">
      <c r="A818">
        <v>8</v>
      </c>
      <c r="B818" s="1">
        <v>44147</v>
      </c>
      <c r="C818" t="s">
        <v>47</v>
      </c>
      <c r="D818">
        <v>649.70000000000005</v>
      </c>
      <c r="E818">
        <v>83.26</v>
      </c>
      <c r="F818">
        <v>54094.021999999997</v>
      </c>
      <c r="G818">
        <v>563</v>
      </c>
      <c r="H818">
        <v>80.349999999999994</v>
      </c>
      <c r="I818">
        <v>45237.05</v>
      </c>
      <c r="J818">
        <v>86</v>
      </c>
      <c r="K818">
        <v>184.88</v>
      </c>
      <c r="L818">
        <f>Table1[[#This Row],[Quantity Sold (liters/kg)]]+Table1[[#This Row],[Quantity in Stock (liters/kg)]]</f>
        <v>649</v>
      </c>
      <c r="M818" s="2">
        <v>15393.11</v>
      </c>
    </row>
    <row r="819" spans="1:13" hidden="1" x14ac:dyDescent="0.3">
      <c r="A819">
        <v>5</v>
      </c>
      <c r="B819" s="1">
        <v>44093</v>
      </c>
      <c r="C819" t="s">
        <v>27</v>
      </c>
      <c r="D819">
        <v>790.85</v>
      </c>
      <c r="E819">
        <v>48.88</v>
      </c>
      <c r="F819">
        <v>38656.75</v>
      </c>
      <c r="G819">
        <v>722</v>
      </c>
      <c r="H819">
        <v>50.89</v>
      </c>
      <c r="I819">
        <v>36742.58</v>
      </c>
      <c r="J819">
        <v>68</v>
      </c>
      <c r="K819">
        <v>47.61</v>
      </c>
      <c r="L819">
        <f>Table1[[#This Row],[Quantity Sold (liters/kg)]]+Table1[[#This Row],[Quantity in Stock (liters/kg)]]</f>
        <v>790</v>
      </c>
      <c r="M819" s="2">
        <v>2327.1799999999998</v>
      </c>
    </row>
    <row r="820" spans="1:13" hidden="1" x14ac:dyDescent="0.3">
      <c r="A820">
        <v>7</v>
      </c>
      <c r="B820" s="1">
        <v>43883</v>
      </c>
      <c r="C820" t="s">
        <v>61</v>
      </c>
      <c r="D820">
        <v>913.82</v>
      </c>
      <c r="E820">
        <v>73.510000000000005</v>
      </c>
      <c r="F820">
        <v>67174.91</v>
      </c>
      <c r="G820">
        <v>323</v>
      </c>
      <c r="H820">
        <v>71.89</v>
      </c>
      <c r="I820">
        <v>23220.47</v>
      </c>
      <c r="J820">
        <v>590</v>
      </c>
      <c r="K820">
        <v>142.36000000000001</v>
      </c>
      <c r="L820">
        <f>Table1[[#This Row],[Quantity Sold (liters/kg)]]+Table1[[#This Row],[Quantity in Stock (liters/kg)]]</f>
        <v>913</v>
      </c>
      <c r="M820" s="2">
        <v>10464.879999999999</v>
      </c>
    </row>
    <row r="821" spans="1:13" hidden="1" x14ac:dyDescent="0.3">
      <c r="A821">
        <v>2</v>
      </c>
      <c r="B821" s="1">
        <v>44067</v>
      </c>
      <c r="C821" t="s">
        <v>68</v>
      </c>
      <c r="D821">
        <v>435.51</v>
      </c>
      <c r="E821">
        <v>38.94</v>
      </c>
      <c r="F821">
        <v>16958.759999999998</v>
      </c>
      <c r="G821">
        <v>21</v>
      </c>
      <c r="H821">
        <v>41.71</v>
      </c>
      <c r="I821">
        <v>875.91</v>
      </c>
      <c r="J821">
        <v>414</v>
      </c>
      <c r="K821">
        <v>115.79</v>
      </c>
      <c r="L821">
        <f>Table1[[#This Row],[Quantity Sold (liters/kg)]]+Table1[[#This Row],[Quantity in Stock (liters/kg)]]</f>
        <v>435</v>
      </c>
      <c r="M821" s="2">
        <v>4508.8599999999997</v>
      </c>
    </row>
    <row r="822" spans="1:13" hidden="1" x14ac:dyDescent="0.3">
      <c r="A822">
        <v>5</v>
      </c>
      <c r="B822" s="1">
        <v>43641</v>
      </c>
      <c r="C822" t="s">
        <v>27</v>
      </c>
      <c r="D822">
        <v>232.16</v>
      </c>
      <c r="E822">
        <v>96.98</v>
      </c>
      <c r="F822">
        <v>22514.876799999998</v>
      </c>
      <c r="G822">
        <v>196</v>
      </c>
      <c r="H822">
        <v>92.9</v>
      </c>
      <c r="I822">
        <v>18208.400000000001</v>
      </c>
      <c r="J822">
        <v>36</v>
      </c>
      <c r="K822">
        <v>111.56</v>
      </c>
      <c r="L822">
        <f>Table1[[#This Row],[Quantity Sold (liters/kg)]]+Table1[[#This Row],[Quantity in Stock (liters/kg)]]</f>
        <v>232</v>
      </c>
      <c r="M822" s="2">
        <v>10819.09</v>
      </c>
    </row>
    <row r="823" spans="1:13" hidden="1" x14ac:dyDescent="0.3">
      <c r="A823">
        <v>1</v>
      </c>
      <c r="B823" s="1">
        <v>43942</v>
      </c>
      <c r="C823" t="s">
        <v>34</v>
      </c>
      <c r="D823">
        <v>495.25</v>
      </c>
      <c r="E823">
        <v>96.69</v>
      </c>
      <c r="F823">
        <v>47885.722499999902</v>
      </c>
      <c r="G823">
        <v>411</v>
      </c>
      <c r="H823">
        <v>95.54</v>
      </c>
      <c r="I823">
        <v>39266.94</v>
      </c>
      <c r="J823">
        <v>84</v>
      </c>
      <c r="K823">
        <v>189.27</v>
      </c>
      <c r="L823">
        <f>Table1[[#This Row],[Quantity Sold (liters/kg)]]+Table1[[#This Row],[Quantity in Stock (liters/kg)]]</f>
        <v>495</v>
      </c>
      <c r="M823" s="2">
        <v>18300.52</v>
      </c>
    </row>
    <row r="824" spans="1:13" hidden="1" x14ac:dyDescent="0.3">
      <c r="A824">
        <v>9</v>
      </c>
      <c r="B824" s="1">
        <v>43665</v>
      </c>
      <c r="C824" t="s">
        <v>57</v>
      </c>
      <c r="D824">
        <v>430.59</v>
      </c>
      <c r="E824">
        <v>38.409999999999997</v>
      </c>
      <c r="F824">
        <v>16538.96</v>
      </c>
      <c r="G824">
        <v>250</v>
      </c>
      <c r="H824">
        <v>43.39</v>
      </c>
      <c r="I824">
        <v>10847.5</v>
      </c>
      <c r="J824">
        <v>180</v>
      </c>
      <c r="K824">
        <v>23.9</v>
      </c>
      <c r="L824">
        <f>Table1[[#This Row],[Quantity Sold (liters/kg)]]+Table1[[#This Row],[Quantity in Stock (liters/kg)]]</f>
        <v>430</v>
      </c>
      <c r="M824" s="2">
        <v>918</v>
      </c>
    </row>
    <row r="825" spans="1:13" hidden="1" x14ac:dyDescent="0.3">
      <c r="A825">
        <v>7</v>
      </c>
      <c r="B825" s="1">
        <v>43552</v>
      </c>
      <c r="C825" t="s">
        <v>61</v>
      </c>
      <c r="D825">
        <v>326.85000000000002</v>
      </c>
      <c r="E825">
        <v>74.260000000000005</v>
      </c>
      <c r="F825">
        <v>24271.881000000001</v>
      </c>
      <c r="G825">
        <v>310</v>
      </c>
      <c r="H825">
        <v>79.11</v>
      </c>
      <c r="I825">
        <v>24524.1</v>
      </c>
      <c r="J825">
        <v>16</v>
      </c>
      <c r="K825">
        <v>59.27</v>
      </c>
      <c r="L825">
        <f>Table1[[#This Row],[Quantity Sold (liters/kg)]]+Table1[[#This Row],[Quantity in Stock (liters/kg)]]</f>
        <v>326</v>
      </c>
      <c r="M825" s="2">
        <v>4401.3900000000003</v>
      </c>
    </row>
    <row r="826" spans="1:13" hidden="1" x14ac:dyDescent="0.3">
      <c r="A826">
        <v>1</v>
      </c>
      <c r="B826" s="1">
        <v>44700</v>
      </c>
      <c r="C826" t="s">
        <v>34</v>
      </c>
      <c r="D826">
        <v>949.82</v>
      </c>
      <c r="E826">
        <v>83.9</v>
      </c>
      <c r="F826">
        <v>79689.898000000001</v>
      </c>
      <c r="G826">
        <v>622</v>
      </c>
      <c r="H826">
        <v>81.86</v>
      </c>
      <c r="I826">
        <v>50916.92</v>
      </c>
      <c r="J826">
        <v>327</v>
      </c>
      <c r="K826">
        <v>156.97</v>
      </c>
      <c r="L826">
        <f>Table1[[#This Row],[Quantity Sold (liters/kg)]]+Table1[[#This Row],[Quantity in Stock (liters/kg)]]</f>
        <v>949</v>
      </c>
      <c r="M826" s="2">
        <v>13169.78</v>
      </c>
    </row>
    <row r="827" spans="1:13" hidden="1" x14ac:dyDescent="0.3">
      <c r="A827">
        <v>10</v>
      </c>
      <c r="B827" s="1">
        <v>43914</v>
      </c>
      <c r="C827" t="s">
        <v>66</v>
      </c>
      <c r="D827">
        <v>508.72</v>
      </c>
      <c r="E827">
        <v>13.93</v>
      </c>
      <c r="F827">
        <v>7086.47</v>
      </c>
      <c r="G827">
        <v>237</v>
      </c>
      <c r="H827">
        <v>12.61</v>
      </c>
      <c r="I827">
        <v>2988.57</v>
      </c>
      <c r="J827">
        <v>271</v>
      </c>
      <c r="K827">
        <v>128.19999999999999</v>
      </c>
      <c r="L827">
        <f>Table1[[#This Row],[Quantity Sold (liters/kg)]]+Table1[[#This Row],[Quantity in Stock (liters/kg)]]</f>
        <v>508</v>
      </c>
      <c r="M827" s="2">
        <v>1785.83</v>
      </c>
    </row>
    <row r="828" spans="1:13" hidden="1" x14ac:dyDescent="0.3">
      <c r="A828">
        <v>4</v>
      </c>
      <c r="B828" s="1">
        <v>44688</v>
      </c>
      <c r="C828" t="s">
        <v>39</v>
      </c>
      <c r="D828">
        <v>669.74</v>
      </c>
      <c r="E828">
        <v>40.049999999999997</v>
      </c>
      <c r="F828">
        <v>26823.09</v>
      </c>
      <c r="G828">
        <v>255</v>
      </c>
      <c r="H828">
        <v>40.1</v>
      </c>
      <c r="I828">
        <v>10225.5</v>
      </c>
      <c r="J828">
        <v>414</v>
      </c>
      <c r="K828">
        <v>173.94</v>
      </c>
      <c r="L828">
        <f>Table1[[#This Row],[Quantity Sold (liters/kg)]]+Table1[[#This Row],[Quantity in Stock (liters/kg)]]</f>
        <v>669</v>
      </c>
      <c r="M828" s="2">
        <v>6966.3</v>
      </c>
    </row>
    <row r="829" spans="1:13" hidden="1" x14ac:dyDescent="0.3">
      <c r="A829">
        <v>1</v>
      </c>
      <c r="B829" s="1">
        <v>44865</v>
      </c>
      <c r="C829" t="s">
        <v>34</v>
      </c>
      <c r="D829">
        <v>306.48</v>
      </c>
      <c r="E829">
        <v>97.59</v>
      </c>
      <c r="F829">
        <v>29909.3832</v>
      </c>
      <c r="G829">
        <v>29</v>
      </c>
      <c r="H829">
        <v>93.23</v>
      </c>
      <c r="I829">
        <v>2703.67</v>
      </c>
      <c r="J829">
        <v>277</v>
      </c>
      <c r="K829">
        <v>107.88</v>
      </c>
      <c r="L829">
        <f>Table1[[#This Row],[Quantity Sold (liters/kg)]]+Table1[[#This Row],[Quantity in Stock (liters/kg)]]</f>
        <v>306</v>
      </c>
      <c r="M829" s="2">
        <v>10528.01</v>
      </c>
    </row>
    <row r="830" spans="1:13" hidden="1" x14ac:dyDescent="0.3">
      <c r="A830">
        <v>10</v>
      </c>
      <c r="B830" s="1">
        <v>44883</v>
      </c>
      <c r="C830" t="s">
        <v>66</v>
      </c>
      <c r="D830">
        <v>730.2</v>
      </c>
      <c r="E830">
        <v>61.56</v>
      </c>
      <c r="F830">
        <v>44951.11</v>
      </c>
      <c r="G830">
        <v>11</v>
      </c>
      <c r="H830">
        <v>64.27</v>
      </c>
      <c r="I830">
        <v>706.97</v>
      </c>
      <c r="J830">
        <v>719</v>
      </c>
      <c r="K830">
        <v>105.62</v>
      </c>
      <c r="L830">
        <f>Table1[[#This Row],[Quantity Sold (liters/kg)]]+Table1[[#This Row],[Quantity in Stock (liters/kg)]]</f>
        <v>730</v>
      </c>
      <c r="M830" s="2">
        <v>6501.97</v>
      </c>
    </row>
    <row r="831" spans="1:13" x14ac:dyDescent="0.3">
      <c r="A831">
        <v>7</v>
      </c>
      <c r="B831" s="1">
        <v>44707</v>
      </c>
      <c r="C831" t="s">
        <v>61</v>
      </c>
      <c r="D831">
        <v>487.46</v>
      </c>
      <c r="E831">
        <v>58.35</v>
      </c>
      <c r="F831">
        <v>28443.29</v>
      </c>
      <c r="G831">
        <v>414</v>
      </c>
      <c r="H831">
        <v>61.26</v>
      </c>
      <c r="I831">
        <v>25361.64</v>
      </c>
      <c r="J831">
        <v>73</v>
      </c>
      <c r="K831">
        <v>149.78</v>
      </c>
      <c r="L831">
        <f>Table1[[#This Row],[Quantity Sold (liters/kg)]]+Table1[[#This Row],[Quantity in Stock (liters/kg)]]</f>
        <v>487</v>
      </c>
      <c r="M831" s="2">
        <v>8739.66</v>
      </c>
    </row>
    <row r="832" spans="1:13" hidden="1" x14ac:dyDescent="0.3">
      <c r="A832">
        <v>4</v>
      </c>
      <c r="B832" s="1">
        <v>44251</v>
      </c>
      <c r="C832" t="s">
        <v>39</v>
      </c>
      <c r="D832">
        <v>692.74</v>
      </c>
      <c r="E832">
        <v>68.86</v>
      </c>
      <c r="F832">
        <v>47702.080000000002</v>
      </c>
      <c r="G832">
        <v>22</v>
      </c>
      <c r="H832">
        <v>68.86</v>
      </c>
      <c r="I832">
        <v>1514.92</v>
      </c>
      <c r="J832">
        <v>670</v>
      </c>
      <c r="K832">
        <v>119.33</v>
      </c>
      <c r="L832">
        <f>Table1[[#This Row],[Quantity Sold (liters/kg)]]+Table1[[#This Row],[Quantity in Stock (liters/kg)]]</f>
        <v>692</v>
      </c>
      <c r="M832" s="2">
        <v>8217.06</v>
      </c>
    </row>
    <row r="833" spans="1:13" hidden="1" x14ac:dyDescent="0.3">
      <c r="A833">
        <v>6</v>
      </c>
      <c r="B833" s="1">
        <v>44098</v>
      </c>
      <c r="C833" t="s">
        <v>51</v>
      </c>
      <c r="D833">
        <v>66.319999999999993</v>
      </c>
      <c r="E833">
        <v>72.19</v>
      </c>
      <c r="F833">
        <v>4787.6407999999901</v>
      </c>
      <c r="G833">
        <v>65</v>
      </c>
      <c r="H833">
        <v>73.59</v>
      </c>
      <c r="I833">
        <v>4783.3500000000004</v>
      </c>
      <c r="J833">
        <v>1</v>
      </c>
      <c r="K833">
        <v>72.17</v>
      </c>
      <c r="L833">
        <f>Table1[[#This Row],[Quantity Sold (liters/kg)]]+Table1[[#This Row],[Quantity in Stock (liters/kg)]]</f>
        <v>66</v>
      </c>
      <c r="M833" s="2">
        <v>5209.95</v>
      </c>
    </row>
    <row r="834" spans="1:13" hidden="1" x14ac:dyDescent="0.3">
      <c r="A834">
        <v>4</v>
      </c>
      <c r="B834" s="1">
        <v>43857</v>
      </c>
      <c r="C834" t="s">
        <v>39</v>
      </c>
      <c r="D834">
        <v>446.4</v>
      </c>
      <c r="E834">
        <v>88.47</v>
      </c>
      <c r="F834">
        <v>39493.0079999999</v>
      </c>
      <c r="G834">
        <v>269</v>
      </c>
      <c r="H834">
        <v>85.06</v>
      </c>
      <c r="I834">
        <v>22881.14</v>
      </c>
      <c r="J834">
        <v>177</v>
      </c>
      <c r="K834">
        <v>100.03</v>
      </c>
      <c r="L834">
        <f>Table1[[#This Row],[Quantity Sold (liters/kg)]]+Table1[[#This Row],[Quantity in Stock (liters/kg)]]</f>
        <v>446</v>
      </c>
      <c r="M834" s="2">
        <v>8849.65</v>
      </c>
    </row>
    <row r="835" spans="1:13" hidden="1" x14ac:dyDescent="0.3">
      <c r="A835">
        <v>7</v>
      </c>
      <c r="B835" s="1">
        <v>44297</v>
      </c>
      <c r="C835" t="s">
        <v>61</v>
      </c>
      <c r="D835">
        <v>184.92</v>
      </c>
      <c r="E835">
        <v>47.36</v>
      </c>
      <c r="F835">
        <v>8757.81</v>
      </c>
      <c r="G835">
        <v>153</v>
      </c>
      <c r="H835">
        <v>48.72</v>
      </c>
      <c r="I835">
        <v>7454.16</v>
      </c>
      <c r="J835">
        <v>31</v>
      </c>
      <c r="K835">
        <v>180.52</v>
      </c>
      <c r="L835">
        <f>Table1[[#This Row],[Quantity Sold (liters/kg)]]+Table1[[#This Row],[Quantity in Stock (liters/kg)]]</f>
        <v>184</v>
      </c>
      <c r="M835" s="2">
        <v>8549.43</v>
      </c>
    </row>
    <row r="836" spans="1:13" hidden="1" x14ac:dyDescent="0.3">
      <c r="A836">
        <v>1</v>
      </c>
      <c r="B836" s="1">
        <v>44358</v>
      </c>
      <c r="C836" t="s">
        <v>34</v>
      </c>
      <c r="D836">
        <v>754.71</v>
      </c>
      <c r="E836">
        <v>47.13</v>
      </c>
      <c r="F836">
        <v>35569.480000000003</v>
      </c>
      <c r="G836">
        <v>462</v>
      </c>
      <c r="H836">
        <v>49.07</v>
      </c>
      <c r="I836">
        <v>22670.34</v>
      </c>
      <c r="J836">
        <v>292</v>
      </c>
      <c r="K836">
        <v>96.38</v>
      </c>
      <c r="L836">
        <f>Table1[[#This Row],[Quantity Sold (liters/kg)]]+Table1[[#This Row],[Quantity in Stock (liters/kg)]]</f>
        <v>754</v>
      </c>
      <c r="M836" s="2">
        <v>4542.3900000000003</v>
      </c>
    </row>
    <row r="837" spans="1:13" hidden="1" x14ac:dyDescent="0.3">
      <c r="A837">
        <v>9</v>
      </c>
      <c r="B837" s="1">
        <v>44487</v>
      </c>
      <c r="C837" t="s">
        <v>57</v>
      </c>
      <c r="D837">
        <v>410.84</v>
      </c>
      <c r="E837">
        <v>65.14</v>
      </c>
      <c r="F837">
        <v>26762.1175999999</v>
      </c>
      <c r="G837">
        <v>226</v>
      </c>
      <c r="H837">
        <v>62.44</v>
      </c>
      <c r="I837">
        <v>14111.44</v>
      </c>
      <c r="J837">
        <v>184</v>
      </c>
      <c r="K837">
        <v>107.81</v>
      </c>
      <c r="L837">
        <f>Table1[[#This Row],[Quantity Sold (liters/kg)]]+Table1[[#This Row],[Quantity in Stock (liters/kg)]]</f>
        <v>410</v>
      </c>
      <c r="M837" s="2">
        <v>7022.74</v>
      </c>
    </row>
    <row r="838" spans="1:13" hidden="1" x14ac:dyDescent="0.3">
      <c r="A838">
        <v>3</v>
      </c>
      <c r="B838" s="1">
        <v>43518</v>
      </c>
      <c r="C838" t="s">
        <v>43</v>
      </c>
      <c r="D838">
        <v>115.3</v>
      </c>
      <c r="E838">
        <v>10.41</v>
      </c>
      <c r="F838">
        <v>1200.27</v>
      </c>
      <c r="G838">
        <v>82</v>
      </c>
      <c r="H838">
        <v>6.77</v>
      </c>
      <c r="I838">
        <v>555.14</v>
      </c>
      <c r="J838">
        <v>33</v>
      </c>
      <c r="K838">
        <v>176.3</v>
      </c>
      <c r="L838">
        <f>Table1[[#This Row],[Quantity Sold (liters/kg)]]+Table1[[#This Row],[Quantity in Stock (liters/kg)]]</f>
        <v>115</v>
      </c>
      <c r="M838" s="2">
        <v>1835.28</v>
      </c>
    </row>
    <row r="839" spans="1:13" hidden="1" x14ac:dyDescent="0.3">
      <c r="A839">
        <v>2</v>
      </c>
      <c r="B839" s="1">
        <v>43902</v>
      </c>
      <c r="C839" t="s">
        <v>68</v>
      </c>
      <c r="D839">
        <v>849.92</v>
      </c>
      <c r="E839">
        <v>38.590000000000003</v>
      </c>
      <c r="F839">
        <v>32798.410000000003</v>
      </c>
      <c r="G839">
        <v>256</v>
      </c>
      <c r="H839">
        <v>40.090000000000003</v>
      </c>
      <c r="I839">
        <v>10263.040000000001</v>
      </c>
      <c r="J839">
        <v>593</v>
      </c>
      <c r="K839">
        <v>85.87</v>
      </c>
      <c r="L839">
        <f>Table1[[#This Row],[Quantity Sold (liters/kg)]]+Table1[[#This Row],[Quantity in Stock (liters/kg)]]</f>
        <v>849</v>
      </c>
      <c r="M839" s="2">
        <v>3313.72</v>
      </c>
    </row>
    <row r="840" spans="1:13" hidden="1" x14ac:dyDescent="0.3">
      <c r="A840">
        <v>7</v>
      </c>
      <c r="B840" s="1">
        <v>43660</v>
      </c>
      <c r="C840" t="s">
        <v>61</v>
      </c>
      <c r="D840">
        <v>814.38</v>
      </c>
      <c r="E840">
        <v>40.880000000000003</v>
      </c>
      <c r="F840">
        <v>33291.854399999997</v>
      </c>
      <c r="G840">
        <v>481</v>
      </c>
      <c r="H840">
        <v>40.549999999999997</v>
      </c>
      <c r="I840">
        <v>19504.55</v>
      </c>
      <c r="J840">
        <v>333</v>
      </c>
      <c r="K840">
        <v>53.95</v>
      </c>
      <c r="L840">
        <f>Table1[[#This Row],[Quantity Sold (liters/kg)]]+Table1[[#This Row],[Quantity in Stock (liters/kg)]]</f>
        <v>814</v>
      </c>
      <c r="M840" s="2">
        <v>2205.48</v>
      </c>
    </row>
    <row r="841" spans="1:13" hidden="1" x14ac:dyDescent="0.3">
      <c r="A841">
        <v>6</v>
      </c>
      <c r="B841" s="1">
        <v>43895</v>
      </c>
      <c r="C841" t="s">
        <v>51</v>
      </c>
      <c r="D841">
        <v>499.31</v>
      </c>
      <c r="E841">
        <v>16.059999999999999</v>
      </c>
      <c r="F841">
        <v>8018.91859999999</v>
      </c>
      <c r="G841">
        <v>15</v>
      </c>
      <c r="H841">
        <v>15.67</v>
      </c>
      <c r="I841">
        <v>235.05</v>
      </c>
      <c r="J841">
        <v>484</v>
      </c>
      <c r="K841">
        <v>100.71</v>
      </c>
      <c r="L841">
        <f>Table1[[#This Row],[Quantity Sold (liters/kg)]]+Table1[[#This Row],[Quantity in Stock (liters/kg)]]</f>
        <v>499</v>
      </c>
      <c r="M841" s="2">
        <v>1617.4</v>
      </c>
    </row>
    <row r="842" spans="1:13" hidden="1" x14ac:dyDescent="0.3">
      <c r="A842">
        <v>6</v>
      </c>
      <c r="B842" s="1">
        <v>43784</v>
      </c>
      <c r="C842" t="s">
        <v>51</v>
      </c>
      <c r="D842">
        <v>194.04</v>
      </c>
      <c r="E842">
        <v>73.31</v>
      </c>
      <c r="F842">
        <v>14225.07</v>
      </c>
      <c r="G842">
        <v>44</v>
      </c>
      <c r="H842">
        <v>72.28</v>
      </c>
      <c r="I842">
        <v>3180.32</v>
      </c>
      <c r="J842">
        <v>150</v>
      </c>
      <c r="K842">
        <v>112.44</v>
      </c>
      <c r="L842">
        <f>Table1[[#This Row],[Quantity Sold (liters/kg)]]+Table1[[#This Row],[Quantity in Stock (liters/kg)]]</f>
        <v>194</v>
      </c>
      <c r="M842" s="2">
        <v>8242.98</v>
      </c>
    </row>
    <row r="843" spans="1:13" hidden="1" x14ac:dyDescent="0.3">
      <c r="A843">
        <v>9</v>
      </c>
      <c r="B843" s="1">
        <v>44735</v>
      </c>
      <c r="C843" t="s">
        <v>57</v>
      </c>
      <c r="D843">
        <v>300.62</v>
      </c>
      <c r="E843">
        <v>38.78</v>
      </c>
      <c r="F843">
        <v>11658.04</v>
      </c>
      <c r="G843">
        <v>60</v>
      </c>
      <c r="H843">
        <v>35.630000000000003</v>
      </c>
      <c r="I843">
        <v>2137.8000000000002</v>
      </c>
      <c r="J843">
        <v>240</v>
      </c>
      <c r="K843">
        <v>94.68</v>
      </c>
      <c r="L843">
        <f>Table1[[#This Row],[Quantity Sold (liters/kg)]]+Table1[[#This Row],[Quantity in Stock (liters/kg)]]</f>
        <v>300</v>
      </c>
      <c r="M843" s="2">
        <v>3671.69</v>
      </c>
    </row>
    <row r="844" spans="1:13" hidden="1" x14ac:dyDescent="0.3">
      <c r="A844">
        <v>10</v>
      </c>
      <c r="B844" s="1">
        <v>43979</v>
      </c>
      <c r="C844" t="s">
        <v>66</v>
      </c>
      <c r="D844">
        <v>234.57</v>
      </c>
      <c r="E844">
        <v>68.52</v>
      </c>
      <c r="F844">
        <v>16072.7363999999</v>
      </c>
      <c r="G844">
        <v>112</v>
      </c>
      <c r="H844">
        <v>64.53</v>
      </c>
      <c r="I844">
        <v>7227.36</v>
      </c>
      <c r="J844">
        <v>122</v>
      </c>
      <c r="K844">
        <v>60.75</v>
      </c>
      <c r="L844">
        <f>Table1[[#This Row],[Quantity Sold (liters/kg)]]+Table1[[#This Row],[Quantity in Stock (liters/kg)]]</f>
        <v>234</v>
      </c>
      <c r="M844" s="2">
        <v>4162.59</v>
      </c>
    </row>
    <row r="845" spans="1:13" hidden="1" x14ac:dyDescent="0.3">
      <c r="A845">
        <v>5</v>
      </c>
      <c r="B845" s="1">
        <v>44726</v>
      </c>
      <c r="C845" t="s">
        <v>27</v>
      </c>
      <c r="D845">
        <v>204.1</v>
      </c>
      <c r="E845">
        <v>93.05</v>
      </c>
      <c r="F845">
        <v>18991.504999999899</v>
      </c>
      <c r="G845">
        <v>98</v>
      </c>
      <c r="H845">
        <v>94.33</v>
      </c>
      <c r="I845">
        <v>9244.34</v>
      </c>
      <c r="J845">
        <v>106</v>
      </c>
      <c r="K845">
        <v>25.36</v>
      </c>
      <c r="L845">
        <f>Table1[[#This Row],[Quantity Sold (liters/kg)]]+Table1[[#This Row],[Quantity in Stock (liters/kg)]]</f>
        <v>204</v>
      </c>
      <c r="M845" s="2">
        <v>2359.75</v>
      </c>
    </row>
    <row r="846" spans="1:13" hidden="1" x14ac:dyDescent="0.3">
      <c r="A846">
        <v>8</v>
      </c>
      <c r="B846" s="1">
        <v>44390</v>
      </c>
      <c r="C846" t="s">
        <v>47</v>
      </c>
      <c r="D846">
        <v>31.09</v>
      </c>
      <c r="E846">
        <v>26.77</v>
      </c>
      <c r="F846">
        <v>832.28</v>
      </c>
      <c r="G846">
        <v>30</v>
      </c>
      <c r="H846">
        <v>31.06</v>
      </c>
      <c r="I846">
        <v>931.8</v>
      </c>
      <c r="J846">
        <v>1</v>
      </c>
      <c r="K846">
        <v>161.30000000000001</v>
      </c>
      <c r="L846">
        <f>Table1[[#This Row],[Quantity Sold (liters/kg)]]+Table1[[#This Row],[Quantity in Stock (liters/kg)]]</f>
        <v>31</v>
      </c>
      <c r="M846" s="2">
        <v>4318</v>
      </c>
    </row>
    <row r="847" spans="1:13" hidden="1" x14ac:dyDescent="0.3">
      <c r="A847">
        <v>4</v>
      </c>
      <c r="B847" s="1">
        <v>43476</v>
      </c>
      <c r="C847" t="s">
        <v>39</v>
      </c>
      <c r="D847">
        <v>370.74</v>
      </c>
      <c r="E847">
        <v>30.34</v>
      </c>
      <c r="F847">
        <v>11248.25</v>
      </c>
      <c r="G847">
        <v>121</v>
      </c>
      <c r="H847">
        <v>26.77</v>
      </c>
      <c r="I847">
        <v>3239.17</v>
      </c>
      <c r="J847">
        <v>249</v>
      </c>
      <c r="K847">
        <v>101.73</v>
      </c>
      <c r="L847">
        <f>Table1[[#This Row],[Quantity Sold (liters/kg)]]+Table1[[#This Row],[Quantity in Stock (liters/kg)]]</f>
        <v>370</v>
      </c>
      <c r="M847" s="2">
        <v>3086.49</v>
      </c>
    </row>
    <row r="848" spans="1:13" hidden="1" x14ac:dyDescent="0.3">
      <c r="A848">
        <v>10</v>
      </c>
      <c r="B848" s="1">
        <v>44200</v>
      </c>
      <c r="C848" t="s">
        <v>66</v>
      </c>
      <c r="D848">
        <v>442.2</v>
      </c>
      <c r="E848">
        <v>48.8</v>
      </c>
      <c r="F848">
        <v>21579.359999999899</v>
      </c>
      <c r="G848">
        <v>301</v>
      </c>
      <c r="H848">
        <v>47.99</v>
      </c>
      <c r="I848">
        <v>14444.99</v>
      </c>
      <c r="J848">
        <v>141</v>
      </c>
      <c r="K848">
        <v>150</v>
      </c>
      <c r="L848">
        <f>Table1[[#This Row],[Quantity Sold (liters/kg)]]+Table1[[#This Row],[Quantity in Stock (liters/kg)]]</f>
        <v>442</v>
      </c>
      <c r="M848" s="2">
        <v>7320</v>
      </c>
    </row>
    <row r="849" spans="1:13" hidden="1" x14ac:dyDescent="0.3">
      <c r="A849">
        <v>10</v>
      </c>
      <c r="B849" s="1">
        <v>44024</v>
      </c>
      <c r="C849" t="s">
        <v>66</v>
      </c>
      <c r="D849">
        <v>187.79</v>
      </c>
      <c r="E849">
        <v>15.19</v>
      </c>
      <c r="F849">
        <v>2852.53</v>
      </c>
      <c r="G849">
        <v>8</v>
      </c>
      <c r="H849">
        <v>17.12</v>
      </c>
      <c r="I849">
        <v>136.96</v>
      </c>
      <c r="J849">
        <v>179</v>
      </c>
      <c r="K849">
        <v>106.45</v>
      </c>
      <c r="L849">
        <f>Table1[[#This Row],[Quantity Sold (liters/kg)]]+Table1[[#This Row],[Quantity in Stock (liters/kg)]]</f>
        <v>187</v>
      </c>
      <c r="M849" s="2">
        <v>1616.98</v>
      </c>
    </row>
    <row r="850" spans="1:13" hidden="1" x14ac:dyDescent="0.3">
      <c r="A850">
        <v>10</v>
      </c>
      <c r="B850" s="1">
        <v>44027</v>
      </c>
      <c r="C850" t="s">
        <v>66</v>
      </c>
      <c r="D850">
        <v>270.20999999999998</v>
      </c>
      <c r="E850">
        <v>96.31</v>
      </c>
      <c r="F850">
        <v>26023.93</v>
      </c>
      <c r="G850">
        <v>217</v>
      </c>
      <c r="H850">
        <v>91.62</v>
      </c>
      <c r="I850">
        <v>19881.54</v>
      </c>
      <c r="J850">
        <v>53</v>
      </c>
      <c r="K850">
        <v>183.24</v>
      </c>
      <c r="L850">
        <f>Table1[[#This Row],[Quantity Sold (liters/kg)]]+Table1[[#This Row],[Quantity in Stock (liters/kg)]]</f>
        <v>270</v>
      </c>
      <c r="M850" s="2">
        <v>17647.84</v>
      </c>
    </row>
    <row r="851" spans="1:13" hidden="1" x14ac:dyDescent="0.3">
      <c r="A851">
        <v>9</v>
      </c>
      <c r="B851" s="1">
        <v>44073</v>
      </c>
      <c r="C851" t="s">
        <v>57</v>
      </c>
      <c r="D851">
        <v>788.45</v>
      </c>
      <c r="E851">
        <v>19.2</v>
      </c>
      <c r="F851">
        <v>15138.24</v>
      </c>
      <c r="G851">
        <v>134</v>
      </c>
      <c r="H851">
        <v>23.81</v>
      </c>
      <c r="I851">
        <v>3190.54</v>
      </c>
      <c r="J851">
        <v>654</v>
      </c>
      <c r="K851">
        <v>119.48</v>
      </c>
      <c r="L851">
        <f>Table1[[#This Row],[Quantity Sold (liters/kg)]]+Table1[[#This Row],[Quantity in Stock (liters/kg)]]</f>
        <v>788</v>
      </c>
      <c r="M851" s="2">
        <v>2294.02</v>
      </c>
    </row>
    <row r="852" spans="1:13" hidden="1" x14ac:dyDescent="0.3">
      <c r="A852">
        <v>7</v>
      </c>
      <c r="B852" s="1">
        <v>43617</v>
      </c>
      <c r="C852" t="s">
        <v>61</v>
      </c>
      <c r="D852">
        <v>456.81</v>
      </c>
      <c r="E852">
        <v>81.7</v>
      </c>
      <c r="F852">
        <v>37321.379999999997</v>
      </c>
      <c r="G852">
        <v>117</v>
      </c>
      <c r="H852">
        <v>79.790000000000006</v>
      </c>
      <c r="I852">
        <v>9335.43</v>
      </c>
      <c r="J852">
        <v>339</v>
      </c>
      <c r="K852">
        <v>35.9</v>
      </c>
      <c r="L852">
        <f>Table1[[#This Row],[Quantity Sold (liters/kg)]]+Table1[[#This Row],[Quantity in Stock (liters/kg)]]</f>
        <v>456</v>
      </c>
      <c r="M852" s="2">
        <v>2933.03</v>
      </c>
    </row>
    <row r="853" spans="1:13" hidden="1" x14ac:dyDescent="0.3">
      <c r="A853">
        <v>7</v>
      </c>
      <c r="B853" s="1">
        <v>44102</v>
      </c>
      <c r="C853" t="s">
        <v>61</v>
      </c>
      <c r="D853">
        <v>594.21</v>
      </c>
      <c r="E853">
        <v>66.31</v>
      </c>
      <c r="F853">
        <v>39402.0651</v>
      </c>
      <c r="G853">
        <v>136</v>
      </c>
      <c r="H853">
        <v>62.03</v>
      </c>
      <c r="I853">
        <v>8436.08</v>
      </c>
      <c r="J853">
        <v>458</v>
      </c>
      <c r="K853">
        <v>28.27</v>
      </c>
      <c r="L853">
        <f>Table1[[#This Row],[Quantity Sold (liters/kg)]]+Table1[[#This Row],[Quantity in Stock (liters/kg)]]</f>
        <v>594</v>
      </c>
      <c r="M853" s="2">
        <v>1874.58</v>
      </c>
    </row>
    <row r="854" spans="1:13" hidden="1" x14ac:dyDescent="0.3">
      <c r="A854">
        <v>7</v>
      </c>
      <c r="B854" s="1">
        <v>44003</v>
      </c>
      <c r="C854" t="s">
        <v>61</v>
      </c>
      <c r="D854">
        <v>665.07</v>
      </c>
      <c r="E854">
        <v>31.25</v>
      </c>
      <c r="F854">
        <v>20783.439999999999</v>
      </c>
      <c r="G854">
        <v>44</v>
      </c>
      <c r="H854">
        <v>35.03</v>
      </c>
      <c r="I854">
        <v>1541.32</v>
      </c>
      <c r="J854">
        <v>621</v>
      </c>
      <c r="K854">
        <v>108.62</v>
      </c>
      <c r="L854">
        <f>Table1[[#This Row],[Quantity Sold (liters/kg)]]+Table1[[#This Row],[Quantity in Stock (liters/kg)]]</f>
        <v>665</v>
      </c>
      <c r="M854" s="2">
        <v>3394.38</v>
      </c>
    </row>
    <row r="855" spans="1:13" hidden="1" x14ac:dyDescent="0.3">
      <c r="A855">
        <v>3</v>
      </c>
      <c r="B855" s="1">
        <v>44075</v>
      </c>
      <c r="C855" t="s">
        <v>43</v>
      </c>
      <c r="D855">
        <v>724.92</v>
      </c>
      <c r="E855">
        <v>40.479999999999997</v>
      </c>
      <c r="F855">
        <v>29344.7615999999</v>
      </c>
      <c r="G855">
        <v>695</v>
      </c>
      <c r="H855">
        <v>44.37</v>
      </c>
      <c r="I855">
        <v>30837.15</v>
      </c>
      <c r="J855">
        <v>29</v>
      </c>
      <c r="K855">
        <v>154.86000000000001</v>
      </c>
      <c r="L855">
        <f>Table1[[#This Row],[Quantity Sold (liters/kg)]]+Table1[[#This Row],[Quantity in Stock (liters/kg)]]</f>
        <v>724</v>
      </c>
      <c r="M855" s="2">
        <v>6268.73</v>
      </c>
    </row>
    <row r="856" spans="1:13" hidden="1" x14ac:dyDescent="0.3">
      <c r="A856">
        <v>9</v>
      </c>
      <c r="B856" s="1">
        <v>44080</v>
      </c>
      <c r="C856" t="s">
        <v>57</v>
      </c>
      <c r="D856">
        <v>829.83</v>
      </c>
      <c r="E856">
        <v>32.64</v>
      </c>
      <c r="F856">
        <v>27085.65</v>
      </c>
      <c r="G856">
        <v>651</v>
      </c>
      <c r="H856">
        <v>29.6</v>
      </c>
      <c r="I856">
        <v>19269.599999999999</v>
      </c>
      <c r="J856">
        <v>178</v>
      </c>
      <c r="K856">
        <v>52.82</v>
      </c>
      <c r="L856">
        <f>Table1[[#This Row],[Quantity Sold (liters/kg)]]+Table1[[#This Row],[Quantity in Stock (liters/kg)]]</f>
        <v>829</v>
      </c>
      <c r="M856" s="2">
        <v>1724.04</v>
      </c>
    </row>
    <row r="857" spans="1:13" hidden="1" x14ac:dyDescent="0.3">
      <c r="A857">
        <v>2</v>
      </c>
      <c r="B857" s="1">
        <v>44827</v>
      </c>
      <c r="C857" t="s">
        <v>68</v>
      </c>
      <c r="D857">
        <v>436.35</v>
      </c>
      <c r="E857">
        <v>98.08</v>
      </c>
      <c r="F857">
        <v>42797.21</v>
      </c>
      <c r="G857">
        <v>133</v>
      </c>
      <c r="H857">
        <v>100.43</v>
      </c>
      <c r="I857">
        <v>13357.19</v>
      </c>
      <c r="J857">
        <v>303</v>
      </c>
      <c r="K857">
        <v>193.98</v>
      </c>
      <c r="L857">
        <f>Table1[[#This Row],[Quantity Sold (liters/kg)]]+Table1[[#This Row],[Quantity in Stock (liters/kg)]]</f>
        <v>436</v>
      </c>
      <c r="M857" s="2">
        <v>19025.560000000001</v>
      </c>
    </row>
    <row r="858" spans="1:13" hidden="1" x14ac:dyDescent="0.3">
      <c r="A858">
        <v>2</v>
      </c>
      <c r="B858" s="1">
        <v>44111</v>
      </c>
      <c r="C858" t="s">
        <v>68</v>
      </c>
      <c r="D858">
        <v>199.89</v>
      </c>
      <c r="E858">
        <v>37.799999999999997</v>
      </c>
      <c r="F858">
        <v>7555.8419999999896</v>
      </c>
      <c r="G858">
        <v>193</v>
      </c>
      <c r="H858">
        <v>33.520000000000003</v>
      </c>
      <c r="I858">
        <v>6469.36</v>
      </c>
      <c r="J858">
        <v>6</v>
      </c>
      <c r="K858">
        <v>67.959999999999994</v>
      </c>
      <c r="L858">
        <f>Table1[[#This Row],[Quantity Sold (liters/kg)]]+Table1[[#This Row],[Quantity in Stock (liters/kg)]]</f>
        <v>199</v>
      </c>
      <c r="M858" s="2">
        <v>2568.89</v>
      </c>
    </row>
    <row r="859" spans="1:13" hidden="1" x14ac:dyDescent="0.3">
      <c r="A859">
        <v>3</v>
      </c>
      <c r="B859" s="1">
        <v>44261</v>
      </c>
      <c r="C859" t="s">
        <v>43</v>
      </c>
      <c r="D859">
        <v>159.33000000000001</v>
      </c>
      <c r="E859">
        <v>77.72</v>
      </c>
      <c r="F859">
        <v>12383.1276</v>
      </c>
      <c r="G859">
        <v>144</v>
      </c>
      <c r="H859">
        <v>82.38</v>
      </c>
      <c r="I859">
        <v>11862.72</v>
      </c>
      <c r="J859">
        <v>15</v>
      </c>
      <c r="K859">
        <v>76.45</v>
      </c>
      <c r="L859">
        <f>Table1[[#This Row],[Quantity Sold (liters/kg)]]+Table1[[#This Row],[Quantity in Stock (liters/kg)]]</f>
        <v>159</v>
      </c>
      <c r="M859" s="2">
        <v>5941.69</v>
      </c>
    </row>
    <row r="860" spans="1:13" hidden="1" x14ac:dyDescent="0.3">
      <c r="A860">
        <v>8</v>
      </c>
      <c r="B860" s="1">
        <v>44047</v>
      </c>
      <c r="C860" t="s">
        <v>47</v>
      </c>
      <c r="D860">
        <v>103.55</v>
      </c>
      <c r="E860">
        <v>81.44</v>
      </c>
      <c r="F860">
        <v>8433.11</v>
      </c>
      <c r="G860">
        <v>17</v>
      </c>
      <c r="H860">
        <v>78.16</v>
      </c>
      <c r="I860">
        <v>1328.72</v>
      </c>
      <c r="J860">
        <v>86</v>
      </c>
      <c r="K860">
        <v>151.63999999999999</v>
      </c>
      <c r="L860">
        <f>Table1[[#This Row],[Quantity Sold (liters/kg)]]+Table1[[#This Row],[Quantity in Stock (liters/kg)]]</f>
        <v>103</v>
      </c>
      <c r="M860" s="2">
        <v>12349.56</v>
      </c>
    </row>
    <row r="861" spans="1:13" hidden="1" x14ac:dyDescent="0.3">
      <c r="A861">
        <v>10</v>
      </c>
      <c r="B861" s="1">
        <v>44252</v>
      </c>
      <c r="C861" t="s">
        <v>66</v>
      </c>
      <c r="D861">
        <v>938.27</v>
      </c>
      <c r="E861">
        <v>68.209999999999994</v>
      </c>
      <c r="F861">
        <v>63999.396699999903</v>
      </c>
      <c r="G861">
        <v>419</v>
      </c>
      <c r="H861">
        <v>64.819999999999993</v>
      </c>
      <c r="I861">
        <v>27159.58</v>
      </c>
      <c r="J861">
        <v>519</v>
      </c>
      <c r="K861">
        <v>150.6</v>
      </c>
      <c r="L861">
        <f>Table1[[#This Row],[Quantity Sold (liters/kg)]]+Table1[[#This Row],[Quantity in Stock (liters/kg)]]</f>
        <v>938</v>
      </c>
      <c r="M861" s="2">
        <v>10272.43</v>
      </c>
    </row>
    <row r="862" spans="1:13" hidden="1" x14ac:dyDescent="0.3">
      <c r="A862">
        <v>1</v>
      </c>
      <c r="B862" s="1">
        <v>44643</v>
      </c>
      <c r="C862" t="s">
        <v>34</v>
      </c>
      <c r="D862">
        <v>605.73</v>
      </c>
      <c r="E862">
        <v>89.78</v>
      </c>
      <c r="F862">
        <v>54382.44</v>
      </c>
      <c r="G862">
        <v>492</v>
      </c>
      <c r="H862">
        <v>94.68</v>
      </c>
      <c r="I862">
        <v>46582.559999999998</v>
      </c>
      <c r="J862">
        <v>113</v>
      </c>
      <c r="K862">
        <v>148.66</v>
      </c>
      <c r="L862">
        <f>Table1[[#This Row],[Quantity Sold (liters/kg)]]+Table1[[#This Row],[Quantity in Stock (liters/kg)]]</f>
        <v>605</v>
      </c>
      <c r="M862" s="2">
        <v>13346.69</v>
      </c>
    </row>
    <row r="863" spans="1:13" hidden="1" x14ac:dyDescent="0.3">
      <c r="A863">
        <v>3</v>
      </c>
      <c r="B863" s="1">
        <v>44702</v>
      </c>
      <c r="C863" t="s">
        <v>43</v>
      </c>
      <c r="D863">
        <v>292.97000000000003</v>
      </c>
      <c r="E863">
        <v>26.38</v>
      </c>
      <c r="F863">
        <v>7728.55</v>
      </c>
      <c r="G863">
        <v>132</v>
      </c>
      <c r="H863">
        <v>23.63</v>
      </c>
      <c r="I863">
        <v>3119.16</v>
      </c>
      <c r="J863">
        <v>160</v>
      </c>
      <c r="K863">
        <v>197.4</v>
      </c>
      <c r="L863">
        <f>Table1[[#This Row],[Quantity Sold (liters/kg)]]+Table1[[#This Row],[Quantity in Stock (liters/kg)]]</f>
        <v>292</v>
      </c>
      <c r="M863" s="2">
        <v>5207.41</v>
      </c>
    </row>
    <row r="864" spans="1:13" hidden="1" x14ac:dyDescent="0.3">
      <c r="A864">
        <v>4</v>
      </c>
      <c r="B864" s="1">
        <v>43850</v>
      </c>
      <c r="C864" t="s">
        <v>39</v>
      </c>
      <c r="D864">
        <v>968.17</v>
      </c>
      <c r="E864">
        <v>35.61</v>
      </c>
      <c r="F864">
        <v>34476.53</v>
      </c>
      <c r="G864">
        <v>842</v>
      </c>
      <c r="H864">
        <v>37.29</v>
      </c>
      <c r="I864">
        <v>31398.18</v>
      </c>
      <c r="J864">
        <v>126</v>
      </c>
      <c r="K864">
        <v>42.57</v>
      </c>
      <c r="L864">
        <f>Table1[[#This Row],[Quantity Sold (liters/kg)]]+Table1[[#This Row],[Quantity in Stock (liters/kg)]]</f>
        <v>968</v>
      </c>
      <c r="M864" s="2">
        <v>1515.92</v>
      </c>
    </row>
    <row r="865" spans="1:13" hidden="1" x14ac:dyDescent="0.3">
      <c r="A865">
        <v>1</v>
      </c>
      <c r="B865" s="1">
        <v>44614</v>
      </c>
      <c r="C865" t="s">
        <v>34</v>
      </c>
      <c r="D865">
        <v>912.1</v>
      </c>
      <c r="E865">
        <v>95.77</v>
      </c>
      <c r="F865">
        <v>87351.82</v>
      </c>
      <c r="G865">
        <v>148</v>
      </c>
      <c r="H865">
        <v>94.95</v>
      </c>
      <c r="I865">
        <v>14052.6</v>
      </c>
      <c r="J865">
        <v>764</v>
      </c>
      <c r="K865">
        <v>105.42</v>
      </c>
      <c r="L865">
        <f>Table1[[#This Row],[Quantity Sold (liters/kg)]]+Table1[[#This Row],[Quantity in Stock (liters/kg)]]</f>
        <v>912</v>
      </c>
      <c r="M865" s="2">
        <v>10096.07</v>
      </c>
    </row>
    <row r="866" spans="1:13" hidden="1" x14ac:dyDescent="0.3">
      <c r="A866">
        <v>9</v>
      </c>
      <c r="B866" s="1">
        <v>43744</v>
      </c>
      <c r="C866" t="s">
        <v>57</v>
      </c>
      <c r="D866">
        <v>739.64</v>
      </c>
      <c r="E866">
        <v>19.47</v>
      </c>
      <c r="F866">
        <v>14400.790799999901</v>
      </c>
      <c r="G866">
        <v>239</v>
      </c>
      <c r="H866">
        <v>15.74</v>
      </c>
      <c r="I866">
        <v>3761.86</v>
      </c>
      <c r="J866">
        <v>500</v>
      </c>
      <c r="K866">
        <v>112.03</v>
      </c>
      <c r="L866">
        <f>Table1[[#This Row],[Quantity Sold (liters/kg)]]+Table1[[#This Row],[Quantity in Stock (liters/kg)]]</f>
        <v>739</v>
      </c>
      <c r="M866" s="2">
        <v>2181.2199999999998</v>
      </c>
    </row>
    <row r="867" spans="1:13" hidden="1" x14ac:dyDescent="0.3">
      <c r="A867">
        <v>4</v>
      </c>
      <c r="B867" s="1">
        <v>44190</v>
      </c>
      <c r="C867" t="s">
        <v>39</v>
      </c>
      <c r="D867">
        <v>820.1</v>
      </c>
      <c r="E867">
        <v>51.68</v>
      </c>
      <c r="F867">
        <v>42382.767999999996</v>
      </c>
      <c r="G867">
        <v>385</v>
      </c>
      <c r="H867">
        <v>50.05</v>
      </c>
      <c r="I867">
        <v>19269.25</v>
      </c>
      <c r="J867">
        <v>435</v>
      </c>
      <c r="K867">
        <v>108.02</v>
      </c>
      <c r="L867">
        <f>Table1[[#This Row],[Quantity Sold (liters/kg)]]+Table1[[#This Row],[Quantity in Stock (liters/kg)]]</f>
        <v>820</v>
      </c>
      <c r="M867" s="2">
        <v>5582.47</v>
      </c>
    </row>
    <row r="868" spans="1:13" hidden="1" x14ac:dyDescent="0.3">
      <c r="A868">
        <v>7</v>
      </c>
      <c r="B868" s="1">
        <v>43650</v>
      </c>
      <c r="C868" t="s">
        <v>61</v>
      </c>
      <c r="D868">
        <v>773.61</v>
      </c>
      <c r="E868">
        <v>67.650000000000006</v>
      </c>
      <c r="F868">
        <v>52334.720000000001</v>
      </c>
      <c r="G868">
        <v>597</v>
      </c>
      <c r="H868">
        <v>67.5</v>
      </c>
      <c r="I868">
        <v>40297.5</v>
      </c>
      <c r="J868">
        <v>176</v>
      </c>
      <c r="K868">
        <v>118.32</v>
      </c>
      <c r="L868">
        <f>Table1[[#This Row],[Quantity Sold (liters/kg)]]+Table1[[#This Row],[Quantity in Stock (liters/kg)]]</f>
        <v>773</v>
      </c>
      <c r="M868" s="2">
        <v>8004.35</v>
      </c>
    </row>
    <row r="869" spans="1:13" hidden="1" x14ac:dyDescent="0.3">
      <c r="A869">
        <v>3</v>
      </c>
      <c r="B869" s="1">
        <v>43956</v>
      </c>
      <c r="C869" t="s">
        <v>43</v>
      </c>
      <c r="D869">
        <v>655.72</v>
      </c>
      <c r="E869">
        <v>14.42</v>
      </c>
      <c r="F869">
        <v>9455.48</v>
      </c>
      <c r="G869">
        <v>329</v>
      </c>
      <c r="H869">
        <v>11.6</v>
      </c>
      <c r="I869">
        <v>3816.4</v>
      </c>
      <c r="J869">
        <v>326</v>
      </c>
      <c r="K869">
        <v>90.87</v>
      </c>
      <c r="L869">
        <f>Table1[[#This Row],[Quantity Sold (liters/kg)]]+Table1[[#This Row],[Quantity in Stock (liters/kg)]]</f>
        <v>655</v>
      </c>
      <c r="M869" s="2">
        <v>1310.3499999999999</v>
      </c>
    </row>
    <row r="870" spans="1:13" hidden="1" x14ac:dyDescent="0.3">
      <c r="A870">
        <v>1</v>
      </c>
      <c r="B870" s="1">
        <v>43711</v>
      </c>
      <c r="C870" t="s">
        <v>34</v>
      </c>
      <c r="D870">
        <v>909.03</v>
      </c>
      <c r="E870">
        <v>84.61</v>
      </c>
      <c r="F870">
        <v>76913.028299999904</v>
      </c>
      <c r="G870">
        <v>443</v>
      </c>
      <c r="H870">
        <v>85.52</v>
      </c>
      <c r="I870">
        <v>37885.360000000001</v>
      </c>
      <c r="J870">
        <v>466</v>
      </c>
      <c r="K870">
        <v>80.239999999999995</v>
      </c>
      <c r="L870">
        <f>Table1[[#This Row],[Quantity Sold (liters/kg)]]+Table1[[#This Row],[Quantity in Stock (liters/kg)]]</f>
        <v>909</v>
      </c>
      <c r="M870" s="2">
        <v>6789.11</v>
      </c>
    </row>
    <row r="871" spans="1:13" hidden="1" x14ac:dyDescent="0.3">
      <c r="A871">
        <v>3</v>
      </c>
      <c r="B871" s="1">
        <v>44403</v>
      </c>
      <c r="C871" t="s">
        <v>43</v>
      </c>
      <c r="D871">
        <v>829.91</v>
      </c>
      <c r="E871">
        <v>28.02</v>
      </c>
      <c r="F871">
        <v>23254.080000000002</v>
      </c>
      <c r="G871">
        <v>757</v>
      </c>
      <c r="H871">
        <v>32.36</v>
      </c>
      <c r="I871">
        <v>24496.52</v>
      </c>
      <c r="J871">
        <v>72</v>
      </c>
      <c r="K871">
        <v>70.290000000000006</v>
      </c>
      <c r="L871">
        <f>Table1[[#This Row],[Quantity Sold (liters/kg)]]+Table1[[#This Row],[Quantity in Stock (liters/kg)]]</f>
        <v>829</v>
      </c>
      <c r="M871" s="2">
        <v>1969.53</v>
      </c>
    </row>
    <row r="872" spans="1:13" hidden="1" x14ac:dyDescent="0.3">
      <c r="A872">
        <v>6</v>
      </c>
      <c r="B872" s="1">
        <v>43871</v>
      </c>
      <c r="C872" t="s">
        <v>51</v>
      </c>
      <c r="D872">
        <v>224.6</v>
      </c>
      <c r="E872">
        <v>95.23</v>
      </c>
      <c r="F872">
        <v>21388.66</v>
      </c>
      <c r="G872">
        <v>19</v>
      </c>
      <c r="H872">
        <v>91.61</v>
      </c>
      <c r="I872">
        <v>1740.59</v>
      </c>
      <c r="J872">
        <v>205</v>
      </c>
      <c r="K872">
        <v>82.19</v>
      </c>
      <c r="L872">
        <f>Table1[[#This Row],[Quantity Sold (liters/kg)]]+Table1[[#This Row],[Quantity in Stock (liters/kg)]]</f>
        <v>224</v>
      </c>
      <c r="M872" s="2">
        <v>7826.95</v>
      </c>
    </row>
    <row r="873" spans="1:13" hidden="1" x14ac:dyDescent="0.3">
      <c r="A873">
        <v>9</v>
      </c>
      <c r="B873" s="1">
        <v>43865</v>
      </c>
      <c r="C873" t="s">
        <v>57</v>
      </c>
      <c r="D873">
        <v>277.20999999999998</v>
      </c>
      <c r="E873">
        <v>66.37</v>
      </c>
      <c r="F873">
        <v>18398.43</v>
      </c>
      <c r="G873">
        <v>267</v>
      </c>
      <c r="H873">
        <v>70.91</v>
      </c>
      <c r="I873">
        <v>18932.97</v>
      </c>
      <c r="J873">
        <v>10</v>
      </c>
      <c r="K873">
        <v>107.02</v>
      </c>
      <c r="L873">
        <f>Table1[[#This Row],[Quantity Sold (liters/kg)]]+Table1[[#This Row],[Quantity in Stock (liters/kg)]]</f>
        <v>277</v>
      </c>
      <c r="M873" s="2">
        <v>7102.92</v>
      </c>
    </row>
    <row r="874" spans="1:13" hidden="1" x14ac:dyDescent="0.3">
      <c r="A874">
        <v>7</v>
      </c>
      <c r="B874" s="1">
        <v>43758</v>
      </c>
      <c r="C874" t="s">
        <v>61</v>
      </c>
      <c r="D874">
        <v>757.12</v>
      </c>
      <c r="E874">
        <v>15.81</v>
      </c>
      <c r="F874">
        <v>11970.0672</v>
      </c>
      <c r="G874">
        <v>177</v>
      </c>
      <c r="H874">
        <v>12.38</v>
      </c>
      <c r="I874">
        <v>2191.2600000000002</v>
      </c>
      <c r="J874">
        <v>580</v>
      </c>
      <c r="K874">
        <v>74.84</v>
      </c>
      <c r="L874">
        <f>Table1[[#This Row],[Quantity Sold (liters/kg)]]+Table1[[#This Row],[Quantity in Stock (liters/kg)]]</f>
        <v>757</v>
      </c>
      <c r="M874" s="2">
        <v>1183.22</v>
      </c>
    </row>
    <row r="875" spans="1:13" hidden="1" x14ac:dyDescent="0.3">
      <c r="A875">
        <v>1</v>
      </c>
      <c r="B875" s="1">
        <v>43441</v>
      </c>
      <c r="C875" t="s">
        <v>34</v>
      </c>
      <c r="D875">
        <v>842.01</v>
      </c>
      <c r="E875">
        <v>48.67</v>
      </c>
      <c r="F875">
        <v>40980.629999999997</v>
      </c>
      <c r="G875">
        <v>668</v>
      </c>
      <c r="H875">
        <v>47.24</v>
      </c>
      <c r="I875">
        <v>31556.32</v>
      </c>
      <c r="J875">
        <v>174</v>
      </c>
      <c r="K875">
        <v>121.29</v>
      </c>
      <c r="L875">
        <f>Table1[[#This Row],[Quantity Sold (liters/kg)]]+Table1[[#This Row],[Quantity in Stock (liters/kg)]]</f>
        <v>842</v>
      </c>
      <c r="M875" s="2">
        <v>5903.18</v>
      </c>
    </row>
    <row r="876" spans="1:13" hidden="1" x14ac:dyDescent="0.3">
      <c r="A876">
        <v>10</v>
      </c>
      <c r="B876" s="1">
        <v>43992</v>
      </c>
      <c r="C876" t="s">
        <v>66</v>
      </c>
      <c r="D876">
        <v>834.79</v>
      </c>
      <c r="E876">
        <v>69.97</v>
      </c>
      <c r="F876">
        <v>58410.256299999899</v>
      </c>
      <c r="G876">
        <v>597</v>
      </c>
      <c r="H876">
        <v>72.13</v>
      </c>
      <c r="I876">
        <v>43061.61</v>
      </c>
      <c r="J876">
        <v>237</v>
      </c>
      <c r="K876">
        <v>163.29</v>
      </c>
      <c r="L876">
        <f>Table1[[#This Row],[Quantity Sold (liters/kg)]]+Table1[[#This Row],[Quantity in Stock (liters/kg)]]</f>
        <v>834</v>
      </c>
      <c r="M876" s="2">
        <v>11425.4</v>
      </c>
    </row>
    <row r="877" spans="1:13" hidden="1" x14ac:dyDescent="0.3">
      <c r="A877">
        <v>10</v>
      </c>
      <c r="B877" s="1">
        <v>43556</v>
      </c>
      <c r="C877" t="s">
        <v>66</v>
      </c>
      <c r="D877">
        <v>423.59</v>
      </c>
      <c r="E877">
        <v>11.53</v>
      </c>
      <c r="F877">
        <v>4883.99</v>
      </c>
      <c r="G877">
        <v>118</v>
      </c>
      <c r="H877">
        <v>15.52</v>
      </c>
      <c r="I877">
        <v>1831.36</v>
      </c>
      <c r="J877">
        <v>305</v>
      </c>
      <c r="K877">
        <v>122.58</v>
      </c>
      <c r="L877">
        <f>Table1[[#This Row],[Quantity Sold (liters/kg)]]+Table1[[#This Row],[Quantity in Stock (liters/kg)]]</f>
        <v>423</v>
      </c>
      <c r="M877" s="2">
        <v>1413.35</v>
      </c>
    </row>
    <row r="878" spans="1:13" hidden="1" x14ac:dyDescent="0.3">
      <c r="A878">
        <v>2</v>
      </c>
      <c r="B878" s="1">
        <v>43631</v>
      </c>
      <c r="C878" t="s">
        <v>68</v>
      </c>
      <c r="D878">
        <v>502.18</v>
      </c>
      <c r="E878">
        <v>49.58</v>
      </c>
      <c r="F878">
        <v>24898.080000000002</v>
      </c>
      <c r="G878">
        <v>36</v>
      </c>
      <c r="H878">
        <v>51.33</v>
      </c>
      <c r="I878">
        <v>1847.88</v>
      </c>
      <c r="J878">
        <v>466</v>
      </c>
      <c r="K878">
        <v>148.01</v>
      </c>
      <c r="L878">
        <f>Table1[[#This Row],[Quantity Sold (liters/kg)]]+Table1[[#This Row],[Quantity in Stock (liters/kg)]]</f>
        <v>502</v>
      </c>
      <c r="M878" s="2">
        <v>7338.34</v>
      </c>
    </row>
    <row r="879" spans="1:13" hidden="1" x14ac:dyDescent="0.3">
      <c r="A879">
        <v>9</v>
      </c>
      <c r="B879" s="1">
        <v>43620</v>
      </c>
      <c r="C879" t="s">
        <v>57</v>
      </c>
      <c r="D879">
        <v>202.2</v>
      </c>
      <c r="E879">
        <v>75.069999999999993</v>
      </c>
      <c r="F879">
        <v>15179.1539999999</v>
      </c>
      <c r="G879">
        <v>91</v>
      </c>
      <c r="H879">
        <v>70.81</v>
      </c>
      <c r="I879">
        <v>6443.71</v>
      </c>
      <c r="J879">
        <v>111</v>
      </c>
      <c r="K879">
        <v>35.18</v>
      </c>
      <c r="L879">
        <f>Table1[[#This Row],[Quantity Sold (liters/kg)]]+Table1[[#This Row],[Quantity in Stock (liters/kg)]]</f>
        <v>202</v>
      </c>
      <c r="M879" s="2">
        <v>2640.96</v>
      </c>
    </row>
    <row r="880" spans="1:13" x14ac:dyDescent="0.3">
      <c r="A880">
        <v>7</v>
      </c>
      <c r="B880" s="1">
        <v>44904</v>
      </c>
      <c r="C880" t="s">
        <v>61</v>
      </c>
      <c r="D880">
        <v>741.95</v>
      </c>
      <c r="E880">
        <v>84.28</v>
      </c>
      <c r="F880">
        <v>62531.55</v>
      </c>
      <c r="G880">
        <v>251</v>
      </c>
      <c r="H880">
        <v>89.27</v>
      </c>
      <c r="I880">
        <v>22406.77</v>
      </c>
      <c r="J880">
        <v>490</v>
      </c>
      <c r="K880">
        <v>146.72999999999999</v>
      </c>
      <c r="L880">
        <f>Table1[[#This Row],[Quantity Sold (liters/kg)]]+Table1[[#This Row],[Quantity in Stock (liters/kg)]]</f>
        <v>741</v>
      </c>
      <c r="M880" s="2">
        <v>12366.4</v>
      </c>
    </row>
    <row r="881" spans="1:13" hidden="1" x14ac:dyDescent="0.3">
      <c r="A881">
        <v>7</v>
      </c>
      <c r="B881" s="1">
        <v>43955</v>
      </c>
      <c r="C881" t="s">
        <v>61</v>
      </c>
      <c r="D881">
        <v>356.66</v>
      </c>
      <c r="E881">
        <v>28.8</v>
      </c>
      <c r="F881">
        <v>10271.81</v>
      </c>
      <c r="G881">
        <v>32</v>
      </c>
      <c r="H881">
        <v>28.92</v>
      </c>
      <c r="I881">
        <v>925.44</v>
      </c>
      <c r="J881">
        <v>324</v>
      </c>
      <c r="K881">
        <v>186.02</v>
      </c>
      <c r="L881">
        <f>Table1[[#This Row],[Quantity Sold (liters/kg)]]+Table1[[#This Row],[Quantity in Stock (liters/kg)]]</f>
        <v>356</v>
      </c>
      <c r="M881" s="2">
        <v>5357.38</v>
      </c>
    </row>
    <row r="882" spans="1:13" hidden="1" x14ac:dyDescent="0.3">
      <c r="A882">
        <v>1</v>
      </c>
      <c r="B882" s="1">
        <v>44402</v>
      </c>
      <c r="C882" t="s">
        <v>34</v>
      </c>
      <c r="D882">
        <v>247.12</v>
      </c>
      <c r="E882">
        <v>35.67</v>
      </c>
      <c r="F882">
        <v>8814.7703999999994</v>
      </c>
      <c r="G882">
        <v>204</v>
      </c>
      <c r="H882">
        <v>34.58</v>
      </c>
      <c r="I882">
        <v>7054.32</v>
      </c>
      <c r="J882">
        <v>43</v>
      </c>
      <c r="K882">
        <v>89.35</v>
      </c>
      <c r="L882">
        <f>Table1[[#This Row],[Quantity Sold (liters/kg)]]+Table1[[#This Row],[Quantity in Stock (liters/kg)]]</f>
        <v>247</v>
      </c>
      <c r="M882" s="2">
        <v>3187.11</v>
      </c>
    </row>
    <row r="883" spans="1:13" hidden="1" x14ac:dyDescent="0.3">
      <c r="A883">
        <v>9</v>
      </c>
      <c r="B883" s="1">
        <v>43625</v>
      </c>
      <c r="C883" t="s">
        <v>57</v>
      </c>
      <c r="D883">
        <v>487.52</v>
      </c>
      <c r="E883">
        <v>62.35</v>
      </c>
      <c r="F883">
        <v>30396.87</v>
      </c>
      <c r="G883">
        <v>297</v>
      </c>
      <c r="H883">
        <v>66.67</v>
      </c>
      <c r="I883">
        <v>19800.990000000002</v>
      </c>
      <c r="J883">
        <v>190</v>
      </c>
      <c r="K883">
        <v>110.18</v>
      </c>
      <c r="L883">
        <f>Table1[[#This Row],[Quantity Sold (liters/kg)]]+Table1[[#This Row],[Quantity in Stock (liters/kg)]]</f>
        <v>487</v>
      </c>
      <c r="M883" s="2">
        <v>6869.72</v>
      </c>
    </row>
    <row r="884" spans="1:13" hidden="1" x14ac:dyDescent="0.3">
      <c r="A884">
        <v>9</v>
      </c>
      <c r="B884" s="1">
        <v>44658</v>
      </c>
      <c r="C884" t="s">
        <v>57</v>
      </c>
      <c r="D884">
        <v>607.04</v>
      </c>
      <c r="E884">
        <v>55.17</v>
      </c>
      <c r="F884">
        <v>33490.400000000001</v>
      </c>
      <c r="G884">
        <v>367</v>
      </c>
      <c r="H884">
        <v>50.53</v>
      </c>
      <c r="I884">
        <v>18544.509999999998</v>
      </c>
      <c r="J884">
        <v>240</v>
      </c>
      <c r="K884">
        <v>188.17</v>
      </c>
      <c r="L884">
        <f>Table1[[#This Row],[Quantity Sold (liters/kg)]]+Table1[[#This Row],[Quantity in Stock (liters/kg)]]</f>
        <v>607</v>
      </c>
      <c r="M884" s="2">
        <v>10381.34</v>
      </c>
    </row>
    <row r="885" spans="1:13" hidden="1" x14ac:dyDescent="0.3">
      <c r="A885">
        <v>4</v>
      </c>
      <c r="B885" s="1">
        <v>44250</v>
      </c>
      <c r="C885" t="s">
        <v>39</v>
      </c>
      <c r="D885">
        <v>70.27</v>
      </c>
      <c r="E885">
        <v>35.14</v>
      </c>
      <c r="F885">
        <v>2469.29</v>
      </c>
      <c r="G885">
        <v>38</v>
      </c>
      <c r="H885">
        <v>37.200000000000003</v>
      </c>
      <c r="I885">
        <v>1413.6</v>
      </c>
      <c r="J885">
        <v>32</v>
      </c>
      <c r="K885">
        <v>170.33</v>
      </c>
      <c r="L885">
        <f>Table1[[#This Row],[Quantity Sold (liters/kg)]]+Table1[[#This Row],[Quantity in Stock (liters/kg)]]</f>
        <v>70</v>
      </c>
      <c r="M885" s="2">
        <v>5985.4</v>
      </c>
    </row>
    <row r="886" spans="1:13" hidden="1" x14ac:dyDescent="0.3">
      <c r="A886">
        <v>2</v>
      </c>
      <c r="B886" s="1">
        <v>43750</v>
      </c>
      <c r="C886" t="s">
        <v>68</v>
      </c>
      <c r="D886">
        <v>776.61</v>
      </c>
      <c r="E886">
        <v>89.92</v>
      </c>
      <c r="F886">
        <v>69832.77</v>
      </c>
      <c r="G886">
        <v>723</v>
      </c>
      <c r="H886">
        <v>86.16</v>
      </c>
      <c r="I886">
        <v>62293.68</v>
      </c>
      <c r="J886">
        <v>53</v>
      </c>
      <c r="K886">
        <v>163.22999999999999</v>
      </c>
      <c r="L886">
        <f>Table1[[#This Row],[Quantity Sold (liters/kg)]]+Table1[[#This Row],[Quantity in Stock (liters/kg)]]</f>
        <v>776</v>
      </c>
      <c r="M886" s="2">
        <v>14677.64</v>
      </c>
    </row>
    <row r="887" spans="1:13" hidden="1" x14ac:dyDescent="0.3">
      <c r="A887">
        <v>9</v>
      </c>
      <c r="B887" s="1">
        <v>43589</v>
      </c>
      <c r="C887" t="s">
        <v>57</v>
      </c>
      <c r="D887">
        <v>614.13</v>
      </c>
      <c r="E887">
        <v>32.9</v>
      </c>
      <c r="F887">
        <v>20204.88</v>
      </c>
      <c r="G887">
        <v>153</v>
      </c>
      <c r="H887">
        <v>32.96</v>
      </c>
      <c r="I887">
        <v>5042.88</v>
      </c>
      <c r="J887">
        <v>461</v>
      </c>
      <c r="K887">
        <v>173.23</v>
      </c>
      <c r="L887">
        <f>Table1[[#This Row],[Quantity Sold (liters/kg)]]+Table1[[#This Row],[Quantity in Stock (liters/kg)]]</f>
        <v>614</v>
      </c>
      <c r="M887" s="2">
        <v>5699.27</v>
      </c>
    </row>
    <row r="888" spans="1:13" hidden="1" x14ac:dyDescent="0.3">
      <c r="A888">
        <v>3</v>
      </c>
      <c r="B888" s="1">
        <v>43786</v>
      </c>
      <c r="C888" t="s">
        <v>43</v>
      </c>
      <c r="D888">
        <v>247.81</v>
      </c>
      <c r="E888">
        <v>30.91</v>
      </c>
      <c r="F888">
        <v>7659.81</v>
      </c>
      <c r="G888">
        <v>107</v>
      </c>
      <c r="H888">
        <v>35.520000000000003</v>
      </c>
      <c r="I888">
        <v>3800.64</v>
      </c>
      <c r="J888">
        <v>140</v>
      </c>
      <c r="K888">
        <v>158.88</v>
      </c>
      <c r="L888">
        <f>Table1[[#This Row],[Quantity Sold (liters/kg)]]+Table1[[#This Row],[Quantity in Stock (liters/kg)]]</f>
        <v>247</v>
      </c>
      <c r="M888" s="2">
        <v>4910.9799999999996</v>
      </c>
    </row>
    <row r="889" spans="1:13" hidden="1" x14ac:dyDescent="0.3">
      <c r="A889">
        <v>2</v>
      </c>
      <c r="B889" s="1">
        <v>44033</v>
      </c>
      <c r="C889" t="s">
        <v>68</v>
      </c>
      <c r="D889">
        <v>30.64</v>
      </c>
      <c r="E889">
        <v>61.14</v>
      </c>
      <c r="F889">
        <v>1873.33</v>
      </c>
      <c r="G889">
        <v>18</v>
      </c>
      <c r="H889">
        <v>56.29</v>
      </c>
      <c r="I889">
        <v>1013.22</v>
      </c>
      <c r="J889">
        <v>12</v>
      </c>
      <c r="K889">
        <v>159.37</v>
      </c>
      <c r="L889">
        <f>Table1[[#This Row],[Quantity Sold (liters/kg)]]+Table1[[#This Row],[Quantity in Stock (liters/kg)]]</f>
        <v>30</v>
      </c>
      <c r="M889" s="2">
        <v>9743.8799999999992</v>
      </c>
    </row>
    <row r="890" spans="1:13" hidden="1" x14ac:dyDescent="0.3">
      <c r="A890">
        <v>1</v>
      </c>
      <c r="B890" s="1">
        <v>44530</v>
      </c>
      <c r="C890" t="s">
        <v>34</v>
      </c>
      <c r="D890">
        <v>601.92999999999995</v>
      </c>
      <c r="E890">
        <v>33.020000000000003</v>
      </c>
      <c r="F890">
        <v>19875.73</v>
      </c>
      <c r="G890">
        <v>386</v>
      </c>
      <c r="H890">
        <v>31.53</v>
      </c>
      <c r="I890">
        <v>12170.58</v>
      </c>
      <c r="J890">
        <v>215</v>
      </c>
      <c r="K890">
        <v>40.17</v>
      </c>
      <c r="L890">
        <f>Table1[[#This Row],[Quantity Sold (liters/kg)]]+Table1[[#This Row],[Quantity in Stock (liters/kg)]]</f>
        <v>601</v>
      </c>
      <c r="M890" s="2">
        <v>1326.41</v>
      </c>
    </row>
    <row r="891" spans="1:13" hidden="1" x14ac:dyDescent="0.3">
      <c r="A891">
        <v>4</v>
      </c>
      <c r="B891" s="1">
        <v>44456</v>
      </c>
      <c r="C891" t="s">
        <v>39</v>
      </c>
      <c r="D891">
        <v>469.32</v>
      </c>
      <c r="E891">
        <v>31.56</v>
      </c>
      <c r="F891">
        <v>14811.74</v>
      </c>
      <c r="G891">
        <v>192</v>
      </c>
      <c r="H891">
        <v>35.18</v>
      </c>
      <c r="I891">
        <v>6754.56</v>
      </c>
      <c r="J891">
        <v>277</v>
      </c>
      <c r="K891">
        <v>61.67</v>
      </c>
      <c r="L891">
        <f>Table1[[#This Row],[Quantity Sold (liters/kg)]]+Table1[[#This Row],[Quantity in Stock (liters/kg)]]</f>
        <v>469</v>
      </c>
      <c r="M891" s="2">
        <v>1946.31</v>
      </c>
    </row>
    <row r="892" spans="1:13" hidden="1" x14ac:dyDescent="0.3">
      <c r="A892">
        <v>8</v>
      </c>
      <c r="B892" s="1">
        <v>44688</v>
      </c>
      <c r="C892" t="s">
        <v>47</v>
      </c>
      <c r="D892">
        <v>419.23</v>
      </c>
      <c r="E892">
        <v>72.239999999999995</v>
      </c>
      <c r="F892">
        <v>30285.1751999999</v>
      </c>
      <c r="G892">
        <v>176</v>
      </c>
      <c r="H892">
        <v>71.709999999999994</v>
      </c>
      <c r="I892">
        <v>12620.96</v>
      </c>
      <c r="J892">
        <v>243</v>
      </c>
      <c r="K892">
        <v>82.2</v>
      </c>
      <c r="L892">
        <f>Table1[[#This Row],[Quantity Sold (liters/kg)]]+Table1[[#This Row],[Quantity in Stock (liters/kg)]]</f>
        <v>419</v>
      </c>
      <c r="M892" s="2">
        <v>5938.13</v>
      </c>
    </row>
    <row r="893" spans="1:13" hidden="1" x14ac:dyDescent="0.3">
      <c r="A893">
        <v>10</v>
      </c>
      <c r="B893" s="1">
        <v>43920</v>
      </c>
      <c r="C893" t="s">
        <v>66</v>
      </c>
      <c r="D893">
        <v>886.48</v>
      </c>
      <c r="E893">
        <v>53.46</v>
      </c>
      <c r="F893">
        <v>47391.22</v>
      </c>
      <c r="G893">
        <v>192</v>
      </c>
      <c r="H893">
        <v>56.15</v>
      </c>
      <c r="I893">
        <v>10780.8</v>
      </c>
      <c r="J893">
        <v>694</v>
      </c>
      <c r="K893">
        <v>188.55</v>
      </c>
      <c r="L893">
        <f>Table1[[#This Row],[Quantity Sold (liters/kg)]]+Table1[[#This Row],[Quantity in Stock (liters/kg)]]</f>
        <v>886</v>
      </c>
      <c r="M893" s="2">
        <v>10079.879999999999</v>
      </c>
    </row>
    <row r="894" spans="1:13" hidden="1" x14ac:dyDescent="0.3">
      <c r="A894">
        <v>5</v>
      </c>
      <c r="B894" s="1">
        <v>44480</v>
      </c>
      <c r="C894" t="s">
        <v>27</v>
      </c>
      <c r="D894">
        <v>928.57</v>
      </c>
      <c r="E894">
        <v>49.56</v>
      </c>
      <c r="F894">
        <v>46019.929199999999</v>
      </c>
      <c r="G894">
        <v>778</v>
      </c>
      <c r="H894">
        <v>53.39</v>
      </c>
      <c r="I894">
        <v>41537.42</v>
      </c>
      <c r="J894">
        <v>150</v>
      </c>
      <c r="K894">
        <v>83.7</v>
      </c>
      <c r="L894">
        <f>Table1[[#This Row],[Quantity Sold (liters/kg)]]+Table1[[#This Row],[Quantity in Stock (liters/kg)]]</f>
        <v>928</v>
      </c>
      <c r="M894" s="2">
        <v>4148.17</v>
      </c>
    </row>
    <row r="895" spans="1:13" hidden="1" x14ac:dyDescent="0.3">
      <c r="A895">
        <v>2</v>
      </c>
      <c r="B895" s="1">
        <v>44826</v>
      </c>
      <c r="C895" t="s">
        <v>68</v>
      </c>
      <c r="D895">
        <v>919.93</v>
      </c>
      <c r="E895">
        <v>46.33</v>
      </c>
      <c r="F895">
        <v>42620.36</v>
      </c>
      <c r="G895">
        <v>209</v>
      </c>
      <c r="H895">
        <v>51.25</v>
      </c>
      <c r="I895">
        <v>10711.25</v>
      </c>
      <c r="J895">
        <v>710</v>
      </c>
      <c r="K895">
        <v>147.21</v>
      </c>
      <c r="L895">
        <f>Table1[[#This Row],[Quantity Sold (liters/kg)]]+Table1[[#This Row],[Quantity in Stock (liters/kg)]]</f>
        <v>919</v>
      </c>
      <c r="M895" s="2">
        <v>6820.24</v>
      </c>
    </row>
    <row r="896" spans="1:13" hidden="1" x14ac:dyDescent="0.3">
      <c r="A896">
        <v>3</v>
      </c>
      <c r="B896" s="1">
        <v>43662</v>
      </c>
      <c r="C896" t="s">
        <v>43</v>
      </c>
      <c r="D896">
        <v>34.5</v>
      </c>
      <c r="E896">
        <v>91.1</v>
      </c>
      <c r="F896">
        <v>3142.95</v>
      </c>
      <c r="G896">
        <v>14</v>
      </c>
      <c r="H896">
        <v>88.63</v>
      </c>
      <c r="I896">
        <v>1240.82</v>
      </c>
      <c r="J896">
        <v>20</v>
      </c>
      <c r="K896">
        <v>137.63</v>
      </c>
      <c r="L896">
        <f>Table1[[#This Row],[Quantity Sold (liters/kg)]]+Table1[[#This Row],[Quantity in Stock (liters/kg)]]</f>
        <v>34</v>
      </c>
      <c r="M896" s="2">
        <v>12538.09</v>
      </c>
    </row>
    <row r="897" spans="1:13" hidden="1" x14ac:dyDescent="0.3">
      <c r="A897">
        <v>6</v>
      </c>
      <c r="B897" s="1">
        <v>43482</v>
      </c>
      <c r="C897" t="s">
        <v>51</v>
      </c>
      <c r="D897">
        <v>127.22</v>
      </c>
      <c r="E897">
        <v>56.68</v>
      </c>
      <c r="F897">
        <v>7210.83</v>
      </c>
      <c r="G897">
        <v>55</v>
      </c>
      <c r="H897">
        <v>52.47</v>
      </c>
      <c r="I897">
        <v>2885.85</v>
      </c>
      <c r="J897">
        <v>72</v>
      </c>
      <c r="K897">
        <v>73.400000000000006</v>
      </c>
      <c r="L897">
        <f>Table1[[#This Row],[Quantity Sold (liters/kg)]]+Table1[[#This Row],[Quantity in Stock (liters/kg)]]</f>
        <v>127</v>
      </c>
      <c r="M897" s="2">
        <v>4160.3100000000004</v>
      </c>
    </row>
    <row r="898" spans="1:13" hidden="1" x14ac:dyDescent="0.3">
      <c r="A898">
        <v>8</v>
      </c>
      <c r="B898" s="1">
        <v>44121</v>
      </c>
      <c r="C898" t="s">
        <v>47</v>
      </c>
      <c r="D898">
        <v>419.67</v>
      </c>
      <c r="E898">
        <v>24.6</v>
      </c>
      <c r="F898">
        <v>10323.882</v>
      </c>
      <c r="G898">
        <v>86</v>
      </c>
      <c r="H898">
        <v>27.42</v>
      </c>
      <c r="I898">
        <v>2358.12</v>
      </c>
      <c r="J898">
        <v>333</v>
      </c>
      <c r="K898">
        <v>78.69</v>
      </c>
      <c r="L898">
        <f>Table1[[#This Row],[Quantity Sold (liters/kg)]]+Table1[[#This Row],[Quantity in Stock (liters/kg)]]</f>
        <v>419</v>
      </c>
      <c r="M898" s="2">
        <v>1935.77</v>
      </c>
    </row>
    <row r="899" spans="1:13" hidden="1" x14ac:dyDescent="0.3">
      <c r="A899">
        <v>3</v>
      </c>
      <c r="B899" s="1">
        <v>43628</v>
      </c>
      <c r="C899" t="s">
        <v>43</v>
      </c>
      <c r="D899">
        <v>373.35</v>
      </c>
      <c r="E899">
        <v>14.08</v>
      </c>
      <c r="F899">
        <v>5256.77</v>
      </c>
      <c r="G899">
        <v>229</v>
      </c>
      <c r="H899">
        <v>13.35</v>
      </c>
      <c r="I899">
        <v>3057.15</v>
      </c>
      <c r="J899">
        <v>144</v>
      </c>
      <c r="K899">
        <v>171.47</v>
      </c>
      <c r="L899">
        <f>Table1[[#This Row],[Quantity Sold (liters/kg)]]+Table1[[#This Row],[Quantity in Stock (liters/kg)]]</f>
        <v>373</v>
      </c>
      <c r="M899" s="2">
        <v>2414.3000000000002</v>
      </c>
    </row>
    <row r="900" spans="1:13" x14ac:dyDescent="0.3">
      <c r="A900">
        <v>7</v>
      </c>
      <c r="B900" s="1">
        <v>44827</v>
      </c>
      <c r="C900" t="s">
        <v>61</v>
      </c>
      <c r="D900">
        <v>763.48</v>
      </c>
      <c r="E900">
        <v>12.08</v>
      </c>
      <c r="F900">
        <v>9222.84</v>
      </c>
      <c r="G900">
        <v>565</v>
      </c>
      <c r="H900">
        <v>11.53</v>
      </c>
      <c r="I900">
        <v>6514.45</v>
      </c>
      <c r="J900">
        <v>198</v>
      </c>
      <c r="K900">
        <v>63.38</v>
      </c>
      <c r="L900">
        <f>Table1[[#This Row],[Quantity Sold (liters/kg)]]+Table1[[#This Row],[Quantity in Stock (liters/kg)]]</f>
        <v>763</v>
      </c>
      <c r="M900" s="2">
        <v>765.63</v>
      </c>
    </row>
    <row r="901" spans="1:13" hidden="1" x14ac:dyDescent="0.3">
      <c r="A901">
        <v>5</v>
      </c>
      <c r="B901" s="1">
        <v>43973</v>
      </c>
      <c r="C901" t="s">
        <v>27</v>
      </c>
      <c r="D901">
        <v>909.73</v>
      </c>
      <c r="E901">
        <v>12.78</v>
      </c>
      <c r="F901">
        <v>11626.35</v>
      </c>
      <c r="G901">
        <v>424</v>
      </c>
      <c r="H901">
        <v>8.1300000000000008</v>
      </c>
      <c r="I901">
        <v>3447.12</v>
      </c>
      <c r="J901">
        <v>485</v>
      </c>
      <c r="K901">
        <v>126.79</v>
      </c>
      <c r="L901">
        <f>Table1[[#This Row],[Quantity Sold (liters/kg)]]+Table1[[#This Row],[Quantity in Stock (liters/kg)]]</f>
        <v>909</v>
      </c>
      <c r="M901" s="2">
        <v>1620.38</v>
      </c>
    </row>
    <row r="902" spans="1:13" hidden="1" x14ac:dyDescent="0.3">
      <c r="A902">
        <v>5</v>
      </c>
      <c r="B902" s="1">
        <v>43993</v>
      </c>
      <c r="C902" t="s">
        <v>27</v>
      </c>
      <c r="D902">
        <v>848.03</v>
      </c>
      <c r="E902">
        <v>92.97</v>
      </c>
      <c r="F902">
        <v>78841.349099999905</v>
      </c>
      <c r="G902">
        <v>441</v>
      </c>
      <c r="H902">
        <v>90.81</v>
      </c>
      <c r="I902">
        <v>40047.21</v>
      </c>
      <c r="J902">
        <v>407</v>
      </c>
      <c r="K902">
        <v>107.27</v>
      </c>
      <c r="L902">
        <f>Table1[[#This Row],[Quantity Sold (liters/kg)]]+Table1[[#This Row],[Quantity in Stock (liters/kg)]]</f>
        <v>848</v>
      </c>
      <c r="M902" s="2">
        <v>9972.89</v>
      </c>
    </row>
    <row r="903" spans="1:13" hidden="1" x14ac:dyDescent="0.3">
      <c r="A903">
        <v>2</v>
      </c>
      <c r="B903" s="1">
        <v>43530</v>
      </c>
      <c r="C903" t="s">
        <v>68</v>
      </c>
      <c r="D903">
        <v>281.3</v>
      </c>
      <c r="E903">
        <v>11.45</v>
      </c>
      <c r="F903">
        <v>3220.8849999999902</v>
      </c>
      <c r="G903">
        <v>135</v>
      </c>
      <c r="H903">
        <v>16.23</v>
      </c>
      <c r="I903">
        <v>2191.0500000000002</v>
      </c>
      <c r="J903">
        <v>146</v>
      </c>
      <c r="K903">
        <v>22.34</v>
      </c>
      <c r="L903">
        <f>Table1[[#This Row],[Quantity Sold (liters/kg)]]+Table1[[#This Row],[Quantity in Stock (liters/kg)]]</f>
        <v>281</v>
      </c>
      <c r="M903" s="2">
        <v>255.79</v>
      </c>
    </row>
    <row r="904" spans="1:13" hidden="1" x14ac:dyDescent="0.3">
      <c r="A904">
        <v>8</v>
      </c>
      <c r="B904" s="1">
        <v>44765</v>
      </c>
      <c r="C904" t="s">
        <v>47</v>
      </c>
      <c r="D904">
        <v>828.27</v>
      </c>
      <c r="E904">
        <v>75.92</v>
      </c>
      <c r="F904">
        <v>62882.26</v>
      </c>
      <c r="G904">
        <v>634</v>
      </c>
      <c r="H904">
        <v>79.849999999999994</v>
      </c>
      <c r="I904">
        <v>50624.9</v>
      </c>
      <c r="J904">
        <v>194</v>
      </c>
      <c r="K904">
        <v>23.71</v>
      </c>
      <c r="L904">
        <f>Table1[[#This Row],[Quantity Sold (liters/kg)]]+Table1[[#This Row],[Quantity in Stock (liters/kg)]]</f>
        <v>828</v>
      </c>
      <c r="M904" s="2">
        <v>1800.06</v>
      </c>
    </row>
    <row r="905" spans="1:13" hidden="1" x14ac:dyDescent="0.3">
      <c r="A905">
        <v>3</v>
      </c>
      <c r="B905" s="1">
        <v>44585</v>
      </c>
      <c r="C905" t="s">
        <v>43</v>
      </c>
      <c r="D905">
        <v>282.43</v>
      </c>
      <c r="E905">
        <v>14.78</v>
      </c>
      <c r="F905">
        <v>4174.3153999999904</v>
      </c>
      <c r="G905">
        <v>80</v>
      </c>
      <c r="H905">
        <v>11.33</v>
      </c>
      <c r="I905">
        <v>906.4</v>
      </c>
      <c r="J905">
        <v>202</v>
      </c>
      <c r="K905">
        <v>95.17</v>
      </c>
      <c r="L905">
        <f>Table1[[#This Row],[Quantity Sold (liters/kg)]]+Table1[[#This Row],[Quantity in Stock (liters/kg)]]</f>
        <v>282</v>
      </c>
      <c r="M905" s="2">
        <v>1406.61</v>
      </c>
    </row>
    <row r="906" spans="1:13" hidden="1" x14ac:dyDescent="0.3">
      <c r="A906">
        <v>8</v>
      </c>
      <c r="B906" s="1">
        <v>44017</v>
      </c>
      <c r="C906" t="s">
        <v>47</v>
      </c>
      <c r="D906">
        <v>940.62</v>
      </c>
      <c r="E906">
        <v>22.1</v>
      </c>
      <c r="F906">
        <v>20787.7</v>
      </c>
      <c r="G906">
        <v>906</v>
      </c>
      <c r="H906">
        <v>24.66</v>
      </c>
      <c r="I906">
        <v>22341.96</v>
      </c>
      <c r="J906">
        <v>34</v>
      </c>
      <c r="K906">
        <v>70.239999999999995</v>
      </c>
      <c r="L906">
        <f>Table1[[#This Row],[Quantity Sold (liters/kg)]]+Table1[[#This Row],[Quantity in Stock (liters/kg)]]</f>
        <v>940</v>
      </c>
      <c r="M906" s="2">
        <v>1552.3</v>
      </c>
    </row>
    <row r="907" spans="1:13" hidden="1" x14ac:dyDescent="0.3">
      <c r="A907">
        <v>9</v>
      </c>
      <c r="B907" s="1">
        <v>44100</v>
      </c>
      <c r="C907" t="s">
        <v>57</v>
      </c>
      <c r="D907">
        <v>307.33</v>
      </c>
      <c r="E907">
        <v>56.54</v>
      </c>
      <c r="F907">
        <v>17376.439999999999</v>
      </c>
      <c r="G907">
        <v>7</v>
      </c>
      <c r="H907">
        <v>57.31</v>
      </c>
      <c r="I907">
        <v>401.17</v>
      </c>
      <c r="J907">
        <v>300</v>
      </c>
      <c r="K907">
        <v>23.93</v>
      </c>
      <c r="L907">
        <f>Table1[[#This Row],[Quantity Sold (liters/kg)]]+Table1[[#This Row],[Quantity in Stock (liters/kg)]]</f>
        <v>307</v>
      </c>
      <c r="M907" s="2">
        <v>1353</v>
      </c>
    </row>
    <row r="908" spans="1:13" hidden="1" x14ac:dyDescent="0.3">
      <c r="A908">
        <v>6</v>
      </c>
      <c r="B908" s="1">
        <v>43605</v>
      </c>
      <c r="C908" t="s">
        <v>51</v>
      </c>
      <c r="D908">
        <v>298.76</v>
      </c>
      <c r="E908">
        <v>41.38</v>
      </c>
      <c r="F908">
        <v>12362.69</v>
      </c>
      <c r="G908">
        <v>216</v>
      </c>
      <c r="H908">
        <v>43.11</v>
      </c>
      <c r="I908">
        <v>9311.76</v>
      </c>
      <c r="J908">
        <v>82</v>
      </c>
      <c r="K908">
        <v>95.37</v>
      </c>
      <c r="L908">
        <f>Table1[[#This Row],[Quantity Sold (liters/kg)]]+Table1[[#This Row],[Quantity in Stock (liters/kg)]]</f>
        <v>298</v>
      </c>
      <c r="M908" s="2">
        <v>3946.41</v>
      </c>
    </row>
    <row r="909" spans="1:13" hidden="1" x14ac:dyDescent="0.3">
      <c r="A909">
        <v>9</v>
      </c>
      <c r="B909" s="1">
        <v>43777</v>
      </c>
      <c r="C909" t="s">
        <v>57</v>
      </c>
      <c r="D909">
        <v>245.72</v>
      </c>
      <c r="E909">
        <v>97.56</v>
      </c>
      <c r="F909">
        <v>23972.44</v>
      </c>
      <c r="G909">
        <v>5</v>
      </c>
      <c r="H909">
        <v>93.59</v>
      </c>
      <c r="I909">
        <v>467.95</v>
      </c>
      <c r="J909">
        <v>240</v>
      </c>
      <c r="K909">
        <v>183.95</v>
      </c>
      <c r="L909">
        <f>Table1[[#This Row],[Quantity Sold (liters/kg)]]+Table1[[#This Row],[Quantity in Stock (liters/kg)]]</f>
        <v>245</v>
      </c>
      <c r="M909" s="2">
        <v>17946.16</v>
      </c>
    </row>
    <row r="910" spans="1:13" hidden="1" x14ac:dyDescent="0.3">
      <c r="A910">
        <v>9</v>
      </c>
      <c r="B910" s="1">
        <v>43995</v>
      </c>
      <c r="C910" t="s">
        <v>57</v>
      </c>
      <c r="D910">
        <v>45.09</v>
      </c>
      <c r="E910">
        <v>27.05</v>
      </c>
      <c r="F910">
        <v>1219.68</v>
      </c>
      <c r="G910">
        <v>39</v>
      </c>
      <c r="H910">
        <v>28.93</v>
      </c>
      <c r="I910">
        <v>1128.27</v>
      </c>
      <c r="J910">
        <v>6</v>
      </c>
      <c r="K910">
        <v>130.02000000000001</v>
      </c>
      <c r="L910">
        <f>Table1[[#This Row],[Quantity Sold (liters/kg)]]+Table1[[#This Row],[Quantity in Stock (liters/kg)]]</f>
        <v>45</v>
      </c>
      <c r="M910" s="2">
        <v>3517.04</v>
      </c>
    </row>
    <row r="911" spans="1:13" x14ac:dyDescent="0.3">
      <c r="A911">
        <v>7</v>
      </c>
      <c r="B911" s="1">
        <v>44609</v>
      </c>
      <c r="C911" t="s">
        <v>61</v>
      </c>
      <c r="D911">
        <v>186.92</v>
      </c>
      <c r="E911">
        <v>96.13</v>
      </c>
      <c r="F911">
        <v>17968.6195999999</v>
      </c>
      <c r="G911">
        <v>45</v>
      </c>
      <c r="H911">
        <v>98.16</v>
      </c>
      <c r="I911">
        <v>4417.2</v>
      </c>
      <c r="J911">
        <v>141</v>
      </c>
      <c r="K911">
        <v>141.46</v>
      </c>
      <c r="L911">
        <f>Table1[[#This Row],[Quantity Sold (liters/kg)]]+Table1[[#This Row],[Quantity in Stock (liters/kg)]]</f>
        <v>186</v>
      </c>
      <c r="M911" s="2">
        <v>13598.55</v>
      </c>
    </row>
    <row r="912" spans="1:13" hidden="1" x14ac:dyDescent="0.3">
      <c r="A912">
        <v>6</v>
      </c>
      <c r="B912" s="1">
        <v>44531</v>
      </c>
      <c r="C912" t="s">
        <v>51</v>
      </c>
      <c r="D912">
        <v>328.37</v>
      </c>
      <c r="E912">
        <v>84.12</v>
      </c>
      <c r="F912">
        <v>27622.48</v>
      </c>
      <c r="G912">
        <v>95</v>
      </c>
      <c r="H912">
        <v>84.25</v>
      </c>
      <c r="I912">
        <v>8003.75</v>
      </c>
      <c r="J912">
        <v>233</v>
      </c>
      <c r="K912">
        <v>83.15</v>
      </c>
      <c r="L912">
        <f>Table1[[#This Row],[Quantity Sold (liters/kg)]]+Table1[[#This Row],[Quantity in Stock (liters/kg)]]</f>
        <v>328</v>
      </c>
      <c r="M912" s="2">
        <v>6994.58</v>
      </c>
    </row>
    <row r="913" spans="1:13" hidden="1" x14ac:dyDescent="0.3">
      <c r="A913">
        <v>1</v>
      </c>
      <c r="B913" s="1">
        <v>43596</v>
      </c>
      <c r="C913" t="s">
        <v>34</v>
      </c>
      <c r="D913">
        <v>475.09</v>
      </c>
      <c r="E913">
        <v>98.87</v>
      </c>
      <c r="F913">
        <v>46972.15</v>
      </c>
      <c r="G913">
        <v>272</v>
      </c>
      <c r="H913">
        <v>102.79</v>
      </c>
      <c r="I913">
        <v>27958.880000000001</v>
      </c>
      <c r="J913">
        <v>203</v>
      </c>
      <c r="K913">
        <v>21.39</v>
      </c>
      <c r="L913">
        <f>Table1[[#This Row],[Quantity Sold (liters/kg)]]+Table1[[#This Row],[Quantity in Stock (liters/kg)]]</f>
        <v>475</v>
      </c>
      <c r="M913" s="2">
        <v>2114.83</v>
      </c>
    </row>
    <row r="914" spans="1:13" hidden="1" x14ac:dyDescent="0.3">
      <c r="A914">
        <v>1</v>
      </c>
      <c r="B914" s="1">
        <v>43611</v>
      </c>
      <c r="C914" t="s">
        <v>34</v>
      </c>
      <c r="D914">
        <v>723.83</v>
      </c>
      <c r="E914">
        <v>28.75</v>
      </c>
      <c r="F914">
        <v>20810.112499999999</v>
      </c>
      <c r="G914">
        <v>191</v>
      </c>
      <c r="H914">
        <v>25.47</v>
      </c>
      <c r="I914">
        <v>4864.7700000000004</v>
      </c>
      <c r="J914">
        <v>532</v>
      </c>
      <c r="K914">
        <v>41.66</v>
      </c>
      <c r="L914">
        <f>Table1[[#This Row],[Quantity Sold (liters/kg)]]+Table1[[#This Row],[Quantity in Stock (liters/kg)]]</f>
        <v>723</v>
      </c>
      <c r="M914" s="2">
        <v>1197.73</v>
      </c>
    </row>
    <row r="915" spans="1:13" hidden="1" x14ac:dyDescent="0.3">
      <c r="A915">
        <v>3</v>
      </c>
      <c r="B915" s="1">
        <v>43839</v>
      </c>
      <c r="C915" t="s">
        <v>43</v>
      </c>
      <c r="D915">
        <v>43.17</v>
      </c>
      <c r="E915">
        <v>65.72</v>
      </c>
      <c r="F915">
        <v>2837.13</v>
      </c>
      <c r="G915">
        <v>42</v>
      </c>
      <c r="H915">
        <v>70.569999999999993</v>
      </c>
      <c r="I915">
        <v>2963.94</v>
      </c>
      <c r="J915">
        <v>1</v>
      </c>
      <c r="K915">
        <v>44.03</v>
      </c>
      <c r="L915">
        <f>Table1[[#This Row],[Quantity Sold (liters/kg)]]+Table1[[#This Row],[Quantity in Stock (liters/kg)]]</f>
        <v>43</v>
      </c>
      <c r="M915" s="2">
        <v>2893.65</v>
      </c>
    </row>
    <row r="916" spans="1:13" hidden="1" x14ac:dyDescent="0.3">
      <c r="A916">
        <v>8</v>
      </c>
      <c r="B916" s="1">
        <v>44585</v>
      </c>
      <c r="C916" t="s">
        <v>47</v>
      </c>
      <c r="D916">
        <v>462.95</v>
      </c>
      <c r="E916">
        <v>41.91</v>
      </c>
      <c r="F916">
        <v>19402.23</v>
      </c>
      <c r="G916">
        <v>223</v>
      </c>
      <c r="H916">
        <v>46.35</v>
      </c>
      <c r="I916">
        <v>10336.049999999999</v>
      </c>
      <c r="J916">
        <v>239</v>
      </c>
      <c r="K916">
        <v>112.46</v>
      </c>
      <c r="L916">
        <f>Table1[[#This Row],[Quantity Sold (liters/kg)]]+Table1[[#This Row],[Quantity in Stock (liters/kg)]]</f>
        <v>462</v>
      </c>
      <c r="M916" s="2">
        <v>4713.2</v>
      </c>
    </row>
    <row r="917" spans="1:13" hidden="1" x14ac:dyDescent="0.3">
      <c r="A917">
        <v>3</v>
      </c>
      <c r="B917" s="1">
        <v>43849</v>
      </c>
      <c r="C917" t="s">
        <v>43</v>
      </c>
      <c r="D917">
        <v>498.23</v>
      </c>
      <c r="E917">
        <v>60.45</v>
      </c>
      <c r="F917">
        <v>30118.003499999999</v>
      </c>
      <c r="G917">
        <v>225</v>
      </c>
      <c r="H917">
        <v>57.28</v>
      </c>
      <c r="I917">
        <v>12888</v>
      </c>
      <c r="J917">
        <v>273</v>
      </c>
      <c r="K917">
        <v>95.54</v>
      </c>
      <c r="L917">
        <f>Table1[[#This Row],[Quantity Sold (liters/kg)]]+Table1[[#This Row],[Quantity in Stock (liters/kg)]]</f>
        <v>498</v>
      </c>
      <c r="M917" s="2">
        <v>5775.39</v>
      </c>
    </row>
    <row r="918" spans="1:13" hidden="1" x14ac:dyDescent="0.3">
      <c r="A918">
        <v>4</v>
      </c>
      <c r="B918" s="1">
        <v>44856</v>
      </c>
      <c r="C918" t="s">
        <v>39</v>
      </c>
      <c r="D918">
        <v>12.3</v>
      </c>
      <c r="E918">
        <v>17.98</v>
      </c>
      <c r="F918">
        <v>221.154</v>
      </c>
      <c r="G918">
        <v>12</v>
      </c>
      <c r="H918">
        <v>19.149999999999999</v>
      </c>
      <c r="I918">
        <v>229.8</v>
      </c>
      <c r="J918">
        <v>0</v>
      </c>
      <c r="K918">
        <v>98.48</v>
      </c>
      <c r="L918">
        <f>Table1[[#This Row],[Quantity Sold (liters/kg)]]+Table1[[#This Row],[Quantity in Stock (liters/kg)]]</f>
        <v>12</v>
      </c>
      <c r="M918" s="2">
        <v>1770.67</v>
      </c>
    </row>
    <row r="919" spans="1:13" hidden="1" x14ac:dyDescent="0.3">
      <c r="A919">
        <v>10</v>
      </c>
      <c r="B919" s="1">
        <v>43550</v>
      </c>
      <c r="C919" t="s">
        <v>66</v>
      </c>
      <c r="D919">
        <v>75.67</v>
      </c>
      <c r="E919">
        <v>28.05</v>
      </c>
      <c r="F919">
        <v>2122.54</v>
      </c>
      <c r="G919">
        <v>38</v>
      </c>
      <c r="H919">
        <v>32.46</v>
      </c>
      <c r="I919">
        <v>1233.48</v>
      </c>
      <c r="J919">
        <v>37</v>
      </c>
      <c r="K919">
        <v>146.4</v>
      </c>
      <c r="L919">
        <f>Table1[[#This Row],[Quantity Sold (liters/kg)]]+Table1[[#This Row],[Quantity in Stock (liters/kg)]]</f>
        <v>75</v>
      </c>
      <c r="M919" s="2">
        <v>4106.5200000000004</v>
      </c>
    </row>
    <row r="920" spans="1:13" hidden="1" x14ac:dyDescent="0.3">
      <c r="A920">
        <v>8</v>
      </c>
      <c r="B920" s="1">
        <v>43695</v>
      </c>
      <c r="C920" t="s">
        <v>47</v>
      </c>
      <c r="D920">
        <v>119.49</v>
      </c>
      <c r="E920">
        <v>30.44</v>
      </c>
      <c r="F920">
        <v>3637.28</v>
      </c>
      <c r="G920">
        <v>6</v>
      </c>
      <c r="H920">
        <v>30.35</v>
      </c>
      <c r="I920">
        <v>182.1</v>
      </c>
      <c r="J920">
        <v>113</v>
      </c>
      <c r="K920">
        <v>141.36000000000001</v>
      </c>
      <c r="L920">
        <f>Table1[[#This Row],[Quantity Sold (liters/kg)]]+Table1[[#This Row],[Quantity in Stock (liters/kg)]]</f>
        <v>119</v>
      </c>
      <c r="M920" s="2">
        <v>4303</v>
      </c>
    </row>
    <row r="921" spans="1:13" hidden="1" x14ac:dyDescent="0.3">
      <c r="A921">
        <v>4</v>
      </c>
      <c r="B921" s="1">
        <v>44819</v>
      </c>
      <c r="C921" t="s">
        <v>39</v>
      </c>
      <c r="D921">
        <v>250.06</v>
      </c>
      <c r="E921">
        <v>47.29</v>
      </c>
      <c r="F921">
        <v>11825.34</v>
      </c>
      <c r="G921">
        <v>98</v>
      </c>
      <c r="H921">
        <v>44.74</v>
      </c>
      <c r="I921">
        <v>4384.5200000000004</v>
      </c>
      <c r="J921">
        <v>152</v>
      </c>
      <c r="K921">
        <v>183.67</v>
      </c>
      <c r="L921">
        <f>Table1[[#This Row],[Quantity Sold (liters/kg)]]+Table1[[#This Row],[Quantity in Stock (liters/kg)]]</f>
        <v>250</v>
      </c>
      <c r="M921" s="2">
        <v>8685.75</v>
      </c>
    </row>
    <row r="922" spans="1:13" hidden="1" x14ac:dyDescent="0.3">
      <c r="A922">
        <v>4</v>
      </c>
      <c r="B922" s="1">
        <v>44134</v>
      </c>
      <c r="C922" t="s">
        <v>39</v>
      </c>
      <c r="D922">
        <v>10.4</v>
      </c>
      <c r="E922">
        <v>48.2</v>
      </c>
      <c r="F922">
        <v>501.28</v>
      </c>
      <c r="G922">
        <v>9</v>
      </c>
      <c r="H922">
        <v>46.68</v>
      </c>
      <c r="I922">
        <v>420.12</v>
      </c>
      <c r="J922">
        <v>1</v>
      </c>
      <c r="K922">
        <v>106.19</v>
      </c>
      <c r="L922">
        <f>Table1[[#This Row],[Quantity Sold (liters/kg)]]+Table1[[#This Row],[Quantity in Stock (liters/kg)]]</f>
        <v>10</v>
      </c>
      <c r="M922" s="2">
        <v>5118.3599999999997</v>
      </c>
    </row>
    <row r="923" spans="1:13" hidden="1" x14ac:dyDescent="0.3">
      <c r="A923">
        <v>3</v>
      </c>
      <c r="B923" s="1">
        <v>43563</v>
      </c>
      <c r="C923" t="s">
        <v>43</v>
      </c>
      <c r="D923">
        <v>103.28</v>
      </c>
      <c r="E923">
        <v>13.07</v>
      </c>
      <c r="F923">
        <v>1349.87</v>
      </c>
      <c r="G923">
        <v>51</v>
      </c>
      <c r="H923">
        <v>16.27</v>
      </c>
      <c r="I923">
        <v>829.77</v>
      </c>
      <c r="J923">
        <v>52</v>
      </c>
      <c r="K923">
        <v>173.77</v>
      </c>
      <c r="L923">
        <f>Table1[[#This Row],[Quantity Sold (liters/kg)]]+Table1[[#This Row],[Quantity in Stock (liters/kg)]]</f>
        <v>103</v>
      </c>
      <c r="M923" s="2">
        <v>2271.17</v>
      </c>
    </row>
    <row r="924" spans="1:13" hidden="1" x14ac:dyDescent="0.3">
      <c r="A924">
        <v>3</v>
      </c>
      <c r="B924" s="1">
        <v>43554</v>
      </c>
      <c r="C924" t="s">
        <v>43</v>
      </c>
      <c r="D924">
        <v>442.02</v>
      </c>
      <c r="E924">
        <v>84.63</v>
      </c>
      <c r="F924">
        <v>37408.152599999899</v>
      </c>
      <c r="G924">
        <v>438</v>
      </c>
      <c r="H924">
        <v>86.46</v>
      </c>
      <c r="I924">
        <v>37869.480000000003</v>
      </c>
      <c r="J924">
        <v>4</v>
      </c>
      <c r="K924">
        <v>85.23</v>
      </c>
      <c r="L924">
        <f>Table1[[#This Row],[Quantity Sold (liters/kg)]]+Table1[[#This Row],[Quantity in Stock (liters/kg)]]</f>
        <v>442</v>
      </c>
      <c r="M924" s="2">
        <v>7213.01</v>
      </c>
    </row>
    <row r="925" spans="1:13" hidden="1" x14ac:dyDescent="0.3">
      <c r="A925">
        <v>4</v>
      </c>
      <c r="B925" s="1">
        <v>44240</v>
      </c>
      <c r="C925" t="s">
        <v>39</v>
      </c>
      <c r="D925">
        <v>602.96</v>
      </c>
      <c r="E925">
        <v>46.83</v>
      </c>
      <c r="F925">
        <v>28236.62</v>
      </c>
      <c r="G925">
        <v>257</v>
      </c>
      <c r="H925">
        <v>45.9</v>
      </c>
      <c r="I925">
        <v>11796.3</v>
      </c>
      <c r="J925">
        <v>345</v>
      </c>
      <c r="K925">
        <v>88.45</v>
      </c>
      <c r="L925">
        <f>Table1[[#This Row],[Quantity Sold (liters/kg)]]+Table1[[#This Row],[Quantity in Stock (liters/kg)]]</f>
        <v>602</v>
      </c>
      <c r="M925" s="2">
        <v>4142.1099999999997</v>
      </c>
    </row>
    <row r="926" spans="1:13" hidden="1" x14ac:dyDescent="0.3">
      <c r="A926">
        <v>8</v>
      </c>
      <c r="B926" s="1">
        <v>43819</v>
      </c>
      <c r="C926" t="s">
        <v>47</v>
      </c>
      <c r="D926">
        <v>540</v>
      </c>
      <c r="E926">
        <v>43.79</v>
      </c>
      <c r="F926">
        <v>23646.6</v>
      </c>
      <c r="G926">
        <v>290</v>
      </c>
      <c r="H926">
        <v>43.17</v>
      </c>
      <c r="I926">
        <v>12519.3</v>
      </c>
      <c r="J926">
        <v>250</v>
      </c>
      <c r="K926">
        <v>32.21</v>
      </c>
      <c r="L926">
        <f>Table1[[#This Row],[Quantity Sold (liters/kg)]]+Table1[[#This Row],[Quantity in Stock (liters/kg)]]</f>
        <v>540</v>
      </c>
      <c r="M926" s="2">
        <v>1410.48</v>
      </c>
    </row>
    <row r="927" spans="1:13" hidden="1" x14ac:dyDescent="0.3">
      <c r="A927">
        <v>1</v>
      </c>
      <c r="B927" s="1">
        <v>43949</v>
      </c>
      <c r="C927" t="s">
        <v>34</v>
      </c>
      <c r="D927">
        <v>479.73</v>
      </c>
      <c r="E927">
        <v>32.19</v>
      </c>
      <c r="F927">
        <v>15442.51</v>
      </c>
      <c r="G927">
        <v>449</v>
      </c>
      <c r="H927">
        <v>28.55</v>
      </c>
      <c r="I927">
        <v>12818.95</v>
      </c>
      <c r="J927">
        <v>30</v>
      </c>
      <c r="K927">
        <v>173.97</v>
      </c>
      <c r="L927">
        <f>Table1[[#This Row],[Quantity Sold (liters/kg)]]+Table1[[#This Row],[Quantity in Stock (liters/kg)]]</f>
        <v>479</v>
      </c>
      <c r="M927" s="2">
        <v>5600.09</v>
      </c>
    </row>
    <row r="928" spans="1:13" hidden="1" x14ac:dyDescent="0.3">
      <c r="A928">
        <v>10</v>
      </c>
      <c r="B928" s="1">
        <v>43533</v>
      </c>
      <c r="C928" t="s">
        <v>66</v>
      </c>
      <c r="D928">
        <v>243.39</v>
      </c>
      <c r="E928">
        <v>65.45</v>
      </c>
      <c r="F928">
        <v>15929.88</v>
      </c>
      <c r="G928">
        <v>152</v>
      </c>
      <c r="H928">
        <v>60.82</v>
      </c>
      <c r="I928">
        <v>9244.64</v>
      </c>
      <c r="J928">
        <v>91</v>
      </c>
      <c r="K928">
        <v>135.16999999999999</v>
      </c>
      <c r="L928">
        <f>Table1[[#This Row],[Quantity Sold (liters/kg)]]+Table1[[#This Row],[Quantity in Stock (liters/kg)]]</f>
        <v>243</v>
      </c>
      <c r="M928" s="2">
        <v>8846.8799999999992</v>
      </c>
    </row>
    <row r="929" spans="1:13" hidden="1" x14ac:dyDescent="0.3">
      <c r="A929">
        <v>10</v>
      </c>
      <c r="B929" s="1">
        <v>44324</v>
      </c>
      <c r="C929" t="s">
        <v>66</v>
      </c>
      <c r="D929">
        <v>625.80999999999995</v>
      </c>
      <c r="E929">
        <v>84.23</v>
      </c>
      <c r="F929">
        <v>52711.9762999999</v>
      </c>
      <c r="G929">
        <v>290</v>
      </c>
      <c r="H929">
        <v>80.400000000000006</v>
      </c>
      <c r="I929">
        <v>23316</v>
      </c>
      <c r="J929">
        <v>335</v>
      </c>
      <c r="K929">
        <v>131.08000000000001</v>
      </c>
      <c r="L929">
        <f>Table1[[#This Row],[Quantity Sold (liters/kg)]]+Table1[[#This Row],[Quantity in Stock (liters/kg)]]</f>
        <v>625</v>
      </c>
      <c r="M929" s="2">
        <v>11040.87</v>
      </c>
    </row>
    <row r="930" spans="1:13" hidden="1" x14ac:dyDescent="0.3">
      <c r="A930">
        <v>7</v>
      </c>
      <c r="B930" s="1">
        <v>43413</v>
      </c>
      <c r="C930" t="s">
        <v>61</v>
      </c>
      <c r="D930">
        <v>701.6</v>
      </c>
      <c r="E930">
        <v>26.49</v>
      </c>
      <c r="F930">
        <v>18585.38</v>
      </c>
      <c r="G930">
        <v>679</v>
      </c>
      <c r="H930">
        <v>26.63</v>
      </c>
      <c r="I930">
        <v>18081.77</v>
      </c>
      <c r="J930">
        <v>22</v>
      </c>
      <c r="K930">
        <v>43.21</v>
      </c>
      <c r="L930">
        <f>Table1[[#This Row],[Quantity Sold (liters/kg)]]+Table1[[#This Row],[Quantity in Stock (liters/kg)]]</f>
        <v>701</v>
      </c>
      <c r="M930" s="2">
        <v>1144.6300000000001</v>
      </c>
    </row>
    <row r="931" spans="1:13" hidden="1" x14ac:dyDescent="0.3">
      <c r="A931">
        <v>4</v>
      </c>
      <c r="B931" s="1">
        <v>43611</v>
      </c>
      <c r="C931" t="s">
        <v>39</v>
      </c>
      <c r="D931">
        <v>152.88</v>
      </c>
      <c r="E931">
        <v>34.56</v>
      </c>
      <c r="F931">
        <v>5283.53</v>
      </c>
      <c r="G931">
        <v>95</v>
      </c>
      <c r="H931">
        <v>36.770000000000003</v>
      </c>
      <c r="I931">
        <v>3493.15</v>
      </c>
      <c r="J931">
        <v>57</v>
      </c>
      <c r="K931">
        <v>136.08000000000001</v>
      </c>
      <c r="L931">
        <f>Table1[[#This Row],[Quantity Sold (liters/kg)]]+Table1[[#This Row],[Quantity in Stock (liters/kg)]]</f>
        <v>152</v>
      </c>
      <c r="M931" s="2">
        <v>4702.92</v>
      </c>
    </row>
    <row r="932" spans="1:13" hidden="1" x14ac:dyDescent="0.3">
      <c r="A932">
        <v>8</v>
      </c>
      <c r="B932" s="1">
        <v>44467</v>
      </c>
      <c r="C932" t="s">
        <v>47</v>
      </c>
      <c r="D932">
        <v>224.4</v>
      </c>
      <c r="E932">
        <v>78.27</v>
      </c>
      <c r="F932">
        <v>17563.79</v>
      </c>
      <c r="G932">
        <v>200</v>
      </c>
      <c r="H932">
        <v>80.2</v>
      </c>
      <c r="I932">
        <v>16040</v>
      </c>
      <c r="J932">
        <v>24</v>
      </c>
      <c r="K932">
        <v>122.21</v>
      </c>
      <c r="L932">
        <f>Table1[[#This Row],[Quantity Sold (liters/kg)]]+Table1[[#This Row],[Quantity in Stock (liters/kg)]]</f>
        <v>224</v>
      </c>
      <c r="M932" s="2">
        <v>9565.3799999999992</v>
      </c>
    </row>
    <row r="933" spans="1:13" hidden="1" x14ac:dyDescent="0.3">
      <c r="A933">
        <v>3</v>
      </c>
      <c r="B933" s="1">
        <v>43991</v>
      </c>
      <c r="C933" t="s">
        <v>43</v>
      </c>
      <c r="D933">
        <v>209.17</v>
      </c>
      <c r="E933">
        <v>65.150000000000006</v>
      </c>
      <c r="F933">
        <v>13627.425499999999</v>
      </c>
      <c r="G933">
        <v>121</v>
      </c>
      <c r="H933">
        <v>69.989999999999995</v>
      </c>
      <c r="I933">
        <v>8468.7900000000009</v>
      </c>
      <c r="J933">
        <v>88</v>
      </c>
      <c r="K933">
        <v>188.1</v>
      </c>
      <c r="L933">
        <f>Table1[[#This Row],[Quantity Sold (liters/kg)]]+Table1[[#This Row],[Quantity in Stock (liters/kg)]]</f>
        <v>209</v>
      </c>
      <c r="M933" s="2">
        <v>12254.72</v>
      </c>
    </row>
    <row r="934" spans="1:13" hidden="1" x14ac:dyDescent="0.3">
      <c r="A934">
        <v>6</v>
      </c>
      <c r="B934" s="1">
        <v>44002</v>
      </c>
      <c r="C934" t="s">
        <v>51</v>
      </c>
      <c r="D934">
        <v>951.04</v>
      </c>
      <c r="E934">
        <v>96.06</v>
      </c>
      <c r="F934">
        <v>91356.902399999904</v>
      </c>
      <c r="G934">
        <v>163</v>
      </c>
      <c r="H934">
        <v>96.29</v>
      </c>
      <c r="I934">
        <v>15695.27</v>
      </c>
      <c r="J934">
        <v>788</v>
      </c>
      <c r="K934">
        <v>167.2</v>
      </c>
      <c r="L934">
        <f>Table1[[#This Row],[Quantity Sold (liters/kg)]]+Table1[[#This Row],[Quantity in Stock (liters/kg)]]</f>
        <v>951</v>
      </c>
      <c r="M934" s="2">
        <v>16061.23</v>
      </c>
    </row>
    <row r="935" spans="1:13" hidden="1" x14ac:dyDescent="0.3">
      <c r="A935">
        <v>9</v>
      </c>
      <c r="B935" s="1">
        <v>44875</v>
      </c>
      <c r="C935" t="s">
        <v>57</v>
      </c>
      <c r="D935">
        <v>778.25</v>
      </c>
      <c r="E935">
        <v>50.2</v>
      </c>
      <c r="F935">
        <v>39068.15</v>
      </c>
      <c r="G935">
        <v>635</v>
      </c>
      <c r="H935">
        <v>47.1</v>
      </c>
      <c r="I935">
        <v>29908.5</v>
      </c>
      <c r="J935">
        <v>143</v>
      </c>
      <c r="K935">
        <v>161.88999999999999</v>
      </c>
      <c r="L935">
        <f>Table1[[#This Row],[Quantity Sold (liters/kg)]]+Table1[[#This Row],[Quantity in Stock (liters/kg)]]</f>
        <v>778</v>
      </c>
      <c r="M935" s="2">
        <v>8126.88</v>
      </c>
    </row>
    <row r="936" spans="1:13" hidden="1" x14ac:dyDescent="0.3">
      <c r="A936">
        <v>4</v>
      </c>
      <c r="B936" s="1">
        <v>43957</v>
      </c>
      <c r="C936" t="s">
        <v>39</v>
      </c>
      <c r="D936">
        <v>895.74</v>
      </c>
      <c r="E936">
        <v>79.47</v>
      </c>
      <c r="F936">
        <v>71184.460000000006</v>
      </c>
      <c r="G936">
        <v>272</v>
      </c>
      <c r="H936">
        <v>82.86</v>
      </c>
      <c r="I936">
        <v>22537.919999999998</v>
      </c>
      <c r="J936">
        <v>623</v>
      </c>
      <c r="K936">
        <v>44.99</v>
      </c>
      <c r="L936">
        <f>Table1[[#This Row],[Quantity Sold (liters/kg)]]+Table1[[#This Row],[Quantity in Stock (liters/kg)]]</f>
        <v>895</v>
      </c>
      <c r="M936" s="2">
        <v>3575.36</v>
      </c>
    </row>
    <row r="937" spans="1:13" hidden="1" x14ac:dyDescent="0.3">
      <c r="A937">
        <v>3</v>
      </c>
      <c r="B937" s="1">
        <v>43901</v>
      </c>
      <c r="C937" t="s">
        <v>43</v>
      </c>
      <c r="D937">
        <v>786.2</v>
      </c>
      <c r="E937">
        <v>60.06</v>
      </c>
      <c r="F937">
        <v>47219.171999999999</v>
      </c>
      <c r="G937">
        <v>544</v>
      </c>
      <c r="H937">
        <v>56.31</v>
      </c>
      <c r="I937">
        <v>30632.639999999999</v>
      </c>
      <c r="J937">
        <v>242</v>
      </c>
      <c r="K937">
        <v>80.489999999999995</v>
      </c>
      <c r="L937">
        <f>Table1[[#This Row],[Quantity Sold (liters/kg)]]+Table1[[#This Row],[Quantity in Stock (liters/kg)]]</f>
        <v>786</v>
      </c>
      <c r="M937" s="2">
        <v>4834.2299999999996</v>
      </c>
    </row>
    <row r="938" spans="1:13" hidden="1" x14ac:dyDescent="0.3">
      <c r="A938">
        <v>9</v>
      </c>
      <c r="B938" s="1">
        <v>43473</v>
      </c>
      <c r="C938" t="s">
        <v>57</v>
      </c>
      <c r="D938">
        <v>480.87</v>
      </c>
      <c r="E938">
        <v>70.3</v>
      </c>
      <c r="F938">
        <v>33805.160000000003</v>
      </c>
      <c r="G938">
        <v>292</v>
      </c>
      <c r="H938">
        <v>67.95</v>
      </c>
      <c r="I938">
        <v>19841.400000000001</v>
      </c>
      <c r="J938">
        <v>188</v>
      </c>
      <c r="K938">
        <v>145.13</v>
      </c>
      <c r="L938">
        <f>Table1[[#This Row],[Quantity Sold (liters/kg)]]+Table1[[#This Row],[Quantity in Stock (liters/kg)]]</f>
        <v>480</v>
      </c>
      <c r="M938" s="2">
        <v>10202.64</v>
      </c>
    </row>
    <row r="939" spans="1:13" hidden="1" x14ac:dyDescent="0.3">
      <c r="A939">
        <v>10</v>
      </c>
      <c r="B939" s="1">
        <v>44699</v>
      </c>
      <c r="C939" t="s">
        <v>66</v>
      </c>
      <c r="D939">
        <v>197.25</v>
      </c>
      <c r="E939">
        <v>53.11</v>
      </c>
      <c r="F939">
        <v>10475.950000000001</v>
      </c>
      <c r="G939">
        <v>132</v>
      </c>
      <c r="H939">
        <v>57.82</v>
      </c>
      <c r="I939">
        <v>7632.24</v>
      </c>
      <c r="J939">
        <v>65</v>
      </c>
      <c r="K939">
        <v>125.64</v>
      </c>
      <c r="L939">
        <f>Table1[[#This Row],[Quantity Sold (liters/kg)]]+Table1[[#This Row],[Quantity in Stock (liters/kg)]]</f>
        <v>197</v>
      </c>
      <c r="M939" s="2">
        <v>6672.74</v>
      </c>
    </row>
    <row r="940" spans="1:13" hidden="1" x14ac:dyDescent="0.3">
      <c r="A940">
        <v>9</v>
      </c>
      <c r="B940" s="1">
        <v>44590</v>
      </c>
      <c r="C940" t="s">
        <v>57</v>
      </c>
      <c r="D940">
        <v>98.19</v>
      </c>
      <c r="E940">
        <v>44.05</v>
      </c>
      <c r="F940">
        <v>4325.2694999999903</v>
      </c>
      <c r="G940">
        <v>58</v>
      </c>
      <c r="H940">
        <v>40.85</v>
      </c>
      <c r="I940">
        <v>2369.3000000000002</v>
      </c>
      <c r="J940">
        <v>40</v>
      </c>
      <c r="K940">
        <v>144.09</v>
      </c>
      <c r="L940">
        <f>Table1[[#This Row],[Quantity Sold (liters/kg)]]+Table1[[#This Row],[Quantity in Stock (liters/kg)]]</f>
        <v>98</v>
      </c>
      <c r="M940" s="2">
        <v>6347.16</v>
      </c>
    </row>
    <row r="941" spans="1:13" hidden="1" x14ac:dyDescent="0.3">
      <c r="A941">
        <v>5</v>
      </c>
      <c r="B941" s="1">
        <v>44167</v>
      </c>
      <c r="C941" t="s">
        <v>27</v>
      </c>
      <c r="D941">
        <v>850.47</v>
      </c>
      <c r="E941">
        <v>89.26</v>
      </c>
      <c r="F941">
        <v>75912.95</v>
      </c>
      <c r="G941">
        <v>659</v>
      </c>
      <c r="H941">
        <v>90.65</v>
      </c>
      <c r="I941">
        <v>59738.35</v>
      </c>
      <c r="J941">
        <v>191</v>
      </c>
      <c r="K941">
        <v>22.55</v>
      </c>
      <c r="L941">
        <f>Table1[[#This Row],[Quantity Sold (liters/kg)]]+Table1[[#This Row],[Quantity in Stock (liters/kg)]]</f>
        <v>850</v>
      </c>
      <c r="M941" s="2">
        <v>2012.81</v>
      </c>
    </row>
    <row r="942" spans="1:13" hidden="1" x14ac:dyDescent="0.3">
      <c r="A942">
        <v>10</v>
      </c>
      <c r="B942" s="1">
        <v>43960</v>
      </c>
      <c r="C942" t="s">
        <v>66</v>
      </c>
      <c r="D942">
        <v>217.19</v>
      </c>
      <c r="E942">
        <v>56.6</v>
      </c>
      <c r="F942">
        <v>12292.95</v>
      </c>
      <c r="G942">
        <v>193</v>
      </c>
      <c r="H942">
        <v>54.87</v>
      </c>
      <c r="I942">
        <v>10589.91</v>
      </c>
      <c r="J942">
        <v>24</v>
      </c>
      <c r="K942">
        <v>96.28</v>
      </c>
      <c r="L942">
        <f>Table1[[#This Row],[Quantity Sold (liters/kg)]]+Table1[[#This Row],[Quantity in Stock (liters/kg)]]</f>
        <v>217</v>
      </c>
      <c r="M942" s="2">
        <v>5449.45</v>
      </c>
    </row>
    <row r="943" spans="1:13" hidden="1" x14ac:dyDescent="0.3">
      <c r="A943">
        <v>4</v>
      </c>
      <c r="B943" s="1">
        <v>44497</v>
      </c>
      <c r="C943" t="s">
        <v>39</v>
      </c>
      <c r="D943">
        <v>447.59</v>
      </c>
      <c r="E943">
        <v>36.44</v>
      </c>
      <c r="F943">
        <v>16310.179599999899</v>
      </c>
      <c r="G943">
        <v>81</v>
      </c>
      <c r="H943">
        <v>32.53</v>
      </c>
      <c r="I943">
        <v>2634.93</v>
      </c>
      <c r="J943">
        <v>366</v>
      </c>
      <c r="K943">
        <v>124.08</v>
      </c>
      <c r="L943">
        <f>Table1[[#This Row],[Quantity Sold (liters/kg)]]+Table1[[#This Row],[Quantity in Stock (liters/kg)]]</f>
        <v>447</v>
      </c>
      <c r="M943" s="2">
        <v>4521.4799999999996</v>
      </c>
    </row>
    <row r="944" spans="1:13" hidden="1" x14ac:dyDescent="0.3">
      <c r="A944">
        <v>8</v>
      </c>
      <c r="B944" s="1">
        <v>44064</v>
      </c>
      <c r="C944" t="s">
        <v>47</v>
      </c>
      <c r="D944">
        <v>128.53</v>
      </c>
      <c r="E944">
        <v>83.55</v>
      </c>
      <c r="F944">
        <v>10738.68</v>
      </c>
      <c r="G944">
        <v>54</v>
      </c>
      <c r="H944">
        <v>78.75</v>
      </c>
      <c r="I944">
        <v>4252.5</v>
      </c>
      <c r="J944">
        <v>74</v>
      </c>
      <c r="K944">
        <v>126.91</v>
      </c>
      <c r="L944">
        <f>Table1[[#This Row],[Quantity Sold (liters/kg)]]+Table1[[#This Row],[Quantity in Stock (liters/kg)]]</f>
        <v>128</v>
      </c>
      <c r="M944" s="2">
        <v>10603.33</v>
      </c>
    </row>
    <row r="945" spans="1:13" hidden="1" x14ac:dyDescent="0.3">
      <c r="A945">
        <v>6</v>
      </c>
      <c r="B945" s="1">
        <v>44391</v>
      </c>
      <c r="C945" t="s">
        <v>51</v>
      </c>
      <c r="D945">
        <v>212.47</v>
      </c>
      <c r="E945">
        <v>45.04</v>
      </c>
      <c r="F945">
        <v>9569.6487999999899</v>
      </c>
      <c r="G945">
        <v>149</v>
      </c>
      <c r="H945">
        <v>40.22</v>
      </c>
      <c r="I945">
        <v>5992.78</v>
      </c>
      <c r="J945">
        <v>63</v>
      </c>
      <c r="K945">
        <v>78.59</v>
      </c>
      <c r="L945">
        <f>Table1[[#This Row],[Quantity Sold (liters/kg)]]+Table1[[#This Row],[Quantity in Stock (liters/kg)]]</f>
        <v>212</v>
      </c>
      <c r="M945" s="2">
        <v>3539.69</v>
      </c>
    </row>
    <row r="946" spans="1:13" hidden="1" x14ac:dyDescent="0.3">
      <c r="A946">
        <v>1</v>
      </c>
      <c r="B946" s="1">
        <v>43657</v>
      </c>
      <c r="C946" t="s">
        <v>34</v>
      </c>
      <c r="D946">
        <v>313.83999999999997</v>
      </c>
      <c r="E946">
        <v>71.11</v>
      </c>
      <c r="F946">
        <v>22317.162399999899</v>
      </c>
      <c r="G946">
        <v>24</v>
      </c>
      <c r="H946">
        <v>75.84</v>
      </c>
      <c r="I946">
        <v>1820.16</v>
      </c>
      <c r="J946">
        <v>289</v>
      </c>
      <c r="K946">
        <v>127.18</v>
      </c>
      <c r="L946">
        <f>Table1[[#This Row],[Quantity Sold (liters/kg)]]+Table1[[#This Row],[Quantity in Stock (liters/kg)]]</f>
        <v>313</v>
      </c>
      <c r="M946" s="2">
        <v>9043.77</v>
      </c>
    </row>
    <row r="947" spans="1:13" hidden="1" x14ac:dyDescent="0.3">
      <c r="A947">
        <v>8</v>
      </c>
      <c r="B947" s="1">
        <v>44650</v>
      </c>
      <c r="C947" t="s">
        <v>47</v>
      </c>
      <c r="D947">
        <v>505.82</v>
      </c>
      <c r="E947">
        <v>83.5</v>
      </c>
      <c r="F947">
        <v>42235.97</v>
      </c>
      <c r="G947">
        <v>142</v>
      </c>
      <c r="H947">
        <v>79.59</v>
      </c>
      <c r="I947">
        <v>11301.78</v>
      </c>
      <c r="J947">
        <v>363</v>
      </c>
      <c r="K947">
        <v>175.1</v>
      </c>
      <c r="L947">
        <f>Table1[[#This Row],[Quantity Sold (liters/kg)]]+Table1[[#This Row],[Quantity in Stock (liters/kg)]]</f>
        <v>505</v>
      </c>
      <c r="M947" s="2">
        <v>14620.85</v>
      </c>
    </row>
    <row r="948" spans="1:13" hidden="1" x14ac:dyDescent="0.3">
      <c r="A948">
        <v>4</v>
      </c>
      <c r="B948" s="1">
        <v>44863</v>
      </c>
      <c r="C948" t="s">
        <v>39</v>
      </c>
      <c r="D948">
        <v>775.23</v>
      </c>
      <c r="E948">
        <v>29.45</v>
      </c>
      <c r="F948">
        <v>22830.52</v>
      </c>
      <c r="G948">
        <v>683</v>
      </c>
      <c r="H948">
        <v>28.98</v>
      </c>
      <c r="I948">
        <v>19793.34</v>
      </c>
      <c r="J948">
        <v>92</v>
      </c>
      <c r="K948">
        <v>100.09</v>
      </c>
      <c r="L948">
        <f>Table1[[#This Row],[Quantity Sold (liters/kg)]]+Table1[[#This Row],[Quantity in Stock (liters/kg)]]</f>
        <v>775</v>
      </c>
      <c r="M948" s="2">
        <v>2947.65</v>
      </c>
    </row>
    <row r="949" spans="1:13" hidden="1" x14ac:dyDescent="0.3">
      <c r="A949">
        <v>4</v>
      </c>
      <c r="B949" s="1">
        <v>43702</v>
      </c>
      <c r="C949" t="s">
        <v>39</v>
      </c>
      <c r="D949">
        <v>430.18</v>
      </c>
      <c r="E949">
        <v>98.36</v>
      </c>
      <c r="F949">
        <v>42312.5</v>
      </c>
      <c r="G949">
        <v>193</v>
      </c>
      <c r="H949">
        <v>102.31</v>
      </c>
      <c r="I949">
        <v>19745.830000000002</v>
      </c>
      <c r="J949">
        <v>237</v>
      </c>
      <c r="K949">
        <v>84.01</v>
      </c>
      <c r="L949">
        <f>Table1[[#This Row],[Quantity Sold (liters/kg)]]+Table1[[#This Row],[Quantity in Stock (liters/kg)]]</f>
        <v>430</v>
      </c>
      <c r="M949" s="2">
        <v>8263.2199999999993</v>
      </c>
    </row>
    <row r="950" spans="1:13" hidden="1" x14ac:dyDescent="0.3">
      <c r="A950">
        <v>6</v>
      </c>
      <c r="B950" s="1">
        <v>43818</v>
      </c>
      <c r="C950" t="s">
        <v>51</v>
      </c>
      <c r="D950">
        <v>118.09</v>
      </c>
      <c r="E950">
        <v>71.55</v>
      </c>
      <c r="F950">
        <v>8449.34</v>
      </c>
      <c r="G950">
        <v>82</v>
      </c>
      <c r="H950">
        <v>71.06</v>
      </c>
      <c r="I950">
        <v>5826.92</v>
      </c>
      <c r="J950">
        <v>36</v>
      </c>
      <c r="K950">
        <v>49.19</v>
      </c>
      <c r="L950">
        <f>Table1[[#This Row],[Quantity Sold (liters/kg)]]+Table1[[#This Row],[Quantity in Stock (liters/kg)]]</f>
        <v>118</v>
      </c>
      <c r="M950" s="2">
        <v>3519.54</v>
      </c>
    </row>
    <row r="951" spans="1:13" hidden="1" x14ac:dyDescent="0.3">
      <c r="A951">
        <v>2</v>
      </c>
      <c r="B951" s="1">
        <v>44492</v>
      </c>
      <c r="C951" t="s">
        <v>68</v>
      </c>
      <c r="D951">
        <v>798.54</v>
      </c>
      <c r="E951">
        <v>29.73</v>
      </c>
      <c r="F951">
        <v>23740.59</v>
      </c>
      <c r="G951">
        <v>722</v>
      </c>
      <c r="H951">
        <v>25.04</v>
      </c>
      <c r="I951">
        <v>18078.88</v>
      </c>
      <c r="J951">
        <v>76</v>
      </c>
      <c r="K951">
        <v>186.91</v>
      </c>
      <c r="L951">
        <f>Table1[[#This Row],[Quantity Sold (liters/kg)]]+Table1[[#This Row],[Quantity in Stock (liters/kg)]]</f>
        <v>798</v>
      </c>
      <c r="M951" s="2">
        <v>5556.83</v>
      </c>
    </row>
    <row r="952" spans="1:13" hidden="1" x14ac:dyDescent="0.3">
      <c r="A952">
        <v>9</v>
      </c>
      <c r="B952" s="1">
        <v>44595</v>
      </c>
      <c r="C952" t="s">
        <v>57</v>
      </c>
      <c r="D952">
        <v>198.24</v>
      </c>
      <c r="E952">
        <v>35.81</v>
      </c>
      <c r="F952">
        <v>7098.9744000000001</v>
      </c>
      <c r="G952">
        <v>160</v>
      </c>
      <c r="H952">
        <v>36.590000000000003</v>
      </c>
      <c r="I952">
        <v>5854.4</v>
      </c>
      <c r="J952">
        <v>38</v>
      </c>
      <c r="K952">
        <v>172.81</v>
      </c>
      <c r="L952">
        <f>Table1[[#This Row],[Quantity Sold (liters/kg)]]+Table1[[#This Row],[Quantity in Stock (liters/kg)]]</f>
        <v>198</v>
      </c>
      <c r="M952" s="2">
        <v>6188.33</v>
      </c>
    </row>
    <row r="953" spans="1:13" hidden="1" x14ac:dyDescent="0.3">
      <c r="A953">
        <v>2</v>
      </c>
      <c r="B953" s="1">
        <v>43429</v>
      </c>
      <c r="C953" t="s">
        <v>68</v>
      </c>
      <c r="D953">
        <v>821.77</v>
      </c>
      <c r="E953">
        <v>43.29</v>
      </c>
      <c r="F953">
        <v>35574.4232999999</v>
      </c>
      <c r="G953">
        <v>776</v>
      </c>
      <c r="H953">
        <v>47.92</v>
      </c>
      <c r="I953">
        <v>37185.919999999998</v>
      </c>
      <c r="J953">
        <v>45</v>
      </c>
      <c r="K953">
        <v>168.12</v>
      </c>
      <c r="L953">
        <f>Table1[[#This Row],[Quantity Sold (liters/kg)]]+Table1[[#This Row],[Quantity in Stock (liters/kg)]]</f>
        <v>821</v>
      </c>
      <c r="M953" s="2">
        <v>7277.91</v>
      </c>
    </row>
    <row r="954" spans="1:13" hidden="1" x14ac:dyDescent="0.3">
      <c r="A954">
        <v>2</v>
      </c>
      <c r="B954" s="1">
        <v>44467</v>
      </c>
      <c r="C954" t="s">
        <v>68</v>
      </c>
      <c r="D954">
        <v>257.57</v>
      </c>
      <c r="E954">
        <v>76.12</v>
      </c>
      <c r="F954">
        <v>19606.23</v>
      </c>
      <c r="G954">
        <v>74</v>
      </c>
      <c r="H954">
        <v>80.930000000000007</v>
      </c>
      <c r="I954">
        <v>5988.82</v>
      </c>
      <c r="J954">
        <v>183</v>
      </c>
      <c r="K954">
        <v>122.43</v>
      </c>
      <c r="L954">
        <f>Table1[[#This Row],[Quantity Sold (liters/kg)]]+Table1[[#This Row],[Quantity in Stock (liters/kg)]]</f>
        <v>257</v>
      </c>
      <c r="M954" s="2">
        <v>9319.3700000000008</v>
      </c>
    </row>
    <row r="955" spans="1:13" hidden="1" x14ac:dyDescent="0.3">
      <c r="A955">
        <v>4</v>
      </c>
      <c r="B955" s="1">
        <v>44189</v>
      </c>
      <c r="C955" t="s">
        <v>39</v>
      </c>
      <c r="D955">
        <v>301.18</v>
      </c>
      <c r="E955">
        <v>76.36</v>
      </c>
      <c r="F955">
        <v>22998.1</v>
      </c>
      <c r="G955">
        <v>62</v>
      </c>
      <c r="H955">
        <v>75.7</v>
      </c>
      <c r="I955">
        <v>4693.3999999999996</v>
      </c>
      <c r="J955">
        <v>239</v>
      </c>
      <c r="K955">
        <v>48.95</v>
      </c>
      <c r="L955">
        <f>Table1[[#This Row],[Quantity Sold (liters/kg)]]+Table1[[#This Row],[Quantity in Stock (liters/kg)]]</f>
        <v>301</v>
      </c>
      <c r="M955" s="2">
        <v>3737.82</v>
      </c>
    </row>
    <row r="956" spans="1:13" hidden="1" x14ac:dyDescent="0.3">
      <c r="A956">
        <v>10</v>
      </c>
      <c r="B956" s="1">
        <v>43741</v>
      </c>
      <c r="C956" t="s">
        <v>66</v>
      </c>
      <c r="D956">
        <v>581.52</v>
      </c>
      <c r="E956">
        <v>68.11</v>
      </c>
      <c r="F956">
        <v>39607.33</v>
      </c>
      <c r="G956">
        <v>141</v>
      </c>
      <c r="H956">
        <v>70.17</v>
      </c>
      <c r="I956">
        <v>9893.9699999999993</v>
      </c>
      <c r="J956">
        <v>440</v>
      </c>
      <c r="K956">
        <v>78.650000000000006</v>
      </c>
      <c r="L956">
        <f>Table1[[#This Row],[Quantity Sold (liters/kg)]]+Table1[[#This Row],[Quantity in Stock (liters/kg)]]</f>
        <v>581</v>
      </c>
      <c r="M956" s="2">
        <v>5356.85</v>
      </c>
    </row>
    <row r="957" spans="1:13" hidden="1" x14ac:dyDescent="0.3">
      <c r="A957">
        <v>10</v>
      </c>
      <c r="B957" s="1">
        <v>44126</v>
      </c>
      <c r="C957" t="s">
        <v>66</v>
      </c>
      <c r="D957">
        <v>297.77</v>
      </c>
      <c r="E957">
        <v>57.76</v>
      </c>
      <c r="F957">
        <v>17199.2</v>
      </c>
      <c r="G957">
        <v>188</v>
      </c>
      <c r="H957">
        <v>54.9</v>
      </c>
      <c r="I957">
        <v>10321.200000000001</v>
      </c>
      <c r="J957">
        <v>109</v>
      </c>
      <c r="K957">
        <v>144.56</v>
      </c>
      <c r="L957">
        <f>Table1[[#This Row],[Quantity Sold (liters/kg)]]+Table1[[#This Row],[Quantity in Stock (liters/kg)]]</f>
        <v>297</v>
      </c>
      <c r="M957" s="2">
        <v>8349.7900000000009</v>
      </c>
    </row>
    <row r="958" spans="1:13" hidden="1" x14ac:dyDescent="0.3">
      <c r="A958">
        <v>1</v>
      </c>
      <c r="B958" s="1">
        <v>44008</v>
      </c>
      <c r="C958" t="s">
        <v>34</v>
      </c>
      <c r="D958">
        <v>861.63</v>
      </c>
      <c r="E958">
        <v>74.56</v>
      </c>
      <c r="F958">
        <v>64243.13</v>
      </c>
      <c r="G958">
        <v>583</v>
      </c>
      <c r="H958">
        <v>71.459999999999994</v>
      </c>
      <c r="I958">
        <v>41661.18</v>
      </c>
      <c r="J958">
        <v>278</v>
      </c>
      <c r="K958">
        <v>187.01</v>
      </c>
      <c r="L958">
        <f>Table1[[#This Row],[Quantity Sold (liters/kg)]]+Table1[[#This Row],[Quantity in Stock (liters/kg)]]</f>
        <v>861</v>
      </c>
      <c r="M958" s="2">
        <v>13943.47</v>
      </c>
    </row>
    <row r="959" spans="1:13" hidden="1" x14ac:dyDescent="0.3">
      <c r="A959">
        <v>2</v>
      </c>
      <c r="B959" s="1">
        <v>44184</v>
      </c>
      <c r="C959" t="s">
        <v>68</v>
      </c>
      <c r="D959">
        <v>598.28</v>
      </c>
      <c r="E959">
        <v>64.39</v>
      </c>
      <c r="F959">
        <v>38523.25</v>
      </c>
      <c r="G959">
        <v>506</v>
      </c>
      <c r="H959">
        <v>68.75</v>
      </c>
      <c r="I959">
        <v>34787.5</v>
      </c>
      <c r="J959">
        <v>92</v>
      </c>
      <c r="K959">
        <v>53.75</v>
      </c>
      <c r="L959">
        <f>Table1[[#This Row],[Quantity Sold (liters/kg)]]+Table1[[#This Row],[Quantity in Stock (liters/kg)]]</f>
        <v>598</v>
      </c>
      <c r="M959" s="2">
        <v>3460.96</v>
      </c>
    </row>
    <row r="960" spans="1:13" hidden="1" x14ac:dyDescent="0.3">
      <c r="A960">
        <v>7</v>
      </c>
      <c r="B960" s="1">
        <v>44443</v>
      </c>
      <c r="C960" t="s">
        <v>61</v>
      </c>
      <c r="D960">
        <v>457.09</v>
      </c>
      <c r="E960">
        <v>42.1</v>
      </c>
      <c r="F960">
        <v>19243.490000000002</v>
      </c>
      <c r="G960">
        <v>66</v>
      </c>
      <c r="H960">
        <v>38.4</v>
      </c>
      <c r="I960">
        <v>2534.4</v>
      </c>
      <c r="J960">
        <v>391</v>
      </c>
      <c r="K960">
        <v>187.46</v>
      </c>
      <c r="L960">
        <f>Table1[[#This Row],[Quantity Sold (liters/kg)]]+Table1[[#This Row],[Quantity in Stock (liters/kg)]]</f>
        <v>457</v>
      </c>
      <c r="M960" s="2">
        <v>7892.07</v>
      </c>
    </row>
    <row r="961" spans="1:13" hidden="1" x14ac:dyDescent="0.3">
      <c r="A961">
        <v>5</v>
      </c>
      <c r="B961" s="1">
        <v>43597</v>
      </c>
      <c r="C961" t="s">
        <v>27</v>
      </c>
      <c r="D961">
        <v>841.8</v>
      </c>
      <c r="E961">
        <v>18.29</v>
      </c>
      <c r="F961">
        <v>15396.521999999901</v>
      </c>
      <c r="G961">
        <v>816</v>
      </c>
      <c r="H961">
        <v>23.06</v>
      </c>
      <c r="I961">
        <v>18816.96</v>
      </c>
      <c r="J961">
        <v>25</v>
      </c>
      <c r="K961">
        <v>96.05</v>
      </c>
      <c r="L961">
        <f>Table1[[#This Row],[Quantity Sold (liters/kg)]]+Table1[[#This Row],[Quantity in Stock (liters/kg)]]</f>
        <v>841</v>
      </c>
      <c r="M961" s="2">
        <v>1756.75</v>
      </c>
    </row>
    <row r="962" spans="1:13" hidden="1" x14ac:dyDescent="0.3">
      <c r="A962">
        <v>9</v>
      </c>
      <c r="B962" s="1">
        <v>43549</v>
      </c>
      <c r="C962" t="s">
        <v>57</v>
      </c>
      <c r="D962">
        <v>106.97</v>
      </c>
      <c r="E962">
        <v>29.08</v>
      </c>
      <c r="F962">
        <v>3110.6875999999902</v>
      </c>
      <c r="G962">
        <v>97</v>
      </c>
      <c r="H962">
        <v>31.68</v>
      </c>
      <c r="I962">
        <v>3072.96</v>
      </c>
      <c r="J962">
        <v>9</v>
      </c>
      <c r="K962">
        <v>23.64</v>
      </c>
      <c r="L962">
        <f>Table1[[#This Row],[Quantity Sold (liters/kg)]]+Table1[[#This Row],[Quantity in Stock (liters/kg)]]</f>
        <v>106</v>
      </c>
      <c r="M962" s="2">
        <v>687.45</v>
      </c>
    </row>
    <row r="963" spans="1:13" hidden="1" x14ac:dyDescent="0.3">
      <c r="A963">
        <v>8</v>
      </c>
      <c r="B963" s="1">
        <v>43839</v>
      </c>
      <c r="C963" t="s">
        <v>47</v>
      </c>
      <c r="D963">
        <v>4.92</v>
      </c>
      <c r="E963">
        <v>33.99</v>
      </c>
      <c r="F963">
        <v>167.23079999999999</v>
      </c>
      <c r="G963">
        <v>1</v>
      </c>
      <c r="H963">
        <v>37.83</v>
      </c>
      <c r="I963">
        <v>37.83</v>
      </c>
      <c r="J963">
        <v>3</v>
      </c>
      <c r="K963">
        <v>21.3</v>
      </c>
      <c r="L963">
        <f>Table1[[#This Row],[Quantity Sold (liters/kg)]]+Table1[[#This Row],[Quantity in Stock (liters/kg)]]</f>
        <v>4</v>
      </c>
      <c r="M963" s="2">
        <v>723.99</v>
      </c>
    </row>
    <row r="964" spans="1:13" hidden="1" x14ac:dyDescent="0.3">
      <c r="A964">
        <v>7</v>
      </c>
      <c r="B964" s="1">
        <v>44318</v>
      </c>
      <c r="C964" t="s">
        <v>61</v>
      </c>
      <c r="D964">
        <v>181.93</v>
      </c>
      <c r="E964">
        <v>14.53</v>
      </c>
      <c r="F964">
        <v>2643.44</v>
      </c>
      <c r="G964">
        <v>151</v>
      </c>
      <c r="H964">
        <v>18.920000000000002</v>
      </c>
      <c r="I964">
        <v>2856.92</v>
      </c>
      <c r="J964">
        <v>30</v>
      </c>
      <c r="K964">
        <v>116.04</v>
      </c>
      <c r="L964">
        <f>Table1[[#This Row],[Quantity Sold (liters/kg)]]+Table1[[#This Row],[Quantity in Stock (liters/kg)]]</f>
        <v>181</v>
      </c>
      <c r="M964" s="2">
        <v>1686.06</v>
      </c>
    </row>
    <row r="965" spans="1:13" hidden="1" x14ac:dyDescent="0.3">
      <c r="A965">
        <v>6</v>
      </c>
      <c r="B965" s="1">
        <v>44553</v>
      </c>
      <c r="C965" t="s">
        <v>51</v>
      </c>
      <c r="D965">
        <v>145</v>
      </c>
      <c r="E965">
        <v>75.09</v>
      </c>
      <c r="F965">
        <v>10888.05</v>
      </c>
      <c r="G965">
        <v>101</v>
      </c>
      <c r="H965">
        <v>70.95</v>
      </c>
      <c r="I965">
        <v>7165.95</v>
      </c>
      <c r="J965">
        <v>44</v>
      </c>
      <c r="K965">
        <v>190.12</v>
      </c>
      <c r="L965">
        <f>Table1[[#This Row],[Quantity Sold (liters/kg)]]+Table1[[#This Row],[Quantity in Stock (liters/kg)]]</f>
        <v>145</v>
      </c>
      <c r="M965" s="2">
        <v>14276.11</v>
      </c>
    </row>
    <row r="966" spans="1:13" hidden="1" x14ac:dyDescent="0.3">
      <c r="A966">
        <v>8</v>
      </c>
      <c r="B966" s="1">
        <v>44791</v>
      </c>
      <c r="C966" t="s">
        <v>47</v>
      </c>
      <c r="D966">
        <v>103.12</v>
      </c>
      <c r="E966">
        <v>12.84</v>
      </c>
      <c r="F966">
        <v>1324.06</v>
      </c>
      <c r="G966">
        <v>50</v>
      </c>
      <c r="H966">
        <v>11.97</v>
      </c>
      <c r="I966">
        <v>598.5</v>
      </c>
      <c r="J966">
        <v>53</v>
      </c>
      <c r="K966">
        <v>108.34</v>
      </c>
      <c r="L966">
        <f>Table1[[#This Row],[Quantity Sold (liters/kg)]]+Table1[[#This Row],[Quantity in Stock (liters/kg)]]</f>
        <v>103</v>
      </c>
      <c r="M966" s="2">
        <v>1391.09</v>
      </c>
    </row>
    <row r="967" spans="1:13" hidden="1" x14ac:dyDescent="0.3">
      <c r="A967">
        <v>5</v>
      </c>
      <c r="B967" s="1">
        <v>44398</v>
      </c>
      <c r="C967" t="s">
        <v>27</v>
      </c>
      <c r="D967">
        <v>988.41</v>
      </c>
      <c r="E967">
        <v>30.02</v>
      </c>
      <c r="F967">
        <v>29672.0681999999</v>
      </c>
      <c r="G967">
        <v>757</v>
      </c>
      <c r="H967">
        <v>31.6</v>
      </c>
      <c r="I967">
        <v>23921.200000000001</v>
      </c>
      <c r="J967">
        <v>231</v>
      </c>
      <c r="K967">
        <v>163.41</v>
      </c>
      <c r="L967">
        <f>Table1[[#This Row],[Quantity Sold (liters/kg)]]+Table1[[#This Row],[Quantity in Stock (liters/kg)]]</f>
        <v>988</v>
      </c>
      <c r="M967" s="2">
        <v>4905.57</v>
      </c>
    </row>
    <row r="968" spans="1:13" hidden="1" x14ac:dyDescent="0.3">
      <c r="A968">
        <v>7</v>
      </c>
      <c r="B968" s="1">
        <v>43965</v>
      </c>
      <c r="C968" t="s">
        <v>61</v>
      </c>
      <c r="D968">
        <v>809.49</v>
      </c>
      <c r="E968">
        <v>14.4</v>
      </c>
      <c r="F968">
        <v>11656.66</v>
      </c>
      <c r="G968">
        <v>422</v>
      </c>
      <c r="H968">
        <v>17.37</v>
      </c>
      <c r="I968">
        <v>7330.14</v>
      </c>
      <c r="J968">
        <v>387</v>
      </c>
      <c r="K968">
        <v>20.23</v>
      </c>
      <c r="L968">
        <f>Table1[[#This Row],[Quantity Sold (liters/kg)]]+Table1[[#This Row],[Quantity in Stock (liters/kg)]]</f>
        <v>809</v>
      </c>
      <c r="M968" s="2">
        <v>291.31</v>
      </c>
    </row>
    <row r="969" spans="1:13" hidden="1" x14ac:dyDescent="0.3">
      <c r="A969">
        <v>4</v>
      </c>
      <c r="B969" s="1">
        <v>44020</v>
      </c>
      <c r="C969" t="s">
        <v>39</v>
      </c>
      <c r="D969">
        <v>8.92</v>
      </c>
      <c r="E969">
        <v>96.34</v>
      </c>
      <c r="F969">
        <v>859.35</v>
      </c>
      <c r="G969">
        <v>8</v>
      </c>
      <c r="H969">
        <v>99.2</v>
      </c>
      <c r="I969">
        <v>793.6</v>
      </c>
      <c r="J969">
        <v>0</v>
      </c>
      <c r="K969">
        <v>165.58</v>
      </c>
      <c r="L969">
        <f>Table1[[#This Row],[Quantity Sold (liters/kg)]]+Table1[[#This Row],[Quantity in Stock (liters/kg)]]</f>
        <v>8</v>
      </c>
      <c r="M969" s="2">
        <v>15951.98</v>
      </c>
    </row>
    <row r="970" spans="1:13" hidden="1" x14ac:dyDescent="0.3">
      <c r="A970">
        <v>7</v>
      </c>
      <c r="B970" s="1">
        <v>43509</v>
      </c>
      <c r="C970" t="s">
        <v>61</v>
      </c>
      <c r="D970">
        <v>211.13</v>
      </c>
      <c r="E970">
        <v>94.88</v>
      </c>
      <c r="F970">
        <v>20032.009999999998</v>
      </c>
      <c r="G970">
        <v>46</v>
      </c>
      <c r="H970">
        <v>93.27</v>
      </c>
      <c r="I970">
        <v>4290.42</v>
      </c>
      <c r="J970">
        <v>165</v>
      </c>
      <c r="K970">
        <v>147.24</v>
      </c>
      <c r="L970">
        <f>Table1[[#This Row],[Quantity Sold (liters/kg)]]+Table1[[#This Row],[Quantity in Stock (liters/kg)]]</f>
        <v>211</v>
      </c>
      <c r="M970" s="2">
        <v>13970.13</v>
      </c>
    </row>
    <row r="971" spans="1:13" hidden="1" x14ac:dyDescent="0.3">
      <c r="A971">
        <v>5</v>
      </c>
      <c r="B971" s="1">
        <v>43726</v>
      </c>
      <c r="C971" t="s">
        <v>27</v>
      </c>
      <c r="D971">
        <v>460.37</v>
      </c>
      <c r="E971">
        <v>40.659999999999997</v>
      </c>
      <c r="F971">
        <v>18718.64</v>
      </c>
      <c r="G971">
        <v>17</v>
      </c>
      <c r="H971">
        <v>40.43</v>
      </c>
      <c r="I971">
        <v>687.31</v>
      </c>
      <c r="J971">
        <v>443</v>
      </c>
      <c r="K971">
        <v>73.040000000000006</v>
      </c>
      <c r="L971">
        <f>Table1[[#This Row],[Quantity Sold (liters/kg)]]+Table1[[#This Row],[Quantity in Stock (liters/kg)]]</f>
        <v>460</v>
      </c>
      <c r="M971" s="2">
        <v>2969.81</v>
      </c>
    </row>
    <row r="972" spans="1:13" hidden="1" x14ac:dyDescent="0.3">
      <c r="A972">
        <v>2</v>
      </c>
      <c r="B972" s="1">
        <v>44058</v>
      </c>
      <c r="C972" t="s">
        <v>68</v>
      </c>
      <c r="D972">
        <v>356.58</v>
      </c>
      <c r="E972">
        <v>72.040000000000006</v>
      </c>
      <c r="F972">
        <v>25688.02</v>
      </c>
      <c r="G972">
        <v>110</v>
      </c>
      <c r="H972">
        <v>70.27</v>
      </c>
      <c r="I972">
        <v>7729.7</v>
      </c>
      <c r="J972">
        <v>246</v>
      </c>
      <c r="K972">
        <v>139.76</v>
      </c>
      <c r="L972">
        <f>Table1[[#This Row],[Quantity Sold (liters/kg)]]+Table1[[#This Row],[Quantity in Stock (liters/kg)]]</f>
        <v>356</v>
      </c>
      <c r="M972" s="2">
        <v>10068.31</v>
      </c>
    </row>
    <row r="973" spans="1:13" hidden="1" x14ac:dyDescent="0.3">
      <c r="A973">
        <v>4</v>
      </c>
      <c r="B973" s="1">
        <v>43551</v>
      </c>
      <c r="C973" t="s">
        <v>39</v>
      </c>
      <c r="D973">
        <v>57.09</v>
      </c>
      <c r="E973">
        <v>12.34</v>
      </c>
      <c r="F973">
        <v>704.49059999999997</v>
      </c>
      <c r="G973">
        <v>56</v>
      </c>
      <c r="H973">
        <v>11.02</v>
      </c>
      <c r="I973">
        <v>617.12</v>
      </c>
      <c r="J973">
        <v>1</v>
      </c>
      <c r="K973">
        <v>155</v>
      </c>
      <c r="L973">
        <f>Table1[[#This Row],[Quantity Sold (liters/kg)]]+Table1[[#This Row],[Quantity in Stock (liters/kg)]]</f>
        <v>57</v>
      </c>
      <c r="M973" s="2">
        <v>1912.7</v>
      </c>
    </row>
    <row r="974" spans="1:13" hidden="1" x14ac:dyDescent="0.3">
      <c r="A974">
        <v>7</v>
      </c>
      <c r="B974" s="1">
        <v>44249</v>
      </c>
      <c r="C974" t="s">
        <v>61</v>
      </c>
      <c r="D974">
        <v>936.96</v>
      </c>
      <c r="E974">
        <v>76.27</v>
      </c>
      <c r="F974">
        <v>71461.94</v>
      </c>
      <c r="G974">
        <v>120</v>
      </c>
      <c r="H974">
        <v>76.489999999999995</v>
      </c>
      <c r="I974">
        <v>9178.7999999999993</v>
      </c>
      <c r="J974">
        <v>816</v>
      </c>
      <c r="K974">
        <v>195.1</v>
      </c>
      <c r="L974">
        <f>Table1[[#This Row],[Quantity Sold (liters/kg)]]+Table1[[#This Row],[Quantity in Stock (liters/kg)]]</f>
        <v>936</v>
      </c>
      <c r="M974" s="2">
        <v>14880.28</v>
      </c>
    </row>
    <row r="975" spans="1:13" hidden="1" x14ac:dyDescent="0.3">
      <c r="A975">
        <v>1</v>
      </c>
      <c r="B975" s="1">
        <v>44282</v>
      </c>
      <c r="C975" t="s">
        <v>34</v>
      </c>
      <c r="D975">
        <v>789.19</v>
      </c>
      <c r="E975">
        <v>92.89</v>
      </c>
      <c r="F975">
        <v>73307.86</v>
      </c>
      <c r="G975">
        <v>134</v>
      </c>
      <c r="H975">
        <v>91.17</v>
      </c>
      <c r="I975">
        <v>12216.78</v>
      </c>
      <c r="J975">
        <v>655</v>
      </c>
      <c r="K975">
        <v>135.61000000000001</v>
      </c>
      <c r="L975">
        <f>Table1[[#This Row],[Quantity Sold (liters/kg)]]+Table1[[#This Row],[Quantity in Stock (liters/kg)]]</f>
        <v>789</v>
      </c>
      <c r="M975" s="2">
        <v>12596.81</v>
      </c>
    </row>
    <row r="976" spans="1:13" hidden="1" x14ac:dyDescent="0.3">
      <c r="A976">
        <v>8</v>
      </c>
      <c r="B976" s="1">
        <v>43497</v>
      </c>
      <c r="C976" t="s">
        <v>47</v>
      </c>
      <c r="D976">
        <v>277.99</v>
      </c>
      <c r="E976">
        <v>14.12</v>
      </c>
      <c r="F976">
        <v>3925.22</v>
      </c>
      <c r="G976">
        <v>85</v>
      </c>
      <c r="H976">
        <v>12.1</v>
      </c>
      <c r="I976">
        <v>1028.5</v>
      </c>
      <c r="J976">
        <v>192</v>
      </c>
      <c r="K976">
        <v>88.68</v>
      </c>
      <c r="L976">
        <f>Table1[[#This Row],[Quantity Sold (liters/kg)]]+Table1[[#This Row],[Quantity in Stock (liters/kg)]]</f>
        <v>277</v>
      </c>
      <c r="M976" s="2">
        <v>1252.1600000000001</v>
      </c>
    </row>
    <row r="977" spans="1:13" hidden="1" x14ac:dyDescent="0.3">
      <c r="A977">
        <v>10</v>
      </c>
      <c r="B977" s="1">
        <v>43475</v>
      </c>
      <c r="C977" t="s">
        <v>66</v>
      </c>
      <c r="D977">
        <v>443.29</v>
      </c>
      <c r="E977">
        <v>99.65</v>
      </c>
      <c r="F977">
        <v>44173.8485</v>
      </c>
      <c r="G977">
        <v>382</v>
      </c>
      <c r="H977">
        <v>103.11</v>
      </c>
      <c r="I977">
        <v>39388.019999999997</v>
      </c>
      <c r="J977">
        <v>61</v>
      </c>
      <c r="K977">
        <v>82.01</v>
      </c>
      <c r="L977">
        <f>Table1[[#This Row],[Quantity Sold (liters/kg)]]+Table1[[#This Row],[Quantity in Stock (liters/kg)]]</f>
        <v>443</v>
      </c>
      <c r="M977" s="2">
        <v>8172.3</v>
      </c>
    </row>
    <row r="978" spans="1:13" hidden="1" x14ac:dyDescent="0.3">
      <c r="A978">
        <v>8</v>
      </c>
      <c r="B978" s="1">
        <v>43840</v>
      </c>
      <c r="C978" t="s">
        <v>47</v>
      </c>
      <c r="D978">
        <v>664.72</v>
      </c>
      <c r="E978">
        <v>75.739999999999995</v>
      </c>
      <c r="F978">
        <v>50345.89</v>
      </c>
      <c r="G978">
        <v>635</v>
      </c>
      <c r="H978">
        <v>78.849999999999994</v>
      </c>
      <c r="I978">
        <v>50069.75</v>
      </c>
      <c r="J978">
        <v>29</v>
      </c>
      <c r="K978">
        <v>157.47999999999999</v>
      </c>
      <c r="L978">
        <f>Table1[[#This Row],[Quantity Sold (liters/kg)]]+Table1[[#This Row],[Quantity in Stock (liters/kg)]]</f>
        <v>664</v>
      </c>
      <c r="M978" s="2">
        <v>11927.54</v>
      </c>
    </row>
    <row r="979" spans="1:13" hidden="1" x14ac:dyDescent="0.3">
      <c r="A979">
        <v>6</v>
      </c>
      <c r="B979" s="1">
        <v>44545</v>
      </c>
      <c r="C979" t="s">
        <v>51</v>
      </c>
      <c r="D979">
        <v>42.13</v>
      </c>
      <c r="E979">
        <v>76.650000000000006</v>
      </c>
      <c r="F979">
        <v>3229.26</v>
      </c>
      <c r="G979">
        <v>10</v>
      </c>
      <c r="H979">
        <v>78.819999999999993</v>
      </c>
      <c r="I979">
        <v>788.2</v>
      </c>
      <c r="J979">
        <v>32</v>
      </c>
      <c r="K979">
        <v>173.67</v>
      </c>
      <c r="L979">
        <f>Table1[[#This Row],[Quantity Sold (liters/kg)]]+Table1[[#This Row],[Quantity in Stock (liters/kg)]]</f>
        <v>42</v>
      </c>
      <c r="M979" s="2">
        <v>13311.81</v>
      </c>
    </row>
    <row r="980" spans="1:13" hidden="1" x14ac:dyDescent="0.3">
      <c r="A980">
        <v>2</v>
      </c>
      <c r="B980" s="1">
        <v>43539</v>
      </c>
      <c r="C980" t="s">
        <v>68</v>
      </c>
      <c r="D980">
        <v>764.41</v>
      </c>
      <c r="E980">
        <v>68.75</v>
      </c>
      <c r="F980">
        <v>52553.19</v>
      </c>
      <c r="G980">
        <v>398</v>
      </c>
      <c r="H980">
        <v>68.41</v>
      </c>
      <c r="I980">
        <v>27227.18</v>
      </c>
      <c r="J980">
        <v>366</v>
      </c>
      <c r="K980">
        <v>120</v>
      </c>
      <c r="L980">
        <f>Table1[[#This Row],[Quantity Sold (liters/kg)]]+Table1[[#This Row],[Quantity in Stock (liters/kg)]]</f>
        <v>764</v>
      </c>
      <c r="M980" s="2">
        <v>8250</v>
      </c>
    </row>
    <row r="981" spans="1:13" hidden="1" x14ac:dyDescent="0.3">
      <c r="A981">
        <v>1</v>
      </c>
      <c r="B981" s="1">
        <v>44418</v>
      </c>
      <c r="C981" t="s">
        <v>34</v>
      </c>
      <c r="D981">
        <v>903.11</v>
      </c>
      <c r="E981">
        <v>54.38</v>
      </c>
      <c r="F981">
        <v>49111.12</v>
      </c>
      <c r="G981">
        <v>82</v>
      </c>
      <c r="H981">
        <v>58.65</v>
      </c>
      <c r="I981">
        <v>4809.3</v>
      </c>
      <c r="J981">
        <v>821</v>
      </c>
      <c r="K981">
        <v>84.5</v>
      </c>
      <c r="L981">
        <f>Table1[[#This Row],[Quantity Sold (liters/kg)]]+Table1[[#This Row],[Quantity in Stock (liters/kg)]]</f>
        <v>903</v>
      </c>
      <c r="M981" s="2">
        <v>4595.1099999999997</v>
      </c>
    </row>
    <row r="982" spans="1:13" hidden="1" x14ac:dyDescent="0.3">
      <c r="A982">
        <v>9</v>
      </c>
      <c r="B982" s="1">
        <v>43727</v>
      </c>
      <c r="C982" t="s">
        <v>57</v>
      </c>
      <c r="D982">
        <v>978.29</v>
      </c>
      <c r="E982">
        <v>72.66</v>
      </c>
      <c r="F982">
        <v>71082.55</v>
      </c>
      <c r="G982">
        <v>792</v>
      </c>
      <c r="H982">
        <v>71.09</v>
      </c>
      <c r="I982">
        <v>56303.28</v>
      </c>
      <c r="J982">
        <v>186</v>
      </c>
      <c r="K982">
        <v>40.549999999999997</v>
      </c>
      <c r="L982">
        <f>Table1[[#This Row],[Quantity Sold (liters/kg)]]+Table1[[#This Row],[Quantity in Stock (liters/kg)]]</f>
        <v>978</v>
      </c>
      <c r="M982" s="2">
        <v>2946.36</v>
      </c>
    </row>
    <row r="983" spans="1:13" hidden="1" x14ac:dyDescent="0.3">
      <c r="A983">
        <v>10</v>
      </c>
      <c r="B983" s="1">
        <v>43893</v>
      </c>
      <c r="C983" t="s">
        <v>66</v>
      </c>
      <c r="D983">
        <v>387.02</v>
      </c>
      <c r="E983">
        <v>61.92</v>
      </c>
      <c r="F983">
        <v>23964.28</v>
      </c>
      <c r="G983">
        <v>17</v>
      </c>
      <c r="H983">
        <v>61.52</v>
      </c>
      <c r="I983">
        <v>1045.8399999999999</v>
      </c>
      <c r="J983">
        <v>370</v>
      </c>
      <c r="K983">
        <v>77.760000000000005</v>
      </c>
      <c r="L983">
        <f>Table1[[#This Row],[Quantity Sold (liters/kg)]]+Table1[[#This Row],[Quantity in Stock (liters/kg)]]</f>
        <v>387</v>
      </c>
      <c r="M983" s="2">
        <v>4814.8999999999996</v>
      </c>
    </row>
    <row r="984" spans="1:13" hidden="1" x14ac:dyDescent="0.3">
      <c r="A984">
        <v>9</v>
      </c>
      <c r="B984" s="1">
        <v>44821</v>
      </c>
      <c r="C984" t="s">
        <v>57</v>
      </c>
      <c r="D984">
        <v>929.42</v>
      </c>
      <c r="E984">
        <v>28.42</v>
      </c>
      <c r="F984">
        <v>26414.12</v>
      </c>
      <c r="G984">
        <v>87</v>
      </c>
      <c r="H984">
        <v>24.14</v>
      </c>
      <c r="I984">
        <v>2100.1799999999998</v>
      </c>
      <c r="J984">
        <v>842</v>
      </c>
      <c r="K984">
        <v>36.56</v>
      </c>
      <c r="L984">
        <f>Table1[[#This Row],[Quantity Sold (liters/kg)]]+Table1[[#This Row],[Quantity in Stock (liters/kg)]]</f>
        <v>929</v>
      </c>
      <c r="M984" s="2">
        <v>1039.04</v>
      </c>
    </row>
    <row r="985" spans="1:13" hidden="1" x14ac:dyDescent="0.3">
      <c r="A985">
        <v>9</v>
      </c>
      <c r="B985" s="1">
        <v>44510</v>
      </c>
      <c r="C985" t="s">
        <v>57</v>
      </c>
      <c r="D985">
        <v>811.16</v>
      </c>
      <c r="E985">
        <v>45.63</v>
      </c>
      <c r="F985">
        <v>37013.230000000003</v>
      </c>
      <c r="G985">
        <v>730</v>
      </c>
      <c r="H985">
        <v>43.36</v>
      </c>
      <c r="I985">
        <v>31652.799999999999</v>
      </c>
      <c r="J985">
        <v>81</v>
      </c>
      <c r="K985">
        <v>45.59</v>
      </c>
      <c r="L985">
        <f>Table1[[#This Row],[Quantity Sold (liters/kg)]]+Table1[[#This Row],[Quantity in Stock (liters/kg)]]</f>
        <v>811</v>
      </c>
      <c r="M985" s="2">
        <v>2080.27</v>
      </c>
    </row>
    <row r="986" spans="1:13" hidden="1" x14ac:dyDescent="0.3">
      <c r="A986">
        <v>7</v>
      </c>
      <c r="B986" s="1">
        <v>43669</v>
      </c>
      <c r="C986" t="s">
        <v>61</v>
      </c>
      <c r="D986">
        <v>643.78</v>
      </c>
      <c r="E986">
        <v>38.29</v>
      </c>
      <c r="F986">
        <v>24650.3361999999</v>
      </c>
      <c r="G986">
        <v>321</v>
      </c>
      <c r="H986">
        <v>41.19</v>
      </c>
      <c r="I986">
        <v>13221.99</v>
      </c>
      <c r="J986">
        <v>322</v>
      </c>
      <c r="K986">
        <v>138.81</v>
      </c>
      <c r="L986">
        <f>Table1[[#This Row],[Quantity Sold (liters/kg)]]+Table1[[#This Row],[Quantity in Stock (liters/kg)]]</f>
        <v>643</v>
      </c>
      <c r="M986" s="2">
        <v>5315.03</v>
      </c>
    </row>
    <row r="987" spans="1:13" hidden="1" x14ac:dyDescent="0.3">
      <c r="A987">
        <v>10</v>
      </c>
      <c r="B987" s="1">
        <v>43443</v>
      </c>
      <c r="C987" t="s">
        <v>66</v>
      </c>
      <c r="D987">
        <v>528.65</v>
      </c>
      <c r="E987">
        <v>81.97</v>
      </c>
      <c r="F987">
        <v>43333.440000000002</v>
      </c>
      <c r="G987">
        <v>144</v>
      </c>
      <c r="H987">
        <v>81.180000000000007</v>
      </c>
      <c r="I987">
        <v>11689.92</v>
      </c>
      <c r="J987">
        <v>384</v>
      </c>
      <c r="K987">
        <v>146.97</v>
      </c>
      <c r="L987">
        <f>Table1[[#This Row],[Quantity Sold (liters/kg)]]+Table1[[#This Row],[Quantity in Stock (liters/kg)]]</f>
        <v>528</v>
      </c>
      <c r="M987" s="2">
        <v>12047.13</v>
      </c>
    </row>
    <row r="988" spans="1:13" hidden="1" x14ac:dyDescent="0.3">
      <c r="A988">
        <v>1</v>
      </c>
      <c r="B988" s="1">
        <v>43711</v>
      </c>
      <c r="C988" t="s">
        <v>34</v>
      </c>
      <c r="D988">
        <v>142.96</v>
      </c>
      <c r="E988">
        <v>71.92</v>
      </c>
      <c r="F988">
        <v>10281.683199999999</v>
      </c>
      <c r="G988">
        <v>29</v>
      </c>
      <c r="H988">
        <v>76.31</v>
      </c>
      <c r="I988">
        <v>2212.9899999999998</v>
      </c>
      <c r="J988">
        <v>113</v>
      </c>
      <c r="K988">
        <v>144.94999999999999</v>
      </c>
      <c r="L988">
        <f>Table1[[#This Row],[Quantity Sold (liters/kg)]]+Table1[[#This Row],[Quantity in Stock (liters/kg)]]</f>
        <v>142</v>
      </c>
      <c r="M988" s="2">
        <v>10424.799999999999</v>
      </c>
    </row>
    <row r="989" spans="1:13" hidden="1" x14ac:dyDescent="0.3">
      <c r="A989">
        <v>8</v>
      </c>
      <c r="B989" s="1">
        <v>43965</v>
      </c>
      <c r="C989" t="s">
        <v>47</v>
      </c>
      <c r="D989">
        <v>320.25</v>
      </c>
      <c r="E989">
        <v>48.42</v>
      </c>
      <c r="F989">
        <v>15506.504999999999</v>
      </c>
      <c r="G989">
        <v>212</v>
      </c>
      <c r="H989">
        <v>49.6</v>
      </c>
      <c r="I989">
        <v>10515.2</v>
      </c>
      <c r="J989">
        <v>108</v>
      </c>
      <c r="K989">
        <v>177.84</v>
      </c>
      <c r="L989">
        <f>Table1[[#This Row],[Quantity Sold (liters/kg)]]+Table1[[#This Row],[Quantity in Stock (liters/kg)]]</f>
        <v>320</v>
      </c>
      <c r="M989" s="2">
        <v>8611.01</v>
      </c>
    </row>
    <row r="990" spans="1:13" hidden="1" x14ac:dyDescent="0.3">
      <c r="A990">
        <v>2</v>
      </c>
      <c r="B990" s="1">
        <v>43814</v>
      </c>
      <c r="C990" t="s">
        <v>68</v>
      </c>
      <c r="D990">
        <v>587.33000000000004</v>
      </c>
      <c r="E990">
        <v>45.64</v>
      </c>
      <c r="F990">
        <v>26805.74</v>
      </c>
      <c r="G990">
        <v>272</v>
      </c>
      <c r="H990">
        <v>42.15</v>
      </c>
      <c r="I990">
        <v>11464.8</v>
      </c>
      <c r="J990">
        <v>315</v>
      </c>
      <c r="K990">
        <v>81.64</v>
      </c>
      <c r="L990">
        <f>Table1[[#This Row],[Quantity Sold (liters/kg)]]+Table1[[#This Row],[Quantity in Stock (liters/kg)]]</f>
        <v>587</v>
      </c>
      <c r="M990" s="2">
        <v>3726.05</v>
      </c>
    </row>
    <row r="991" spans="1:13" x14ac:dyDescent="0.3">
      <c r="A991">
        <v>7</v>
      </c>
      <c r="B991" s="1">
        <v>44861</v>
      </c>
      <c r="C991" t="s">
        <v>61</v>
      </c>
      <c r="D991">
        <v>887.2</v>
      </c>
      <c r="E991">
        <v>70.41</v>
      </c>
      <c r="F991">
        <v>62467.75</v>
      </c>
      <c r="G991">
        <v>290</v>
      </c>
      <c r="H991">
        <v>68.94</v>
      </c>
      <c r="I991">
        <v>19992.599999999999</v>
      </c>
      <c r="J991">
        <v>597</v>
      </c>
      <c r="K991">
        <v>143.24</v>
      </c>
      <c r="L991">
        <f>Table1[[#This Row],[Quantity Sold (liters/kg)]]+Table1[[#This Row],[Quantity in Stock (liters/kg)]]</f>
        <v>887</v>
      </c>
      <c r="M991" s="2">
        <v>10085.530000000001</v>
      </c>
    </row>
    <row r="992" spans="1:13" hidden="1" x14ac:dyDescent="0.3">
      <c r="A992">
        <v>6</v>
      </c>
      <c r="B992" s="1">
        <v>44355</v>
      </c>
      <c r="C992" t="s">
        <v>51</v>
      </c>
      <c r="D992">
        <v>761.15</v>
      </c>
      <c r="E992">
        <v>31.52</v>
      </c>
      <c r="F992">
        <v>23991.45</v>
      </c>
      <c r="G992">
        <v>156</v>
      </c>
      <c r="H992">
        <v>34</v>
      </c>
      <c r="I992">
        <v>5304</v>
      </c>
      <c r="J992">
        <v>605</v>
      </c>
      <c r="K992">
        <v>144.05000000000001</v>
      </c>
      <c r="L992">
        <f>Table1[[#This Row],[Quantity Sold (liters/kg)]]+Table1[[#This Row],[Quantity in Stock (liters/kg)]]</f>
        <v>761</v>
      </c>
      <c r="M992" s="2">
        <v>4540.46</v>
      </c>
    </row>
    <row r="993" spans="1:13" hidden="1" x14ac:dyDescent="0.3">
      <c r="A993">
        <v>8</v>
      </c>
      <c r="B993" s="1">
        <v>43524</v>
      </c>
      <c r="C993" t="s">
        <v>47</v>
      </c>
      <c r="D993">
        <v>369</v>
      </c>
      <c r="E993">
        <v>48.3</v>
      </c>
      <c r="F993">
        <v>17822.7</v>
      </c>
      <c r="G993">
        <v>278</v>
      </c>
      <c r="H993">
        <v>50.95</v>
      </c>
      <c r="I993">
        <v>14164.1</v>
      </c>
      <c r="J993">
        <v>91</v>
      </c>
      <c r="K993">
        <v>187.32</v>
      </c>
      <c r="L993">
        <f>Table1[[#This Row],[Quantity Sold (liters/kg)]]+Table1[[#This Row],[Quantity in Stock (liters/kg)]]</f>
        <v>369</v>
      </c>
      <c r="M993" s="2">
        <v>9047.56</v>
      </c>
    </row>
    <row r="994" spans="1:13" hidden="1" x14ac:dyDescent="0.3">
      <c r="A994">
        <v>2</v>
      </c>
      <c r="B994" s="1">
        <v>44825</v>
      </c>
      <c r="C994" t="s">
        <v>68</v>
      </c>
      <c r="D994">
        <v>648.54</v>
      </c>
      <c r="E994">
        <v>36.729999999999997</v>
      </c>
      <c r="F994">
        <v>23820.87</v>
      </c>
      <c r="G994">
        <v>244</v>
      </c>
      <c r="H994">
        <v>35.03</v>
      </c>
      <c r="I994">
        <v>8547.32</v>
      </c>
      <c r="J994">
        <v>404</v>
      </c>
      <c r="K994">
        <v>35.619999999999997</v>
      </c>
      <c r="L994">
        <f>Table1[[#This Row],[Quantity Sold (liters/kg)]]+Table1[[#This Row],[Quantity in Stock (liters/kg)]]</f>
        <v>648</v>
      </c>
      <c r="M994" s="2">
        <v>1308.32</v>
      </c>
    </row>
    <row r="995" spans="1:13" hidden="1" x14ac:dyDescent="0.3">
      <c r="A995">
        <v>5</v>
      </c>
      <c r="B995" s="1">
        <v>44397</v>
      </c>
      <c r="C995" t="s">
        <v>27</v>
      </c>
      <c r="D995">
        <v>169.36</v>
      </c>
      <c r="E995">
        <v>39.93</v>
      </c>
      <c r="F995">
        <v>6762.5447999999997</v>
      </c>
      <c r="G995">
        <v>72</v>
      </c>
      <c r="H995">
        <v>40.68</v>
      </c>
      <c r="I995">
        <v>2928.96</v>
      </c>
      <c r="J995">
        <v>97</v>
      </c>
      <c r="K995">
        <v>44.19</v>
      </c>
      <c r="L995">
        <f>Table1[[#This Row],[Quantity Sold (liters/kg)]]+Table1[[#This Row],[Quantity in Stock (liters/kg)]]</f>
        <v>169</v>
      </c>
      <c r="M995" s="2">
        <v>1764.51</v>
      </c>
    </row>
    <row r="996" spans="1:13" hidden="1" x14ac:dyDescent="0.3">
      <c r="A996">
        <v>10</v>
      </c>
      <c r="B996" s="1">
        <v>43648</v>
      </c>
      <c r="C996" t="s">
        <v>66</v>
      </c>
      <c r="D996">
        <v>991.29</v>
      </c>
      <c r="E996">
        <v>74.040000000000006</v>
      </c>
      <c r="F996">
        <v>73395.11</v>
      </c>
      <c r="G996">
        <v>595</v>
      </c>
      <c r="H996">
        <v>72.16</v>
      </c>
      <c r="I996">
        <v>42935.199999999997</v>
      </c>
      <c r="J996">
        <v>396</v>
      </c>
      <c r="K996">
        <v>43.72</v>
      </c>
      <c r="L996">
        <f>Table1[[#This Row],[Quantity Sold (liters/kg)]]+Table1[[#This Row],[Quantity in Stock (liters/kg)]]</f>
        <v>991</v>
      </c>
      <c r="M996" s="2">
        <v>3237.03</v>
      </c>
    </row>
    <row r="997" spans="1:13" hidden="1" x14ac:dyDescent="0.3">
      <c r="A997">
        <v>2</v>
      </c>
      <c r="B997" s="1">
        <v>43897</v>
      </c>
      <c r="C997" t="s">
        <v>68</v>
      </c>
      <c r="D997">
        <v>207.74</v>
      </c>
      <c r="E997">
        <v>70.930000000000007</v>
      </c>
      <c r="F997">
        <v>14734.9982</v>
      </c>
      <c r="G997">
        <v>107</v>
      </c>
      <c r="H997">
        <v>69.010000000000005</v>
      </c>
      <c r="I997">
        <v>7384.07</v>
      </c>
      <c r="J997">
        <v>100</v>
      </c>
      <c r="K997">
        <v>85.89</v>
      </c>
      <c r="L997">
        <f>Table1[[#This Row],[Quantity Sold (liters/kg)]]+Table1[[#This Row],[Quantity in Stock (liters/kg)]]</f>
        <v>207</v>
      </c>
      <c r="M997" s="2">
        <v>6092.18</v>
      </c>
    </row>
    <row r="998" spans="1:13" hidden="1" x14ac:dyDescent="0.3">
      <c r="A998">
        <v>6</v>
      </c>
      <c r="B998" s="1">
        <v>43957</v>
      </c>
      <c r="C998" t="s">
        <v>51</v>
      </c>
      <c r="D998">
        <v>228.33</v>
      </c>
      <c r="E998">
        <v>77.459999999999994</v>
      </c>
      <c r="F998">
        <v>17686.439999999999</v>
      </c>
      <c r="G998">
        <v>5</v>
      </c>
      <c r="H998">
        <v>73.42</v>
      </c>
      <c r="I998">
        <v>367.1</v>
      </c>
      <c r="J998">
        <v>223</v>
      </c>
      <c r="K998">
        <v>103.65</v>
      </c>
      <c r="L998">
        <f>Table1[[#This Row],[Quantity Sold (liters/kg)]]+Table1[[#This Row],[Quantity in Stock (liters/kg)]]</f>
        <v>228</v>
      </c>
      <c r="M998" s="2">
        <v>8028.73</v>
      </c>
    </row>
    <row r="999" spans="1:13" hidden="1" x14ac:dyDescent="0.3">
      <c r="A999">
        <v>3</v>
      </c>
      <c r="B999" s="1">
        <v>43488</v>
      </c>
      <c r="C999" t="s">
        <v>43</v>
      </c>
      <c r="D999">
        <v>637.41999999999996</v>
      </c>
      <c r="E999">
        <v>96.55</v>
      </c>
      <c r="F999">
        <v>61542.900999999903</v>
      </c>
      <c r="G999">
        <v>128</v>
      </c>
      <c r="H999">
        <v>97.73</v>
      </c>
      <c r="I999">
        <v>12509.44</v>
      </c>
      <c r="J999">
        <v>509</v>
      </c>
      <c r="K999">
        <v>118.88</v>
      </c>
      <c r="L999">
        <f>Table1[[#This Row],[Quantity Sold (liters/kg)]]+Table1[[#This Row],[Quantity in Stock (liters/kg)]]</f>
        <v>637</v>
      </c>
      <c r="M999" s="2">
        <v>11477.86</v>
      </c>
    </row>
    <row r="1000" spans="1:13" hidden="1" x14ac:dyDescent="0.3">
      <c r="A1000">
        <v>2</v>
      </c>
      <c r="B1000" s="1">
        <v>44087</v>
      </c>
      <c r="C1000" t="s">
        <v>68</v>
      </c>
      <c r="D1000">
        <v>743.79</v>
      </c>
      <c r="E1000">
        <v>21.62</v>
      </c>
      <c r="F1000">
        <v>16080.74</v>
      </c>
      <c r="G1000">
        <v>358</v>
      </c>
      <c r="H1000">
        <v>22.45</v>
      </c>
      <c r="I1000">
        <v>8037.1</v>
      </c>
      <c r="J1000">
        <v>385</v>
      </c>
      <c r="K1000">
        <v>81.66</v>
      </c>
      <c r="L1000">
        <f>Table1[[#This Row],[Quantity Sold (liters/kg)]]+Table1[[#This Row],[Quantity in Stock (liters/kg)]]</f>
        <v>743</v>
      </c>
      <c r="M1000" s="2">
        <v>1765.49</v>
      </c>
    </row>
    <row r="1001" spans="1:13" hidden="1" x14ac:dyDescent="0.3">
      <c r="A1001">
        <v>7</v>
      </c>
      <c r="B1001" s="1">
        <v>44105</v>
      </c>
      <c r="C1001" t="s">
        <v>61</v>
      </c>
      <c r="D1001">
        <v>424.99</v>
      </c>
      <c r="E1001">
        <v>27.76</v>
      </c>
      <c r="F1001">
        <v>11797.72</v>
      </c>
      <c r="G1001">
        <v>311</v>
      </c>
      <c r="H1001">
        <v>30.63</v>
      </c>
      <c r="I1001">
        <v>9525.93</v>
      </c>
      <c r="J1001">
        <v>113</v>
      </c>
      <c r="K1001">
        <v>64.23</v>
      </c>
      <c r="L1001">
        <f>Table1[[#This Row],[Quantity Sold (liters/kg)]]+Table1[[#This Row],[Quantity in Stock (liters/kg)]]</f>
        <v>424</v>
      </c>
      <c r="M1001" s="2">
        <v>1783.02</v>
      </c>
    </row>
    <row r="1002" spans="1:13" hidden="1" x14ac:dyDescent="0.3">
      <c r="A1002">
        <v>1</v>
      </c>
      <c r="B1002" s="1">
        <v>44075</v>
      </c>
      <c r="C1002" t="s">
        <v>34</v>
      </c>
      <c r="D1002">
        <v>467.98</v>
      </c>
      <c r="E1002">
        <v>16.34</v>
      </c>
      <c r="F1002">
        <v>7646.79</v>
      </c>
      <c r="G1002">
        <v>318</v>
      </c>
      <c r="H1002">
        <v>16.670000000000002</v>
      </c>
      <c r="I1002">
        <v>5301.06</v>
      </c>
      <c r="J1002">
        <v>149</v>
      </c>
      <c r="K1002">
        <v>148.49</v>
      </c>
      <c r="L1002">
        <f>Table1[[#This Row],[Quantity Sold (liters/kg)]]+Table1[[#This Row],[Quantity in Stock (liters/kg)]]</f>
        <v>467</v>
      </c>
      <c r="M1002" s="2">
        <v>2426.33</v>
      </c>
    </row>
    <row r="1003" spans="1:13" hidden="1" x14ac:dyDescent="0.3">
      <c r="A1003">
        <v>2</v>
      </c>
      <c r="B1003" s="1">
        <v>44375</v>
      </c>
      <c r="C1003" t="s">
        <v>68</v>
      </c>
      <c r="D1003">
        <v>795.28</v>
      </c>
      <c r="E1003">
        <v>45.29</v>
      </c>
      <c r="F1003">
        <v>36018.2311999999</v>
      </c>
      <c r="G1003">
        <v>343</v>
      </c>
      <c r="H1003">
        <v>45.06</v>
      </c>
      <c r="I1003">
        <v>15455.58</v>
      </c>
      <c r="J1003">
        <v>452</v>
      </c>
      <c r="K1003">
        <v>63.95</v>
      </c>
      <c r="L1003">
        <f>Table1[[#This Row],[Quantity Sold (liters/kg)]]+Table1[[#This Row],[Quantity in Stock (liters/kg)]]</f>
        <v>795</v>
      </c>
      <c r="M1003" s="2">
        <v>2896.3</v>
      </c>
    </row>
    <row r="1004" spans="1:13" hidden="1" x14ac:dyDescent="0.3">
      <c r="A1004">
        <v>10</v>
      </c>
      <c r="B1004" s="1">
        <v>44213</v>
      </c>
      <c r="C1004" t="s">
        <v>66</v>
      </c>
      <c r="D1004">
        <v>562.70000000000005</v>
      </c>
      <c r="E1004">
        <v>83.6</v>
      </c>
      <c r="F1004">
        <v>47041.72</v>
      </c>
      <c r="G1004">
        <v>387</v>
      </c>
      <c r="H1004">
        <v>87.22</v>
      </c>
      <c r="I1004">
        <v>33754.14</v>
      </c>
      <c r="J1004">
        <v>175</v>
      </c>
      <c r="K1004">
        <v>169.73</v>
      </c>
      <c r="L1004">
        <f>Table1[[#This Row],[Quantity Sold (liters/kg)]]+Table1[[#This Row],[Quantity in Stock (liters/kg)]]</f>
        <v>562</v>
      </c>
      <c r="M1004" s="2">
        <v>14189.43</v>
      </c>
    </row>
    <row r="1005" spans="1:13" hidden="1" x14ac:dyDescent="0.3">
      <c r="A1005">
        <v>3</v>
      </c>
      <c r="B1005" s="1">
        <v>43934</v>
      </c>
      <c r="C1005" t="s">
        <v>43</v>
      </c>
      <c r="D1005">
        <v>524.99</v>
      </c>
      <c r="E1005">
        <v>95.15</v>
      </c>
      <c r="F1005">
        <v>49952.798499999997</v>
      </c>
      <c r="G1005">
        <v>384</v>
      </c>
      <c r="H1005">
        <v>97.39</v>
      </c>
      <c r="I1005">
        <v>37397.760000000002</v>
      </c>
      <c r="J1005">
        <v>140</v>
      </c>
      <c r="K1005">
        <v>26.26</v>
      </c>
      <c r="L1005">
        <f>Table1[[#This Row],[Quantity Sold (liters/kg)]]+Table1[[#This Row],[Quantity in Stock (liters/kg)]]</f>
        <v>524</v>
      </c>
      <c r="M1005" s="2">
        <v>2498.64</v>
      </c>
    </row>
    <row r="1006" spans="1:13" hidden="1" x14ac:dyDescent="0.3">
      <c r="A1006">
        <v>7</v>
      </c>
      <c r="B1006" s="1">
        <v>43586</v>
      </c>
      <c r="C1006" t="s">
        <v>61</v>
      </c>
      <c r="D1006">
        <v>901.52</v>
      </c>
      <c r="E1006">
        <v>33.380000000000003</v>
      </c>
      <c r="F1006">
        <v>30092.74</v>
      </c>
      <c r="G1006">
        <v>536</v>
      </c>
      <c r="H1006">
        <v>37.54</v>
      </c>
      <c r="I1006">
        <v>20121.439999999999</v>
      </c>
      <c r="J1006">
        <v>365</v>
      </c>
      <c r="K1006">
        <v>41.44</v>
      </c>
      <c r="L1006">
        <f>Table1[[#This Row],[Quantity Sold (liters/kg)]]+Table1[[#This Row],[Quantity in Stock (liters/kg)]]</f>
        <v>901</v>
      </c>
      <c r="M1006" s="2">
        <v>1383.27</v>
      </c>
    </row>
    <row r="1007" spans="1:13" hidden="1" x14ac:dyDescent="0.3">
      <c r="A1007">
        <v>9</v>
      </c>
      <c r="B1007" s="1">
        <v>44078</v>
      </c>
      <c r="C1007" t="s">
        <v>57</v>
      </c>
      <c r="D1007">
        <v>100.17</v>
      </c>
      <c r="E1007">
        <v>96.04</v>
      </c>
      <c r="F1007">
        <v>9620.33</v>
      </c>
      <c r="G1007">
        <v>39</v>
      </c>
      <c r="H1007">
        <v>97.16</v>
      </c>
      <c r="I1007">
        <v>3789.24</v>
      </c>
      <c r="J1007">
        <v>61</v>
      </c>
      <c r="K1007">
        <v>166.49</v>
      </c>
      <c r="L1007">
        <f>Table1[[#This Row],[Quantity Sold (liters/kg)]]+Table1[[#This Row],[Quantity in Stock (liters/kg)]]</f>
        <v>100</v>
      </c>
      <c r="M1007" s="2">
        <v>15989.7</v>
      </c>
    </row>
    <row r="1008" spans="1:13" hidden="1" x14ac:dyDescent="0.3">
      <c r="A1008">
        <v>7</v>
      </c>
      <c r="B1008" s="1">
        <v>43528</v>
      </c>
      <c r="C1008" t="s">
        <v>61</v>
      </c>
      <c r="D1008">
        <v>489</v>
      </c>
      <c r="E1008">
        <v>17.38</v>
      </c>
      <c r="F1008">
        <v>8498.82</v>
      </c>
      <c r="G1008">
        <v>240</v>
      </c>
      <c r="H1008">
        <v>16.66</v>
      </c>
      <c r="I1008">
        <v>3998.4</v>
      </c>
      <c r="J1008">
        <v>249</v>
      </c>
      <c r="K1008">
        <v>187.32</v>
      </c>
      <c r="L1008">
        <f>Table1[[#This Row],[Quantity Sold (liters/kg)]]+Table1[[#This Row],[Quantity in Stock (liters/kg)]]</f>
        <v>489</v>
      </c>
      <c r="M1008" s="2">
        <v>3255.62</v>
      </c>
    </row>
    <row r="1009" spans="1:13" x14ac:dyDescent="0.3">
      <c r="A1009">
        <v>7</v>
      </c>
      <c r="B1009" s="1">
        <v>44568</v>
      </c>
      <c r="C1009" t="s">
        <v>61</v>
      </c>
      <c r="D1009">
        <v>422.81</v>
      </c>
      <c r="E1009">
        <v>92.82</v>
      </c>
      <c r="F1009">
        <v>39245.22</v>
      </c>
      <c r="G1009">
        <v>229</v>
      </c>
      <c r="H1009">
        <v>95.07</v>
      </c>
      <c r="I1009">
        <v>21771.03</v>
      </c>
      <c r="J1009">
        <v>193</v>
      </c>
      <c r="K1009">
        <v>123.88</v>
      </c>
      <c r="L1009">
        <f>Table1[[#This Row],[Quantity Sold (liters/kg)]]+Table1[[#This Row],[Quantity in Stock (liters/kg)]]</f>
        <v>422</v>
      </c>
      <c r="M1009" s="2">
        <v>11498.54</v>
      </c>
    </row>
    <row r="1010" spans="1:13" hidden="1" x14ac:dyDescent="0.3">
      <c r="A1010">
        <v>10</v>
      </c>
      <c r="B1010" s="1">
        <v>44679</v>
      </c>
      <c r="C1010" t="s">
        <v>66</v>
      </c>
      <c r="D1010">
        <v>899.13</v>
      </c>
      <c r="E1010">
        <v>54.15</v>
      </c>
      <c r="F1010">
        <v>48687.89</v>
      </c>
      <c r="G1010">
        <v>865</v>
      </c>
      <c r="H1010">
        <v>56.03</v>
      </c>
      <c r="I1010">
        <v>48465.95</v>
      </c>
      <c r="J1010">
        <v>34</v>
      </c>
      <c r="K1010">
        <v>78.94</v>
      </c>
      <c r="L1010">
        <f>Table1[[#This Row],[Quantity Sold (liters/kg)]]+Table1[[#This Row],[Quantity in Stock (liters/kg)]]</f>
        <v>899</v>
      </c>
      <c r="M1010" s="2">
        <v>4274.6000000000004</v>
      </c>
    </row>
    <row r="1011" spans="1:13" hidden="1" x14ac:dyDescent="0.3">
      <c r="A1011">
        <v>10</v>
      </c>
      <c r="B1011" s="1">
        <v>44159</v>
      </c>
      <c r="C1011" t="s">
        <v>66</v>
      </c>
      <c r="D1011">
        <v>131.63999999999999</v>
      </c>
      <c r="E1011">
        <v>86.16</v>
      </c>
      <c r="F1011">
        <v>11342.1023999999</v>
      </c>
      <c r="G1011">
        <v>12</v>
      </c>
      <c r="H1011">
        <v>86.82</v>
      </c>
      <c r="I1011">
        <v>1041.8399999999999</v>
      </c>
      <c r="J1011">
        <v>119</v>
      </c>
      <c r="K1011">
        <v>89.08</v>
      </c>
      <c r="L1011">
        <f>Table1[[#This Row],[Quantity Sold (liters/kg)]]+Table1[[#This Row],[Quantity in Stock (liters/kg)]]</f>
        <v>131</v>
      </c>
      <c r="M1011" s="2">
        <v>7675.13</v>
      </c>
    </row>
    <row r="1012" spans="1:13" hidden="1" x14ac:dyDescent="0.3">
      <c r="A1012">
        <v>2</v>
      </c>
      <c r="B1012" s="1">
        <v>44817</v>
      </c>
      <c r="C1012" t="s">
        <v>68</v>
      </c>
      <c r="D1012">
        <v>356.09</v>
      </c>
      <c r="E1012">
        <v>77.98</v>
      </c>
      <c r="F1012">
        <v>27767.9</v>
      </c>
      <c r="G1012">
        <v>93</v>
      </c>
      <c r="H1012">
        <v>77.14</v>
      </c>
      <c r="I1012">
        <v>7174.02</v>
      </c>
      <c r="J1012">
        <v>263</v>
      </c>
      <c r="K1012">
        <v>184.26</v>
      </c>
      <c r="L1012">
        <f>Table1[[#This Row],[Quantity Sold (liters/kg)]]+Table1[[#This Row],[Quantity in Stock (liters/kg)]]</f>
        <v>356</v>
      </c>
      <c r="M1012" s="2">
        <v>14368.59</v>
      </c>
    </row>
    <row r="1013" spans="1:13" hidden="1" x14ac:dyDescent="0.3">
      <c r="A1013">
        <v>8</v>
      </c>
      <c r="B1013" s="1">
        <v>44052</v>
      </c>
      <c r="C1013" t="s">
        <v>47</v>
      </c>
      <c r="D1013">
        <v>103.49</v>
      </c>
      <c r="E1013">
        <v>68.78</v>
      </c>
      <c r="F1013">
        <v>7118.04</v>
      </c>
      <c r="G1013">
        <v>82</v>
      </c>
      <c r="H1013">
        <v>72.47</v>
      </c>
      <c r="I1013">
        <v>5942.54</v>
      </c>
      <c r="J1013">
        <v>21</v>
      </c>
      <c r="K1013">
        <v>88.11</v>
      </c>
      <c r="L1013">
        <f>Table1[[#This Row],[Quantity Sold (liters/kg)]]+Table1[[#This Row],[Quantity in Stock (liters/kg)]]</f>
        <v>103</v>
      </c>
      <c r="M1013" s="2">
        <v>6060.21</v>
      </c>
    </row>
    <row r="1014" spans="1:13" hidden="1" x14ac:dyDescent="0.3">
      <c r="A1014">
        <v>6</v>
      </c>
      <c r="B1014" s="1">
        <v>44630</v>
      </c>
      <c r="C1014" t="s">
        <v>51</v>
      </c>
      <c r="D1014">
        <v>722.93</v>
      </c>
      <c r="E1014">
        <v>32.29</v>
      </c>
      <c r="F1014">
        <v>23343.409699999898</v>
      </c>
      <c r="G1014">
        <v>505</v>
      </c>
      <c r="H1014">
        <v>30.91</v>
      </c>
      <c r="I1014">
        <v>15609.55</v>
      </c>
      <c r="J1014">
        <v>217</v>
      </c>
      <c r="K1014">
        <v>79.989999999999995</v>
      </c>
      <c r="L1014">
        <f>Table1[[#This Row],[Quantity Sold (liters/kg)]]+Table1[[#This Row],[Quantity in Stock (liters/kg)]]</f>
        <v>722</v>
      </c>
      <c r="M1014" s="2">
        <v>2582.88</v>
      </c>
    </row>
    <row r="1015" spans="1:13" hidden="1" x14ac:dyDescent="0.3">
      <c r="A1015">
        <v>8</v>
      </c>
      <c r="B1015" s="1">
        <v>44378</v>
      </c>
      <c r="C1015" t="s">
        <v>47</v>
      </c>
      <c r="D1015">
        <v>861.13</v>
      </c>
      <c r="E1015">
        <v>80.37</v>
      </c>
      <c r="F1015">
        <v>69209.02</v>
      </c>
      <c r="G1015">
        <v>571</v>
      </c>
      <c r="H1015">
        <v>76.36</v>
      </c>
      <c r="I1015">
        <v>43601.56</v>
      </c>
      <c r="J1015">
        <v>290</v>
      </c>
      <c r="K1015">
        <v>189.14</v>
      </c>
      <c r="L1015">
        <f>Table1[[#This Row],[Quantity Sold (liters/kg)]]+Table1[[#This Row],[Quantity in Stock (liters/kg)]]</f>
        <v>861</v>
      </c>
      <c r="M1015" s="2">
        <v>15201.18</v>
      </c>
    </row>
    <row r="1016" spans="1:13" hidden="1" x14ac:dyDescent="0.3">
      <c r="A1016">
        <v>3</v>
      </c>
      <c r="B1016" s="1">
        <v>44394</v>
      </c>
      <c r="C1016" t="s">
        <v>43</v>
      </c>
      <c r="D1016">
        <v>783.44</v>
      </c>
      <c r="E1016">
        <v>72.67</v>
      </c>
      <c r="F1016">
        <v>56932.584799999997</v>
      </c>
      <c r="G1016">
        <v>647</v>
      </c>
      <c r="H1016">
        <v>73.78</v>
      </c>
      <c r="I1016">
        <v>47735.66</v>
      </c>
      <c r="J1016">
        <v>136</v>
      </c>
      <c r="K1016">
        <v>33.1</v>
      </c>
      <c r="L1016">
        <f>Table1[[#This Row],[Quantity Sold (liters/kg)]]+Table1[[#This Row],[Quantity in Stock (liters/kg)]]</f>
        <v>783</v>
      </c>
      <c r="M1016" s="2">
        <v>2405.38</v>
      </c>
    </row>
    <row r="1017" spans="1:13" hidden="1" x14ac:dyDescent="0.3">
      <c r="A1017">
        <v>5</v>
      </c>
      <c r="B1017" s="1">
        <v>44022</v>
      </c>
      <c r="C1017" t="s">
        <v>27</v>
      </c>
      <c r="D1017">
        <v>899.69</v>
      </c>
      <c r="E1017">
        <v>12</v>
      </c>
      <c r="F1017">
        <v>10796.28</v>
      </c>
      <c r="G1017">
        <v>344</v>
      </c>
      <c r="H1017">
        <v>8.3000000000000007</v>
      </c>
      <c r="I1017">
        <v>2855.2</v>
      </c>
      <c r="J1017">
        <v>555</v>
      </c>
      <c r="K1017">
        <v>138.09</v>
      </c>
      <c r="L1017">
        <f>Table1[[#This Row],[Quantity Sold (liters/kg)]]+Table1[[#This Row],[Quantity in Stock (liters/kg)]]</f>
        <v>899</v>
      </c>
      <c r="M1017" s="2">
        <v>1657.08</v>
      </c>
    </row>
    <row r="1018" spans="1:13" hidden="1" x14ac:dyDescent="0.3">
      <c r="A1018">
        <v>4</v>
      </c>
      <c r="B1018" s="1">
        <v>44437</v>
      </c>
      <c r="C1018" t="s">
        <v>39</v>
      </c>
      <c r="D1018">
        <v>594.83000000000004</v>
      </c>
      <c r="E1018">
        <v>94.4</v>
      </c>
      <c r="F1018">
        <v>56151.951999999997</v>
      </c>
      <c r="G1018">
        <v>210</v>
      </c>
      <c r="H1018">
        <v>90.89</v>
      </c>
      <c r="I1018">
        <v>19086.900000000001</v>
      </c>
      <c r="J1018">
        <v>384</v>
      </c>
      <c r="K1018">
        <v>145.33000000000001</v>
      </c>
      <c r="L1018">
        <f>Table1[[#This Row],[Quantity Sold (liters/kg)]]+Table1[[#This Row],[Quantity in Stock (liters/kg)]]</f>
        <v>594</v>
      </c>
      <c r="M1018" s="2">
        <v>13719.15</v>
      </c>
    </row>
    <row r="1019" spans="1:13" hidden="1" x14ac:dyDescent="0.3">
      <c r="A1019">
        <v>8</v>
      </c>
      <c r="B1019" s="1">
        <v>44647</v>
      </c>
      <c r="C1019" t="s">
        <v>47</v>
      </c>
      <c r="D1019">
        <v>843.18</v>
      </c>
      <c r="E1019">
        <v>62.78</v>
      </c>
      <c r="F1019">
        <v>52934.84</v>
      </c>
      <c r="G1019">
        <v>61</v>
      </c>
      <c r="H1019">
        <v>66.3</v>
      </c>
      <c r="I1019">
        <v>4044.3</v>
      </c>
      <c r="J1019">
        <v>782</v>
      </c>
      <c r="K1019">
        <v>36.33</v>
      </c>
      <c r="L1019">
        <f>Table1[[#This Row],[Quantity Sold (liters/kg)]]+Table1[[#This Row],[Quantity in Stock (liters/kg)]]</f>
        <v>843</v>
      </c>
      <c r="M1019" s="2">
        <v>2280.8000000000002</v>
      </c>
    </row>
    <row r="1020" spans="1:13" hidden="1" x14ac:dyDescent="0.3">
      <c r="A1020">
        <v>7</v>
      </c>
      <c r="B1020" s="1">
        <v>44238</v>
      </c>
      <c r="C1020" t="s">
        <v>61</v>
      </c>
      <c r="D1020">
        <v>143.94</v>
      </c>
      <c r="E1020">
        <v>28.97</v>
      </c>
      <c r="F1020">
        <v>4169.9399999999996</v>
      </c>
      <c r="G1020">
        <v>104</v>
      </c>
      <c r="H1020">
        <v>33.31</v>
      </c>
      <c r="I1020">
        <v>3464.24</v>
      </c>
      <c r="J1020">
        <v>39</v>
      </c>
      <c r="K1020">
        <v>48.89</v>
      </c>
      <c r="L1020">
        <f>Table1[[#This Row],[Quantity Sold (liters/kg)]]+Table1[[#This Row],[Quantity in Stock (liters/kg)]]</f>
        <v>143</v>
      </c>
      <c r="M1020" s="2">
        <v>1416.34</v>
      </c>
    </row>
    <row r="1021" spans="1:13" hidden="1" x14ac:dyDescent="0.3">
      <c r="A1021">
        <v>6</v>
      </c>
      <c r="B1021" s="1">
        <v>44252</v>
      </c>
      <c r="C1021" t="s">
        <v>51</v>
      </c>
      <c r="D1021">
        <v>672.74</v>
      </c>
      <c r="E1021">
        <v>48.57</v>
      </c>
      <c r="F1021">
        <v>32674.98</v>
      </c>
      <c r="G1021">
        <v>399</v>
      </c>
      <c r="H1021">
        <v>44.65</v>
      </c>
      <c r="I1021">
        <v>17815.349999999999</v>
      </c>
      <c r="J1021">
        <v>273</v>
      </c>
      <c r="K1021">
        <v>101.23</v>
      </c>
      <c r="L1021">
        <f>Table1[[#This Row],[Quantity Sold (liters/kg)]]+Table1[[#This Row],[Quantity in Stock (liters/kg)]]</f>
        <v>672</v>
      </c>
      <c r="M1021" s="2">
        <v>4916.74</v>
      </c>
    </row>
    <row r="1022" spans="1:13" hidden="1" x14ac:dyDescent="0.3">
      <c r="A1022">
        <v>4</v>
      </c>
      <c r="B1022" s="1">
        <v>44279</v>
      </c>
      <c r="C1022" t="s">
        <v>39</v>
      </c>
      <c r="D1022">
        <v>472.03</v>
      </c>
      <c r="E1022">
        <v>12.16</v>
      </c>
      <c r="F1022">
        <v>5739.88</v>
      </c>
      <c r="G1022">
        <v>289</v>
      </c>
      <c r="H1022">
        <v>12.55</v>
      </c>
      <c r="I1022">
        <v>3626.95</v>
      </c>
      <c r="J1022">
        <v>183</v>
      </c>
      <c r="K1022">
        <v>105.2</v>
      </c>
      <c r="L1022">
        <f>Table1[[#This Row],[Quantity Sold (liters/kg)]]+Table1[[#This Row],[Quantity in Stock (liters/kg)]]</f>
        <v>472</v>
      </c>
      <c r="M1022" s="2">
        <v>1279.23</v>
      </c>
    </row>
    <row r="1023" spans="1:13" hidden="1" x14ac:dyDescent="0.3">
      <c r="A1023">
        <v>4</v>
      </c>
      <c r="B1023" s="1">
        <v>43622</v>
      </c>
      <c r="C1023" t="s">
        <v>39</v>
      </c>
      <c r="D1023">
        <v>767.55</v>
      </c>
      <c r="E1023">
        <v>58.5</v>
      </c>
      <c r="F1023">
        <v>44901.674999999901</v>
      </c>
      <c r="G1023">
        <v>121</v>
      </c>
      <c r="H1023">
        <v>57.99</v>
      </c>
      <c r="I1023">
        <v>7016.79</v>
      </c>
      <c r="J1023">
        <v>646</v>
      </c>
      <c r="K1023">
        <v>178.22</v>
      </c>
      <c r="L1023">
        <f>Table1[[#This Row],[Quantity Sold (liters/kg)]]+Table1[[#This Row],[Quantity in Stock (liters/kg)]]</f>
        <v>767</v>
      </c>
      <c r="M1023" s="2">
        <v>10425.870000000001</v>
      </c>
    </row>
    <row r="1024" spans="1:13" hidden="1" x14ac:dyDescent="0.3">
      <c r="A1024">
        <v>1</v>
      </c>
      <c r="B1024" s="1">
        <v>43816</v>
      </c>
      <c r="C1024" t="s">
        <v>34</v>
      </c>
      <c r="D1024">
        <v>131.78</v>
      </c>
      <c r="E1024">
        <v>73.86</v>
      </c>
      <c r="F1024">
        <v>9733.27</v>
      </c>
      <c r="G1024">
        <v>84</v>
      </c>
      <c r="H1024">
        <v>75.17</v>
      </c>
      <c r="I1024">
        <v>6314.28</v>
      </c>
      <c r="J1024">
        <v>47</v>
      </c>
      <c r="K1024">
        <v>141.34</v>
      </c>
      <c r="L1024">
        <f>Table1[[#This Row],[Quantity Sold (liters/kg)]]+Table1[[#This Row],[Quantity in Stock (liters/kg)]]</f>
        <v>131</v>
      </c>
      <c r="M1024" s="2">
        <v>10439.370000000001</v>
      </c>
    </row>
    <row r="1025" spans="1:13" hidden="1" x14ac:dyDescent="0.3">
      <c r="A1025">
        <v>6</v>
      </c>
      <c r="B1025" s="1">
        <v>44538</v>
      </c>
      <c r="C1025" t="s">
        <v>51</v>
      </c>
      <c r="D1025">
        <v>520.85</v>
      </c>
      <c r="E1025">
        <v>77.08</v>
      </c>
      <c r="F1025">
        <v>40147.120000000003</v>
      </c>
      <c r="G1025">
        <v>461</v>
      </c>
      <c r="H1025">
        <v>80.63</v>
      </c>
      <c r="I1025">
        <v>37170.43</v>
      </c>
      <c r="J1025">
        <v>59</v>
      </c>
      <c r="K1025">
        <v>166.07</v>
      </c>
      <c r="L1025">
        <f>Table1[[#This Row],[Quantity Sold (liters/kg)]]+Table1[[#This Row],[Quantity in Stock (liters/kg)]]</f>
        <v>520</v>
      </c>
      <c r="M1025" s="2">
        <v>12800.68</v>
      </c>
    </row>
    <row r="1026" spans="1:13" hidden="1" x14ac:dyDescent="0.3">
      <c r="A1026">
        <v>6</v>
      </c>
      <c r="B1026" s="1">
        <v>43925</v>
      </c>
      <c r="C1026" t="s">
        <v>51</v>
      </c>
      <c r="D1026">
        <v>109.98</v>
      </c>
      <c r="E1026">
        <v>80.510000000000005</v>
      </c>
      <c r="F1026">
        <v>8854.4897999999994</v>
      </c>
      <c r="G1026">
        <v>26</v>
      </c>
      <c r="H1026">
        <v>82.29</v>
      </c>
      <c r="I1026">
        <v>2139.54</v>
      </c>
      <c r="J1026">
        <v>83</v>
      </c>
      <c r="K1026">
        <v>55.39</v>
      </c>
      <c r="L1026">
        <f>Table1[[#This Row],[Quantity Sold (liters/kg)]]+Table1[[#This Row],[Quantity in Stock (liters/kg)]]</f>
        <v>109</v>
      </c>
      <c r="M1026" s="2">
        <v>4459.45</v>
      </c>
    </row>
    <row r="1027" spans="1:13" hidden="1" x14ac:dyDescent="0.3">
      <c r="A1027">
        <v>5</v>
      </c>
      <c r="B1027" s="1">
        <v>44024</v>
      </c>
      <c r="C1027" t="s">
        <v>27</v>
      </c>
      <c r="D1027">
        <v>218.78</v>
      </c>
      <c r="E1027">
        <v>61.74</v>
      </c>
      <c r="F1027">
        <v>13507.477199999999</v>
      </c>
      <c r="G1027">
        <v>172</v>
      </c>
      <c r="H1027">
        <v>60.88</v>
      </c>
      <c r="I1027">
        <v>10471.36</v>
      </c>
      <c r="J1027">
        <v>46</v>
      </c>
      <c r="K1027">
        <v>78.209999999999994</v>
      </c>
      <c r="L1027">
        <f>Table1[[#This Row],[Quantity Sold (liters/kg)]]+Table1[[#This Row],[Quantity in Stock (liters/kg)]]</f>
        <v>218</v>
      </c>
      <c r="M1027" s="2">
        <v>4828.6899999999996</v>
      </c>
    </row>
    <row r="1028" spans="1:13" hidden="1" x14ac:dyDescent="0.3">
      <c r="A1028">
        <v>1</v>
      </c>
      <c r="B1028" s="1">
        <v>44034</v>
      </c>
      <c r="C1028" t="s">
        <v>34</v>
      </c>
      <c r="D1028">
        <v>423.59</v>
      </c>
      <c r="E1028">
        <v>99.24</v>
      </c>
      <c r="F1028">
        <v>42037.071599999901</v>
      </c>
      <c r="G1028">
        <v>392</v>
      </c>
      <c r="H1028">
        <v>103.19</v>
      </c>
      <c r="I1028">
        <v>40450.480000000003</v>
      </c>
      <c r="J1028">
        <v>31</v>
      </c>
      <c r="K1028">
        <v>79.62</v>
      </c>
      <c r="L1028">
        <f>Table1[[#This Row],[Quantity Sold (liters/kg)]]+Table1[[#This Row],[Quantity in Stock (liters/kg)]]</f>
        <v>423</v>
      </c>
      <c r="M1028" s="2">
        <v>7901.49</v>
      </c>
    </row>
    <row r="1029" spans="1:13" hidden="1" x14ac:dyDescent="0.3">
      <c r="A1029">
        <v>1</v>
      </c>
      <c r="B1029" s="1">
        <v>44562</v>
      </c>
      <c r="C1029" t="s">
        <v>34</v>
      </c>
      <c r="D1029">
        <v>86.18</v>
      </c>
      <c r="E1029">
        <v>14.12</v>
      </c>
      <c r="F1029">
        <v>1216.8599999999999</v>
      </c>
      <c r="G1029">
        <v>9</v>
      </c>
      <c r="H1029">
        <v>14.42</v>
      </c>
      <c r="I1029">
        <v>129.78</v>
      </c>
      <c r="J1029">
        <v>77</v>
      </c>
      <c r="K1029">
        <v>111.99</v>
      </c>
      <c r="L1029">
        <f>Table1[[#This Row],[Quantity Sold (liters/kg)]]+Table1[[#This Row],[Quantity in Stock (liters/kg)]]</f>
        <v>86</v>
      </c>
      <c r="M1029" s="2">
        <v>1581.3</v>
      </c>
    </row>
    <row r="1030" spans="1:13" x14ac:dyDescent="0.3">
      <c r="A1030">
        <v>7</v>
      </c>
      <c r="B1030" s="1">
        <v>44583</v>
      </c>
      <c r="C1030" t="s">
        <v>61</v>
      </c>
      <c r="D1030">
        <v>297.88</v>
      </c>
      <c r="E1030">
        <v>96.4</v>
      </c>
      <c r="F1030">
        <v>28715.63</v>
      </c>
      <c r="G1030">
        <v>248</v>
      </c>
      <c r="H1030">
        <v>100.53</v>
      </c>
      <c r="I1030">
        <v>24931.439999999999</v>
      </c>
      <c r="J1030">
        <v>49</v>
      </c>
      <c r="K1030">
        <v>89.09</v>
      </c>
      <c r="L1030">
        <f>Table1[[#This Row],[Quantity Sold (liters/kg)]]+Table1[[#This Row],[Quantity in Stock (liters/kg)]]</f>
        <v>297</v>
      </c>
      <c r="M1030" s="2">
        <v>8588.2800000000007</v>
      </c>
    </row>
    <row r="1031" spans="1:13" hidden="1" x14ac:dyDescent="0.3">
      <c r="A1031">
        <v>2</v>
      </c>
      <c r="B1031" s="1">
        <v>44044</v>
      </c>
      <c r="C1031" t="s">
        <v>68</v>
      </c>
      <c r="D1031">
        <v>640.04999999999995</v>
      </c>
      <c r="E1031">
        <v>89.32</v>
      </c>
      <c r="F1031">
        <v>57169.265999999901</v>
      </c>
      <c r="G1031">
        <v>190</v>
      </c>
      <c r="H1031">
        <v>87.84</v>
      </c>
      <c r="I1031">
        <v>16689.599999999999</v>
      </c>
      <c r="J1031">
        <v>450</v>
      </c>
      <c r="K1031">
        <v>39.729999999999997</v>
      </c>
      <c r="L1031">
        <f>Table1[[#This Row],[Quantity Sold (liters/kg)]]+Table1[[#This Row],[Quantity in Stock (liters/kg)]]</f>
        <v>640</v>
      </c>
      <c r="M1031" s="2">
        <v>3548.68</v>
      </c>
    </row>
    <row r="1032" spans="1:13" hidden="1" x14ac:dyDescent="0.3">
      <c r="A1032">
        <v>4</v>
      </c>
      <c r="B1032" s="1">
        <v>43639</v>
      </c>
      <c r="C1032" t="s">
        <v>39</v>
      </c>
      <c r="D1032">
        <v>359.84</v>
      </c>
      <c r="E1032">
        <v>29.57</v>
      </c>
      <c r="F1032">
        <v>10640.468799999901</v>
      </c>
      <c r="G1032">
        <v>334</v>
      </c>
      <c r="H1032">
        <v>33.43</v>
      </c>
      <c r="I1032">
        <v>11165.62</v>
      </c>
      <c r="J1032">
        <v>25</v>
      </c>
      <c r="K1032">
        <v>45.05</v>
      </c>
      <c r="L1032">
        <f>Table1[[#This Row],[Quantity Sold (liters/kg)]]+Table1[[#This Row],[Quantity in Stock (liters/kg)]]</f>
        <v>359</v>
      </c>
      <c r="M1032" s="2">
        <v>1332.13</v>
      </c>
    </row>
    <row r="1033" spans="1:13" hidden="1" x14ac:dyDescent="0.3">
      <c r="A1033">
        <v>1</v>
      </c>
      <c r="B1033" s="1">
        <v>44898</v>
      </c>
      <c r="C1033" t="s">
        <v>34</v>
      </c>
      <c r="D1033">
        <v>745.37</v>
      </c>
      <c r="E1033">
        <v>31.26</v>
      </c>
      <c r="F1033">
        <v>23300.266199999998</v>
      </c>
      <c r="G1033">
        <v>395</v>
      </c>
      <c r="H1033">
        <v>34.270000000000003</v>
      </c>
      <c r="I1033">
        <v>13536.65</v>
      </c>
      <c r="J1033">
        <v>350</v>
      </c>
      <c r="K1033">
        <v>146.82</v>
      </c>
      <c r="L1033">
        <f>Table1[[#This Row],[Quantity Sold (liters/kg)]]+Table1[[#This Row],[Quantity in Stock (liters/kg)]]</f>
        <v>745</v>
      </c>
      <c r="M1033" s="2">
        <v>4589.59</v>
      </c>
    </row>
    <row r="1034" spans="1:13" hidden="1" x14ac:dyDescent="0.3">
      <c r="A1034">
        <v>9</v>
      </c>
      <c r="B1034" s="1">
        <v>43598</v>
      </c>
      <c r="C1034" t="s">
        <v>57</v>
      </c>
      <c r="D1034">
        <v>21.51</v>
      </c>
      <c r="E1034">
        <v>75.75</v>
      </c>
      <c r="F1034">
        <v>1629.3824999999999</v>
      </c>
      <c r="G1034">
        <v>14</v>
      </c>
      <c r="H1034">
        <v>78.900000000000006</v>
      </c>
      <c r="I1034">
        <v>1104.5999999999999</v>
      </c>
      <c r="J1034">
        <v>7</v>
      </c>
      <c r="K1034">
        <v>121.81</v>
      </c>
      <c r="L1034">
        <f>Table1[[#This Row],[Quantity Sold (liters/kg)]]+Table1[[#This Row],[Quantity in Stock (liters/kg)]]</f>
        <v>21</v>
      </c>
      <c r="M1034" s="2">
        <v>9227.11</v>
      </c>
    </row>
    <row r="1035" spans="1:13" hidden="1" x14ac:dyDescent="0.3">
      <c r="A1035">
        <v>8</v>
      </c>
      <c r="B1035" s="1">
        <v>44617</v>
      </c>
      <c r="C1035" t="s">
        <v>47</v>
      </c>
      <c r="D1035">
        <v>526.62</v>
      </c>
      <c r="E1035">
        <v>36.65</v>
      </c>
      <c r="F1035">
        <v>19300.62</v>
      </c>
      <c r="G1035">
        <v>449</v>
      </c>
      <c r="H1035">
        <v>33.74</v>
      </c>
      <c r="I1035">
        <v>15149.26</v>
      </c>
      <c r="J1035">
        <v>77</v>
      </c>
      <c r="K1035">
        <v>149</v>
      </c>
      <c r="L1035">
        <f>Table1[[#This Row],[Quantity Sold (liters/kg)]]+Table1[[#This Row],[Quantity in Stock (liters/kg)]]</f>
        <v>526</v>
      </c>
      <c r="M1035" s="2">
        <v>5460.85</v>
      </c>
    </row>
    <row r="1036" spans="1:13" hidden="1" x14ac:dyDescent="0.3">
      <c r="A1036">
        <v>2</v>
      </c>
      <c r="B1036" s="1">
        <v>44545</v>
      </c>
      <c r="C1036" t="s">
        <v>68</v>
      </c>
      <c r="D1036">
        <v>353.68</v>
      </c>
      <c r="E1036">
        <v>93.62</v>
      </c>
      <c r="F1036">
        <v>33111.519999999997</v>
      </c>
      <c r="G1036">
        <v>10</v>
      </c>
      <c r="H1036">
        <v>97.79</v>
      </c>
      <c r="I1036">
        <v>977.9</v>
      </c>
      <c r="J1036">
        <v>343</v>
      </c>
      <c r="K1036">
        <v>128.61000000000001</v>
      </c>
      <c r="L1036">
        <f>Table1[[#This Row],[Quantity Sold (liters/kg)]]+Table1[[#This Row],[Quantity in Stock (liters/kg)]]</f>
        <v>353</v>
      </c>
      <c r="M1036" s="2">
        <v>12040.47</v>
      </c>
    </row>
    <row r="1037" spans="1:13" hidden="1" x14ac:dyDescent="0.3">
      <c r="A1037">
        <v>9</v>
      </c>
      <c r="B1037" s="1">
        <v>44791</v>
      </c>
      <c r="C1037" t="s">
        <v>57</v>
      </c>
      <c r="D1037">
        <v>115.61</v>
      </c>
      <c r="E1037">
        <v>18.329999999999998</v>
      </c>
      <c r="F1037">
        <v>2119.13</v>
      </c>
      <c r="G1037">
        <v>13</v>
      </c>
      <c r="H1037">
        <v>14.41</v>
      </c>
      <c r="I1037">
        <v>187.33</v>
      </c>
      <c r="J1037">
        <v>102</v>
      </c>
      <c r="K1037">
        <v>174.12</v>
      </c>
      <c r="L1037">
        <f>Table1[[#This Row],[Quantity Sold (liters/kg)]]+Table1[[#This Row],[Quantity in Stock (liters/kg)]]</f>
        <v>115</v>
      </c>
      <c r="M1037" s="2">
        <v>3191.62</v>
      </c>
    </row>
    <row r="1038" spans="1:13" hidden="1" x14ac:dyDescent="0.3">
      <c r="A1038">
        <v>1</v>
      </c>
      <c r="B1038" s="1">
        <v>44661</v>
      </c>
      <c r="C1038" t="s">
        <v>34</v>
      </c>
      <c r="D1038">
        <v>280.37</v>
      </c>
      <c r="E1038">
        <v>15.76</v>
      </c>
      <c r="F1038">
        <v>4418.63</v>
      </c>
      <c r="G1038">
        <v>176</v>
      </c>
      <c r="H1038">
        <v>20.55</v>
      </c>
      <c r="I1038">
        <v>3616.8</v>
      </c>
      <c r="J1038">
        <v>104</v>
      </c>
      <c r="K1038">
        <v>48.83</v>
      </c>
      <c r="L1038">
        <f>Table1[[#This Row],[Quantity Sold (liters/kg)]]+Table1[[#This Row],[Quantity in Stock (liters/kg)]]</f>
        <v>280</v>
      </c>
      <c r="M1038" s="2">
        <v>769.56</v>
      </c>
    </row>
    <row r="1039" spans="1:13" hidden="1" x14ac:dyDescent="0.3">
      <c r="A1039">
        <v>4</v>
      </c>
      <c r="B1039" s="1">
        <v>44519</v>
      </c>
      <c r="C1039" t="s">
        <v>39</v>
      </c>
      <c r="D1039">
        <v>308.23</v>
      </c>
      <c r="E1039">
        <v>77.510000000000005</v>
      </c>
      <c r="F1039">
        <v>23890.907299999999</v>
      </c>
      <c r="G1039">
        <v>102</v>
      </c>
      <c r="H1039">
        <v>75.64</v>
      </c>
      <c r="I1039">
        <v>7715.28</v>
      </c>
      <c r="J1039">
        <v>206</v>
      </c>
      <c r="K1039">
        <v>57.43</v>
      </c>
      <c r="L1039">
        <f>Table1[[#This Row],[Quantity Sold (liters/kg)]]+Table1[[#This Row],[Quantity in Stock (liters/kg)]]</f>
        <v>308</v>
      </c>
      <c r="M1039" s="2">
        <v>4451.3999999999996</v>
      </c>
    </row>
    <row r="1040" spans="1:13" hidden="1" x14ac:dyDescent="0.3">
      <c r="A1040">
        <v>10</v>
      </c>
      <c r="B1040" s="1">
        <v>44027</v>
      </c>
      <c r="C1040" t="s">
        <v>66</v>
      </c>
      <c r="D1040">
        <v>825.9</v>
      </c>
      <c r="E1040">
        <v>68.760000000000005</v>
      </c>
      <c r="F1040">
        <v>56788.883999999998</v>
      </c>
      <c r="G1040">
        <v>623</v>
      </c>
      <c r="H1040">
        <v>67.59</v>
      </c>
      <c r="I1040">
        <v>42108.57</v>
      </c>
      <c r="J1040">
        <v>202</v>
      </c>
      <c r="K1040">
        <v>62.01</v>
      </c>
      <c r="L1040">
        <f>Table1[[#This Row],[Quantity Sold (liters/kg)]]+Table1[[#This Row],[Quantity in Stock (liters/kg)]]</f>
        <v>825</v>
      </c>
      <c r="M1040" s="2">
        <v>4263.8100000000004</v>
      </c>
    </row>
    <row r="1041" spans="1:13" hidden="1" x14ac:dyDescent="0.3">
      <c r="A1041">
        <v>9</v>
      </c>
      <c r="B1041" s="1">
        <v>44290</v>
      </c>
      <c r="C1041" t="s">
        <v>57</v>
      </c>
      <c r="D1041">
        <v>471.67</v>
      </c>
      <c r="E1041">
        <v>79.98</v>
      </c>
      <c r="F1041">
        <v>37724.166599999997</v>
      </c>
      <c r="G1041">
        <v>421</v>
      </c>
      <c r="H1041">
        <v>75.569999999999993</v>
      </c>
      <c r="I1041">
        <v>31814.97</v>
      </c>
      <c r="J1041">
        <v>50</v>
      </c>
      <c r="K1041">
        <v>69.790000000000006</v>
      </c>
      <c r="L1041">
        <f>Table1[[#This Row],[Quantity Sold (liters/kg)]]+Table1[[#This Row],[Quantity in Stock (liters/kg)]]</f>
        <v>471</v>
      </c>
      <c r="M1041" s="2">
        <v>5581.8</v>
      </c>
    </row>
    <row r="1042" spans="1:13" hidden="1" x14ac:dyDescent="0.3">
      <c r="A1042">
        <v>8</v>
      </c>
      <c r="B1042" s="1">
        <v>43833</v>
      </c>
      <c r="C1042" t="s">
        <v>47</v>
      </c>
      <c r="D1042">
        <v>109.63</v>
      </c>
      <c r="E1042">
        <v>48.72</v>
      </c>
      <c r="F1042">
        <v>5341.17</v>
      </c>
      <c r="G1042">
        <v>87</v>
      </c>
      <c r="H1042">
        <v>49.55</v>
      </c>
      <c r="I1042">
        <v>4310.8500000000004</v>
      </c>
      <c r="J1042">
        <v>22</v>
      </c>
      <c r="K1042">
        <v>154.35</v>
      </c>
      <c r="L1042">
        <f>Table1[[#This Row],[Quantity Sold (liters/kg)]]+Table1[[#This Row],[Quantity in Stock (liters/kg)]]</f>
        <v>109</v>
      </c>
      <c r="M1042" s="2">
        <v>7519.93</v>
      </c>
    </row>
    <row r="1043" spans="1:13" hidden="1" x14ac:dyDescent="0.3">
      <c r="A1043">
        <v>4</v>
      </c>
      <c r="B1043" s="1">
        <v>44853</v>
      </c>
      <c r="C1043" t="s">
        <v>39</v>
      </c>
      <c r="D1043">
        <v>699.61</v>
      </c>
      <c r="E1043">
        <v>29.7</v>
      </c>
      <c r="F1043">
        <v>20778.419999999998</v>
      </c>
      <c r="G1043">
        <v>250</v>
      </c>
      <c r="H1043">
        <v>26.62</v>
      </c>
      <c r="I1043">
        <v>6655</v>
      </c>
      <c r="J1043">
        <v>449</v>
      </c>
      <c r="K1043">
        <v>68.290000000000006</v>
      </c>
      <c r="L1043">
        <f>Table1[[#This Row],[Quantity Sold (liters/kg)]]+Table1[[#This Row],[Quantity in Stock (liters/kg)]]</f>
        <v>699</v>
      </c>
      <c r="M1043" s="2">
        <v>2028.21</v>
      </c>
    </row>
    <row r="1044" spans="1:13" hidden="1" x14ac:dyDescent="0.3">
      <c r="A1044">
        <v>2</v>
      </c>
      <c r="B1044" s="1">
        <v>43920</v>
      </c>
      <c r="C1044" t="s">
        <v>68</v>
      </c>
      <c r="D1044">
        <v>417.95</v>
      </c>
      <c r="E1044">
        <v>53.93</v>
      </c>
      <c r="F1044">
        <v>22540.04</v>
      </c>
      <c r="G1044">
        <v>370</v>
      </c>
      <c r="H1044">
        <v>58.1</v>
      </c>
      <c r="I1044">
        <v>21497</v>
      </c>
      <c r="J1044">
        <v>47</v>
      </c>
      <c r="K1044">
        <v>28.8</v>
      </c>
      <c r="L1044">
        <f>Table1[[#This Row],[Quantity Sold (liters/kg)]]+Table1[[#This Row],[Quantity in Stock (liters/kg)]]</f>
        <v>417</v>
      </c>
      <c r="M1044" s="2">
        <v>1553.18</v>
      </c>
    </row>
    <row r="1045" spans="1:13" hidden="1" x14ac:dyDescent="0.3">
      <c r="A1045">
        <v>4</v>
      </c>
      <c r="B1045" s="1">
        <v>43793</v>
      </c>
      <c r="C1045" t="s">
        <v>39</v>
      </c>
      <c r="D1045">
        <v>379.14</v>
      </c>
      <c r="E1045">
        <v>82.93</v>
      </c>
      <c r="F1045">
        <v>31442.080000000002</v>
      </c>
      <c r="G1045">
        <v>99</v>
      </c>
      <c r="H1045">
        <v>86.84</v>
      </c>
      <c r="I1045">
        <v>8597.16</v>
      </c>
      <c r="J1045">
        <v>280</v>
      </c>
      <c r="K1045">
        <v>91.23</v>
      </c>
      <c r="L1045">
        <f>Table1[[#This Row],[Quantity Sold (liters/kg)]]+Table1[[#This Row],[Quantity in Stock (liters/kg)]]</f>
        <v>379</v>
      </c>
      <c r="M1045" s="2">
        <v>7565.7</v>
      </c>
    </row>
    <row r="1046" spans="1:13" hidden="1" x14ac:dyDescent="0.3">
      <c r="A1046">
        <v>8</v>
      </c>
      <c r="B1046" s="1">
        <v>44830</v>
      </c>
      <c r="C1046" t="s">
        <v>47</v>
      </c>
      <c r="D1046">
        <v>762.26</v>
      </c>
      <c r="E1046">
        <v>76.180000000000007</v>
      </c>
      <c r="F1046">
        <v>58068.97</v>
      </c>
      <c r="G1046">
        <v>228</v>
      </c>
      <c r="H1046">
        <v>77.37</v>
      </c>
      <c r="I1046">
        <v>17640.36</v>
      </c>
      <c r="J1046">
        <v>534</v>
      </c>
      <c r="K1046">
        <v>174.56</v>
      </c>
      <c r="L1046">
        <f>Table1[[#This Row],[Quantity Sold (liters/kg)]]+Table1[[#This Row],[Quantity in Stock (liters/kg)]]</f>
        <v>762</v>
      </c>
      <c r="M1046" s="2">
        <v>13297.98</v>
      </c>
    </row>
    <row r="1047" spans="1:13" hidden="1" x14ac:dyDescent="0.3">
      <c r="A1047">
        <v>5</v>
      </c>
      <c r="B1047" s="1">
        <v>44084</v>
      </c>
      <c r="C1047" t="s">
        <v>27</v>
      </c>
      <c r="D1047">
        <v>598.54</v>
      </c>
      <c r="E1047">
        <v>36.9</v>
      </c>
      <c r="F1047">
        <v>22086.125999999898</v>
      </c>
      <c r="G1047">
        <v>49</v>
      </c>
      <c r="H1047">
        <v>38.799999999999997</v>
      </c>
      <c r="I1047">
        <v>1901.2</v>
      </c>
      <c r="J1047">
        <v>549</v>
      </c>
      <c r="K1047">
        <v>120.13</v>
      </c>
      <c r="L1047">
        <f>Table1[[#This Row],[Quantity Sold (liters/kg)]]+Table1[[#This Row],[Quantity in Stock (liters/kg)]]</f>
        <v>598</v>
      </c>
      <c r="M1047" s="2">
        <v>4432.8</v>
      </c>
    </row>
    <row r="1048" spans="1:13" hidden="1" x14ac:dyDescent="0.3">
      <c r="A1048">
        <v>5</v>
      </c>
      <c r="B1048" s="1">
        <v>44862</v>
      </c>
      <c r="C1048" t="s">
        <v>27</v>
      </c>
      <c r="D1048">
        <v>649.99</v>
      </c>
      <c r="E1048">
        <v>84.87</v>
      </c>
      <c r="F1048">
        <v>55164.651299999998</v>
      </c>
      <c r="G1048">
        <v>118</v>
      </c>
      <c r="H1048">
        <v>89.45</v>
      </c>
      <c r="I1048">
        <v>10555.1</v>
      </c>
      <c r="J1048">
        <v>531</v>
      </c>
      <c r="K1048">
        <v>160.09</v>
      </c>
      <c r="L1048">
        <f>Table1[[#This Row],[Quantity Sold (liters/kg)]]+Table1[[#This Row],[Quantity in Stock (liters/kg)]]</f>
        <v>649</v>
      </c>
      <c r="M1048" s="2">
        <v>13586.84</v>
      </c>
    </row>
    <row r="1049" spans="1:13" hidden="1" x14ac:dyDescent="0.3">
      <c r="A1049">
        <v>4</v>
      </c>
      <c r="B1049" s="1">
        <v>43507</v>
      </c>
      <c r="C1049" t="s">
        <v>39</v>
      </c>
      <c r="D1049">
        <v>376.11</v>
      </c>
      <c r="E1049">
        <v>47.65</v>
      </c>
      <c r="F1049">
        <v>17921.64</v>
      </c>
      <c r="G1049">
        <v>129</v>
      </c>
      <c r="H1049">
        <v>43.45</v>
      </c>
      <c r="I1049">
        <v>5605.05</v>
      </c>
      <c r="J1049">
        <v>247</v>
      </c>
      <c r="K1049">
        <v>87.54</v>
      </c>
      <c r="L1049">
        <f>Table1[[#This Row],[Quantity Sold (liters/kg)]]+Table1[[#This Row],[Quantity in Stock (liters/kg)]]</f>
        <v>376</v>
      </c>
      <c r="M1049" s="2">
        <v>4171.28</v>
      </c>
    </row>
    <row r="1050" spans="1:13" hidden="1" x14ac:dyDescent="0.3">
      <c r="A1050">
        <v>5</v>
      </c>
      <c r="B1050" s="1">
        <v>44382</v>
      </c>
      <c r="C1050" t="s">
        <v>27</v>
      </c>
      <c r="D1050">
        <v>500.76</v>
      </c>
      <c r="E1050">
        <v>18.13</v>
      </c>
      <c r="F1050">
        <v>9078.7800000000007</v>
      </c>
      <c r="G1050">
        <v>222</v>
      </c>
      <c r="H1050">
        <v>13.34</v>
      </c>
      <c r="I1050">
        <v>2961.48</v>
      </c>
      <c r="J1050">
        <v>278</v>
      </c>
      <c r="K1050">
        <v>195.06</v>
      </c>
      <c r="L1050">
        <f>Table1[[#This Row],[Quantity Sold (liters/kg)]]+Table1[[#This Row],[Quantity in Stock (liters/kg)]]</f>
        <v>500</v>
      </c>
      <c r="M1050" s="2">
        <v>3536.44</v>
      </c>
    </row>
    <row r="1051" spans="1:13" hidden="1" x14ac:dyDescent="0.3">
      <c r="A1051">
        <v>1</v>
      </c>
      <c r="B1051" s="1">
        <v>43732</v>
      </c>
      <c r="C1051" t="s">
        <v>34</v>
      </c>
      <c r="D1051">
        <v>535.48</v>
      </c>
      <c r="E1051">
        <v>60.02</v>
      </c>
      <c r="F1051">
        <v>32139.51</v>
      </c>
      <c r="G1051">
        <v>356</v>
      </c>
      <c r="H1051">
        <v>60.15</v>
      </c>
      <c r="I1051">
        <v>21413.4</v>
      </c>
      <c r="J1051">
        <v>179</v>
      </c>
      <c r="K1051">
        <v>82.64</v>
      </c>
      <c r="L1051">
        <f>Table1[[#This Row],[Quantity Sold (liters/kg)]]+Table1[[#This Row],[Quantity in Stock (liters/kg)]]</f>
        <v>535</v>
      </c>
      <c r="M1051" s="2">
        <v>4960.05</v>
      </c>
    </row>
    <row r="1052" spans="1:13" hidden="1" x14ac:dyDescent="0.3">
      <c r="A1052">
        <v>9</v>
      </c>
      <c r="B1052" s="1">
        <v>43586</v>
      </c>
      <c r="C1052" t="s">
        <v>57</v>
      </c>
      <c r="D1052">
        <v>178.05</v>
      </c>
      <c r="E1052">
        <v>42.27</v>
      </c>
      <c r="F1052">
        <v>7526.1734999999999</v>
      </c>
      <c r="G1052">
        <v>124</v>
      </c>
      <c r="H1052">
        <v>37.799999999999997</v>
      </c>
      <c r="I1052">
        <v>4687.2</v>
      </c>
      <c r="J1052">
        <v>54</v>
      </c>
      <c r="K1052">
        <v>189.54</v>
      </c>
      <c r="L1052">
        <f>Table1[[#This Row],[Quantity Sold (liters/kg)]]+Table1[[#This Row],[Quantity in Stock (liters/kg)]]</f>
        <v>178</v>
      </c>
      <c r="M1052" s="2">
        <v>8011.86</v>
      </c>
    </row>
    <row r="1053" spans="1:13" hidden="1" x14ac:dyDescent="0.3">
      <c r="A1053">
        <v>2</v>
      </c>
      <c r="B1053" s="1">
        <v>44816</v>
      </c>
      <c r="C1053" t="s">
        <v>68</v>
      </c>
      <c r="D1053">
        <v>649.28</v>
      </c>
      <c r="E1053">
        <v>91.74</v>
      </c>
      <c r="F1053">
        <v>59564.9471999999</v>
      </c>
      <c r="G1053">
        <v>449</v>
      </c>
      <c r="H1053">
        <v>87.51</v>
      </c>
      <c r="I1053">
        <v>39291.99</v>
      </c>
      <c r="J1053">
        <v>200</v>
      </c>
      <c r="K1053">
        <v>46.07</v>
      </c>
      <c r="L1053">
        <f>Table1[[#This Row],[Quantity Sold (liters/kg)]]+Table1[[#This Row],[Quantity in Stock (liters/kg)]]</f>
        <v>649</v>
      </c>
      <c r="M1053" s="2">
        <v>4226.46</v>
      </c>
    </row>
    <row r="1054" spans="1:13" hidden="1" x14ac:dyDescent="0.3">
      <c r="A1054">
        <v>10</v>
      </c>
      <c r="B1054" s="1">
        <v>43758</v>
      </c>
      <c r="C1054" t="s">
        <v>66</v>
      </c>
      <c r="D1054">
        <v>426.22</v>
      </c>
      <c r="E1054">
        <v>49.92</v>
      </c>
      <c r="F1054">
        <v>21276.902399999999</v>
      </c>
      <c r="G1054">
        <v>302</v>
      </c>
      <c r="H1054">
        <v>52.89</v>
      </c>
      <c r="I1054">
        <v>15972.78</v>
      </c>
      <c r="J1054">
        <v>124</v>
      </c>
      <c r="K1054">
        <v>189.59</v>
      </c>
      <c r="L1054">
        <f>Table1[[#This Row],[Quantity Sold (liters/kg)]]+Table1[[#This Row],[Quantity in Stock (liters/kg)]]</f>
        <v>426</v>
      </c>
      <c r="M1054" s="2">
        <v>9464.33</v>
      </c>
    </row>
    <row r="1055" spans="1:13" hidden="1" x14ac:dyDescent="0.3">
      <c r="A1055">
        <v>4</v>
      </c>
      <c r="B1055" s="1">
        <v>43497</v>
      </c>
      <c r="C1055" t="s">
        <v>39</v>
      </c>
      <c r="D1055">
        <v>920.75</v>
      </c>
      <c r="E1055">
        <v>54.58</v>
      </c>
      <c r="F1055">
        <v>50254.534999999902</v>
      </c>
      <c r="G1055">
        <v>880</v>
      </c>
      <c r="H1055">
        <v>53.79</v>
      </c>
      <c r="I1055">
        <v>47335.199999999997</v>
      </c>
      <c r="J1055">
        <v>40</v>
      </c>
      <c r="K1055">
        <v>151.71</v>
      </c>
      <c r="L1055">
        <f>Table1[[#This Row],[Quantity Sold (liters/kg)]]+Table1[[#This Row],[Quantity in Stock (liters/kg)]]</f>
        <v>920</v>
      </c>
      <c r="M1055" s="2">
        <v>8280.33</v>
      </c>
    </row>
    <row r="1056" spans="1:13" hidden="1" x14ac:dyDescent="0.3">
      <c r="A1056">
        <v>2</v>
      </c>
      <c r="B1056" s="1">
        <v>44257</v>
      </c>
      <c r="C1056" t="s">
        <v>68</v>
      </c>
      <c r="D1056">
        <v>203.16</v>
      </c>
      <c r="E1056">
        <v>41.89</v>
      </c>
      <c r="F1056">
        <v>8510.3700000000008</v>
      </c>
      <c r="G1056">
        <v>178</v>
      </c>
      <c r="H1056">
        <v>46.85</v>
      </c>
      <c r="I1056">
        <v>8339.2999999999993</v>
      </c>
      <c r="J1056">
        <v>25</v>
      </c>
      <c r="K1056">
        <v>126.68</v>
      </c>
      <c r="L1056">
        <f>Table1[[#This Row],[Quantity Sold (liters/kg)]]+Table1[[#This Row],[Quantity in Stock (liters/kg)]]</f>
        <v>203</v>
      </c>
      <c r="M1056" s="2">
        <v>5306.63</v>
      </c>
    </row>
    <row r="1057" spans="1:13" hidden="1" x14ac:dyDescent="0.3">
      <c r="A1057">
        <v>6</v>
      </c>
      <c r="B1057" s="1">
        <v>43822</v>
      </c>
      <c r="C1057" t="s">
        <v>51</v>
      </c>
      <c r="D1057">
        <v>966.41</v>
      </c>
      <c r="E1057">
        <v>84.37</v>
      </c>
      <c r="F1057">
        <v>81536.009999999995</v>
      </c>
      <c r="G1057">
        <v>558</v>
      </c>
      <c r="H1057">
        <v>86.94</v>
      </c>
      <c r="I1057">
        <v>48512.52</v>
      </c>
      <c r="J1057">
        <v>408</v>
      </c>
      <c r="K1057">
        <v>50.58</v>
      </c>
      <c r="L1057">
        <f>Table1[[#This Row],[Quantity Sold (liters/kg)]]+Table1[[#This Row],[Quantity in Stock (liters/kg)]]</f>
        <v>966</v>
      </c>
      <c r="M1057" s="2">
        <v>4267.43</v>
      </c>
    </row>
    <row r="1058" spans="1:13" hidden="1" x14ac:dyDescent="0.3">
      <c r="A1058">
        <v>5</v>
      </c>
      <c r="B1058" s="1">
        <v>44531</v>
      </c>
      <c r="C1058" t="s">
        <v>27</v>
      </c>
      <c r="D1058">
        <v>873.54</v>
      </c>
      <c r="E1058">
        <v>65.900000000000006</v>
      </c>
      <c r="F1058">
        <v>57566.29</v>
      </c>
      <c r="G1058">
        <v>623</v>
      </c>
      <c r="H1058">
        <v>65.3</v>
      </c>
      <c r="I1058">
        <v>40681.9</v>
      </c>
      <c r="J1058">
        <v>250</v>
      </c>
      <c r="K1058">
        <v>80.5</v>
      </c>
      <c r="L1058">
        <f>Table1[[#This Row],[Quantity Sold (liters/kg)]]+Table1[[#This Row],[Quantity in Stock (liters/kg)]]</f>
        <v>873</v>
      </c>
      <c r="M1058" s="2">
        <v>5304.95</v>
      </c>
    </row>
    <row r="1059" spans="1:13" hidden="1" x14ac:dyDescent="0.3">
      <c r="A1059">
        <v>10</v>
      </c>
      <c r="B1059" s="1">
        <v>43619</v>
      </c>
      <c r="C1059" t="s">
        <v>66</v>
      </c>
      <c r="D1059">
        <v>510.92</v>
      </c>
      <c r="E1059">
        <v>27.25</v>
      </c>
      <c r="F1059">
        <v>13922.57</v>
      </c>
      <c r="G1059">
        <v>240</v>
      </c>
      <c r="H1059">
        <v>25.02</v>
      </c>
      <c r="I1059">
        <v>6004.8</v>
      </c>
      <c r="J1059">
        <v>270</v>
      </c>
      <c r="K1059">
        <v>58.21</v>
      </c>
      <c r="L1059">
        <f>Table1[[#This Row],[Quantity Sold (liters/kg)]]+Table1[[#This Row],[Quantity in Stock (liters/kg)]]</f>
        <v>510</v>
      </c>
      <c r="M1059" s="2">
        <v>1586.22</v>
      </c>
    </row>
    <row r="1060" spans="1:13" hidden="1" x14ac:dyDescent="0.3">
      <c r="A1060">
        <v>5</v>
      </c>
      <c r="B1060" s="1">
        <v>44201</v>
      </c>
      <c r="C1060" t="s">
        <v>27</v>
      </c>
      <c r="D1060">
        <v>980.29</v>
      </c>
      <c r="E1060">
        <v>36.56</v>
      </c>
      <c r="F1060">
        <v>35839.4</v>
      </c>
      <c r="G1060">
        <v>315</v>
      </c>
      <c r="H1060">
        <v>33.82</v>
      </c>
      <c r="I1060">
        <v>10653.3</v>
      </c>
      <c r="J1060">
        <v>665</v>
      </c>
      <c r="K1060">
        <v>143.91999999999999</v>
      </c>
      <c r="L1060">
        <f>Table1[[#This Row],[Quantity Sold (liters/kg)]]+Table1[[#This Row],[Quantity in Stock (liters/kg)]]</f>
        <v>980</v>
      </c>
      <c r="M1060" s="2">
        <v>5261.72</v>
      </c>
    </row>
    <row r="1061" spans="1:13" hidden="1" x14ac:dyDescent="0.3">
      <c r="A1061">
        <v>5</v>
      </c>
      <c r="B1061" s="1">
        <v>44854</v>
      </c>
      <c r="C1061" t="s">
        <v>27</v>
      </c>
      <c r="D1061">
        <v>213.59</v>
      </c>
      <c r="E1061">
        <v>29.83</v>
      </c>
      <c r="F1061">
        <v>6371.39</v>
      </c>
      <c r="G1061">
        <v>45</v>
      </c>
      <c r="H1061">
        <v>24.97</v>
      </c>
      <c r="I1061">
        <v>1123.6500000000001</v>
      </c>
      <c r="J1061">
        <v>168</v>
      </c>
      <c r="K1061">
        <v>118.17</v>
      </c>
      <c r="L1061">
        <f>Table1[[#This Row],[Quantity Sold (liters/kg)]]+Table1[[#This Row],[Quantity in Stock (liters/kg)]]</f>
        <v>213</v>
      </c>
      <c r="M1061" s="2">
        <v>3525.01</v>
      </c>
    </row>
    <row r="1062" spans="1:13" hidden="1" x14ac:dyDescent="0.3">
      <c r="A1062">
        <v>8</v>
      </c>
      <c r="B1062" s="1">
        <v>44630</v>
      </c>
      <c r="C1062" t="s">
        <v>47</v>
      </c>
      <c r="D1062">
        <v>835.23</v>
      </c>
      <c r="E1062">
        <v>79.37</v>
      </c>
      <c r="F1062">
        <v>66292.210000000006</v>
      </c>
      <c r="G1062">
        <v>318</v>
      </c>
      <c r="H1062">
        <v>76.94</v>
      </c>
      <c r="I1062">
        <v>24466.92</v>
      </c>
      <c r="J1062">
        <v>517</v>
      </c>
      <c r="K1062">
        <v>132.66</v>
      </c>
      <c r="L1062">
        <f>Table1[[#This Row],[Quantity Sold (liters/kg)]]+Table1[[#This Row],[Quantity in Stock (liters/kg)]]</f>
        <v>835</v>
      </c>
      <c r="M1062" s="2">
        <v>10529.22</v>
      </c>
    </row>
    <row r="1063" spans="1:13" hidden="1" x14ac:dyDescent="0.3">
      <c r="A1063">
        <v>4</v>
      </c>
      <c r="B1063" s="1">
        <v>44035</v>
      </c>
      <c r="C1063" t="s">
        <v>39</v>
      </c>
      <c r="D1063">
        <v>735.3</v>
      </c>
      <c r="E1063">
        <v>79.91</v>
      </c>
      <c r="F1063">
        <v>58757.82</v>
      </c>
      <c r="G1063">
        <v>451</v>
      </c>
      <c r="H1063">
        <v>75.739999999999995</v>
      </c>
      <c r="I1063">
        <v>34158.74</v>
      </c>
      <c r="J1063">
        <v>284</v>
      </c>
      <c r="K1063">
        <v>24.58</v>
      </c>
      <c r="L1063">
        <f>Table1[[#This Row],[Quantity Sold (liters/kg)]]+Table1[[#This Row],[Quantity in Stock (liters/kg)]]</f>
        <v>735</v>
      </c>
      <c r="M1063" s="2">
        <v>1964.19</v>
      </c>
    </row>
    <row r="1064" spans="1:13" hidden="1" x14ac:dyDescent="0.3">
      <c r="A1064">
        <v>10</v>
      </c>
      <c r="B1064" s="1">
        <v>43960</v>
      </c>
      <c r="C1064" t="s">
        <v>66</v>
      </c>
      <c r="D1064">
        <v>680.27</v>
      </c>
      <c r="E1064">
        <v>88.66</v>
      </c>
      <c r="F1064">
        <v>60312.738199999898</v>
      </c>
      <c r="G1064">
        <v>520</v>
      </c>
      <c r="H1064">
        <v>86.99</v>
      </c>
      <c r="I1064">
        <v>45234.8</v>
      </c>
      <c r="J1064">
        <v>160</v>
      </c>
      <c r="K1064">
        <v>26.91</v>
      </c>
      <c r="L1064">
        <f>Table1[[#This Row],[Quantity Sold (liters/kg)]]+Table1[[#This Row],[Quantity in Stock (liters/kg)]]</f>
        <v>680</v>
      </c>
      <c r="M1064" s="2">
        <v>2385.84</v>
      </c>
    </row>
    <row r="1065" spans="1:13" hidden="1" x14ac:dyDescent="0.3">
      <c r="A1065">
        <v>5</v>
      </c>
      <c r="B1065" s="1">
        <v>43825</v>
      </c>
      <c r="C1065" t="s">
        <v>27</v>
      </c>
      <c r="D1065">
        <v>439</v>
      </c>
      <c r="E1065">
        <v>59.35</v>
      </c>
      <c r="F1065">
        <v>26054.65</v>
      </c>
      <c r="G1065">
        <v>55</v>
      </c>
      <c r="H1065">
        <v>57.61</v>
      </c>
      <c r="I1065">
        <v>3168.55</v>
      </c>
      <c r="J1065">
        <v>384</v>
      </c>
      <c r="K1065">
        <v>171.04</v>
      </c>
      <c r="L1065">
        <f>Table1[[#This Row],[Quantity Sold (liters/kg)]]+Table1[[#This Row],[Quantity in Stock (liters/kg)]]</f>
        <v>439</v>
      </c>
      <c r="M1065" s="2">
        <v>10151.219999999999</v>
      </c>
    </row>
    <row r="1066" spans="1:13" hidden="1" x14ac:dyDescent="0.3">
      <c r="A1066">
        <v>5</v>
      </c>
      <c r="B1066" s="1">
        <v>44437</v>
      </c>
      <c r="C1066" t="s">
        <v>27</v>
      </c>
      <c r="D1066">
        <v>254.46</v>
      </c>
      <c r="E1066">
        <v>17.63</v>
      </c>
      <c r="F1066">
        <v>4486.13</v>
      </c>
      <c r="G1066">
        <v>75</v>
      </c>
      <c r="H1066">
        <v>19.36</v>
      </c>
      <c r="I1066">
        <v>1452</v>
      </c>
      <c r="J1066">
        <v>179</v>
      </c>
      <c r="K1066">
        <v>161.81</v>
      </c>
      <c r="L1066">
        <f>Table1[[#This Row],[Quantity Sold (liters/kg)]]+Table1[[#This Row],[Quantity in Stock (liters/kg)]]</f>
        <v>254</v>
      </c>
      <c r="M1066" s="2">
        <v>2852.71</v>
      </c>
    </row>
    <row r="1067" spans="1:13" hidden="1" x14ac:dyDescent="0.3">
      <c r="A1067">
        <v>10</v>
      </c>
      <c r="B1067" s="1">
        <v>43483</v>
      </c>
      <c r="C1067" t="s">
        <v>66</v>
      </c>
      <c r="D1067">
        <v>467.21</v>
      </c>
      <c r="E1067">
        <v>85.04</v>
      </c>
      <c r="F1067">
        <v>39731.54</v>
      </c>
      <c r="G1067">
        <v>348</v>
      </c>
      <c r="H1067">
        <v>84.88</v>
      </c>
      <c r="I1067">
        <v>29538.240000000002</v>
      </c>
      <c r="J1067">
        <v>119</v>
      </c>
      <c r="K1067">
        <v>60.41</v>
      </c>
      <c r="L1067">
        <f>Table1[[#This Row],[Quantity Sold (liters/kg)]]+Table1[[#This Row],[Quantity in Stock (liters/kg)]]</f>
        <v>467</v>
      </c>
      <c r="M1067" s="2">
        <v>5137.2700000000004</v>
      </c>
    </row>
    <row r="1068" spans="1:13" hidden="1" x14ac:dyDescent="0.3">
      <c r="A1068">
        <v>7</v>
      </c>
      <c r="B1068" s="1">
        <v>44492</v>
      </c>
      <c r="C1068" t="s">
        <v>61</v>
      </c>
      <c r="D1068">
        <v>639.12</v>
      </c>
      <c r="E1068">
        <v>16.399999999999999</v>
      </c>
      <c r="F1068">
        <v>10481.57</v>
      </c>
      <c r="G1068">
        <v>318</v>
      </c>
      <c r="H1068">
        <v>13.75</v>
      </c>
      <c r="I1068">
        <v>4372.5</v>
      </c>
      <c r="J1068">
        <v>321</v>
      </c>
      <c r="K1068">
        <v>126.54</v>
      </c>
      <c r="L1068">
        <f>Table1[[#This Row],[Quantity Sold (liters/kg)]]+Table1[[#This Row],[Quantity in Stock (liters/kg)]]</f>
        <v>639</v>
      </c>
      <c r="M1068" s="2">
        <v>2075.2600000000002</v>
      </c>
    </row>
    <row r="1069" spans="1:13" hidden="1" x14ac:dyDescent="0.3">
      <c r="A1069">
        <v>8</v>
      </c>
      <c r="B1069" s="1">
        <v>44234</v>
      </c>
      <c r="C1069" t="s">
        <v>47</v>
      </c>
      <c r="D1069">
        <v>922.95</v>
      </c>
      <c r="E1069">
        <v>26.54</v>
      </c>
      <c r="F1069">
        <v>24495.09</v>
      </c>
      <c r="G1069">
        <v>136</v>
      </c>
      <c r="H1069">
        <v>28.24</v>
      </c>
      <c r="I1069">
        <v>3840.64</v>
      </c>
      <c r="J1069">
        <v>786</v>
      </c>
      <c r="K1069">
        <v>89.62</v>
      </c>
      <c r="L1069">
        <f>Table1[[#This Row],[Quantity Sold (liters/kg)]]+Table1[[#This Row],[Quantity in Stock (liters/kg)]]</f>
        <v>922</v>
      </c>
      <c r="M1069" s="2">
        <v>2378.5100000000002</v>
      </c>
    </row>
    <row r="1070" spans="1:13" hidden="1" x14ac:dyDescent="0.3">
      <c r="A1070">
        <v>1</v>
      </c>
      <c r="B1070" s="1">
        <v>43726</v>
      </c>
      <c r="C1070" t="s">
        <v>34</v>
      </c>
      <c r="D1070">
        <v>276.83</v>
      </c>
      <c r="E1070">
        <v>60.95</v>
      </c>
      <c r="F1070">
        <v>16872.79</v>
      </c>
      <c r="G1070">
        <v>106</v>
      </c>
      <c r="H1070">
        <v>58.89</v>
      </c>
      <c r="I1070">
        <v>6242.34</v>
      </c>
      <c r="J1070">
        <v>170</v>
      </c>
      <c r="K1070">
        <v>173.45</v>
      </c>
      <c r="L1070">
        <f>Table1[[#This Row],[Quantity Sold (liters/kg)]]+Table1[[#This Row],[Quantity in Stock (liters/kg)]]</f>
        <v>276</v>
      </c>
      <c r="M1070" s="2">
        <v>10571.78</v>
      </c>
    </row>
    <row r="1071" spans="1:13" hidden="1" x14ac:dyDescent="0.3">
      <c r="A1071">
        <v>1</v>
      </c>
      <c r="B1071" s="1">
        <v>43565</v>
      </c>
      <c r="C1071" t="s">
        <v>34</v>
      </c>
      <c r="D1071">
        <v>369.22</v>
      </c>
      <c r="E1071">
        <v>50.52</v>
      </c>
      <c r="F1071">
        <v>18652.9944</v>
      </c>
      <c r="G1071">
        <v>63</v>
      </c>
      <c r="H1071">
        <v>52.03</v>
      </c>
      <c r="I1071">
        <v>3277.89</v>
      </c>
      <c r="J1071">
        <v>306</v>
      </c>
      <c r="K1071">
        <v>196.02</v>
      </c>
      <c r="L1071">
        <f>Table1[[#This Row],[Quantity Sold (liters/kg)]]+Table1[[#This Row],[Quantity in Stock (liters/kg)]]</f>
        <v>369</v>
      </c>
      <c r="M1071" s="2">
        <v>9902.93</v>
      </c>
    </row>
    <row r="1072" spans="1:13" hidden="1" x14ac:dyDescent="0.3">
      <c r="A1072">
        <v>5</v>
      </c>
      <c r="B1072" s="1">
        <v>43658</v>
      </c>
      <c r="C1072" t="s">
        <v>27</v>
      </c>
      <c r="D1072">
        <v>323.95</v>
      </c>
      <c r="E1072">
        <v>45.92</v>
      </c>
      <c r="F1072">
        <v>14875.78</v>
      </c>
      <c r="G1072">
        <v>192</v>
      </c>
      <c r="H1072">
        <v>49.72</v>
      </c>
      <c r="I1072">
        <v>9546.24</v>
      </c>
      <c r="J1072">
        <v>131</v>
      </c>
      <c r="K1072">
        <v>56.27</v>
      </c>
      <c r="L1072">
        <f>Table1[[#This Row],[Quantity Sold (liters/kg)]]+Table1[[#This Row],[Quantity in Stock (liters/kg)]]</f>
        <v>323</v>
      </c>
      <c r="M1072" s="2">
        <v>2583.92</v>
      </c>
    </row>
    <row r="1073" spans="1:13" hidden="1" x14ac:dyDescent="0.3">
      <c r="A1073">
        <v>8</v>
      </c>
      <c r="B1073" s="1">
        <v>43881</v>
      </c>
      <c r="C1073" t="s">
        <v>47</v>
      </c>
      <c r="D1073">
        <v>121.49</v>
      </c>
      <c r="E1073">
        <v>15.38</v>
      </c>
      <c r="F1073">
        <v>1868.52</v>
      </c>
      <c r="G1073">
        <v>55</v>
      </c>
      <c r="H1073">
        <v>14.04</v>
      </c>
      <c r="I1073">
        <v>772.2</v>
      </c>
      <c r="J1073">
        <v>66</v>
      </c>
      <c r="K1073">
        <v>32.67</v>
      </c>
      <c r="L1073">
        <f>Table1[[#This Row],[Quantity Sold (liters/kg)]]+Table1[[#This Row],[Quantity in Stock (liters/kg)]]</f>
        <v>121</v>
      </c>
      <c r="M1073" s="2">
        <v>502.46</v>
      </c>
    </row>
    <row r="1074" spans="1:13" hidden="1" x14ac:dyDescent="0.3">
      <c r="A1074">
        <v>8</v>
      </c>
      <c r="B1074" s="1">
        <v>44019</v>
      </c>
      <c r="C1074" t="s">
        <v>47</v>
      </c>
      <c r="D1074">
        <v>123.23</v>
      </c>
      <c r="E1074">
        <v>75.61</v>
      </c>
      <c r="F1074">
        <v>9317.42</v>
      </c>
      <c r="G1074">
        <v>12</v>
      </c>
      <c r="H1074">
        <v>74.39</v>
      </c>
      <c r="I1074">
        <v>892.68</v>
      </c>
      <c r="J1074">
        <v>111</v>
      </c>
      <c r="K1074">
        <v>144.49</v>
      </c>
      <c r="L1074">
        <f>Table1[[#This Row],[Quantity Sold (liters/kg)]]+Table1[[#This Row],[Quantity in Stock (liters/kg)]]</f>
        <v>123</v>
      </c>
      <c r="M1074" s="2">
        <v>10924.89</v>
      </c>
    </row>
    <row r="1075" spans="1:13" hidden="1" x14ac:dyDescent="0.3">
      <c r="A1075">
        <v>3</v>
      </c>
      <c r="B1075" s="1">
        <v>43791</v>
      </c>
      <c r="C1075" t="s">
        <v>43</v>
      </c>
      <c r="D1075">
        <v>929.72</v>
      </c>
      <c r="E1075">
        <v>69.39</v>
      </c>
      <c r="F1075">
        <v>64513.270799999998</v>
      </c>
      <c r="G1075">
        <v>93</v>
      </c>
      <c r="H1075">
        <v>66.650000000000006</v>
      </c>
      <c r="I1075">
        <v>6198.45</v>
      </c>
      <c r="J1075">
        <v>836</v>
      </c>
      <c r="K1075">
        <v>54.05</v>
      </c>
      <c r="L1075">
        <f>Table1[[#This Row],[Quantity Sold (liters/kg)]]+Table1[[#This Row],[Quantity in Stock (liters/kg)]]</f>
        <v>929</v>
      </c>
      <c r="M1075" s="2">
        <v>3750.53</v>
      </c>
    </row>
    <row r="1076" spans="1:13" hidden="1" x14ac:dyDescent="0.3">
      <c r="A1076">
        <v>9</v>
      </c>
      <c r="B1076" s="1">
        <v>44248</v>
      </c>
      <c r="C1076" t="s">
        <v>57</v>
      </c>
      <c r="D1076">
        <v>603.83000000000004</v>
      </c>
      <c r="E1076">
        <v>23.55</v>
      </c>
      <c r="F1076">
        <v>14220.1965</v>
      </c>
      <c r="G1076">
        <v>321</v>
      </c>
      <c r="H1076">
        <v>25.31</v>
      </c>
      <c r="I1076">
        <v>8124.51</v>
      </c>
      <c r="J1076">
        <v>282</v>
      </c>
      <c r="K1076">
        <v>135.35</v>
      </c>
      <c r="L1076">
        <f>Table1[[#This Row],[Quantity Sold (liters/kg)]]+Table1[[#This Row],[Quantity in Stock (liters/kg)]]</f>
        <v>603</v>
      </c>
      <c r="M1076" s="2">
        <v>3187.49</v>
      </c>
    </row>
    <row r="1077" spans="1:13" hidden="1" x14ac:dyDescent="0.3">
      <c r="A1077">
        <v>10</v>
      </c>
      <c r="B1077" s="1">
        <v>44305</v>
      </c>
      <c r="C1077" t="s">
        <v>66</v>
      </c>
      <c r="D1077">
        <v>247.84</v>
      </c>
      <c r="E1077">
        <v>18.89</v>
      </c>
      <c r="F1077">
        <v>4681.7</v>
      </c>
      <c r="G1077">
        <v>25</v>
      </c>
      <c r="H1077">
        <v>18.48</v>
      </c>
      <c r="I1077">
        <v>462</v>
      </c>
      <c r="J1077">
        <v>222</v>
      </c>
      <c r="K1077">
        <v>65.489999999999995</v>
      </c>
      <c r="L1077">
        <f>Table1[[#This Row],[Quantity Sold (liters/kg)]]+Table1[[#This Row],[Quantity in Stock (liters/kg)]]</f>
        <v>247</v>
      </c>
      <c r="M1077" s="2">
        <v>1237.1099999999999</v>
      </c>
    </row>
    <row r="1078" spans="1:13" hidden="1" x14ac:dyDescent="0.3">
      <c r="A1078">
        <v>10</v>
      </c>
      <c r="B1078" s="1">
        <v>44691</v>
      </c>
      <c r="C1078" t="s">
        <v>66</v>
      </c>
      <c r="D1078">
        <v>610.57000000000005</v>
      </c>
      <c r="E1078">
        <v>58.93</v>
      </c>
      <c r="F1078">
        <v>35980.890099999997</v>
      </c>
      <c r="G1078">
        <v>481</v>
      </c>
      <c r="H1078">
        <v>54.88</v>
      </c>
      <c r="I1078">
        <v>26397.279999999999</v>
      </c>
      <c r="J1078">
        <v>129</v>
      </c>
      <c r="K1078">
        <v>118.3</v>
      </c>
      <c r="L1078">
        <f>Table1[[#This Row],[Quantity Sold (liters/kg)]]+Table1[[#This Row],[Quantity in Stock (liters/kg)]]</f>
        <v>610</v>
      </c>
      <c r="M1078" s="2">
        <v>6971.42</v>
      </c>
    </row>
    <row r="1079" spans="1:13" hidden="1" x14ac:dyDescent="0.3">
      <c r="A1079">
        <v>3</v>
      </c>
      <c r="B1079" s="1">
        <v>44379</v>
      </c>
      <c r="C1079" t="s">
        <v>43</v>
      </c>
      <c r="D1079">
        <v>303.89</v>
      </c>
      <c r="E1079">
        <v>32.75</v>
      </c>
      <c r="F1079">
        <v>9952.4</v>
      </c>
      <c r="G1079">
        <v>283</v>
      </c>
      <c r="H1079">
        <v>34.72</v>
      </c>
      <c r="I1079">
        <v>9825.76</v>
      </c>
      <c r="J1079">
        <v>20</v>
      </c>
      <c r="K1079">
        <v>34.950000000000003</v>
      </c>
      <c r="L1079">
        <f>Table1[[#This Row],[Quantity Sold (liters/kg)]]+Table1[[#This Row],[Quantity in Stock (liters/kg)]]</f>
        <v>303</v>
      </c>
      <c r="M1079" s="2">
        <v>1144.6099999999999</v>
      </c>
    </row>
    <row r="1080" spans="1:13" hidden="1" x14ac:dyDescent="0.3">
      <c r="A1080">
        <v>10</v>
      </c>
      <c r="B1080" s="1">
        <v>43687</v>
      </c>
      <c r="C1080" t="s">
        <v>66</v>
      </c>
      <c r="D1080">
        <v>993.19</v>
      </c>
      <c r="E1080">
        <v>40.549999999999997</v>
      </c>
      <c r="F1080">
        <v>40273.85</v>
      </c>
      <c r="G1080">
        <v>129</v>
      </c>
      <c r="H1080">
        <v>37.869999999999997</v>
      </c>
      <c r="I1080">
        <v>4885.2299999999996</v>
      </c>
      <c r="J1080">
        <v>864</v>
      </c>
      <c r="K1080">
        <v>139.03</v>
      </c>
      <c r="L1080">
        <f>Table1[[#This Row],[Quantity Sold (liters/kg)]]+Table1[[#This Row],[Quantity in Stock (liters/kg)]]</f>
        <v>993</v>
      </c>
      <c r="M1080" s="2">
        <v>5637.67</v>
      </c>
    </row>
    <row r="1081" spans="1:13" hidden="1" x14ac:dyDescent="0.3">
      <c r="A1081">
        <v>2</v>
      </c>
      <c r="B1081" s="1">
        <v>44028</v>
      </c>
      <c r="C1081" t="s">
        <v>68</v>
      </c>
      <c r="D1081">
        <v>216.34</v>
      </c>
      <c r="E1081">
        <v>87.98</v>
      </c>
      <c r="F1081">
        <v>19033.59</v>
      </c>
      <c r="G1081">
        <v>168</v>
      </c>
      <c r="H1081">
        <v>89.62</v>
      </c>
      <c r="I1081">
        <v>15056.16</v>
      </c>
      <c r="J1081">
        <v>48</v>
      </c>
      <c r="K1081">
        <v>93.38</v>
      </c>
      <c r="L1081">
        <f>Table1[[#This Row],[Quantity Sold (liters/kg)]]+Table1[[#This Row],[Quantity in Stock (liters/kg)]]</f>
        <v>216</v>
      </c>
      <c r="M1081" s="2">
        <v>8215.57</v>
      </c>
    </row>
    <row r="1082" spans="1:13" hidden="1" x14ac:dyDescent="0.3">
      <c r="A1082">
        <v>2</v>
      </c>
      <c r="B1082" s="1">
        <v>44815</v>
      </c>
      <c r="C1082" t="s">
        <v>68</v>
      </c>
      <c r="D1082">
        <v>731.94</v>
      </c>
      <c r="E1082">
        <v>19.22</v>
      </c>
      <c r="F1082">
        <v>14067.89</v>
      </c>
      <c r="G1082">
        <v>309</v>
      </c>
      <c r="H1082">
        <v>17.96</v>
      </c>
      <c r="I1082">
        <v>5549.64</v>
      </c>
      <c r="J1082">
        <v>422</v>
      </c>
      <c r="K1082">
        <v>50.83</v>
      </c>
      <c r="L1082">
        <f>Table1[[#This Row],[Quantity Sold (liters/kg)]]+Table1[[#This Row],[Quantity in Stock (liters/kg)]]</f>
        <v>731</v>
      </c>
      <c r="M1082" s="2">
        <v>976.95</v>
      </c>
    </row>
    <row r="1083" spans="1:13" hidden="1" x14ac:dyDescent="0.3">
      <c r="A1083">
        <v>9</v>
      </c>
      <c r="B1083" s="1">
        <v>43737</v>
      </c>
      <c r="C1083" t="s">
        <v>57</v>
      </c>
      <c r="D1083">
        <v>391.13</v>
      </c>
      <c r="E1083">
        <v>83.8</v>
      </c>
      <c r="F1083">
        <v>32776.693999999901</v>
      </c>
      <c r="G1083">
        <v>121</v>
      </c>
      <c r="H1083">
        <v>88.2</v>
      </c>
      <c r="I1083">
        <v>10672.2</v>
      </c>
      <c r="J1083">
        <v>270</v>
      </c>
      <c r="K1083">
        <v>119.52</v>
      </c>
      <c r="L1083">
        <f>Table1[[#This Row],[Quantity Sold (liters/kg)]]+Table1[[#This Row],[Quantity in Stock (liters/kg)]]</f>
        <v>391</v>
      </c>
      <c r="M1083" s="2">
        <v>10015.780000000001</v>
      </c>
    </row>
    <row r="1084" spans="1:13" hidden="1" x14ac:dyDescent="0.3">
      <c r="A1084">
        <v>4</v>
      </c>
      <c r="B1084" s="1">
        <v>44039</v>
      </c>
      <c r="C1084" t="s">
        <v>39</v>
      </c>
      <c r="D1084">
        <v>4.09</v>
      </c>
      <c r="E1084">
        <v>92.35</v>
      </c>
      <c r="F1084">
        <v>377.71149999999898</v>
      </c>
      <c r="G1084">
        <v>2</v>
      </c>
      <c r="H1084">
        <v>91.2</v>
      </c>
      <c r="I1084">
        <v>182.4</v>
      </c>
      <c r="J1084">
        <v>2</v>
      </c>
      <c r="K1084">
        <v>140.9</v>
      </c>
      <c r="L1084">
        <f>Table1[[#This Row],[Quantity Sold (liters/kg)]]+Table1[[#This Row],[Quantity in Stock (liters/kg)]]</f>
        <v>4</v>
      </c>
      <c r="M1084" s="2">
        <v>13012.12</v>
      </c>
    </row>
    <row r="1085" spans="1:13" hidden="1" x14ac:dyDescent="0.3">
      <c r="A1085">
        <v>1</v>
      </c>
      <c r="B1085" s="1">
        <v>44455</v>
      </c>
      <c r="C1085" t="s">
        <v>34</v>
      </c>
      <c r="D1085">
        <v>382.95</v>
      </c>
      <c r="E1085">
        <v>49.48</v>
      </c>
      <c r="F1085">
        <v>18948.3659999999</v>
      </c>
      <c r="G1085">
        <v>367</v>
      </c>
      <c r="H1085">
        <v>52.6</v>
      </c>
      <c r="I1085">
        <v>19304.2</v>
      </c>
      <c r="J1085">
        <v>15</v>
      </c>
      <c r="K1085">
        <v>126.65</v>
      </c>
      <c r="L1085">
        <f>Table1[[#This Row],[Quantity Sold (liters/kg)]]+Table1[[#This Row],[Quantity in Stock (liters/kg)]]</f>
        <v>382</v>
      </c>
      <c r="M1085" s="2">
        <v>6266.64</v>
      </c>
    </row>
    <row r="1086" spans="1:13" hidden="1" x14ac:dyDescent="0.3">
      <c r="A1086">
        <v>10</v>
      </c>
      <c r="B1086" s="1">
        <v>43848</v>
      </c>
      <c r="C1086" t="s">
        <v>66</v>
      </c>
      <c r="D1086">
        <v>554.15</v>
      </c>
      <c r="E1086">
        <v>28.03</v>
      </c>
      <c r="F1086">
        <v>15532.82</v>
      </c>
      <c r="G1086">
        <v>270</v>
      </c>
      <c r="H1086">
        <v>31.27</v>
      </c>
      <c r="I1086">
        <v>8442.9</v>
      </c>
      <c r="J1086">
        <v>284</v>
      </c>
      <c r="K1086">
        <v>191.7</v>
      </c>
      <c r="L1086">
        <f>Table1[[#This Row],[Quantity Sold (liters/kg)]]+Table1[[#This Row],[Quantity in Stock (liters/kg)]]</f>
        <v>554</v>
      </c>
      <c r="M1086" s="2">
        <v>5373.35</v>
      </c>
    </row>
    <row r="1087" spans="1:13" hidden="1" x14ac:dyDescent="0.3">
      <c r="A1087">
        <v>6</v>
      </c>
      <c r="B1087" s="1">
        <v>43884</v>
      </c>
      <c r="C1087" t="s">
        <v>51</v>
      </c>
      <c r="D1087">
        <v>364.58</v>
      </c>
      <c r="E1087">
        <v>24.23</v>
      </c>
      <c r="F1087">
        <v>8833.77</v>
      </c>
      <c r="G1087">
        <v>47</v>
      </c>
      <c r="H1087">
        <v>20.5</v>
      </c>
      <c r="I1087">
        <v>963.5</v>
      </c>
      <c r="J1087">
        <v>317</v>
      </c>
      <c r="K1087">
        <v>198.16</v>
      </c>
      <c r="L1087">
        <f>Table1[[#This Row],[Quantity Sold (liters/kg)]]+Table1[[#This Row],[Quantity in Stock (liters/kg)]]</f>
        <v>364</v>
      </c>
      <c r="M1087" s="2">
        <v>4801.42</v>
      </c>
    </row>
    <row r="1088" spans="1:13" hidden="1" x14ac:dyDescent="0.3">
      <c r="A1088">
        <v>8</v>
      </c>
      <c r="B1088" s="1">
        <v>44077</v>
      </c>
      <c r="C1088" t="s">
        <v>47</v>
      </c>
      <c r="D1088">
        <v>571.41</v>
      </c>
      <c r="E1088">
        <v>10.65</v>
      </c>
      <c r="F1088">
        <v>6085.52</v>
      </c>
      <c r="G1088">
        <v>383</v>
      </c>
      <c r="H1088">
        <v>7.52</v>
      </c>
      <c r="I1088">
        <v>2880.16</v>
      </c>
      <c r="J1088">
        <v>188</v>
      </c>
      <c r="K1088">
        <v>188.88</v>
      </c>
      <c r="L1088">
        <f>Table1[[#This Row],[Quantity Sold (liters/kg)]]+Table1[[#This Row],[Quantity in Stock (liters/kg)]]</f>
        <v>571</v>
      </c>
      <c r="M1088" s="2">
        <v>2011.57</v>
      </c>
    </row>
    <row r="1089" spans="1:13" hidden="1" x14ac:dyDescent="0.3">
      <c r="A1089">
        <v>6</v>
      </c>
      <c r="B1089" s="1">
        <v>44343</v>
      </c>
      <c r="C1089" t="s">
        <v>51</v>
      </c>
      <c r="D1089">
        <v>666.76</v>
      </c>
      <c r="E1089">
        <v>26.74</v>
      </c>
      <c r="F1089">
        <v>17829.162399999899</v>
      </c>
      <c r="G1089">
        <v>170</v>
      </c>
      <c r="H1089">
        <v>28.94</v>
      </c>
      <c r="I1089">
        <v>4919.8</v>
      </c>
      <c r="J1089">
        <v>496</v>
      </c>
      <c r="K1089">
        <v>184.68</v>
      </c>
      <c r="L1089">
        <f>Table1[[#This Row],[Quantity Sold (liters/kg)]]+Table1[[#This Row],[Quantity in Stock (liters/kg)]]</f>
        <v>666</v>
      </c>
      <c r="M1089" s="2">
        <v>4938.34</v>
      </c>
    </row>
    <row r="1090" spans="1:13" hidden="1" x14ac:dyDescent="0.3">
      <c r="A1090">
        <v>6</v>
      </c>
      <c r="B1090" s="1">
        <v>43796</v>
      </c>
      <c r="C1090" t="s">
        <v>51</v>
      </c>
      <c r="D1090">
        <v>579.67999999999995</v>
      </c>
      <c r="E1090">
        <v>38.67</v>
      </c>
      <c r="F1090">
        <v>22416.2255999999</v>
      </c>
      <c r="G1090">
        <v>249</v>
      </c>
      <c r="H1090">
        <v>40.03</v>
      </c>
      <c r="I1090">
        <v>9967.4699999999993</v>
      </c>
      <c r="J1090">
        <v>330</v>
      </c>
      <c r="K1090">
        <v>194.73</v>
      </c>
      <c r="L1090">
        <f>Table1[[#This Row],[Quantity Sold (liters/kg)]]+Table1[[#This Row],[Quantity in Stock (liters/kg)]]</f>
        <v>579</v>
      </c>
      <c r="M1090" s="2">
        <v>7530.21</v>
      </c>
    </row>
    <row r="1091" spans="1:13" hidden="1" x14ac:dyDescent="0.3">
      <c r="A1091">
        <v>10</v>
      </c>
      <c r="B1091" s="1">
        <v>44362</v>
      </c>
      <c r="C1091" t="s">
        <v>66</v>
      </c>
      <c r="D1091">
        <v>357.71</v>
      </c>
      <c r="E1091">
        <v>13.56</v>
      </c>
      <c r="F1091">
        <v>4850.55</v>
      </c>
      <c r="G1091">
        <v>75</v>
      </c>
      <c r="H1091">
        <v>11.13</v>
      </c>
      <c r="I1091">
        <v>834.75</v>
      </c>
      <c r="J1091">
        <v>282</v>
      </c>
      <c r="K1091">
        <v>61.3</v>
      </c>
      <c r="L1091">
        <f>Table1[[#This Row],[Quantity Sold (liters/kg)]]+Table1[[#This Row],[Quantity in Stock (liters/kg)]]</f>
        <v>357</v>
      </c>
      <c r="M1091" s="2">
        <v>831.23</v>
      </c>
    </row>
    <row r="1092" spans="1:13" hidden="1" x14ac:dyDescent="0.3">
      <c r="A1092">
        <v>5</v>
      </c>
      <c r="B1092" s="1">
        <v>44473</v>
      </c>
      <c r="C1092" t="s">
        <v>27</v>
      </c>
      <c r="D1092">
        <v>465.69</v>
      </c>
      <c r="E1092">
        <v>67.14</v>
      </c>
      <c r="F1092">
        <v>31266.43</v>
      </c>
      <c r="G1092">
        <v>205</v>
      </c>
      <c r="H1092">
        <v>63.46</v>
      </c>
      <c r="I1092">
        <v>13009.3</v>
      </c>
      <c r="J1092">
        <v>260</v>
      </c>
      <c r="K1092">
        <v>149.18</v>
      </c>
      <c r="L1092">
        <f>Table1[[#This Row],[Quantity Sold (liters/kg)]]+Table1[[#This Row],[Quantity in Stock (liters/kg)]]</f>
        <v>465</v>
      </c>
      <c r="M1092" s="2">
        <v>10015.950000000001</v>
      </c>
    </row>
    <row r="1093" spans="1:13" hidden="1" x14ac:dyDescent="0.3">
      <c r="A1093">
        <v>5</v>
      </c>
      <c r="B1093" s="1">
        <v>43510</v>
      </c>
      <c r="C1093" t="s">
        <v>27</v>
      </c>
      <c r="D1093">
        <v>913.61</v>
      </c>
      <c r="E1093">
        <v>15.27</v>
      </c>
      <c r="F1093">
        <v>13950.82</v>
      </c>
      <c r="G1093">
        <v>678</v>
      </c>
      <c r="H1093">
        <v>15.55</v>
      </c>
      <c r="I1093">
        <v>10542.9</v>
      </c>
      <c r="J1093">
        <v>235</v>
      </c>
      <c r="K1093">
        <v>163.03</v>
      </c>
      <c r="L1093">
        <f>Table1[[#This Row],[Quantity Sold (liters/kg)]]+Table1[[#This Row],[Quantity in Stock (liters/kg)]]</f>
        <v>913</v>
      </c>
      <c r="M1093" s="2">
        <v>2489.4699999999998</v>
      </c>
    </row>
    <row r="1094" spans="1:13" hidden="1" x14ac:dyDescent="0.3">
      <c r="A1094">
        <v>7</v>
      </c>
      <c r="B1094" s="1">
        <v>43956</v>
      </c>
      <c r="C1094" t="s">
        <v>61</v>
      </c>
      <c r="D1094">
        <v>987.87</v>
      </c>
      <c r="E1094">
        <v>98.83</v>
      </c>
      <c r="F1094">
        <v>97631.19</v>
      </c>
      <c r="G1094">
        <v>39</v>
      </c>
      <c r="H1094">
        <v>102.78</v>
      </c>
      <c r="I1094">
        <v>4008.42</v>
      </c>
      <c r="J1094">
        <v>948</v>
      </c>
      <c r="K1094">
        <v>144.69</v>
      </c>
      <c r="L1094">
        <f>Table1[[#This Row],[Quantity Sold (liters/kg)]]+Table1[[#This Row],[Quantity in Stock (liters/kg)]]</f>
        <v>987</v>
      </c>
      <c r="M1094" s="2">
        <v>14299.71</v>
      </c>
    </row>
    <row r="1095" spans="1:13" hidden="1" x14ac:dyDescent="0.3">
      <c r="A1095">
        <v>8</v>
      </c>
      <c r="B1095" s="1">
        <v>44370</v>
      </c>
      <c r="C1095" t="s">
        <v>47</v>
      </c>
      <c r="D1095">
        <v>980.37</v>
      </c>
      <c r="E1095">
        <v>94.48</v>
      </c>
      <c r="F1095">
        <v>92625.36</v>
      </c>
      <c r="G1095">
        <v>207</v>
      </c>
      <c r="H1095">
        <v>99.33</v>
      </c>
      <c r="I1095">
        <v>20561.310000000001</v>
      </c>
      <c r="J1095">
        <v>773</v>
      </c>
      <c r="K1095">
        <v>58.47</v>
      </c>
      <c r="L1095">
        <f>Table1[[#This Row],[Quantity Sold (liters/kg)]]+Table1[[#This Row],[Quantity in Stock (liters/kg)]]</f>
        <v>980</v>
      </c>
      <c r="M1095" s="2">
        <v>5524.25</v>
      </c>
    </row>
    <row r="1096" spans="1:13" hidden="1" x14ac:dyDescent="0.3">
      <c r="A1096">
        <v>7</v>
      </c>
      <c r="B1096" s="1">
        <v>43847</v>
      </c>
      <c r="C1096" t="s">
        <v>61</v>
      </c>
      <c r="D1096">
        <v>713.73</v>
      </c>
      <c r="E1096">
        <v>78.540000000000006</v>
      </c>
      <c r="F1096">
        <v>56056.354200000002</v>
      </c>
      <c r="G1096">
        <v>16</v>
      </c>
      <c r="H1096">
        <v>77.739999999999995</v>
      </c>
      <c r="I1096">
        <v>1243.8399999999999</v>
      </c>
      <c r="J1096">
        <v>697</v>
      </c>
      <c r="K1096">
        <v>101.91</v>
      </c>
      <c r="L1096">
        <f>Table1[[#This Row],[Quantity Sold (liters/kg)]]+Table1[[#This Row],[Quantity in Stock (liters/kg)]]</f>
        <v>713</v>
      </c>
      <c r="M1096" s="2">
        <v>8004.01</v>
      </c>
    </row>
    <row r="1097" spans="1:13" hidden="1" x14ac:dyDescent="0.3">
      <c r="A1097">
        <v>8</v>
      </c>
      <c r="B1097" s="1">
        <v>43518</v>
      </c>
      <c r="C1097" t="s">
        <v>47</v>
      </c>
      <c r="D1097">
        <v>301.52999999999997</v>
      </c>
      <c r="E1097">
        <v>74.91</v>
      </c>
      <c r="F1097">
        <v>22587.612299999899</v>
      </c>
      <c r="G1097">
        <v>189</v>
      </c>
      <c r="H1097">
        <v>77.77</v>
      </c>
      <c r="I1097">
        <v>14698.53</v>
      </c>
      <c r="J1097">
        <v>112</v>
      </c>
      <c r="K1097">
        <v>195.36</v>
      </c>
      <c r="L1097">
        <f>Table1[[#This Row],[Quantity Sold (liters/kg)]]+Table1[[#This Row],[Quantity in Stock (liters/kg)]]</f>
        <v>301</v>
      </c>
      <c r="M1097" s="2">
        <v>14634.42</v>
      </c>
    </row>
    <row r="1098" spans="1:13" hidden="1" x14ac:dyDescent="0.3">
      <c r="A1098">
        <v>2</v>
      </c>
      <c r="B1098" s="1">
        <v>44814</v>
      </c>
      <c r="C1098" t="s">
        <v>68</v>
      </c>
      <c r="D1098">
        <v>603.26</v>
      </c>
      <c r="E1098">
        <v>54.19</v>
      </c>
      <c r="F1098">
        <v>32690.659399999899</v>
      </c>
      <c r="G1098">
        <v>46</v>
      </c>
      <c r="H1098">
        <v>58.88</v>
      </c>
      <c r="I1098">
        <v>2708.48</v>
      </c>
      <c r="J1098">
        <v>557</v>
      </c>
      <c r="K1098">
        <v>33.47</v>
      </c>
      <c r="L1098">
        <f>Table1[[#This Row],[Quantity Sold (liters/kg)]]+Table1[[#This Row],[Quantity in Stock (liters/kg)]]</f>
        <v>603</v>
      </c>
      <c r="M1098" s="2">
        <v>1813.74</v>
      </c>
    </row>
    <row r="1099" spans="1:13" hidden="1" x14ac:dyDescent="0.3">
      <c r="A1099">
        <v>10</v>
      </c>
      <c r="B1099" s="1">
        <v>43954</v>
      </c>
      <c r="C1099" t="s">
        <v>66</v>
      </c>
      <c r="D1099">
        <v>703.07</v>
      </c>
      <c r="E1099">
        <v>10.6</v>
      </c>
      <c r="F1099">
        <v>7452.54</v>
      </c>
      <c r="G1099">
        <v>482</v>
      </c>
      <c r="H1099">
        <v>7.88</v>
      </c>
      <c r="I1099">
        <v>3798.16</v>
      </c>
      <c r="J1099">
        <v>221</v>
      </c>
      <c r="K1099">
        <v>41.09</v>
      </c>
      <c r="L1099">
        <f>Table1[[#This Row],[Quantity Sold (liters/kg)]]+Table1[[#This Row],[Quantity in Stock (liters/kg)]]</f>
        <v>703</v>
      </c>
      <c r="M1099" s="2">
        <v>435.55</v>
      </c>
    </row>
    <row r="1100" spans="1:13" hidden="1" x14ac:dyDescent="0.3">
      <c r="A1100">
        <v>4</v>
      </c>
      <c r="B1100" s="1">
        <v>44359</v>
      </c>
      <c r="C1100" t="s">
        <v>39</v>
      </c>
      <c r="D1100">
        <v>367.53</v>
      </c>
      <c r="E1100">
        <v>99.42</v>
      </c>
      <c r="F1100">
        <v>36539.83</v>
      </c>
      <c r="G1100">
        <v>114</v>
      </c>
      <c r="H1100">
        <v>103.89</v>
      </c>
      <c r="I1100">
        <v>11843.46</v>
      </c>
      <c r="J1100">
        <v>253</v>
      </c>
      <c r="K1100">
        <v>170.28</v>
      </c>
      <c r="L1100">
        <f>Table1[[#This Row],[Quantity Sold (liters/kg)]]+Table1[[#This Row],[Quantity in Stock (liters/kg)]]</f>
        <v>367</v>
      </c>
      <c r="M1100" s="2">
        <v>16929.240000000002</v>
      </c>
    </row>
    <row r="1101" spans="1:13" hidden="1" x14ac:dyDescent="0.3">
      <c r="A1101">
        <v>6</v>
      </c>
      <c r="B1101" s="1">
        <v>43825</v>
      </c>
      <c r="C1101" t="s">
        <v>51</v>
      </c>
      <c r="D1101">
        <v>419.53</v>
      </c>
      <c r="E1101">
        <v>57.48</v>
      </c>
      <c r="F1101">
        <v>24114.584399999902</v>
      </c>
      <c r="G1101">
        <v>131</v>
      </c>
      <c r="H1101">
        <v>62.33</v>
      </c>
      <c r="I1101">
        <v>8165.23</v>
      </c>
      <c r="J1101">
        <v>288</v>
      </c>
      <c r="K1101">
        <v>83.07</v>
      </c>
      <c r="L1101">
        <f>Table1[[#This Row],[Quantity Sold (liters/kg)]]+Table1[[#This Row],[Quantity in Stock (liters/kg)]]</f>
        <v>419</v>
      </c>
      <c r="M1101" s="2">
        <v>4774.8599999999997</v>
      </c>
    </row>
    <row r="1102" spans="1:13" hidden="1" x14ac:dyDescent="0.3">
      <c r="A1102">
        <v>1</v>
      </c>
      <c r="B1102" s="1">
        <v>44436</v>
      </c>
      <c r="C1102" t="s">
        <v>34</v>
      </c>
      <c r="D1102">
        <v>417.64</v>
      </c>
      <c r="E1102">
        <v>86.3</v>
      </c>
      <c r="F1102">
        <v>36042.3319999999</v>
      </c>
      <c r="G1102">
        <v>297</v>
      </c>
      <c r="H1102">
        <v>82.12</v>
      </c>
      <c r="I1102">
        <v>24389.64</v>
      </c>
      <c r="J1102">
        <v>120</v>
      </c>
      <c r="K1102">
        <v>175.15</v>
      </c>
      <c r="L1102">
        <f>Table1[[#This Row],[Quantity Sold (liters/kg)]]+Table1[[#This Row],[Quantity in Stock (liters/kg)]]</f>
        <v>417</v>
      </c>
      <c r="M1102" s="2">
        <v>15115.45</v>
      </c>
    </row>
    <row r="1103" spans="1:13" hidden="1" x14ac:dyDescent="0.3">
      <c r="A1103">
        <v>3</v>
      </c>
      <c r="B1103" s="1">
        <v>43454</v>
      </c>
      <c r="C1103" t="s">
        <v>43</v>
      </c>
      <c r="D1103">
        <v>572.36</v>
      </c>
      <c r="E1103">
        <v>26.01</v>
      </c>
      <c r="F1103">
        <v>14887.0836</v>
      </c>
      <c r="G1103">
        <v>433</v>
      </c>
      <c r="H1103">
        <v>25.84</v>
      </c>
      <c r="I1103">
        <v>11188.72</v>
      </c>
      <c r="J1103">
        <v>139</v>
      </c>
      <c r="K1103">
        <v>148.41</v>
      </c>
      <c r="L1103">
        <f>Table1[[#This Row],[Quantity Sold (liters/kg)]]+Table1[[#This Row],[Quantity in Stock (liters/kg)]]</f>
        <v>572</v>
      </c>
      <c r="M1103" s="2">
        <v>3860.14</v>
      </c>
    </row>
    <row r="1104" spans="1:13" hidden="1" x14ac:dyDescent="0.3">
      <c r="A1104">
        <v>8</v>
      </c>
      <c r="B1104" s="1">
        <v>44590</v>
      </c>
      <c r="C1104" t="s">
        <v>47</v>
      </c>
      <c r="D1104">
        <v>889.71</v>
      </c>
      <c r="E1104">
        <v>66.03</v>
      </c>
      <c r="F1104">
        <v>58747.551299999999</v>
      </c>
      <c r="G1104">
        <v>435</v>
      </c>
      <c r="H1104">
        <v>63.8</v>
      </c>
      <c r="I1104">
        <v>27753</v>
      </c>
      <c r="J1104">
        <v>454</v>
      </c>
      <c r="K1104">
        <v>135.1</v>
      </c>
      <c r="L1104">
        <f>Table1[[#This Row],[Quantity Sold (liters/kg)]]+Table1[[#This Row],[Quantity in Stock (liters/kg)]]</f>
        <v>889</v>
      </c>
      <c r="M1104" s="2">
        <v>8920.65</v>
      </c>
    </row>
    <row r="1105" spans="1:13" hidden="1" x14ac:dyDescent="0.3">
      <c r="A1105">
        <v>6</v>
      </c>
      <c r="B1105" s="1">
        <v>43836</v>
      </c>
      <c r="C1105" t="s">
        <v>51</v>
      </c>
      <c r="D1105">
        <v>191.18</v>
      </c>
      <c r="E1105">
        <v>27.36</v>
      </c>
      <c r="F1105">
        <v>5230.68</v>
      </c>
      <c r="G1105">
        <v>101</v>
      </c>
      <c r="H1105">
        <v>23.43</v>
      </c>
      <c r="I1105">
        <v>2366.4299999999998</v>
      </c>
      <c r="J1105">
        <v>90</v>
      </c>
      <c r="K1105">
        <v>30.7</v>
      </c>
      <c r="L1105">
        <f>Table1[[#This Row],[Quantity Sold (liters/kg)]]+Table1[[#This Row],[Quantity in Stock (liters/kg)]]</f>
        <v>191</v>
      </c>
      <c r="M1105" s="2">
        <v>839.95</v>
      </c>
    </row>
    <row r="1106" spans="1:13" hidden="1" x14ac:dyDescent="0.3">
      <c r="A1106">
        <v>9</v>
      </c>
      <c r="B1106" s="1">
        <v>43552</v>
      </c>
      <c r="C1106" t="s">
        <v>57</v>
      </c>
      <c r="D1106">
        <v>655.82</v>
      </c>
      <c r="E1106">
        <v>20.67</v>
      </c>
      <c r="F1106">
        <v>13555.7994</v>
      </c>
      <c r="G1106">
        <v>572</v>
      </c>
      <c r="H1106">
        <v>20.350000000000001</v>
      </c>
      <c r="I1106">
        <v>11640.2</v>
      </c>
      <c r="J1106">
        <v>83</v>
      </c>
      <c r="K1106">
        <v>198.56</v>
      </c>
      <c r="L1106">
        <f>Table1[[#This Row],[Quantity Sold (liters/kg)]]+Table1[[#This Row],[Quantity in Stock (liters/kg)]]</f>
        <v>655</v>
      </c>
      <c r="M1106" s="2">
        <v>4104.24</v>
      </c>
    </row>
    <row r="1107" spans="1:13" hidden="1" x14ac:dyDescent="0.3">
      <c r="A1107">
        <v>4</v>
      </c>
      <c r="B1107" s="1">
        <v>44396</v>
      </c>
      <c r="C1107" t="s">
        <v>39</v>
      </c>
      <c r="D1107">
        <v>706.46</v>
      </c>
      <c r="E1107">
        <v>17.059999999999999</v>
      </c>
      <c r="F1107">
        <v>12052.21</v>
      </c>
      <c r="G1107">
        <v>132</v>
      </c>
      <c r="H1107">
        <v>13.14</v>
      </c>
      <c r="I1107">
        <v>1734.48</v>
      </c>
      <c r="J1107">
        <v>574</v>
      </c>
      <c r="K1107">
        <v>165.01</v>
      </c>
      <c r="L1107">
        <f>Table1[[#This Row],[Quantity Sold (liters/kg)]]+Table1[[#This Row],[Quantity in Stock (liters/kg)]]</f>
        <v>706</v>
      </c>
      <c r="M1107" s="2">
        <v>2815.07</v>
      </c>
    </row>
    <row r="1108" spans="1:13" hidden="1" x14ac:dyDescent="0.3">
      <c r="A1108">
        <v>1</v>
      </c>
      <c r="B1108" s="1">
        <v>44862</v>
      </c>
      <c r="C1108" t="s">
        <v>34</v>
      </c>
      <c r="D1108">
        <v>108.89</v>
      </c>
      <c r="E1108">
        <v>64.2</v>
      </c>
      <c r="F1108">
        <v>6990.74</v>
      </c>
      <c r="G1108">
        <v>30</v>
      </c>
      <c r="H1108">
        <v>63.82</v>
      </c>
      <c r="I1108">
        <v>1914.6</v>
      </c>
      <c r="J1108">
        <v>78</v>
      </c>
      <c r="K1108">
        <v>45.68</v>
      </c>
      <c r="L1108">
        <f>Table1[[#This Row],[Quantity Sold (liters/kg)]]+Table1[[#This Row],[Quantity in Stock (liters/kg)]]</f>
        <v>108</v>
      </c>
      <c r="M1108" s="2">
        <v>2932.66</v>
      </c>
    </row>
    <row r="1109" spans="1:13" hidden="1" x14ac:dyDescent="0.3">
      <c r="A1109">
        <v>4</v>
      </c>
      <c r="B1109" s="1">
        <v>44238</v>
      </c>
      <c r="C1109" t="s">
        <v>39</v>
      </c>
      <c r="D1109">
        <v>686.89</v>
      </c>
      <c r="E1109">
        <v>59.66</v>
      </c>
      <c r="F1109">
        <v>40979.857399999899</v>
      </c>
      <c r="G1109">
        <v>108</v>
      </c>
      <c r="H1109">
        <v>60.78</v>
      </c>
      <c r="I1109">
        <v>6564.24</v>
      </c>
      <c r="J1109">
        <v>578</v>
      </c>
      <c r="K1109">
        <v>146.29</v>
      </c>
      <c r="L1109">
        <f>Table1[[#This Row],[Quantity Sold (liters/kg)]]+Table1[[#This Row],[Quantity in Stock (liters/kg)]]</f>
        <v>686</v>
      </c>
      <c r="M1109" s="2">
        <v>8727.66</v>
      </c>
    </row>
    <row r="1110" spans="1:13" hidden="1" x14ac:dyDescent="0.3">
      <c r="A1110">
        <v>3</v>
      </c>
      <c r="B1110" s="1">
        <v>43928</v>
      </c>
      <c r="C1110" t="s">
        <v>43</v>
      </c>
      <c r="D1110">
        <v>241.72</v>
      </c>
      <c r="E1110">
        <v>89.69</v>
      </c>
      <c r="F1110">
        <v>21679.87</v>
      </c>
      <c r="G1110">
        <v>28</v>
      </c>
      <c r="H1110">
        <v>94.49</v>
      </c>
      <c r="I1110">
        <v>2645.72</v>
      </c>
      <c r="J1110">
        <v>213</v>
      </c>
      <c r="K1110">
        <v>113.84</v>
      </c>
      <c r="L1110">
        <f>Table1[[#This Row],[Quantity Sold (liters/kg)]]+Table1[[#This Row],[Quantity in Stock (liters/kg)]]</f>
        <v>241</v>
      </c>
      <c r="M1110" s="2">
        <v>10210.31</v>
      </c>
    </row>
    <row r="1111" spans="1:13" hidden="1" x14ac:dyDescent="0.3">
      <c r="A1111">
        <v>9</v>
      </c>
      <c r="B1111" s="1">
        <v>43562</v>
      </c>
      <c r="C1111" t="s">
        <v>57</v>
      </c>
      <c r="D1111">
        <v>918.58</v>
      </c>
      <c r="E1111">
        <v>50.95</v>
      </c>
      <c r="F1111">
        <v>46801.650999999998</v>
      </c>
      <c r="G1111">
        <v>873</v>
      </c>
      <c r="H1111">
        <v>47.22</v>
      </c>
      <c r="I1111">
        <v>41223.06</v>
      </c>
      <c r="J1111">
        <v>45</v>
      </c>
      <c r="K1111">
        <v>115.38</v>
      </c>
      <c r="L1111">
        <f>Table1[[#This Row],[Quantity Sold (liters/kg)]]+Table1[[#This Row],[Quantity in Stock (liters/kg)]]</f>
        <v>918</v>
      </c>
      <c r="M1111" s="2">
        <v>5878.61</v>
      </c>
    </row>
    <row r="1112" spans="1:13" hidden="1" x14ac:dyDescent="0.3">
      <c r="A1112">
        <v>5</v>
      </c>
      <c r="B1112" s="1">
        <v>43644</v>
      </c>
      <c r="C1112" t="s">
        <v>27</v>
      </c>
      <c r="D1112">
        <v>34.25</v>
      </c>
      <c r="E1112">
        <v>28.84</v>
      </c>
      <c r="F1112">
        <v>987.77</v>
      </c>
      <c r="G1112">
        <v>15</v>
      </c>
      <c r="H1112">
        <v>24.73</v>
      </c>
      <c r="I1112">
        <v>370.95</v>
      </c>
      <c r="J1112">
        <v>19</v>
      </c>
      <c r="K1112">
        <v>80.790000000000006</v>
      </c>
      <c r="L1112">
        <f>Table1[[#This Row],[Quantity Sold (liters/kg)]]+Table1[[#This Row],[Quantity in Stock (liters/kg)]]</f>
        <v>34</v>
      </c>
      <c r="M1112" s="2">
        <v>2329.98</v>
      </c>
    </row>
    <row r="1113" spans="1:13" hidden="1" x14ac:dyDescent="0.3">
      <c r="A1113">
        <v>3</v>
      </c>
      <c r="B1113" s="1">
        <v>43576</v>
      </c>
      <c r="C1113" t="s">
        <v>43</v>
      </c>
      <c r="D1113">
        <v>686.96</v>
      </c>
      <c r="E1113">
        <v>12.28</v>
      </c>
      <c r="F1113">
        <v>8435.8700000000008</v>
      </c>
      <c r="G1113">
        <v>223</v>
      </c>
      <c r="H1113">
        <v>11.52</v>
      </c>
      <c r="I1113">
        <v>2568.96</v>
      </c>
      <c r="J1113">
        <v>463</v>
      </c>
      <c r="K1113">
        <v>192.73</v>
      </c>
      <c r="L1113">
        <f>Table1[[#This Row],[Quantity Sold (liters/kg)]]+Table1[[#This Row],[Quantity in Stock (liters/kg)]]</f>
        <v>686</v>
      </c>
      <c r="M1113" s="2">
        <v>2366.7199999999998</v>
      </c>
    </row>
    <row r="1114" spans="1:13" hidden="1" x14ac:dyDescent="0.3">
      <c r="A1114">
        <v>5</v>
      </c>
      <c r="B1114" s="1">
        <v>43585</v>
      </c>
      <c r="C1114" t="s">
        <v>27</v>
      </c>
      <c r="D1114">
        <v>337.04</v>
      </c>
      <c r="E1114">
        <v>12.37</v>
      </c>
      <c r="F1114">
        <v>4169.18</v>
      </c>
      <c r="G1114">
        <v>205</v>
      </c>
      <c r="H1114">
        <v>11.42</v>
      </c>
      <c r="I1114">
        <v>2341.1</v>
      </c>
      <c r="J1114">
        <v>132</v>
      </c>
      <c r="K1114">
        <v>139.86000000000001</v>
      </c>
      <c r="L1114">
        <f>Table1[[#This Row],[Quantity Sold (liters/kg)]]+Table1[[#This Row],[Quantity in Stock (liters/kg)]]</f>
        <v>337</v>
      </c>
      <c r="M1114" s="2">
        <v>1730.07</v>
      </c>
    </row>
    <row r="1115" spans="1:13" hidden="1" x14ac:dyDescent="0.3">
      <c r="A1115">
        <v>4</v>
      </c>
      <c r="B1115" s="1">
        <v>44138</v>
      </c>
      <c r="C1115" t="s">
        <v>39</v>
      </c>
      <c r="D1115">
        <v>326.05</v>
      </c>
      <c r="E1115">
        <v>12.76</v>
      </c>
      <c r="F1115">
        <v>4160.3999999999996</v>
      </c>
      <c r="G1115">
        <v>309</v>
      </c>
      <c r="H1115">
        <v>7.87</v>
      </c>
      <c r="I1115">
        <v>2431.83</v>
      </c>
      <c r="J1115">
        <v>17</v>
      </c>
      <c r="K1115">
        <v>78.430000000000007</v>
      </c>
      <c r="L1115">
        <f>Table1[[#This Row],[Quantity Sold (liters/kg)]]+Table1[[#This Row],[Quantity in Stock (liters/kg)]]</f>
        <v>326</v>
      </c>
      <c r="M1115" s="2">
        <v>1000.77</v>
      </c>
    </row>
    <row r="1116" spans="1:13" hidden="1" x14ac:dyDescent="0.3">
      <c r="A1116">
        <v>3</v>
      </c>
      <c r="B1116" s="1">
        <v>43563</v>
      </c>
      <c r="C1116" t="s">
        <v>43</v>
      </c>
      <c r="D1116">
        <v>265.11</v>
      </c>
      <c r="E1116">
        <v>62.01</v>
      </c>
      <c r="F1116">
        <v>16439.47</v>
      </c>
      <c r="G1116">
        <v>23</v>
      </c>
      <c r="H1116">
        <v>65.87</v>
      </c>
      <c r="I1116">
        <v>1515.01</v>
      </c>
      <c r="J1116">
        <v>242</v>
      </c>
      <c r="K1116">
        <v>89.1</v>
      </c>
      <c r="L1116">
        <f>Table1[[#This Row],[Quantity Sold (liters/kg)]]+Table1[[#This Row],[Quantity in Stock (liters/kg)]]</f>
        <v>265</v>
      </c>
      <c r="M1116" s="2">
        <v>5525.09</v>
      </c>
    </row>
    <row r="1117" spans="1:13" hidden="1" x14ac:dyDescent="0.3">
      <c r="A1117">
        <v>6</v>
      </c>
      <c r="B1117" s="1">
        <v>44192</v>
      </c>
      <c r="C1117" t="s">
        <v>51</v>
      </c>
      <c r="D1117">
        <v>726.46</v>
      </c>
      <c r="E1117">
        <v>73.27</v>
      </c>
      <c r="F1117">
        <v>53227.72</v>
      </c>
      <c r="G1117">
        <v>570</v>
      </c>
      <c r="H1117">
        <v>71.7</v>
      </c>
      <c r="I1117">
        <v>40869</v>
      </c>
      <c r="J1117">
        <v>156</v>
      </c>
      <c r="K1117">
        <v>152.96</v>
      </c>
      <c r="L1117">
        <f>Table1[[#This Row],[Quantity Sold (liters/kg)]]+Table1[[#This Row],[Quantity in Stock (liters/kg)]]</f>
        <v>726</v>
      </c>
      <c r="M1117" s="2">
        <v>11207.38</v>
      </c>
    </row>
    <row r="1118" spans="1:13" hidden="1" x14ac:dyDescent="0.3">
      <c r="A1118">
        <v>4</v>
      </c>
      <c r="B1118" s="1">
        <v>44099</v>
      </c>
      <c r="C1118" t="s">
        <v>39</v>
      </c>
      <c r="D1118">
        <v>382.14</v>
      </c>
      <c r="E1118">
        <v>69.56</v>
      </c>
      <c r="F1118">
        <v>26581.66</v>
      </c>
      <c r="G1118">
        <v>9</v>
      </c>
      <c r="H1118">
        <v>67.53</v>
      </c>
      <c r="I1118">
        <v>607.77</v>
      </c>
      <c r="J1118">
        <v>373</v>
      </c>
      <c r="K1118">
        <v>27.42</v>
      </c>
      <c r="L1118">
        <f>Table1[[#This Row],[Quantity Sold (liters/kg)]]+Table1[[#This Row],[Quantity in Stock (liters/kg)]]</f>
        <v>382</v>
      </c>
      <c r="M1118" s="2">
        <v>1907.34</v>
      </c>
    </row>
    <row r="1119" spans="1:13" hidden="1" x14ac:dyDescent="0.3">
      <c r="A1119">
        <v>8</v>
      </c>
      <c r="B1119" s="1">
        <v>44518</v>
      </c>
      <c r="C1119" t="s">
        <v>47</v>
      </c>
      <c r="D1119">
        <v>388.29</v>
      </c>
      <c r="E1119">
        <v>92.96</v>
      </c>
      <c r="F1119">
        <v>36095.440000000002</v>
      </c>
      <c r="G1119">
        <v>316</v>
      </c>
      <c r="H1119">
        <v>88.32</v>
      </c>
      <c r="I1119">
        <v>27909.119999999999</v>
      </c>
      <c r="J1119">
        <v>72</v>
      </c>
      <c r="K1119">
        <v>45.68</v>
      </c>
      <c r="L1119">
        <f>Table1[[#This Row],[Quantity Sold (liters/kg)]]+Table1[[#This Row],[Quantity in Stock (liters/kg)]]</f>
        <v>388</v>
      </c>
      <c r="M1119" s="2">
        <v>4246.41</v>
      </c>
    </row>
    <row r="1120" spans="1:13" hidden="1" x14ac:dyDescent="0.3">
      <c r="A1120">
        <v>2</v>
      </c>
      <c r="B1120" s="1">
        <v>43758</v>
      </c>
      <c r="C1120" t="s">
        <v>68</v>
      </c>
      <c r="D1120">
        <v>805.79</v>
      </c>
      <c r="E1120">
        <v>18.12</v>
      </c>
      <c r="F1120">
        <v>14600.91</v>
      </c>
      <c r="G1120">
        <v>759</v>
      </c>
      <c r="H1120">
        <v>22.8</v>
      </c>
      <c r="I1120">
        <v>17305.2</v>
      </c>
      <c r="J1120">
        <v>46</v>
      </c>
      <c r="K1120">
        <v>54.45</v>
      </c>
      <c r="L1120">
        <f>Table1[[#This Row],[Quantity Sold (liters/kg)]]+Table1[[#This Row],[Quantity in Stock (liters/kg)]]</f>
        <v>805</v>
      </c>
      <c r="M1120" s="2">
        <v>986.63</v>
      </c>
    </row>
    <row r="1121" spans="1:13" hidden="1" x14ac:dyDescent="0.3">
      <c r="A1121">
        <v>5</v>
      </c>
      <c r="B1121" s="1">
        <v>44667</v>
      </c>
      <c r="C1121" t="s">
        <v>27</v>
      </c>
      <c r="D1121">
        <v>831.19</v>
      </c>
      <c r="E1121">
        <v>15.25</v>
      </c>
      <c r="F1121">
        <v>12675.647499999999</v>
      </c>
      <c r="G1121">
        <v>667</v>
      </c>
      <c r="H1121">
        <v>10.39</v>
      </c>
      <c r="I1121">
        <v>6930.13</v>
      </c>
      <c r="J1121">
        <v>164</v>
      </c>
      <c r="K1121">
        <v>120.19</v>
      </c>
      <c r="L1121">
        <f>Table1[[#This Row],[Quantity Sold (liters/kg)]]+Table1[[#This Row],[Quantity in Stock (liters/kg)]]</f>
        <v>831</v>
      </c>
      <c r="M1121" s="2">
        <v>1832.9</v>
      </c>
    </row>
    <row r="1122" spans="1:13" hidden="1" x14ac:dyDescent="0.3">
      <c r="A1122">
        <v>9</v>
      </c>
      <c r="B1122" s="1">
        <v>43880</v>
      </c>
      <c r="C1122" t="s">
        <v>57</v>
      </c>
      <c r="D1122">
        <v>186.61</v>
      </c>
      <c r="E1122">
        <v>51.15</v>
      </c>
      <c r="F1122">
        <v>9545.1</v>
      </c>
      <c r="G1122">
        <v>10</v>
      </c>
      <c r="H1122">
        <v>52.48</v>
      </c>
      <c r="I1122">
        <v>524.79999999999995</v>
      </c>
      <c r="J1122">
        <v>176</v>
      </c>
      <c r="K1122">
        <v>154.51</v>
      </c>
      <c r="L1122">
        <f>Table1[[#This Row],[Quantity Sold (liters/kg)]]+Table1[[#This Row],[Quantity in Stock (liters/kg)]]</f>
        <v>186</v>
      </c>
      <c r="M1122" s="2">
        <v>7903.19</v>
      </c>
    </row>
    <row r="1123" spans="1:13" hidden="1" x14ac:dyDescent="0.3">
      <c r="A1123">
        <v>4</v>
      </c>
      <c r="B1123" s="1">
        <v>43651</v>
      </c>
      <c r="C1123" t="s">
        <v>39</v>
      </c>
      <c r="D1123">
        <v>461.49</v>
      </c>
      <c r="E1123">
        <v>52.91</v>
      </c>
      <c r="F1123">
        <v>24417.439999999999</v>
      </c>
      <c r="G1123">
        <v>236</v>
      </c>
      <c r="H1123">
        <v>50.54</v>
      </c>
      <c r="I1123">
        <v>11927.44</v>
      </c>
      <c r="J1123">
        <v>225</v>
      </c>
      <c r="K1123">
        <v>111.99</v>
      </c>
      <c r="L1123">
        <f>Table1[[#This Row],[Quantity Sold (liters/kg)]]+Table1[[#This Row],[Quantity in Stock (liters/kg)]]</f>
        <v>461</v>
      </c>
      <c r="M1123" s="2">
        <v>5925.39</v>
      </c>
    </row>
    <row r="1124" spans="1:13" hidden="1" x14ac:dyDescent="0.3">
      <c r="A1124">
        <v>6</v>
      </c>
      <c r="B1124" s="1">
        <v>43813</v>
      </c>
      <c r="C1124" t="s">
        <v>51</v>
      </c>
      <c r="D1124">
        <v>565.41999999999996</v>
      </c>
      <c r="E1124">
        <v>60.31</v>
      </c>
      <c r="F1124">
        <v>34100.480000000003</v>
      </c>
      <c r="G1124">
        <v>305</v>
      </c>
      <c r="H1124">
        <v>60.69</v>
      </c>
      <c r="I1124">
        <v>18510.45</v>
      </c>
      <c r="J1124">
        <v>260</v>
      </c>
      <c r="K1124">
        <v>181.13</v>
      </c>
      <c r="L1124">
        <f>Table1[[#This Row],[Quantity Sold (liters/kg)]]+Table1[[#This Row],[Quantity in Stock (liters/kg)]]</f>
        <v>565</v>
      </c>
      <c r="M1124" s="2">
        <v>10923.95</v>
      </c>
    </row>
    <row r="1125" spans="1:13" hidden="1" x14ac:dyDescent="0.3">
      <c r="A1125">
        <v>9</v>
      </c>
      <c r="B1125" s="1">
        <v>44031</v>
      </c>
      <c r="C1125" t="s">
        <v>57</v>
      </c>
      <c r="D1125">
        <v>282.82</v>
      </c>
      <c r="E1125">
        <v>34.69</v>
      </c>
      <c r="F1125">
        <v>9811.0300000000007</v>
      </c>
      <c r="G1125">
        <v>137</v>
      </c>
      <c r="H1125">
        <v>36.590000000000003</v>
      </c>
      <c r="I1125">
        <v>5012.83</v>
      </c>
      <c r="J1125">
        <v>145</v>
      </c>
      <c r="K1125">
        <v>94.22</v>
      </c>
      <c r="L1125">
        <f>Table1[[#This Row],[Quantity Sold (liters/kg)]]+Table1[[#This Row],[Quantity in Stock (liters/kg)]]</f>
        <v>282</v>
      </c>
      <c r="M1125" s="2">
        <v>3268.49</v>
      </c>
    </row>
    <row r="1126" spans="1:13" hidden="1" x14ac:dyDescent="0.3">
      <c r="A1126">
        <v>5</v>
      </c>
      <c r="B1126" s="1">
        <v>44075</v>
      </c>
      <c r="C1126" t="s">
        <v>27</v>
      </c>
      <c r="D1126">
        <v>911.07</v>
      </c>
      <c r="E1126">
        <v>48.44</v>
      </c>
      <c r="F1126">
        <v>44132.23</v>
      </c>
      <c r="G1126">
        <v>811</v>
      </c>
      <c r="H1126">
        <v>45.35</v>
      </c>
      <c r="I1126">
        <v>36778.85</v>
      </c>
      <c r="J1126">
        <v>100</v>
      </c>
      <c r="K1126">
        <v>135.16999999999999</v>
      </c>
      <c r="L1126">
        <f>Table1[[#This Row],[Quantity Sold (liters/kg)]]+Table1[[#This Row],[Quantity in Stock (liters/kg)]]</f>
        <v>911</v>
      </c>
      <c r="M1126" s="2">
        <v>6547.63</v>
      </c>
    </row>
    <row r="1127" spans="1:13" hidden="1" x14ac:dyDescent="0.3">
      <c r="A1127">
        <v>6</v>
      </c>
      <c r="B1127" s="1">
        <v>44785</v>
      </c>
      <c r="C1127" t="s">
        <v>51</v>
      </c>
      <c r="D1127">
        <v>306.44</v>
      </c>
      <c r="E1127">
        <v>75.38</v>
      </c>
      <c r="F1127">
        <v>23099.45</v>
      </c>
      <c r="G1127">
        <v>81</v>
      </c>
      <c r="H1127">
        <v>76.66</v>
      </c>
      <c r="I1127">
        <v>6209.46</v>
      </c>
      <c r="J1127">
        <v>225</v>
      </c>
      <c r="K1127">
        <v>182.21</v>
      </c>
      <c r="L1127">
        <f>Table1[[#This Row],[Quantity Sold (liters/kg)]]+Table1[[#This Row],[Quantity in Stock (liters/kg)]]</f>
        <v>306</v>
      </c>
      <c r="M1127" s="2">
        <v>13734.99</v>
      </c>
    </row>
    <row r="1128" spans="1:13" hidden="1" x14ac:dyDescent="0.3">
      <c r="A1128">
        <v>5</v>
      </c>
      <c r="B1128" s="1">
        <v>44626</v>
      </c>
      <c r="C1128" t="s">
        <v>27</v>
      </c>
      <c r="D1128">
        <v>675.45</v>
      </c>
      <c r="E1128">
        <v>22.47</v>
      </c>
      <c r="F1128">
        <v>15177.36</v>
      </c>
      <c r="G1128">
        <v>292</v>
      </c>
      <c r="H1128">
        <v>24.91</v>
      </c>
      <c r="I1128">
        <v>7273.72</v>
      </c>
      <c r="J1128">
        <v>383</v>
      </c>
      <c r="K1128">
        <v>102.34</v>
      </c>
      <c r="L1128">
        <f>Table1[[#This Row],[Quantity Sold (liters/kg)]]+Table1[[#This Row],[Quantity in Stock (liters/kg)]]</f>
        <v>675</v>
      </c>
      <c r="M1128" s="2">
        <v>2299.58</v>
      </c>
    </row>
    <row r="1129" spans="1:13" hidden="1" x14ac:dyDescent="0.3">
      <c r="A1129">
        <v>6</v>
      </c>
      <c r="B1129" s="1">
        <v>44785</v>
      </c>
      <c r="C1129" t="s">
        <v>51</v>
      </c>
      <c r="D1129">
        <v>804.02</v>
      </c>
      <c r="E1129">
        <v>19.79</v>
      </c>
      <c r="F1129">
        <v>15911.5557999999</v>
      </c>
      <c r="G1129">
        <v>226</v>
      </c>
      <c r="H1129">
        <v>24.18</v>
      </c>
      <c r="I1129">
        <v>5464.68</v>
      </c>
      <c r="J1129">
        <v>578</v>
      </c>
      <c r="K1129">
        <v>189.47</v>
      </c>
      <c r="L1129">
        <f>Table1[[#This Row],[Quantity Sold (liters/kg)]]+Table1[[#This Row],[Quantity in Stock (liters/kg)]]</f>
        <v>804</v>
      </c>
      <c r="M1129" s="2">
        <v>3749.61</v>
      </c>
    </row>
    <row r="1130" spans="1:13" hidden="1" x14ac:dyDescent="0.3">
      <c r="A1130">
        <v>7</v>
      </c>
      <c r="B1130" s="1">
        <v>44030</v>
      </c>
      <c r="C1130" t="s">
        <v>61</v>
      </c>
      <c r="D1130">
        <v>439.44</v>
      </c>
      <c r="E1130">
        <v>89.69</v>
      </c>
      <c r="F1130">
        <v>39413.370000000003</v>
      </c>
      <c r="G1130">
        <v>120</v>
      </c>
      <c r="H1130">
        <v>85.57</v>
      </c>
      <c r="I1130">
        <v>10268.4</v>
      </c>
      <c r="J1130">
        <v>319</v>
      </c>
      <c r="K1130">
        <v>153.54</v>
      </c>
      <c r="L1130">
        <f>Table1[[#This Row],[Quantity Sold (liters/kg)]]+Table1[[#This Row],[Quantity in Stock (liters/kg)]]</f>
        <v>439</v>
      </c>
      <c r="M1130" s="2">
        <v>13771</v>
      </c>
    </row>
    <row r="1131" spans="1:13" hidden="1" x14ac:dyDescent="0.3">
      <c r="A1131">
        <v>6</v>
      </c>
      <c r="B1131" s="1">
        <v>43937</v>
      </c>
      <c r="C1131" t="s">
        <v>51</v>
      </c>
      <c r="D1131">
        <v>823.35</v>
      </c>
      <c r="E1131">
        <v>87.87</v>
      </c>
      <c r="F1131">
        <v>72347.759999999995</v>
      </c>
      <c r="G1131">
        <v>275</v>
      </c>
      <c r="H1131">
        <v>91.27</v>
      </c>
      <c r="I1131">
        <v>25099.25</v>
      </c>
      <c r="J1131">
        <v>548</v>
      </c>
      <c r="K1131">
        <v>115.46</v>
      </c>
      <c r="L1131">
        <f>Table1[[#This Row],[Quantity Sold (liters/kg)]]+Table1[[#This Row],[Quantity in Stock (liters/kg)]]</f>
        <v>823</v>
      </c>
      <c r="M1131" s="2">
        <v>10145.469999999999</v>
      </c>
    </row>
    <row r="1132" spans="1:13" hidden="1" x14ac:dyDescent="0.3">
      <c r="A1132">
        <v>8</v>
      </c>
      <c r="B1132" s="1">
        <v>43481</v>
      </c>
      <c r="C1132" t="s">
        <v>47</v>
      </c>
      <c r="D1132">
        <v>985.36</v>
      </c>
      <c r="E1132">
        <v>34.229999999999997</v>
      </c>
      <c r="F1132">
        <v>33728.870000000003</v>
      </c>
      <c r="G1132">
        <v>564</v>
      </c>
      <c r="H1132">
        <v>29.85</v>
      </c>
      <c r="I1132">
        <v>16835.400000000001</v>
      </c>
      <c r="J1132">
        <v>421</v>
      </c>
      <c r="K1132">
        <v>146.29</v>
      </c>
      <c r="L1132">
        <f>Table1[[#This Row],[Quantity Sold (liters/kg)]]+Table1[[#This Row],[Quantity in Stock (liters/kg)]]</f>
        <v>985</v>
      </c>
      <c r="M1132" s="2">
        <v>5007.51</v>
      </c>
    </row>
    <row r="1133" spans="1:13" hidden="1" x14ac:dyDescent="0.3">
      <c r="A1133">
        <v>7</v>
      </c>
      <c r="B1133" s="1">
        <v>43980</v>
      </c>
      <c r="C1133" t="s">
        <v>61</v>
      </c>
      <c r="D1133">
        <v>566.66999999999996</v>
      </c>
      <c r="E1133">
        <v>44.4</v>
      </c>
      <c r="F1133">
        <v>25160.147999999899</v>
      </c>
      <c r="G1133">
        <v>328</v>
      </c>
      <c r="H1133">
        <v>42.42</v>
      </c>
      <c r="I1133">
        <v>13913.76</v>
      </c>
      <c r="J1133">
        <v>238</v>
      </c>
      <c r="K1133">
        <v>63.54</v>
      </c>
      <c r="L1133">
        <f>Table1[[#This Row],[Quantity Sold (liters/kg)]]+Table1[[#This Row],[Quantity in Stock (liters/kg)]]</f>
        <v>566</v>
      </c>
      <c r="M1133" s="2">
        <v>2821.18</v>
      </c>
    </row>
    <row r="1134" spans="1:13" hidden="1" x14ac:dyDescent="0.3">
      <c r="A1134">
        <v>10</v>
      </c>
      <c r="B1134" s="1">
        <v>44054</v>
      </c>
      <c r="C1134" t="s">
        <v>66</v>
      </c>
      <c r="D1134">
        <v>183.27</v>
      </c>
      <c r="E1134">
        <v>97.13</v>
      </c>
      <c r="F1134">
        <v>17801.02</v>
      </c>
      <c r="G1134">
        <v>91</v>
      </c>
      <c r="H1134">
        <v>98.63</v>
      </c>
      <c r="I1134">
        <v>8975.33</v>
      </c>
      <c r="J1134">
        <v>92</v>
      </c>
      <c r="K1134">
        <v>115.29</v>
      </c>
      <c r="L1134">
        <f>Table1[[#This Row],[Quantity Sold (liters/kg)]]+Table1[[#This Row],[Quantity in Stock (liters/kg)]]</f>
        <v>183</v>
      </c>
      <c r="M1134" s="2">
        <v>11198.12</v>
      </c>
    </row>
    <row r="1135" spans="1:13" hidden="1" x14ac:dyDescent="0.3">
      <c r="A1135">
        <v>10</v>
      </c>
      <c r="B1135" s="1">
        <v>43558</v>
      </c>
      <c r="C1135" t="s">
        <v>66</v>
      </c>
      <c r="D1135">
        <v>220.73</v>
      </c>
      <c r="E1135">
        <v>32.270000000000003</v>
      </c>
      <c r="F1135">
        <v>7122.9570999999996</v>
      </c>
      <c r="G1135">
        <v>126</v>
      </c>
      <c r="H1135">
        <v>31</v>
      </c>
      <c r="I1135">
        <v>3906</v>
      </c>
      <c r="J1135">
        <v>94</v>
      </c>
      <c r="K1135">
        <v>49.95</v>
      </c>
      <c r="L1135">
        <f>Table1[[#This Row],[Quantity Sold (liters/kg)]]+Table1[[#This Row],[Quantity in Stock (liters/kg)]]</f>
        <v>220</v>
      </c>
      <c r="M1135" s="2">
        <v>1611.89</v>
      </c>
    </row>
    <row r="1136" spans="1:13" hidden="1" x14ac:dyDescent="0.3">
      <c r="A1136">
        <v>2</v>
      </c>
      <c r="B1136" s="1">
        <v>43610</v>
      </c>
      <c r="C1136" t="s">
        <v>68</v>
      </c>
      <c r="D1136">
        <v>62.63</v>
      </c>
      <c r="E1136">
        <v>40.31</v>
      </c>
      <c r="F1136">
        <v>2524.6152999999999</v>
      </c>
      <c r="G1136">
        <v>5</v>
      </c>
      <c r="H1136">
        <v>43.88</v>
      </c>
      <c r="I1136">
        <v>219.4</v>
      </c>
      <c r="J1136">
        <v>57</v>
      </c>
      <c r="K1136">
        <v>54.67</v>
      </c>
      <c r="L1136">
        <f>Table1[[#This Row],[Quantity Sold (liters/kg)]]+Table1[[#This Row],[Quantity in Stock (liters/kg)]]</f>
        <v>62</v>
      </c>
      <c r="M1136" s="2">
        <v>2203.75</v>
      </c>
    </row>
    <row r="1137" spans="1:13" hidden="1" x14ac:dyDescent="0.3">
      <c r="A1137">
        <v>1</v>
      </c>
      <c r="B1137" s="1">
        <v>44773</v>
      </c>
      <c r="C1137" t="s">
        <v>34</v>
      </c>
      <c r="D1137">
        <v>110.64</v>
      </c>
      <c r="E1137">
        <v>23.51</v>
      </c>
      <c r="F1137">
        <v>2601.15</v>
      </c>
      <c r="G1137">
        <v>78</v>
      </c>
      <c r="H1137">
        <v>26.4</v>
      </c>
      <c r="I1137">
        <v>2059.1999999999998</v>
      </c>
      <c r="J1137">
        <v>32</v>
      </c>
      <c r="K1137">
        <v>98.69</v>
      </c>
      <c r="L1137">
        <f>Table1[[#This Row],[Quantity Sold (liters/kg)]]+Table1[[#This Row],[Quantity in Stock (liters/kg)]]</f>
        <v>110</v>
      </c>
      <c r="M1137" s="2">
        <v>2320.1999999999998</v>
      </c>
    </row>
    <row r="1138" spans="1:13" hidden="1" x14ac:dyDescent="0.3">
      <c r="A1138">
        <v>4</v>
      </c>
      <c r="B1138" s="1">
        <v>43607</v>
      </c>
      <c r="C1138" t="s">
        <v>39</v>
      </c>
      <c r="D1138">
        <v>276.73</v>
      </c>
      <c r="E1138">
        <v>20.56</v>
      </c>
      <c r="F1138">
        <v>5689.57</v>
      </c>
      <c r="G1138">
        <v>81</v>
      </c>
      <c r="H1138">
        <v>17.739999999999998</v>
      </c>
      <c r="I1138">
        <v>1436.94</v>
      </c>
      <c r="J1138">
        <v>195</v>
      </c>
      <c r="K1138">
        <v>64.22</v>
      </c>
      <c r="L1138">
        <f>Table1[[#This Row],[Quantity Sold (liters/kg)]]+Table1[[#This Row],[Quantity in Stock (liters/kg)]]</f>
        <v>276</v>
      </c>
      <c r="M1138" s="2">
        <v>1320.36</v>
      </c>
    </row>
    <row r="1139" spans="1:13" hidden="1" x14ac:dyDescent="0.3">
      <c r="A1139">
        <v>7</v>
      </c>
      <c r="B1139" s="1">
        <v>43871</v>
      </c>
      <c r="C1139" t="s">
        <v>61</v>
      </c>
      <c r="D1139">
        <v>146.96</v>
      </c>
      <c r="E1139">
        <v>48.34</v>
      </c>
      <c r="F1139">
        <v>7104.0464000000002</v>
      </c>
      <c r="G1139">
        <v>21</v>
      </c>
      <c r="H1139">
        <v>49.75</v>
      </c>
      <c r="I1139">
        <v>1044.75</v>
      </c>
      <c r="J1139">
        <v>125</v>
      </c>
      <c r="K1139">
        <v>147.85</v>
      </c>
      <c r="L1139">
        <f>Table1[[#This Row],[Quantity Sold (liters/kg)]]+Table1[[#This Row],[Quantity in Stock (liters/kg)]]</f>
        <v>146</v>
      </c>
      <c r="M1139" s="2">
        <v>7147.07</v>
      </c>
    </row>
    <row r="1140" spans="1:13" hidden="1" x14ac:dyDescent="0.3">
      <c r="A1140">
        <v>1</v>
      </c>
      <c r="B1140" s="1">
        <v>44307</v>
      </c>
      <c r="C1140" t="s">
        <v>34</v>
      </c>
      <c r="D1140">
        <v>78.11</v>
      </c>
      <c r="E1140">
        <v>87.58</v>
      </c>
      <c r="F1140">
        <v>6840.8737999999903</v>
      </c>
      <c r="G1140">
        <v>65</v>
      </c>
      <c r="H1140">
        <v>84.81</v>
      </c>
      <c r="I1140">
        <v>5512.65</v>
      </c>
      <c r="J1140">
        <v>13</v>
      </c>
      <c r="K1140">
        <v>43.17</v>
      </c>
      <c r="L1140">
        <f>Table1[[#This Row],[Quantity Sold (liters/kg)]]+Table1[[#This Row],[Quantity in Stock (liters/kg)]]</f>
        <v>78</v>
      </c>
      <c r="M1140" s="2">
        <v>3780.83</v>
      </c>
    </row>
    <row r="1141" spans="1:13" hidden="1" x14ac:dyDescent="0.3">
      <c r="A1141">
        <v>8</v>
      </c>
      <c r="B1141" s="1">
        <v>44836</v>
      </c>
      <c r="C1141" t="s">
        <v>47</v>
      </c>
      <c r="D1141">
        <v>934.63</v>
      </c>
      <c r="E1141">
        <v>42.34</v>
      </c>
      <c r="F1141">
        <v>39572.234199999999</v>
      </c>
      <c r="G1141">
        <v>199</v>
      </c>
      <c r="H1141">
        <v>47.1</v>
      </c>
      <c r="I1141">
        <v>9372.9</v>
      </c>
      <c r="J1141">
        <v>735</v>
      </c>
      <c r="K1141">
        <v>75.5</v>
      </c>
      <c r="L1141">
        <f>Table1[[#This Row],[Quantity Sold (liters/kg)]]+Table1[[#This Row],[Quantity in Stock (liters/kg)]]</f>
        <v>934</v>
      </c>
      <c r="M1141" s="2">
        <v>3196.67</v>
      </c>
    </row>
    <row r="1142" spans="1:13" hidden="1" x14ac:dyDescent="0.3">
      <c r="A1142">
        <v>2</v>
      </c>
      <c r="B1142" s="1">
        <v>44356</v>
      </c>
      <c r="C1142" t="s">
        <v>68</v>
      </c>
      <c r="D1142">
        <v>680.07</v>
      </c>
      <c r="E1142">
        <v>48.07</v>
      </c>
      <c r="F1142">
        <v>32690.964899999999</v>
      </c>
      <c r="G1142">
        <v>452</v>
      </c>
      <c r="H1142">
        <v>47.69</v>
      </c>
      <c r="I1142">
        <v>21555.88</v>
      </c>
      <c r="J1142">
        <v>228</v>
      </c>
      <c r="K1142">
        <v>186.91</v>
      </c>
      <c r="L1142">
        <f>Table1[[#This Row],[Quantity Sold (liters/kg)]]+Table1[[#This Row],[Quantity in Stock (liters/kg)]]</f>
        <v>680</v>
      </c>
      <c r="M1142" s="2">
        <v>8984.76</v>
      </c>
    </row>
    <row r="1143" spans="1:13" hidden="1" x14ac:dyDescent="0.3">
      <c r="A1143">
        <v>8</v>
      </c>
      <c r="B1143" s="1">
        <v>44555</v>
      </c>
      <c r="C1143" t="s">
        <v>47</v>
      </c>
      <c r="D1143">
        <v>39.049999999999997</v>
      </c>
      <c r="E1143">
        <v>67.650000000000006</v>
      </c>
      <c r="F1143">
        <v>2641.73</v>
      </c>
      <c r="G1143">
        <v>2</v>
      </c>
      <c r="H1143">
        <v>64.88</v>
      </c>
      <c r="I1143">
        <v>129.76</v>
      </c>
      <c r="J1143">
        <v>37</v>
      </c>
      <c r="K1143">
        <v>64.28</v>
      </c>
      <c r="L1143">
        <f>Table1[[#This Row],[Quantity Sold (liters/kg)]]+Table1[[#This Row],[Quantity in Stock (liters/kg)]]</f>
        <v>39</v>
      </c>
      <c r="M1143" s="2">
        <v>4348.54</v>
      </c>
    </row>
    <row r="1144" spans="1:13" hidden="1" x14ac:dyDescent="0.3">
      <c r="A1144">
        <v>10</v>
      </c>
      <c r="B1144" s="1">
        <v>44122</v>
      </c>
      <c r="C1144" t="s">
        <v>66</v>
      </c>
      <c r="D1144">
        <v>486.92</v>
      </c>
      <c r="E1144">
        <v>25.48</v>
      </c>
      <c r="F1144">
        <v>12406.72</v>
      </c>
      <c r="G1144">
        <v>244</v>
      </c>
      <c r="H1144">
        <v>25.73</v>
      </c>
      <c r="I1144">
        <v>6278.12</v>
      </c>
      <c r="J1144">
        <v>242</v>
      </c>
      <c r="K1144">
        <v>55.32</v>
      </c>
      <c r="L1144">
        <f>Table1[[#This Row],[Quantity Sold (liters/kg)]]+Table1[[#This Row],[Quantity in Stock (liters/kg)]]</f>
        <v>486</v>
      </c>
      <c r="M1144" s="2">
        <v>1409.55</v>
      </c>
    </row>
    <row r="1145" spans="1:13" hidden="1" x14ac:dyDescent="0.3">
      <c r="A1145">
        <v>8</v>
      </c>
      <c r="B1145" s="1">
        <v>44258</v>
      </c>
      <c r="C1145" t="s">
        <v>47</v>
      </c>
      <c r="D1145">
        <v>947.83</v>
      </c>
      <c r="E1145">
        <v>69.16</v>
      </c>
      <c r="F1145">
        <v>65551.92</v>
      </c>
      <c r="G1145">
        <v>20</v>
      </c>
      <c r="H1145">
        <v>73.88</v>
      </c>
      <c r="I1145">
        <v>1477.6</v>
      </c>
      <c r="J1145">
        <v>927</v>
      </c>
      <c r="K1145">
        <v>113.95</v>
      </c>
      <c r="L1145">
        <f>Table1[[#This Row],[Quantity Sold (liters/kg)]]+Table1[[#This Row],[Quantity in Stock (liters/kg)]]</f>
        <v>947</v>
      </c>
      <c r="M1145" s="2">
        <v>7880.78</v>
      </c>
    </row>
    <row r="1146" spans="1:13" hidden="1" x14ac:dyDescent="0.3">
      <c r="A1146">
        <v>3</v>
      </c>
      <c r="B1146" s="1">
        <v>43894</v>
      </c>
      <c r="C1146" t="s">
        <v>43</v>
      </c>
      <c r="D1146">
        <v>980.59</v>
      </c>
      <c r="E1146">
        <v>90.69</v>
      </c>
      <c r="F1146">
        <v>88929.71</v>
      </c>
      <c r="G1146">
        <v>137</v>
      </c>
      <c r="H1146">
        <v>94.14</v>
      </c>
      <c r="I1146">
        <v>12897.18</v>
      </c>
      <c r="J1146">
        <v>843</v>
      </c>
      <c r="K1146">
        <v>33.659999999999997</v>
      </c>
      <c r="L1146">
        <f>Table1[[#This Row],[Quantity Sold (liters/kg)]]+Table1[[#This Row],[Quantity in Stock (liters/kg)]]</f>
        <v>980</v>
      </c>
      <c r="M1146" s="2">
        <v>3052.63</v>
      </c>
    </row>
    <row r="1147" spans="1:13" hidden="1" x14ac:dyDescent="0.3">
      <c r="A1147">
        <v>7</v>
      </c>
      <c r="B1147" s="1">
        <v>43878</v>
      </c>
      <c r="C1147" t="s">
        <v>61</v>
      </c>
      <c r="D1147">
        <v>231.88</v>
      </c>
      <c r="E1147">
        <v>50.78</v>
      </c>
      <c r="F1147">
        <v>11774.87</v>
      </c>
      <c r="G1147">
        <v>224</v>
      </c>
      <c r="H1147">
        <v>52.1</v>
      </c>
      <c r="I1147">
        <v>11670.4</v>
      </c>
      <c r="J1147">
        <v>7</v>
      </c>
      <c r="K1147">
        <v>100.1</v>
      </c>
      <c r="L1147">
        <f>Table1[[#This Row],[Quantity Sold (liters/kg)]]+Table1[[#This Row],[Quantity in Stock (liters/kg)]]</f>
        <v>231</v>
      </c>
      <c r="M1147" s="2">
        <v>5083.08</v>
      </c>
    </row>
    <row r="1148" spans="1:13" hidden="1" x14ac:dyDescent="0.3">
      <c r="A1148">
        <v>7</v>
      </c>
      <c r="B1148" s="1">
        <v>44360</v>
      </c>
      <c r="C1148" t="s">
        <v>61</v>
      </c>
      <c r="D1148">
        <v>770.51</v>
      </c>
      <c r="E1148">
        <v>26.82</v>
      </c>
      <c r="F1148">
        <v>20665.080000000002</v>
      </c>
      <c r="G1148">
        <v>189</v>
      </c>
      <c r="H1148">
        <v>30.58</v>
      </c>
      <c r="I1148">
        <v>5779.62</v>
      </c>
      <c r="J1148">
        <v>581</v>
      </c>
      <c r="K1148">
        <v>24.46</v>
      </c>
      <c r="L1148">
        <f>Table1[[#This Row],[Quantity Sold (liters/kg)]]+Table1[[#This Row],[Quantity in Stock (liters/kg)]]</f>
        <v>770</v>
      </c>
      <c r="M1148" s="2">
        <v>656.02</v>
      </c>
    </row>
    <row r="1149" spans="1:13" hidden="1" x14ac:dyDescent="0.3">
      <c r="A1149">
        <v>4</v>
      </c>
      <c r="B1149" s="1">
        <v>44081</v>
      </c>
      <c r="C1149" t="s">
        <v>39</v>
      </c>
      <c r="D1149">
        <v>739.41</v>
      </c>
      <c r="E1149">
        <v>81.510000000000005</v>
      </c>
      <c r="F1149">
        <v>60269.31</v>
      </c>
      <c r="G1149">
        <v>630</v>
      </c>
      <c r="H1149">
        <v>86.24</v>
      </c>
      <c r="I1149">
        <v>54331.199999999997</v>
      </c>
      <c r="J1149">
        <v>109</v>
      </c>
      <c r="K1149">
        <v>130.38999999999999</v>
      </c>
      <c r="L1149">
        <f>Table1[[#This Row],[Quantity Sold (liters/kg)]]+Table1[[#This Row],[Quantity in Stock (liters/kg)]]</f>
        <v>739</v>
      </c>
      <c r="M1149" s="2">
        <v>10628.09</v>
      </c>
    </row>
    <row r="1150" spans="1:13" hidden="1" x14ac:dyDescent="0.3">
      <c r="A1150">
        <v>1</v>
      </c>
      <c r="B1150" s="1">
        <v>44630</v>
      </c>
      <c r="C1150" t="s">
        <v>34</v>
      </c>
      <c r="D1150">
        <v>897.29</v>
      </c>
      <c r="E1150">
        <v>47</v>
      </c>
      <c r="F1150">
        <v>42172.63</v>
      </c>
      <c r="G1150">
        <v>120</v>
      </c>
      <c r="H1150">
        <v>45.74</v>
      </c>
      <c r="I1150">
        <v>5488.8</v>
      </c>
      <c r="J1150">
        <v>777</v>
      </c>
      <c r="K1150">
        <v>142.04</v>
      </c>
      <c r="L1150">
        <f>Table1[[#This Row],[Quantity Sold (liters/kg)]]+Table1[[#This Row],[Quantity in Stock (liters/kg)]]</f>
        <v>897</v>
      </c>
      <c r="M1150" s="2">
        <v>6675.88</v>
      </c>
    </row>
    <row r="1151" spans="1:13" hidden="1" x14ac:dyDescent="0.3">
      <c r="A1151">
        <v>6</v>
      </c>
      <c r="B1151" s="1">
        <v>43782</v>
      </c>
      <c r="C1151" t="s">
        <v>51</v>
      </c>
      <c r="D1151">
        <v>471.82</v>
      </c>
      <c r="E1151">
        <v>44.59</v>
      </c>
      <c r="F1151">
        <v>21038.453799999999</v>
      </c>
      <c r="G1151">
        <v>369</v>
      </c>
      <c r="H1151">
        <v>43.92</v>
      </c>
      <c r="I1151">
        <v>16206.48</v>
      </c>
      <c r="J1151">
        <v>102</v>
      </c>
      <c r="K1151">
        <v>102.27</v>
      </c>
      <c r="L1151">
        <f>Table1[[#This Row],[Quantity Sold (liters/kg)]]+Table1[[#This Row],[Quantity in Stock (liters/kg)]]</f>
        <v>471</v>
      </c>
      <c r="M1151" s="2">
        <v>4560.22</v>
      </c>
    </row>
    <row r="1152" spans="1:13" hidden="1" x14ac:dyDescent="0.3">
      <c r="A1152">
        <v>2</v>
      </c>
      <c r="B1152" s="1">
        <v>43508</v>
      </c>
      <c r="C1152" t="s">
        <v>68</v>
      </c>
      <c r="D1152">
        <v>839.04</v>
      </c>
      <c r="E1152">
        <v>73.099999999999994</v>
      </c>
      <c r="F1152">
        <v>61333.823999999899</v>
      </c>
      <c r="G1152">
        <v>490</v>
      </c>
      <c r="H1152">
        <v>75.14</v>
      </c>
      <c r="I1152">
        <v>36818.6</v>
      </c>
      <c r="J1152">
        <v>349</v>
      </c>
      <c r="K1152">
        <v>160.88999999999999</v>
      </c>
      <c r="L1152">
        <f>Table1[[#This Row],[Quantity Sold (liters/kg)]]+Table1[[#This Row],[Quantity in Stock (liters/kg)]]</f>
        <v>839</v>
      </c>
      <c r="M1152" s="2">
        <v>11761.06</v>
      </c>
    </row>
    <row r="1153" spans="1:13" hidden="1" x14ac:dyDescent="0.3">
      <c r="A1153">
        <v>6</v>
      </c>
      <c r="B1153" s="1">
        <v>43977</v>
      </c>
      <c r="C1153" t="s">
        <v>51</v>
      </c>
      <c r="D1153">
        <v>78.09</v>
      </c>
      <c r="E1153">
        <v>85.93</v>
      </c>
      <c r="F1153">
        <v>6710.2736999999997</v>
      </c>
      <c r="G1153">
        <v>73</v>
      </c>
      <c r="H1153">
        <v>81.93</v>
      </c>
      <c r="I1153">
        <v>5980.89</v>
      </c>
      <c r="J1153">
        <v>5</v>
      </c>
      <c r="K1153">
        <v>140.41999999999999</v>
      </c>
      <c r="L1153">
        <f>Table1[[#This Row],[Quantity Sold (liters/kg)]]+Table1[[#This Row],[Quantity in Stock (liters/kg)]]</f>
        <v>78</v>
      </c>
      <c r="M1153" s="2">
        <v>12066.29</v>
      </c>
    </row>
    <row r="1154" spans="1:13" hidden="1" x14ac:dyDescent="0.3">
      <c r="A1154">
        <v>4</v>
      </c>
      <c r="B1154" s="1">
        <v>44097</v>
      </c>
      <c r="C1154" t="s">
        <v>39</v>
      </c>
      <c r="D1154">
        <v>358.06</v>
      </c>
      <c r="E1154">
        <v>39.69</v>
      </c>
      <c r="F1154">
        <v>14211.401399999901</v>
      </c>
      <c r="G1154">
        <v>300</v>
      </c>
      <c r="H1154">
        <v>39.86</v>
      </c>
      <c r="I1154">
        <v>11958</v>
      </c>
      <c r="J1154">
        <v>58</v>
      </c>
      <c r="K1154">
        <v>139.06</v>
      </c>
      <c r="L1154">
        <f>Table1[[#This Row],[Quantity Sold (liters/kg)]]+Table1[[#This Row],[Quantity in Stock (liters/kg)]]</f>
        <v>358</v>
      </c>
      <c r="M1154" s="2">
        <v>5519.29</v>
      </c>
    </row>
    <row r="1155" spans="1:13" hidden="1" x14ac:dyDescent="0.3">
      <c r="A1155">
        <v>3</v>
      </c>
      <c r="B1155" s="1">
        <v>44217</v>
      </c>
      <c r="C1155" t="s">
        <v>43</v>
      </c>
      <c r="D1155">
        <v>933.08</v>
      </c>
      <c r="E1155">
        <v>66.08</v>
      </c>
      <c r="F1155">
        <v>61657.926399999997</v>
      </c>
      <c r="G1155">
        <v>106</v>
      </c>
      <c r="H1155">
        <v>62.13</v>
      </c>
      <c r="I1155">
        <v>6585.78</v>
      </c>
      <c r="J1155">
        <v>827</v>
      </c>
      <c r="K1155">
        <v>71.66</v>
      </c>
      <c r="L1155">
        <f>Table1[[#This Row],[Quantity Sold (liters/kg)]]+Table1[[#This Row],[Quantity in Stock (liters/kg)]]</f>
        <v>933</v>
      </c>
      <c r="M1155" s="2">
        <v>4735.29</v>
      </c>
    </row>
    <row r="1156" spans="1:13" hidden="1" x14ac:dyDescent="0.3">
      <c r="A1156">
        <v>4</v>
      </c>
      <c r="B1156" s="1">
        <v>44482</v>
      </c>
      <c r="C1156" t="s">
        <v>39</v>
      </c>
      <c r="D1156">
        <v>764.02</v>
      </c>
      <c r="E1156">
        <v>34.1</v>
      </c>
      <c r="F1156">
        <v>26053.081999999999</v>
      </c>
      <c r="G1156">
        <v>516</v>
      </c>
      <c r="H1156">
        <v>31.67</v>
      </c>
      <c r="I1156">
        <v>16341.72</v>
      </c>
      <c r="J1156">
        <v>248</v>
      </c>
      <c r="K1156">
        <v>160.53</v>
      </c>
      <c r="L1156">
        <f>Table1[[#This Row],[Quantity Sold (liters/kg)]]+Table1[[#This Row],[Quantity in Stock (liters/kg)]]</f>
        <v>764</v>
      </c>
      <c r="M1156" s="2">
        <v>5474.07</v>
      </c>
    </row>
    <row r="1157" spans="1:13" hidden="1" x14ac:dyDescent="0.3">
      <c r="A1157">
        <v>6</v>
      </c>
      <c r="B1157" s="1">
        <v>44825</v>
      </c>
      <c r="C1157" t="s">
        <v>51</v>
      </c>
      <c r="D1157">
        <v>506.35</v>
      </c>
      <c r="E1157">
        <v>31.99</v>
      </c>
      <c r="F1157">
        <v>16198.14</v>
      </c>
      <c r="G1157">
        <v>407</v>
      </c>
      <c r="H1157">
        <v>30.29</v>
      </c>
      <c r="I1157">
        <v>12328.03</v>
      </c>
      <c r="J1157">
        <v>99</v>
      </c>
      <c r="K1157">
        <v>71.17</v>
      </c>
      <c r="L1157">
        <f>Table1[[#This Row],[Quantity Sold (liters/kg)]]+Table1[[#This Row],[Quantity in Stock (liters/kg)]]</f>
        <v>506</v>
      </c>
      <c r="M1157" s="2">
        <v>2276.73</v>
      </c>
    </row>
    <row r="1158" spans="1:13" hidden="1" x14ac:dyDescent="0.3">
      <c r="A1158">
        <v>6</v>
      </c>
      <c r="B1158" s="1">
        <v>43495</v>
      </c>
      <c r="C1158" t="s">
        <v>51</v>
      </c>
      <c r="D1158">
        <v>45.59</v>
      </c>
      <c r="E1158">
        <v>98</v>
      </c>
      <c r="F1158">
        <v>4467.82</v>
      </c>
      <c r="G1158">
        <v>8</v>
      </c>
      <c r="H1158">
        <v>100.84</v>
      </c>
      <c r="I1158">
        <v>806.72</v>
      </c>
      <c r="J1158">
        <v>37</v>
      </c>
      <c r="K1158">
        <v>120.6</v>
      </c>
      <c r="L1158">
        <f>Table1[[#This Row],[Quantity Sold (liters/kg)]]+Table1[[#This Row],[Quantity in Stock (liters/kg)]]</f>
        <v>45</v>
      </c>
      <c r="M1158" s="2">
        <v>11818.8</v>
      </c>
    </row>
    <row r="1159" spans="1:13" hidden="1" x14ac:dyDescent="0.3">
      <c r="A1159">
        <v>1</v>
      </c>
      <c r="B1159" s="1">
        <v>44197</v>
      </c>
      <c r="C1159" t="s">
        <v>34</v>
      </c>
      <c r="D1159">
        <v>829.62</v>
      </c>
      <c r="E1159">
        <v>30.35</v>
      </c>
      <c r="F1159">
        <v>25178.97</v>
      </c>
      <c r="G1159">
        <v>324</v>
      </c>
      <c r="H1159">
        <v>28.85</v>
      </c>
      <c r="I1159">
        <v>9347.4</v>
      </c>
      <c r="J1159">
        <v>505</v>
      </c>
      <c r="K1159">
        <v>96.28</v>
      </c>
      <c r="L1159">
        <f>Table1[[#This Row],[Quantity Sold (liters/kg)]]+Table1[[#This Row],[Quantity in Stock (liters/kg)]]</f>
        <v>829</v>
      </c>
      <c r="M1159" s="2">
        <v>2922.1</v>
      </c>
    </row>
    <row r="1160" spans="1:13" hidden="1" x14ac:dyDescent="0.3">
      <c r="A1160">
        <v>4</v>
      </c>
      <c r="B1160" s="1">
        <v>44824</v>
      </c>
      <c r="C1160" t="s">
        <v>39</v>
      </c>
      <c r="D1160">
        <v>332.15</v>
      </c>
      <c r="E1160">
        <v>13.54</v>
      </c>
      <c r="F1160">
        <v>4497.3100000000004</v>
      </c>
      <c r="G1160">
        <v>57</v>
      </c>
      <c r="H1160">
        <v>10.74</v>
      </c>
      <c r="I1160">
        <v>612.17999999999995</v>
      </c>
      <c r="J1160">
        <v>275</v>
      </c>
      <c r="K1160">
        <v>151.08000000000001</v>
      </c>
      <c r="L1160">
        <f>Table1[[#This Row],[Quantity Sold (liters/kg)]]+Table1[[#This Row],[Quantity in Stock (liters/kg)]]</f>
        <v>332</v>
      </c>
      <c r="M1160" s="2">
        <v>2045.62</v>
      </c>
    </row>
    <row r="1161" spans="1:13" hidden="1" x14ac:dyDescent="0.3">
      <c r="A1161">
        <v>9</v>
      </c>
      <c r="B1161" s="1">
        <v>44726</v>
      </c>
      <c r="C1161" t="s">
        <v>57</v>
      </c>
      <c r="D1161">
        <v>976.64</v>
      </c>
      <c r="E1161">
        <v>53.25</v>
      </c>
      <c r="F1161">
        <v>52006.080000000002</v>
      </c>
      <c r="G1161">
        <v>949</v>
      </c>
      <c r="H1161">
        <v>51.11</v>
      </c>
      <c r="I1161">
        <v>48503.39</v>
      </c>
      <c r="J1161">
        <v>27</v>
      </c>
      <c r="K1161">
        <v>85.7</v>
      </c>
      <c r="L1161">
        <f>Table1[[#This Row],[Quantity Sold (liters/kg)]]+Table1[[#This Row],[Quantity in Stock (liters/kg)]]</f>
        <v>976</v>
      </c>
      <c r="M1161" s="2">
        <v>4563.53</v>
      </c>
    </row>
    <row r="1162" spans="1:13" hidden="1" x14ac:dyDescent="0.3">
      <c r="A1162">
        <v>8</v>
      </c>
      <c r="B1162" s="1">
        <v>43803</v>
      </c>
      <c r="C1162" t="s">
        <v>47</v>
      </c>
      <c r="D1162">
        <v>985.48</v>
      </c>
      <c r="E1162">
        <v>75.290000000000006</v>
      </c>
      <c r="F1162">
        <v>74196.789199999999</v>
      </c>
      <c r="G1162">
        <v>288</v>
      </c>
      <c r="H1162">
        <v>76.959999999999994</v>
      </c>
      <c r="I1162">
        <v>22164.48</v>
      </c>
      <c r="J1162">
        <v>697</v>
      </c>
      <c r="K1162">
        <v>66.73</v>
      </c>
      <c r="L1162">
        <f>Table1[[#This Row],[Quantity Sold (liters/kg)]]+Table1[[#This Row],[Quantity in Stock (liters/kg)]]</f>
        <v>985</v>
      </c>
      <c r="M1162" s="2">
        <v>5024.1000000000004</v>
      </c>
    </row>
    <row r="1163" spans="1:13" hidden="1" x14ac:dyDescent="0.3">
      <c r="A1163">
        <v>5</v>
      </c>
      <c r="B1163" s="1">
        <v>43882</v>
      </c>
      <c r="C1163" t="s">
        <v>27</v>
      </c>
      <c r="D1163">
        <v>124.55</v>
      </c>
      <c r="E1163">
        <v>64.459999999999994</v>
      </c>
      <c r="F1163">
        <v>8028.4929999999904</v>
      </c>
      <c r="G1163">
        <v>90</v>
      </c>
      <c r="H1163">
        <v>65.59</v>
      </c>
      <c r="I1163">
        <v>5903.1</v>
      </c>
      <c r="J1163">
        <v>34</v>
      </c>
      <c r="K1163">
        <v>139.66999999999999</v>
      </c>
      <c r="L1163">
        <f>Table1[[#This Row],[Quantity Sold (liters/kg)]]+Table1[[#This Row],[Quantity in Stock (liters/kg)]]</f>
        <v>124</v>
      </c>
      <c r="M1163" s="2">
        <v>9003.1299999999992</v>
      </c>
    </row>
    <row r="1164" spans="1:13" hidden="1" x14ac:dyDescent="0.3">
      <c r="A1164">
        <v>1</v>
      </c>
      <c r="B1164" s="1">
        <v>43711</v>
      </c>
      <c r="C1164" t="s">
        <v>34</v>
      </c>
      <c r="D1164">
        <v>127.76</v>
      </c>
      <c r="E1164">
        <v>52.24</v>
      </c>
      <c r="F1164">
        <v>6674.1823999999997</v>
      </c>
      <c r="G1164">
        <v>61</v>
      </c>
      <c r="H1164">
        <v>53.2</v>
      </c>
      <c r="I1164">
        <v>3245.2</v>
      </c>
      <c r="J1164">
        <v>66</v>
      </c>
      <c r="K1164">
        <v>175.52</v>
      </c>
      <c r="L1164">
        <f>Table1[[#This Row],[Quantity Sold (liters/kg)]]+Table1[[#This Row],[Quantity in Stock (liters/kg)]]</f>
        <v>127</v>
      </c>
      <c r="M1164" s="2">
        <v>9169.16</v>
      </c>
    </row>
    <row r="1165" spans="1:13" hidden="1" x14ac:dyDescent="0.3">
      <c r="A1165">
        <v>6</v>
      </c>
      <c r="B1165" s="1">
        <v>44759</v>
      </c>
      <c r="C1165" t="s">
        <v>51</v>
      </c>
      <c r="D1165">
        <v>616.79</v>
      </c>
      <c r="E1165">
        <v>90.02</v>
      </c>
      <c r="F1165">
        <v>55523.435799999897</v>
      </c>
      <c r="G1165">
        <v>144</v>
      </c>
      <c r="H1165">
        <v>94</v>
      </c>
      <c r="I1165">
        <v>13536</v>
      </c>
      <c r="J1165">
        <v>472</v>
      </c>
      <c r="K1165">
        <v>95.22</v>
      </c>
      <c r="L1165">
        <f>Table1[[#This Row],[Quantity Sold (liters/kg)]]+Table1[[#This Row],[Quantity in Stock (liters/kg)]]</f>
        <v>616</v>
      </c>
      <c r="M1165" s="2">
        <v>8571.7000000000007</v>
      </c>
    </row>
    <row r="1166" spans="1:13" hidden="1" x14ac:dyDescent="0.3">
      <c r="A1166">
        <v>1</v>
      </c>
      <c r="B1166" s="1">
        <v>43735</v>
      </c>
      <c r="C1166" t="s">
        <v>34</v>
      </c>
      <c r="D1166">
        <v>659.02</v>
      </c>
      <c r="E1166">
        <v>53.89</v>
      </c>
      <c r="F1166">
        <v>35514.589999999997</v>
      </c>
      <c r="G1166">
        <v>511</v>
      </c>
      <c r="H1166">
        <v>58.81</v>
      </c>
      <c r="I1166">
        <v>30051.91</v>
      </c>
      <c r="J1166">
        <v>148</v>
      </c>
      <c r="K1166">
        <v>109.48</v>
      </c>
      <c r="L1166">
        <f>Table1[[#This Row],[Quantity Sold (liters/kg)]]+Table1[[#This Row],[Quantity in Stock (liters/kg)]]</f>
        <v>659</v>
      </c>
      <c r="M1166" s="2">
        <v>5899.88</v>
      </c>
    </row>
    <row r="1167" spans="1:13" hidden="1" x14ac:dyDescent="0.3">
      <c r="A1167">
        <v>2</v>
      </c>
      <c r="B1167" s="1">
        <v>44814</v>
      </c>
      <c r="C1167" t="s">
        <v>68</v>
      </c>
      <c r="D1167">
        <v>51.32</v>
      </c>
      <c r="E1167">
        <v>53.9</v>
      </c>
      <c r="F1167">
        <v>2766.15</v>
      </c>
      <c r="G1167">
        <v>4</v>
      </c>
      <c r="H1167">
        <v>49.68</v>
      </c>
      <c r="I1167">
        <v>198.72</v>
      </c>
      <c r="J1167">
        <v>47</v>
      </c>
      <c r="K1167">
        <v>122.01</v>
      </c>
      <c r="L1167">
        <f>Table1[[#This Row],[Quantity Sold (liters/kg)]]+Table1[[#This Row],[Quantity in Stock (liters/kg)]]</f>
        <v>51</v>
      </c>
      <c r="M1167" s="2">
        <v>6576.34</v>
      </c>
    </row>
    <row r="1168" spans="1:13" x14ac:dyDescent="0.3">
      <c r="A1168">
        <v>7</v>
      </c>
      <c r="B1168" s="1">
        <v>44631</v>
      </c>
      <c r="C1168" t="s">
        <v>61</v>
      </c>
      <c r="D1168">
        <v>178.25</v>
      </c>
      <c r="E1168">
        <v>27.37</v>
      </c>
      <c r="F1168">
        <v>4878.7</v>
      </c>
      <c r="G1168">
        <v>123</v>
      </c>
      <c r="H1168">
        <v>31.42</v>
      </c>
      <c r="I1168">
        <v>3864.66</v>
      </c>
      <c r="J1168">
        <v>55</v>
      </c>
      <c r="K1168">
        <v>81.06</v>
      </c>
      <c r="L1168">
        <f>Table1[[#This Row],[Quantity Sold (liters/kg)]]+Table1[[#This Row],[Quantity in Stock (liters/kg)]]</f>
        <v>178</v>
      </c>
      <c r="M1168" s="2">
        <v>2218.61</v>
      </c>
    </row>
    <row r="1169" spans="1:13" hidden="1" x14ac:dyDescent="0.3">
      <c r="A1169">
        <v>9</v>
      </c>
      <c r="B1169" s="1">
        <v>44799</v>
      </c>
      <c r="C1169" t="s">
        <v>57</v>
      </c>
      <c r="D1169">
        <v>988.32</v>
      </c>
      <c r="E1169">
        <v>93.02</v>
      </c>
      <c r="F1169">
        <v>91933.53</v>
      </c>
      <c r="G1169">
        <v>899</v>
      </c>
      <c r="H1169">
        <v>94.59</v>
      </c>
      <c r="I1169">
        <v>85036.41</v>
      </c>
      <c r="J1169">
        <v>89</v>
      </c>
      <c r="K1169">
        <v>197.32</v>
      </c>
      <c r="L1169">
        <f>Table1[[#This Row],[Quantity Sold (liters/kg)]]+Table1[[#This Row],[Quantity in Stock (liters/kg)]]</f>
        <v>988</v>
      </c>
      <c r="M1169" s="2">
        <v>18354.71</v>
      </c>
    </row>
    <row r="1170" spans="1:13" hidden="1" x14ac:dyDescent="0.3">
      <c r="A1170">
        <v>4</v>
      </c>
      <c r="B1170" s="1">
        <v>43439</v>
      </c>
      <c r="C1170" t="s">
        <v>39</v>
      </c>
      <c r="D1170">
        <v>597.28</v>
      </c>
      <c r="E1170">
        <v>45.62</v>
      </c>
      <c r="F1170">
        <v>27247.913599999902</v>
      </c>
      <c r="G1170">
        <v>52</v>
      </c>
      <c r="H1170">
        <v>41.39</v>
      </c>
      <c r="I1170">
        <v>2152.2800000000002</v>
      </c>
      <c r="J1170">
        <v>545</v>
      </c>
      <c r="K1170">
        <v>62.82</v>
      </c>
      <c r="L1170">
        <f>Table1[[#This Row],[Quantity Sold (liters/kg)]]+Table1[[#This Row],[Quantity in Stock (liters/kg)]]</f>
        <v>597</v>
      </c>
      <c r="M1170" s="2">
        <v>2865.85</v>
      </c>
    </row>
    <row r="1171" spans="1:13" hidden="1" x14ac:dyDescent="0.3">
      <c r="A1171">
        <v>5</v>
      </c>
      <c r="B1171" s="1">
        <v>43980</v>
      </c>
      <c r="C1171" t="s">
        <v>27</v>
      </c>
      <c r="D1171">
        <v>377.88</v>
      </c>
      <c r="E1171">
        <v>40.630000000000003</v>
      </c>
      <c r="F1171">
        <v>15353.26</v>
      </c>
      <c r="G1171">
        <v>137</v>
      </c>
      <c r="H1171">
        <v>36.08</v>
      </c>
      <c r="I1171">
        <v>4942.96</v>
      </c>
      <c r="J1171">
        <v>240</v>
      </c>
      <c r="K1171">
        <v>53.97</v>
      </c>
      <c r="L1171">
        <f>Table1[[#This Row],[Quantity Sold (liters/kg)]]+Table1[[#This Row],[Quantity in Stock (liters/kg)]]</f>
        <v>377</v>
      </c>
      <c r="M1171" s="2">
        <v>2192.8000000000002</v>
      </c>
    </row>
    <row r="1172" spans="1:13" hidden="1" x14ac:dyDescent="0.3">
      <c r="A1172">
        <v>8</v>
      </c>
      <c r="B1172" s="1">
        <v>43767</v>
      </c>
      <c r="C1172" t="s">
        <v>47</v>
      </c>
      <c r="D1172">
        <v>474.67</v>
      </c>
      <c r="E1172">
        <v>47.88</v>
      </c>
      <c r="F1172">
        <v>22727.1996</v>
      </c>
      <c r="G1172">
        <v>221</v>
      </c>
      <c r="H1172">
        <v>44</v>
      </c>
      <c r="I1172">
        <v>9724</v>
      </c>
      <c r="J1172">
        <v>253</v>
      </c>
      <c r="K1172">
        <v>73.84</v>
      </c>
      <c r="L1172">
        <f>Table1[[#This Row],[Quantity Sold (liters/kg)]]+Table1[[#This Row],[Quantity in Stock (liters/kg)]]</f>
        <v>474</v>
      </c>
      <c r="M1172" s="2">
        <v>3535.46</v>
      </c>
    </row>
    <row r="1173" spans="1:13" hidden="1" x14ac:dyDescent="0.3">
      <c r="A1173">
        <v>9</v>
      </c>
      <c r="B1173" s="1">
        <v>43869</v>
      </c>
      <c r="C1173" t="s">
        <v>57</v>
      </c>
      <c r="D1173">
        <v>624.84</v>
      </c>
      <c r="E1173">
        <v>35.29</v>
      </c>
      <c r="F1173">
        <v>22050.603599999999</v>
      </c>
      <c r="G1173">
        <v>366</v>
      </c>
      <c r="H1173">
        <v>38.270000000000003</v>
      </c>
      <c r="I1173">
        <v>14006.82</v>
      </c>
      <c r="J1173">
        <v>258</v>
      </c>
      <c r="K1173">
        <v>171.47</v>
      </c>
      <c r="L1173">
        <f>Table1[[#This Row],[Quantity Sold (liters/kg)]]+Table1[[#This Row],[Quantity in Stock (liters/kg)]]</f>
        <v>624</v>
      </c>
      <c r="M1173" s="2">
        <v>6051.18</v>
      </c>
    </row>
    <row r="1174" spans="1:13" hidden="1" x14ac:dyDescent="0.3">
      <c r="A1174">
        <v>9</v>
      </c>
      <c r="B1174" s="1">
        <v>44618</v>
      </c>
      <c r="C1174" t="s">
        <v>57</v>
      </c>
      <c r="D1174">
        <v>143.47999999999999</v>
      </c>
      <c r="E1174">
        <v>84.68</v>
      </c>
      <c r="F1174">
        <v>12149.89</v>
      </c>
      <c r="G1174">
        <v>34</v>
      </c>
      <c r="H1174">
        <v>82.92</v>
      </c>
      <c r="I1174">
        <v>2819.28</v>
      </c>
      <c r="J1174">
        <v>109</v>
      </c>
      <c r="K1174">
        <v>50.7</v>
      </c>
      <c r="L1174">
        <f>Table1[[#This Row],[Quantity Sold (liters/kg)]]+Table1[[#This Row],[Quantity in Stock (liters/kg)]]</f>
        <v>143</v>
      </c>
      <c r="M1174" s="2">
        <v>4293.28</v>
      </c>
    </row>
    <row r="1175" spans="1:13" hidden="1" x14ac:dyDescent="0.3">
      <c r="A1175">
        <v>5</v>
      </c>
      <c r="B1175" s="1">
        <v>43755</v>
      </c>
      <c r="C1175" t="s">
        <v>27</v>
      </c>
      <c r="D1175">
        <v>752.39</v>
      </c>
      <c r="E1175">
        <v>70.52</v>
      </c>
      <c r="F1175">
        <v>53058.542799999901</v>
      </c>
      <c r="G1175">
        <v>495</v>
      </c>
      <c r="H1175">
        <v>67.94</v>
      </c>
      <c r="I1175">
        <v>33630.300000000003</v>
      </c>
      <c r="J1175">
        <v>257</v>
      </c>
      <c r="K1175">
        <v>66.2</v>
      </c>
      <c r="L1175">
        <f>Table1[[#This Row],[Quantity Sold (liters/kg)]]+Table1[[#This Row],[Quantity in Stock (liters/kg)]]</f>
        <v>752</v>
      </c>
      <c r="M1175" s="2">
        <v>4668.42</v>
      </c>
    </row>
    <row r="1176" spans="1:13" hidden="1" x14ac:dyDescent="0.3">
      <c r="A1176">
        <v>6</v>
      </c>
      <c r="B1176" s="1">
        <v>43796</v>
      </c>
      <c r="C1176" t="s">
        <v>51</v>
      </c>
      <c r="D1176">
        <v>877.14</v>
      </c>
      <c r="E1176">
        <v>26.87</v>
      </c>
      <c r="F1176">
        <v>23568.751799999998</v>
      </c>
      <c r="G1176">
        <v>485</v>
      </c>
      <c r="H1176">
        <v>22.78</v>
      </c>
      <c r="I1176">
        <v>11048.3</v>
      </c>
      <c r="J1176">
        <v>392</v>
      </c>
      <c r="K1176">
        <v>164.76</v>
      </c>
      <c r="L1176">
        <f>Table1[[#This Row],[Quantity Sold (liters/kg)]]+Table1[[#This Row],[Quantity in Stock (liters/kg)]]</f>
        <v>877</v>
      </c>
      <c r="M1176" s="2">
        <v>4427.1000000000004</v>
      </c>
    </row>
    <row r="1177" spans="1:13" hidden="1" x14ac:dyDescent="0.3">
      <c r="A1177">
        <v>5</v>
      </c>
      <c r="B1177" s="1">
        <v>44755</v>
      </c>
      <c r="C1177" t="s">
        <v>27</v>
      </c>
      <c r="D1177">
        <v>340.62</v>
      </c>
      <c r="E1177">
        <v>65.709999999999994</v>
      </c>
      <c r="F1177">
        <v>22382.1401999999</v>
      </c>
      <c r="G1177">
        <v>42</v>
      </c>
      <c r="H1177">
        <v>61.83</v>
      </c>
      <c r="I1177">
        <v>2596.86</v>
      </c>
      <c r="J1177">
        <v>298</v>
      </c>
      <c r="K1177">
        <v>143</v>
      </c>
      <c r="L1177">
        <f>Table1[[#This Row],[Quantity Sold (liters/kg)]]+Table1[[#This Row],[Quantity in Stock (liters/kg)]]</f>
        <v>340</v>
      </c>
      <c r="M1177" s="2">
        <v>9396.5300000000007</v>
      </c>
    </row>
    <row r="1178" spans="1:13" hidden="1" x14ac:dyDescent="0.3">
      <c r="A1178">
        <v>6</v>
      </c>
      <c r="B1178" s="1">
        <v>44752</v>
      </c>
      <c r="C1178" t="s">
        <v>51</v>
      </c>
      <c r="D1178">
        <v>310.76</v>
      </c>
      <c r="E1178">
        <v>46.24</v>
      </c>
      <c r="F1178">
        <v>14369.54</v>
      </c>
      <c r="G1178">
        <v>278</v>
      </c>
      <c r="H1178">
        <v>41.98</v>
      </c>
      <c r="I1178">
        <v>11670.44</v>
      </c>
      <c r="J1178">
        <v>32</v>
      </c>
      <c r="K1178">
        <v>63.29</v>
      </c>
      <c r="L1178">
        <f>Table1[[#This Row],[Quantity Sold (liters/kg)]]+Table1[[#This Row],[Quantity in Stock (liters/kg)]]</f>
        <v>310</v>
      </c>
      <c r="M1178" s="2">
        <v>2926.53</v>
      </c>
    </row>
    <row r="1179" spans="1:13" hidden="1" x14ac:dyDescent="0.3">
      <c r="A1179">
        <v>3</v>
      </c>
      <c r="B1179" s="1">
        <v>44110</v>
      </c>
      <c r="C1179" t="s">
        <v>43</v>
      </c>
      <c r="D1179">
        <v>603.29999999999995</v>
      </c>
      <c r="E1179">
        <v>78.680000000000007</v>
      </c>
      <c r="F1179">
        <v>47467.64</v>
      </c>
      <c r="G1179">
        <v>455</v>
      </c>
      <c r="H1179">
        <v>81.2</v>
      </c>
      <c r="I1179">
        <v>36946</v>
      </c>
      <c r="J1179">
        <v>148</v>
      </c>
      <c r="K1179">
        <v>84.92</v>
      </c>
      <c r="L1179">
        <f>Table1[[#This Row],[Quantity Sold (liters/kg)]]+Table1[[#This Row],[Quantity in Stock (liters/kg)]]</f>
        <v>603</v>
      </c>
      <c r="M1179" s="2">
        <v>6681.51</v>
      </c>
    </row>
    <row r="1180" spans="1:13" hidden="1" x14ac:dyDescent="0.3">
      <c r="A1180">
        <v>7</v>
      </c>
      <c r="B1180" s="1">
        <v>43697</v>
      </c>
      <c r="C1180" t="s">
        <v>61</v>
      </c>
      <c r="D1180">
        <v>503.77</v>
      </c>
      <c r="E1180">
        <v>69.95</v>
      </c>
      <c r="F1180">
        <v>35238.71</v>
      </c>
      <c r="G1180">
        <v>282</v>
      </c>
      <c r="H1180">
        <v>73.59</v>
      </c>
      <c r="I1180">
        <v>20752.38</v>
      </c>
      <c r="J1180">
        <v>221</v>
      </c>
      <c r="K1180">
        <v>198.73</v>
      </c>
      <c r="L1180">
        <f>Table1[[#This Row],[Quantity Sold (liters/kg)]]+Table1[[#This Row],[Quantity in Stock (liters/kg)]]</f>
        <v>503</v>
      </c>
      <c r="M1180" s="2">
        <v>13901.16</v>
      </c>
    </row>
    <row r="1181" spans="1:13" hidden="1" x14ac:dyDescent="0.3">
      <c r="A1181">
        <v>7</v>
      </c>
      <c r="B1181" s="1">
        <v>43735</v>
      </c>
      <c r="C1181" t="s">
        <v>61</v>
      </c>
      <c r="D1181">
        <v>235.01</v>
      </c>
      <c r="E1181">
        <v>65.569999999999993</v>
      </c>
      <c r="F1181">
        <v>15409.6056999999</v>
      </c>
      <c r="G1181">
        <v>142</v>
      </c>
      <c r="H1181">
        <v>68.12</v>
      </c>
      <c r="I1181">
        <v>9673.0400000000009</v>
      </c>
      <c r="J1181">
        <v>93</v>
      </c>
      <c r="K1181">
        <v>183.92</v>
      </c>
      <c r="L1181">
        <f>Table1[[#This Row],[Quantity Sold (liters/kg)]]+Table1[[#This Row],[Quantity in Stock (liters/kg)]]</f>
        <v>235</v>
      </c>
      <c r="M1181" s="2">
        <v>12059.63</v>
      </c>
    </row>
    <row r="1182" spans="1:13" hidden="1" x14ac:dyDescent="0.3">
      <c r="A1182">
        <v>10</v>
      </c>
      <c r="B1182" s="1">
        <v>43637</v>
      </c>
      <c r="C1182" t="s">
        <v>66</v>
      </c>
      <c r="D1182">
        <v>97.03</v>
      </c>
      <c r="E1182">
        <v>32.130000000000003</v>
      </c>
      <c r="F1182">
        <v>3117.5738999999999</v>
      </c>
      <c r="G1182">
        <v>58</v>
      </c>
      <c r="H1182">
        <v>32.97</v>
      </c>
      <c r="I1182">
        <v>1912.26</v>
      </c>
      <c r="J1182">
        <v>39</v>
      </c>
      <c r="K1182">
        <v>33.340000000000003</v>
      </c>
      <c r="L1182">
        <f>Table1[[#This Row],[Quantity Sold (liters/kg)]]+Table1[[#This Row],[Quantity in Stock (liters/kg)]]</f>
        <v>97</v>
      </c>
      <c r="M1182" s="2">
        <v>1071.21</v>
      </c>
    </row>
    <row r="1183" spans="1:13" hidden="1" x14ac:dyDescent="0.3">
      <c r="A1183">
        <v>8</v>
      </c>
      <c r="B1183" s="1">
        <v>43415</v>
      </c>
      <c r="C1183" t="s">
        <v>47</v>
      </c>
      <c r="D1183">
        <v>152.80000000000001</v>
      </c>
      <c r="E1183">
        <v>61.52</v>
      </c>
      <c r="F1183">
        <v>9400.2559999999994</v>
      </c>
      <c r="G1183">
        <v>111</v>
      </c>
      <c r="H1183">
        <v>57.76</v>
      </c>
      <c r="I1183">
        <v>6411.36</v>
      </c>
      <c r="J1183">
        <v>41</v>
      </c>
      <c r="K1183">
        <v>44.74</v>
      </c>
      <c r="L1183">
        <f>Table1[[#This Row],[Quantity Sold (liters/kg)]]+Table1[[#This Row],[Quantity in Stock (liters/kg)]]</f>
        <v>152</v>
      </c>
      <c r="M1183" s="2">
        <v>2752.4</v>
      </c>
    </row>
    <row r="1184" spans="1:13" hidden="1" x14ac:dyDescent="0.3">
      <c r="A1184">
        <v>1</v>
      </c>
      <c r="B1184" s="1">
        <v>44220</v>
      </c>
      <c r="C1184" t="s">
        <v>34</v>
      </c>
      <c r="D1184">
        <v>492.94</v>
      </c>
      <c r="E1184">
        <v>14.94</v>
      </c>
      <c r="F1184">
        <v>7364.5235999999904</v>
      </c>
      <c r="G1184">
        <v>21</v>
      </c>
      <c r="H1184">
        <v>12.06</v>
      </c>
      <c r="I1184">
        <v>253.26</v>
      </c>
      <c r="J1184">
        <v>471</v>
      </c>
      <c r="K1184">
        <v>33.68</v>
      </c>
      <c r="L1184">
        <f>Table1[[#This Row],[Quantity Sold (liters/kg)]]+Table1[[#This Row],[Quantity in Stock (liters/kg)]]</f>
        <v>492</v>
      </c>
      <c r="M1184" s="2">
        <v>503.18</v>
      </c>
    </row>
    <row r="1185" spans="1:13" hidden="1" x14ac:dyDescent="0.3">
      <c r="A1185">
        <v>1</v>
      </c>
      <c r="B1185" s="1">
        <v>44669</v>
      </c>
      <c r="C1185" t="s">
        <v>34</v>
      </c>
      <c r="D1185">
        <v>850.28</v>
      </c>
      <c r="E1185">
        <v>16.54</v>
      </c>
      <c r="F1185">
        <v>14063.6311999999</v>
      </c>
      <c r="G1185">
        <v>90</v>
      </c>
      <c r="H1185">
        <v>18.71</v>
      </c>
      <c r="I1185">
        <v>1683.9</v>
      </c>
      <c r="J1185">
        <v>760</v>
      </c>
      <c r="K1185">
        <v>34.380000000000003</v>
      </c>
      <c r="L1185">
        <f>Table1[[#This Row],[Quantity Sold (liters/kg)]]+Table1[[#This Row],[Quantity in Stock (liters/kg)]]</f>
        <v>850</v>
      </c>
      <c r="M1185" s="2">
        <v>568.65</v>
      </c>
    </row>
    <row r="1186" spans="1:13" hidden="1" x14ac:dyDescent="0.3">
      <c r="A1186">
        <v>9</v>
      </c>
      <c r="B1186" s="1">
        <v>44780</v>
      </c>
      <c r="C1186" t="s">
        <v>57</v>
      </c>
      <c r="D1186">
        <v>297.89</v>
      </c>
      <c r="E1186">
        <v>82.85</v>
      </c>
      <c r="F1186">
        <v>24680.186499999902</v>
      </c>
      <c r="G1186">
        <v>2</v>
      </c>
      <c r="H1186">
        <v>81.180000000000007</v>
      </c>
      <c r="I1186">
        <v>162.36000000000001</v>
      </c>
      <c r="J1186">
        <v>295</v>
      </c>
      <c r="K1186">
        <v>145.6</v>
      </c>
      <c r="L1186">
        <f>Table1[[#This Row],[Quantity Sold (liters/kg)]]+Table1[[#This Row],[Quantity in Stock (liters/kg)]]</f>
        <v>297</v>
      </c>
      <c r="M1186" s="2">
        <v>12062.96</v>
      </c>
    </row>
    <row r="1187" spans="1:13" hidden="1" x14ac:dyDescent="0.3">
      <c r="A1187">
        <v>3</v>
      </c>
      <c r="B1187" s="1">
        <v>44242</v>
      </c>
      <c r="C1187" t="s">
        <v>43</v>
      </c>
      <c r="D1187">
        <v>846.54</v>
      </c>
      <c r="E1187">
        <v>35.340000000000003</v>
      </c>
      <c r="F1187">
        <v>29916.720000000001</v>
      </c>
      <c r="G1187">
        <v>117</v>
      </c>
      <c r="H1187">
        <v>36.520000000000003</v>
      </c>
      <c r="I1187">
        <v>4272.84</v>
      </c>
      <c r="J1187">
        <v>729</v>
      </c>
      <c r="K1187">
        <v>84.98</v>
      </c>
      <c r="L1187">
        <f>Table1[[#This Row],[Quantity Sold (liters/kg)]]+Table1[[#This Row],[Quantity in Stock (liters/kg)]]</f>
        <v>846</v>
      </c>
      <c r="M1187" s="2">
        <v>3003.19</v>
      </c>
    </row>
    <row r="1188" spans="1:13" hidden="1" x14ac:dyDescent="0.3">
      <c r="A1188">
        <v>10</v>
      </c>
      <c r="B1188" s="1">
        <v>44005</v>
      </c>
      <c r="C1188" t="s">
        <v>66</v>
      </c>
      <c r="D1188">
        <v>680.47</v>
      </c>
      <c r="E1188">
        <v>85.47</v>
      </c>
      <c r="F1188">
        <v>58159.77</v>
      </c>
      <c r="G1188">
        <v>203</v>
      </c>
      <c r="H1188">
        <v>87.38</v>
      </c>
      <c r="I1188">
        <v>17738.14</v>
      </c>
      <c r="J1188">
        <v>477</v>
      </c>
      <c r="K1188">
        <v>185.18</v>
      </c>
      <c r="L1188">
        <f>Table1[[#This Row],[Quantity Sold (liters/kg)]]+Table1[[#This Row],[Quantity in Stock (liters/kg)]]</f>
        <v>680</v>
      </c>
      <c r="M1188" s="2">
        <v>15827.33</v>
      </c>
    </row>
    <row r="1189" spans="1:13" hidden="1" x14ac:dyDescent="0.3">
      <c r="A1189">
        <v>7</v>
      </c>
      <c r="B1189" s="1">
        <v>44054</v>
      </c>
      <c r="C1189" t="s">
        <v>61</v>
      </c>
      <c r="D1189">
        <v>259.16000000000003</v>
      </c>
      <c r="E1189">
        <v>35.96</v>
      </c>
      <c r="F1189">
        <v>9319.3935999999994</v>
      </c>
      <c r="G1189">
        <v>129</v>
      </c>
      <c r="H1189">
        <v>39.15</v>
      </c>
      <c r="I1189">
        <v>5050.3500000000004</v>
      </c>
      <c r="J1189">
        <v>130</v>
      </c>
      <c r="K1189">
        <v>93.39</v>
      </c>
      <c r="L1189">
        <f>Table1[[#This Row],[Quantity Sold (liters/kg)]]+Table1[[#This Row],[Quantity in Stock (liters/kg)]]</f>
        <v>259</v>
      </c>
      <c r="M1189" s="2">
        <v>3358.3</v>
      </c>
    </row>
    <row r="1190" spans="1:13" hidden="1" x14ac:dyDescent="0.3">
      <c r="A1190">
        <v>3</v>
      </c>
      <c r="B1190" s="1">
        <v>43529</v>
      </c>
      <c r="C1190" t="s">
        <v>43</v>
      </c>
      <c r="D1190">
        <v>752.32</v>
      </c>
      <c r="E1190">
        <v>11.21</v>
      </c>
      <c r="F1190">
        <v>8433.5072</v>
      </c>
      <c r="G1190">
        <v>310</v>
      </c>
      <c r="H1190">
        <v>8.43</v>
      </c>
      <c r="I1190">
        <v>2613.3000000000002</v>
      </c>
      <c r="J1190">
        <v>442</v>
      </c>
      <c r="K1190">
        <v>77.38</v>
      </c>
      <c r="L1190">
        <f>Table1[[#This Row],[Quantity Sold (liters/kg)]]+Table1[[#This Row],[Quantity in Stock (liters/kg)]]</f>
        <v>752</v>
      </c>
      <c r="M1190" s="2">
        <v>867.43</v>
      </c>
    </row>
    <row r="1191" spans="1:13" hidden="1" x14ac:dyDescent="0.3">
      <c r="A1191">
        <v>9</v>
      </c>
      <c r="B1191" s="1">
        <v>43454</v>
      </c>
      <c r="C1191" t="s">
        <v>57</v>
      </c>
      <c r="D1191">
        <v>759.31</v>
      </c>
      <c r="E1191">
        <v>13.43</v>
      </c>
      <c r="F1191">
        <v>10197.530000000001</v>
      </c>
      <c r="G1191">
        <v>381</v>
      </c>
      <c r="H1191">
        <v>9.3699999999999992</v>
      </c>
      <c r="I1191">
        <v>3569.97</v>
      </c>
      <c r="J1191">
        <v>378</v>
      </c>
      <c r="K1191">
        <v>156.02000000000001</v>
      </c>
      <c r="L1191">
        <f>Table1[[#This Row],[Quantity Sold (liters/kg)]]+Table1[[#This Row],[Quantity in Stock (liters/kg)]]</f>
        <v>759</v>
      </c>
      <c r="M1191" s="2">
        <v>2095.35</v>
      </c>
    </row>
    <row r="1192" spans="1:13" hidden="1" x14ac:dyDescent="0.3">
      <c r="A1192">
        <v>3</v>
      </c>
      <c r="B1192" s="1">
        <v>44846</v>
      </c>
      <c r="C1192" t="s">
        <v>43</v>
      </c>
      <c r="D1192">
        <v>620.08000000000004</v>
      </c>
      <c r="E1192">
        <v>50.32</v>
      </c>
      <c r="F1192">
        <v>31202.425599999999</v>
      </c>
      <c r="G1192">
        <v>341</v>
      </c>
      <c r="H1192">
        <v>50.23</v>
      </c>
      <c r="I1192">
        <v>17128.43</v>
      </c>
      <c r="J1192">
        <v>279</v>
      </c>
      <c r="K1192">
        <v>157.86000000000001</v>
      </c>
      <c r="L1192">
        <f>Table1[[#This Row],[Quantity Sold (liters/kg)]]+Table1[[#This Row],[Quantity in Stock (liters/kg)]]</f>
        <v>620</v>
      </c>
      <c r="M1192" s="2">
        <v>7943.52</v>
      </c>
    </row>
    <row r="1193" spans="1:13" hidden="1" x14ac:dyDescent="0.3">
      <c r="A1193">
        <v>2</v>
      </c>
      <c r="B1193" s="1">
        <v>44123</v>
      </c>
      <c r="C1193" t="s">
        <v>68</v>
      </c>
      <c r="D1193">
        <v>798.33</v>
      </c>
      <c r="E1193">
        <v>40.67</v>
      </c>
      <c r="F1193">
        <v>32468.081099999999</v>
      </c>
      <c r="G1193">
        <v>137</v>
      </c>
      <c r="H1193">
        <v>40.19</v>
      </c>
      <c r="I1193">
        <v>5506.03</v>
      </c>
      <c r="J1193">
        <v>661</v>
      </c>
      <c r="K1193">
        <v>99.79</v>
      </c>
      <c r="L1193">
        <f>Table1[[#This Row],[Quantity Sold (liters/kg)]]+Table1[[#This Row],[Quantity in Stock (liters/kg)]]</f>
        <v>798</v>
      </c>
      <c r="M1193" s="2">
        <v>4058.46</v>
      </c>
    </row>
    <row r="1194" spans="1:13" hidden="1" x14ac:dyDescent="0.3">
      <c r="A1194">
        <v>9</v>
      </c>
      <c r="B1194" s="1">
        <v>44344</v>
      </c>
      <c r="C1194" t="s">
        <v>57</v>
      </c>
      <c r="D1194">
        <v>21.93</v>
      </c>
      <c r="E1194">
        <v>32.93</v>
      </c>
      <c r="F1194">
        <v>722.15</v>
      </c>
      <c r="G1194">
        <v>14</v>
      </c>
      <c r="H1194">
        <v>28.04</v>
      </c>
      <c r="I1194">
        <v>392.56</v>
      </c>
      <c r="J1194">
        <v>7</v>
      </c>
      <c r="K1194">
        <v>73.69</v>
      </c>
      <c r="L1194">
        <f>Table1[[#This Row],[Quantity Sold (liters/kg)]]+Table1[[#This Row],[Quantity in Stock (liters/kg)]]</f>
        <v>21</v>
      </c>
      <c r="M1194" s="2">
        <v>2426.61</v>
      </c>
    </row>
    <row r="1195" spans="1:13" hidden="1" x14ac:dyDescent="0.3">
      <c r="A1195">
        <v>8</v>
      </c>
      <c r="B1195" s="1">
        <v>43565</v>
      </c>
      <c r="C1195" t="s">
        <v>47</v>
      </c>
      <c r="D1195">
        <v>129.44999999999999</v>
      </c>
      <c r="E1195">
        <v>65.45</v>
      </c>
      <c r="F1195">
        <v>8472.5</v>
      </c>
      <c r="G1195">
        <v>48</v>
      </c>
      <c r="H1195">
        <v>66.03</v>
      </c>
      <c r="I1195">
        <v>3169.44</v>
      </c>
      <c r="J1195">
        <v>81</v>
      </c>
      <c r="K1195">
        <v>68.180000000000007</v>
      </c>
      <c r="L1195">
        <f>Table1[[#This Row],[Quantity Sold (liters/kg)]]+Table1[[#This Row],[Quantity in Stock (liters/kg)]]</f>
        <v>129</v>
      </c>
      <c r="M1195" s="2">
        <v>4462.38</v>
      </c>
    </row>
    <row r="1196" spans="1:13" hidden="1" x14ac:dyDescent="0.3">
      <c r="A1196">
        <v>10</v>
      </c>
      <c r="B1196" s="1">
        <v>43793</v>
      </c>
      <c r="C1196" t="s">
        <v>66</v>
      </c>
      <c r="D1196">
        <v>724.59</v>
      </c>
      <c r="E1196">
        <v>83.59</v>
      </c>
      <c r="F1196">
        <v>60568.4781</v>
      </c>
      <c r="G1196">
        <v>520</v>
      </c>
      <c r="H1196">
        <v>83.23</v>
      </c>
      <c r="I1196">
        <v>43279.6</v>
      </c>
      <c r="J1196">
        <v>204</v>
      </c>
      <c r="K1196">
        <v>80.25</v>
      </c>
      <c r="L1196">
        <f>Table1[[#This Row],[Quantity Sold (liters/kg)]]+Table1[[#This Row],[Quantity in Stock (liters/kg)]]</f>
        <v>724</v>
      </c>
      <c r="M1196" s="2">
        <v>6708.1</v>
      </c>
    </row>
    <row r="1197" spans="1:13" hidden="1" x14ac:dyDescent="0.3">
      <c r="A1197">
        <v>7</v>
      </c>
      <c r="B1197" s="1">
        <v>44032</v>
      </c>
      <c r="C1197" t="s">
        <v>61</v>
      </c>
      <c r="D1197">
        <v>16.25</v>
      </c>
      <c r="E1197">
        <v>63.96</v>
      </c>
      <c r="F1197">
        <v>1039.3499999999999</v>
      </c>
      <c r="G1197">
        <v>2</v>
      </c>
      <c r="H1197">
        <v>66.52</v>
      </c>
      <c r="I1197">
        <v>133.04</v>
      </c>
      <c r="J1197">
        <v>14</v>
      </c>
      <c r="K1197">
        <v>185.17</v>
      </c>
      <c r="L1197">
        <f>Table1[[#This Row],[Quantity Sold (liters/kg)]]+Table1[[#This Row],[Quantity in Stock (liters/kg)]]</f>
        <v>16</v>
      </c>
      <c r="M1197" s="2">
        <v>11843.47</v>
      </c>
    </row>
    <row r="1198" spans="1:13" hidden="1" x14ac:dyDescent="0.3">
      <c r="A1198">
        <v>4</v>
      </c>
      <c r="B1198" s="1">
        <v>44538</v>
      </c>
      <c r="C1198" t="s">
        <v>39</v>
      </c>
      <c r="D1198">
        <v>881.58</v>
      </c>
      <c r="E1198">
        <v>38.5</v>
      </c>
      <c r="F1198">
        <v>33940.83</v>
      </c>
      <c r="G1198">
        <v>690</v>
      </c>
      <c r="H1198">
        <v>40.11</v>
      </c>
      <c r="I1198">
        <v>27675.9</v>
      </c>
      <c r="J1198">
        <v>191</v>
      </c>
      <c r="K1198">
        <v>177.28</v>
      </c>
      <c r="L1198">
        <f>Table1[[#This Row],[Quantity Sold (liters/kg)]]+Table1[[#This Row],[Quantity in Stock (liters/kg)]]</f>
        <v>881</v>
      </c>
      <c r="M1198" s="2">
        <v>6825.28</v>
      </c>
    </row>
    <row r="1199" spans="1:13" hidden="1" x14ac:dyDescent="0.3">
      <c r="A1199">
        <v>5</v>
      </c>
      <c r="B1199" s="1">
        <v>43927</v>
      </c>
      <c r="C1199" t="s">
        <v>27</v>
      </c>
      <c r="D1199">
        <v>638.54999999999995</v>
      </c>
      <c r="E1199">
        <v>71.06</v>
      </c>
      <c r="F1199">
        <v>45375.360000000001</v>
      </c>
      <c r="G1199">
        <v>165</v>
      </c>
      <c r="H1199">
        <v>71.44</v>
      </c>
      <c r="I1199">
        <v>11787.6</v>
      </c>
      <c r="J1199">
        <v>473</v>
      </c>
      <c r="K1199">
        <v>126.2</v>
      </c>
      <c r="L1199">
        <f>Table1[[#This Row],[Quantity Sold (liters/kg)]]+Table1[[#This Row],[Quantity in Stock (liters/kg)]]</f>
        <v>638</v>
      </c>
      <c r="M1199" s="2">
        <v>8967.77</v>
      </c>
    </row>
    <row r="1200" spans="1:13" hidden="1" x14ac:dyDescent="0.3">
      <c r="A1200">
        <v>10</v>
      </c>
      <c r="B1200" s="1">
        <v>43921</v>
      </c>
      <c r="C1200" t="s">
        <v>66</v>
      </c>
      <c r="D1200">
        <v>327.02</v>
      </c>
      <c r="E1200">
        <v>64.88</v>
      </c>
      <c r="F1200">
        <v>21217.057599999898</v>
      </c>
      <c r="G1200">
        <v>237</v>
      </c>
      <c r="H1200">
        <v>59.91</v>
      </c>
      <c r="I1200">
        <v>14198.67</v>
      </c>
      <c r="J1200">
        <v>90</v>
      </c>
      <c r="K1200">
        <v>110.51</v>
      </c>
      <c r="L1200">
        <f>Table1[[#This Row],[Quantity Sold (liters/kg)]]+Table1[[#This Row],[Quantity in Stock (liters/kg)]]</f>
        <v>327</v>
      </c>
      <c r="M1200" s="2">
        <v>7169.89</v>
      </c>
    </row>
    <row r="1201" spans="1:13" hidden="1" x14ac:dyDescent="0.3">
      <c r="A1201">
        <v>4</v>
      </c>
      <c r="B1201" s="1">
        <v>44247</v>
      </c>
      <c r="C1201" t="s">
        <v>39</v>
      </c>
      <c r="D1201">
        <v>357.27</v>
      </c>
      <c r="E1201">
        <v>36.880000000000003</v>
      </c>
      <c r="F1201">
        <v>13176.12</v>
      </c>
      <c r="G1201">
        <v>77</v>
      </c>
      <c r="H1201">
        <v>38.840000000000003</v>
      </c>
      <c r="I1201">
        <v>2990.68</v>
      </c>
      <c r="J1201">
        <v>280</v>
      </c>
      <c r="K1201">
        <v>44.61</v>
      </c>
      <c r="L1201">
        <f>Table1[[#This Row],[Quantity Sold (liters/kg)]]+Table1[[#This Row],[Quantity in Stock (liters/kg)]]</f>
        <v>357</v>
      </c>
      <c r="M1201" s="2">
        <v>1645.22</v>
      </c>
    </row>
    <row r="1202" spans="1:13" hidden="1" x14ac:dyDescent="0.3">
      <c r="A1202">
        <v>2</v>
      </c>
      <c r="B1202" s="1">
        <v>44814</v>
      </c>
      <c r="C1202" t="s">
        <v>68</v>
      </c>
      <c r="D1202">
        <v>523.82000000000005</v>
      </c>
      <c r="E1202">
        <v>79.45</v>
      </c>
      <c r="F1202">
        <v>41617.5</v>
      </c>
      <c r="G1202">
        <v>53</v>
      </c>
      <c r="H1202">
        <v>75.91</v>
      </c>
      <c r="I1202">
        <v>4023.23</v>
      </c>
      <c r="J1202">
        <v>470</v>
      </c>
      <c r="K1202">
        <v>193.9</v>
      </c>
      <c r="L1202">
        <f>Table1[[#This Row],[Quantity Sold (liters/kg)]]+Table1[[#This Row],[Quantity in Stock (liters/kg)]]</f>
        <v>523</v>
      </c>
      <c r="M1202" s="2">
        <v>15405.36</v>
      </c>
    </row>
    <row r="1203" spans="1:13" hidden="1" x14ac:dyDescent="0.3">
      <c r="A1203">
        <v>10</v>
      </c>
      <c r="B1203" s="1">
        <v>44846</v>
      </c>
      <c r="C1203" t="s">
        <v>66</v>
      </c>
      <c r="D1203">
        <v>172.75</v>
      </c>
      <c r="E1203">
        <v>66.64</v>
      </c>
      <c r="F1203">
        <v>11512.06</v>
      </c>
      <c r="G1203">
        <v>12</v>
      </c>
      <c r="H1203">
        <v>71.39</v>
      </c>
      <c r="I1203">
        <v>856.68</v>
      </c>
      <c r="J1203">
        <v>160</v>
      </c>
      <c r="K1203">
        <v>39.94</v>
      </c>
      <c r="L1203">
        <f>Table1[[#This Row],[Quantity Sold (liters/kg)]]+Table1[[#This Row],[Quantity in Stock (liters/kg)]]</f>
        <v>172</v>
      </c>
      <c r="M1203" s="2">
        <v>2661.6</v>
      </c>
    </row>
    <row r="1204" spans="1:13" hidden="1" x14ac:dyDescent="0.3">
      <c r="A1204">
        <v>5</v>
      </c>
      <c r="B1204" s="1">
        <v>43766</v>
      </c>
      <c r="C1204" t="s">
        <v>27</v>
      </c>
      <c r="D1204">
        <v>683.43</v>
      </c>
      <c r="E1204">
        <v>18.25</v>
      </c>
      <c r="F1204">
        <v>12472.6</v>
      </c>
      <c r="G1204">
        <v>244</v>
      </c>
      <c r="H1204">
        <v>19.579999999999998</v>
      </c>
      <c r="I1204">
        <v>4777.5200000000004</v>
      </c>
      <c r="J1204">
        <v>439</v>
      </c>
      <c r="K1204">
        <v>182.92</v>
      </c>
      <c r="L1204">
        <f>Table1[[#This Row],[Quantity Sold (liters/kg)]]+Table1[[#This Row],[Quantity in Stock (liters/kg)]]</f>
        <v>683</v>
      </c>
      <c r="M1204" s="2">
        <v>3338.29</v>
      </c>
    </row>
    <row r="1205" spans="1:13" hidden="1" x14ac:dyDescent="0.3">
      <c r="A1205">
        <v>10</v>
      </c>
      <c r="B1205" s="1">
        <v>43496</v>
      </c>
      <c r="C1205" t="s">
        <v>66</v>
      </c>
      <c r="D1205">
        <v>484.45</v>
      </c>
      <c r="E1205">
        <v>80.02</v>
      </c>
      <c r="F1205">
        <v>38765.69</v>
      </c>
      <c r="G1205">
        <v>214</v>
      </c>
      <c r="H1205">
        <v>76.34</v>
      </c>
      <c r="I1205">
        <v>16336.76</v>
      </c>
      <c r="J1205">
        <v>270</v>
      </c>
      <c r="K1205">
        <v>71.63</v>
      </c>
      <c r="L1205">
        <f>Table1[[#This Row],[Quantity Sold (liters/kg)]]+Table1[[#This Row],[Quantity in Stock (liters/kg)]]</f>
        <v>484</v>
      </c>
      <c r="M1205" s="2">
        <v>5731.83</v>
      </c>
    </row>
    <row r="1206" spans="1:13" hidden="1" x14ac:dyDescent="0.3">
      <c r="A1206">
        <v>8</v>
      </c>
      <c r="B1206" s="1">
        <v>44810</v>
      </c>
      <c r="C1206" t="s">
        <v>47</v>
      </c>
      <c r="D1206">
        <v>834.02</v>
      </c>
      <c r="E1206">
        <v>18.38</v>
      </c>
      <c r="F1206">
        <v>15329.29</v>
      </c>
      <c r="G1206">
        <v>439</v>
      </c>
      <c r="H1206">
        <v>19.25</v>
      </c>
      <c r="I1206">
        <v>8450.75</v>
      </c>
      <c r="J1206">
        <v>395</v>
      </c>
      <c r="K1206">
        <v>49.97</v>
      </c>
      <c r="L1206">
        <f>Table1[[#This Row],[Quantity Sold (liters/kg)]]+Table1[[#This Row],[Quantity in Stock (liters/kg)]]</f>
        <v>834</v>
      </c>
      <c r="M1206" s="2">
        <v>918.45</v>
      </c>
    </row>
    <row r="1207" spans="1:13" hidden="1" x14ac:dyDescent="0.3">
      <c r="A1207">
        <v>1</v>
      </c>
      <c r="B1207" s="1">
        <v>43448</v>
      </c>
      <c r="C1207" t="s">
        <v>34</v>
      </c>
      <c r="D1207">
        <v>849.59</v>
      </c>
      <c r="E1207">
        <v>48.31</v>
      </c>
      <c r="F1207">
        <v>41043.69</v>
      </c>
      <c r="G1207">
        <v>70</v>
      </c>
      <c r="H1207">
        <v>47.96</v>
      </c>
      <c r="I1207">
        <v>3357.2</v>
      </c>
      <c r="J1207">
        <v>779</v>
      </c>
      <c r="K1207">
        <v>165.23</v>
      </c>
      <c r="L1207">
        <f>Table1[[#This Row],[Quantity Sold (liters/kg)]]+Table1[[#This Row],[Quantity in Stock (liters/kg)]]</f>
        <v>849</v>
      </c>
      <c r="M1207" s="2">
        <v>7982.26</v>
      </c>
    </row>
    <row r="1208" spans="1:13" hidden="1" x14ac:dyDescent="0.3">
      <c r="A1208">
        <v>2</v>
      </c>
      <c r="B1208" s="1">
        <v>43694</v>
      </c>
      <c r="C1208" t="s">
        <v>68</v>
      </c>
      <c r="D1208">
        <v>53.89</v>
      </c>
      <c r="E1208">
        <v>94.21</v>
      </c>
      <c r="F1208">
        <v>5076.9799999999996</v>
      </c>
      <c r="G1208">
        <v>9</v>
      </c>
      <c r="H1208">
        <v>92.84</v>
      </c>
      <c r="I1208">
        <v>835.56</v>
      </c>
      <c r="J1208">
        <v>44</v>
      </c>
      <c r="K1208">
        <v>100.5</v>
      </c>
      <c r="L1208">
        <f>Table1[[#This Row],[Quantity Sold (liters/kg)]]+Table1[[#This Row],[Quantity in Stock (liters/kg)]]</f>
        <v>53</v>
      </c>
      <c r="M1208" s="2">
        <v>9468.11</v>
      </c>
    </row>
    <row r="1209" spans="1:13" hidden="1" x14ac:dyDescent="0.3">
      <c r="A1209">
        <v>1</v>
      </c>
      <c r="B1209" s="1">
        <v>43736</v>
      </c>
      <c r="C1209" t="s">
        <v>34</v>
      </c>
      <c r="D1209">
        <v>230.26</v>
      </c>
      <c r="E1209">
        <v>94.44</v>
      </c>
      <c r="F1209">
        <v>21745.7543999999</v>
      </c>
      <c r="G1209">
        <v>60</v>
      </c>
      <c r="H1209">
        <v>95.76</v>
      </c>
      <c r="I1209">
        <v>5745.6</v>
      </c>
      <c r="J1209">
        <v>170</v>
      </c>
      <c r="K1209">
        <v>129.44999999999999</v>
      </c>
      <c r="L1209">
        <f>Table1[[#This Row],[Quantity Sold (liters/kg)]]+Table1[[#This Row],[Quantity in Stock (liters/kg)]]</f>
        <v>230</v>
      </c>
      <c r="M1209" s="2">
        <v>12225.26</v>
      </c>
    </row>
    <row r="1210" spans="1:13" hidden="1" x14ac:dyDescent="0.3">
      <c r="A1210">
        <v>1</v>
      </c>
      <c r="B1210" s="1">
        <v>44720</v>
      </c>
      <c r="C1210" t="s">
        <v>34</v>
      </c>
      <c r="D1210">
        <v>126.76</v>
      </c>
      <c r="E1210">
        <v>10.62</v>
      </c>
      <c r="F1210">
        <v>1346.19</v>
      </c>
      <c r="G1210">
        <v>93</v>
      </c>
      <c r="H1210">
        <v>10</v>
      </c>
      <c r="I1210">
        <v>930</v>
      </c>
      <c r="J1210">
        <v>33</v>
      </c>
      <c r="K1210">
        <v>50.69</v>
      </c>
      <c r="L1210">
        <f>Table1[[#This Row],[Quantity Sold (liters/kg)]]+Table1[[#This Row],[Quantity in Stock (liters/kg)]]</f>
        <v>126</v>
      </c>
      <c r="M1210" s="2">
        <v>538.33000000000004</v>
      </c>
    </row>
    <row r="1211" spans="1:13" hidden="1" x14ac:dyDescent="0.3">
      <c r="A1211">
        <v>4</v>
      </c>
      <c r="B1211" s="1">
        <v>44261</v>
      </c>
      <c r="C1211" t="s">
        <v>39</v>
      </c>
      <c r="D1211">
        <v>536.99</v>
      </c>
      <c r="E1211">
        <v>11.53</v>
      </c>
      <c r="F1211">
        <v>6191.49</v>
      </c>
      <c r="G1211">
        <v>462</v>
      </c>
      <c r="H1211">
        <v>14.48</v>
      </c>
      <c r="I1211">
        <v>6689.76</v>
      </c>
      <c r="J1211">
        <v>74</v>
      </c>
      <c r="K1211">
        <v>142.12</v>
      </c>
      <c r="L1211">
        <f>Table1[[#This Row],[Quantity Sold (liters/kg)]]+Table1[[#This Row],[Quantity in Stock (liters/kg)]]</f>
        <v>536</v>
      </c>
      <c r="M1211" s="2">
        <v>1638.64</v>
      </c>
    </row>
    <row r="1212" spans="1:13" hidden="1" x14ac:dyDescent="0.3">
      <c r="A1212">
        <v>6</v>
      </c>
      <c r="B1212" s="1">
        <v>43638</v>
      </c>
      <c r="C1212" t="s">
        <v>51</v>
      </c>
      <c r="D1212">
        <v>125.9</v>
      </c>
      <c r="E1212">
        <v>56.31</v>
      </c>
      <c r="F1212">
        <v>7089.4290000000001</v>
      </c>
      <c r="G1212">
        <v>17</v>
      </c>
      <c r="H1212">
        <v>53.33</v>
      </c>
      <c r="I1212">
        <v>906.61</v>
      </c>
      <c r="J1212">
        <v>108</v>
      </c>
      <c r="K1212">
        <v>164.92</v>
      </c>
      <c r="L1212">
        <f>Table1[[#This Row],[Quantity Sold (liters/kg)]]+Table1[[#This Row],[Quantity in Stock (liters/kg)]]</f>
        <v>125</v>
      </c>
      <c r="M1212" s="2">
        <v>9286.65</v>
      </c>
    </row>
    <row r="1213" spans="1:13" hidden="1" x14ac:dyDescent="0.3">
      <c r="A1213">
        <v>5</v>
      </c>
      <c r="B1213" s="1">
        <v>43927</v>
      </c>
      <c r="C1213" t="s">
        <v>27</v>
      </c>
      <c r="D1213">
        <v>393.74</v>
      </c>
      <c r="E1213">
        <v>78.430000000000007</v>
      </c>
      <c r="F1213">
        <v>30881.028200000001</v>
      </c>
      <c r="G1213">
        <v>235</v>
      </c>
      <c r="H1213">
        <v>79.22</v>
      </c>
      <c r="I1213">
        <v>18616.7</v>
      </c>
      <c r="J1213">
        <v>158</v>
      </c>
      <c r="K1213">
        <v>81</v>
      </c>
      <c r="L1213">
        <f>Table1[[#This Row],[Quantity Sold (liters/kg)]]+Table1[[#This Row],[Quantity in Stock (liters/kg)]]</f>
        <v>393</v>
      </c>
      <c r="M1213" s="2">
        <v>6352.83</v>
      </c>
    </row>
    <row r="1214" spans="1:13" hidden="1" x14ac:dyDescent="0.3">
      <c r="A1214">
        <v>4</v>
      </c>
      <c r="B1214" s="1">
        <v>44359</v>
      </c>
      <c r="C1214" t="s">
        <v>39</v>
      </c>
      <c r="D1214">
        <v>973.36</v>
      </c>
      <c r="E1214">
        <v>78.52</v>
      </c>
      <c r="F1214">
        <v>76428.23</v>
      </c>
      <c r="G1214">
        <v>502</v>
      </c>
      <c r="H1214">
        <v>75.31</v>
      </c>
      <c r="I1214">
        <v>37805.620000000003</v>
      </c>
      <c r="J1214">
        <v>471</v>
      </c>
      <c r="K1214">
        <v>71.78</v>
      </c>
      <c r="L1214">
        <f>Table1[[#This Row],[Quantity Sold (liters/kg)]]+Table1[[#This Row],[Quantity in Stock (liters/kg)]]</f>
        <v>973</v>
      </c>
      <c r="M1214" s="2">
        <v>5636.17</v>
      </c>
    </row>
    <row r="1215" spans="1:13" hidden="1" x14ac:dyDescent="0.3">
      <c r="A1215">
        <v>10</v>
      </c>
      <c r="B1215" s="1">
        <v>44185</v>
      </c>
      <c r="C1215" t="s">
        <v>66</v>
      </c>
      <c r="D1215">
        <v>791.27</v>
      </c>
      <c r="E1215">
        <v>88.69</v>
      </c>
      <c r="F1215">
        <v>70177.736299999902</v>
      </c>
      <c r="G1215">
        <v>71</v>
      </c>
      <c r="H1215">
        <v>85.26</v>
      </c>
      <c r="I1215">
        <v>6053.46</v>
      </c>
      <c r="J1215">
        <v>720</v>
      </c>
      <c r="K1215">
        <v>179.47</v>
      </c>
      <c r="L1215">
        <f>Table1[[#This Row],[Quantity Sold (liters/kg)]]+Table1[[#This Row],[Quantity in Stock (liters/kg)]]</f>
        <v>791</v>
      </c>
      <c r="M1215" s="2">
        <v>15917.19</v>
      </c>
    </row>
    <row r="1216" spans="1:13" hidden="1" x14ac:dyDescent="0.3">
      <c r="A1216">
        <v>8</v>
      </c>
      <c r="B1216" s="1">
        <v>44866</v>
      </c>
      <c r="C1216" t="s">
        <v>47</v>
      </c>
      <c r="D1216">
        <v>637.41</v>
      </c>
      <c r="E1216">
        <v>74.14</v>
      </c>
      <c r="F1216">
        <v>47257.5773999999</v>
      </c>
      <c r="G1216">
        <v>309</v>
      </c>
      <c r="H1216">
        <v>70.77</v>
      </c>
      <c r="I1216">
        <v>21867.93</v>
      </c>
      <c r="J1216">
        <v>328</v>
      </c>
      <c r="K1216">
        <v>31.09</v>
      </c>
      <c r="L1216">
        <f>Table1[[#This Row],[Quantity Sold (liters/kg)]]+Table1[[#This Row],[Quantity in Stock (liters/kg)]]</f>
        <v>637</v>
      </c>
      <c r="M1216" s="2">
        <v>2305.0100000000002</v>
      </c>
    </row>
    <row r="1217" spans="1:13" hidden="1" x14ac:dyDescent="0.3">
      <c r="A1217">
        <v>9</v>
      </c>
      <c r="B1217" s="1">
        <v>43627</v>
      </c>
      <c r="C1217" t="s">
        <v>57</v>
      </c>
      <c r="D1217">
        <v>25.69</v>
      </c>
      <c r="E1217">
        <v>16.329999999999998</v>
      </c>
      <c r="F1217">
        <v>419.52</v>
      </c>
      <c r="G1217">
        <v>23</v>
      </c>
      <c r="H1217">
        <v>18.100000000000001</v>
      </c>
      <c r="I1217">
        <v>416.3</v>
      </c>
      <c r="J1217">
        <v>2</v>
      </c>
      <c r="K1217">
        <v>122.79</v>
      </c>
      <c r="L1217">
        <f>Table1[[#This Row],[Quantity Sold (liters/kg)]]+Table1[[#This Row],[Quantity in Stock (liters/kg)]]</f>
        <v>25</v>
      </c>
      <c r="M1217" s="2">
        <v>2005.16</v>
      </c>
    </row>
    <row r="1218" spans="1:13" hidden="1" x14ac:dyDescent="0.3">
      <c r="A1218">
        <v>7</v>
      </c>
      <c r="B1218" s="1">
        <v>44370</v>
      </c>
      <c r="C1218" t="s">
        <v>61</v>
      </c>
      <c r="D1218">
        <v>891.63</v>
      </c>
      <c r="E1218">
        <v>58.03</v>
      </c>
      <c r="F1218">
        <v>51741.29</v>
      </c>
      <c r="G1218">
        <v>257</v>
      </c>
      <c r="H1218">
        <v>59.66</v>
      </c>
      <c r="I1218">
        <v>15332.62</v>
      </c>
      <c r="J1218">
        <v>634</v>
      </c>
      <c r="K1218">
        <v>190.57</v>
      </c>
      <c r="L1218">
        <f>Table1[[#This Row],[Quantity Sold (liters/kg)]]+Table1[[#This Row],[Quantity in Stock (liters/kg)]]</f>
        <v>891</v>
      </c>
      <c r="M1218" s="2">
        <v>11058.78</v>
      </c>
    </row>
    <row r="1219" spans="1:13" hidden="1" x14ac:dyDescent="0.3">
      <c r="A1219">
        <v>1</v>
      </c>
      <c r="B1219" s="1">
        <v>43686</v>
      </c>
      <c r="C1219" t="s">
        <v>34</v>
      </c>
      <c r="D1219">
        <v>828.94</v>
      </c>
      <c r="E1219">
        <v>17.690000000000001</v>
      </c>
      <c r="F1219">
        <v>14663.9486</v>
      </c>
      <c r="G1219">
        <v>556</v>
      </c>
      <c r="H1219">
        <v>19.739999999999998</v>
      </c>
      <c r="I1219">
        <v>10975.44</v>
      </c>
      <c r="J1219">
        <v>272</v>
      </c>
      <c r="K1219">
        <v>103.27</v>
      </c>
      <c r="L1219">
        <f>Table1[[#This Row],[Quantity Sold (liters/kg)]]+Table1[[#This Row],[Quantity in Stock (liters/kg)]]</f>
        <v>828</v>
      </c>
      <c r="M1219" s="2">
        <v>1826.85</v>
      </c>
    </row>
    <row r="1220" spans="1:13" hidden="1" x14ac:dyDescent="0.3">
      <c r="A1220">
        <v>1</v>
      </c>
      <c r="B1220" s="1">
        <v>44307</v>
      </c>
      <c r="C1220" t="s">
        <v>34</v>
      </c>
      <c r="D1220">
        <v>200.93</v>
      </c>
      <c r="E1220">
        <v>82.22</v>
      </c>
      <c r="F1220">
        <v>16520.46</v>
      </c>
      <c r="G1220">
        <v>192</v>
      </c>
      <c r="H1220">
        <v>79.69</v>
      </c>
      <c r="I1220">
        <v>15300.48</v>
      </c>
      <c r="J1220">
        <v>8</v>
      </c>
      <c r="K1220">
        <v>100.51</v>
      </c>
      <c r="L1220">
        <f>Table1[[#This Row],[Quantity Sold (liters/kg)]]+Table1[[#This Row],[Quantity in Stock (liters/kg)]]</f>
        <v>200</v>
      </c>
      <c r="M1220" s="2">
        <v>8263.93</v>
      </c>
    </row>
    <row r="1221" spans="1:13" hidden="1" x14ac:dyDescent="0.3">
      <c r="A1221">
        <v>7</v>
      </c>
      <c r="B1221" s="1">
        <v>43490</v>
      </c>
      <c r="C1221" t="s">
        <v>61</v>
      </c>
      <c r="D1221">
        <v>270.82</v>
      </c>
      <c r="E1221">
        <v>27.73</v>
      </c>
      <c r="F1221">
        <v>7509.84</v>
      </c>
      <c r="G1221">
        <v>13</v>
      </c>
      <c r="H1221">
        <v>28.12</v>
      </c>
      <c r="I1221">
        <v>365.56</v>
      </c>
      <c r="J1221">
        <v>257</v>
      </c>
      <c r="K1221">
        <v>69.73</v>
      </c>
      <c r="L1221">
        <f>Table1[[#This Row],[Quantity Sold (liters/kg)]]+Table1[[#This Row],[Quantity in Stock (liters/kg)]]</f>
        <v>270</v>
      </c>
      <c r="M1221" s="2">
        <v>1933.61</v>
      </c>
    </row>
    <row r="1222" spans="1:13" hidden="1" x14ac:dyDescent="0.3">
      <c r="A1222">
        <v>4</v>
      </c>
      <c r="B1222" s="1">
        <v>44399</v>
      </c>
      <c r="C1222" t="s">
        <v>39</v>
      </c>
      <c r="D1222">
        <v>234.95</v>
      </c>
      <c r="E1222">
        <v>57.14</v>
      </c>
      <c r="F1222">
        <v>13425.04</v>
      </c>
      <c r="G1222">
        <v>73</v>
      </c>
      <c r="H1222">
        <v>52.67</v>
      </c>
      <c r="I1222">
        <v>3844.91</v>
      </c>
      <c r="J1222">
        <v>161</v>
      </c>
      <c r="K1222">
        <v>86.36</v>
      </c>
      <c r="L1222">
        <f>Table1[[#This Row],[Quantity Sold (liters/kg)]]+Table1[[#This Row],[Quantity in Stock (liters/kg)]]</f>
        <v>234</v>
      </c>
      <c r="M1222" s="2">
        <v>4934.6099999999997</v>
      </c>
    </row>
    <row r="1223" spans="1:13" hidden="1" x14ac:dyDescent="0.3">
      <c r="A1223">
        <v>3</v>
      </c>
      <c r="B1223" s="1">
        <v>44107</v>
      </c>
      <c r="C1223" t="s">
        <v>43</v>
      </c>
      <c r="D1223">
        <v>396.74</v>
      </c>
      <c r="E1223">
        <v>67.77</v>
      </c>
      <c r="F1223">
        <v>26887.069799999899</v>
      </c>
      <c r="G1223">
        <v>37</v>
      </c>
      <c r="H1223">
        <v>66.37</v>
      </c>
      <c r="I1223">
        <v>2455.69</v>
      </c>
      <c r="J1223">
        <v>359</v>
      </c>
      <c r="K1223">
        <v>93.51</v>
      </c>
      <c r="L1223">
        <f>Table1[[#This Row],[Quantity Sold (liters/kg)]]+Table1[[#This Row],[Quantity in Stock (liters/kg)]]</f>
        <v>396</v>
      </c>
      <c r="M1223" s="2">
        <v>6337.17</v>
      </c>
    </row>
    <row r="1224" spans="1:13" hidden="1" x14ac:dyDescent="0.3">
      <c r="A1224">
        <v>4</v>
      </c>
      <c r="B1224" s="1">
        <v>43792</v>
      </c>
      <c r="C1224" t="s">
        <v>39</v>
      </c>
      <c r="D1224">
        <v>441.02</v>
      </c>
      <c r="E1224">
        <v>79.319999999999993</v>
      </c>
      <c r="F1224">
        <v>34981.706399999901</v>
      </c>
      <c r="G1224">
        <v>201</v>
      </c>
      <c r="H1224">
        <v>82.16</v>
      </c>
      <c r="I1224">
        <v>16514.16</v>
      </c>
      <c r="J1224">
        <v>240</v>
      </c>
      <c r="K1224">
        <v>159.69</v>
      </c>
      <c r="L1224">
        <f>Table1[[#This Row],[Quantity Sold (liters/kg)]]+Table1[[#This Row],[Quantity in Stock (liters/kg)]]</f>
        <v>441</v>
      </c>
      <c r="M1224" s="2">
        <v>12666.61</v>
      </c>
    </row>
    <row r="1225" spans="1:13" hidden="1" x14ac:dyDescent="0.3">
      <c r="A1225">
        <v>8</v>
      </c>
      <c r="B1225" s="1">
        <v>43462</v>
      </c>
      <c r="C1225" t="s">
        <v>47</v>
      </c>
      <c r="D1225">
        <v>662.05</v>
      </c>
      <c r="E1225">
        <v>19.8</v>
      </c>
      <c r="F1225">
        <v>13108.59</v>
      </c>
      <c r="G1225">
        <v>394</v>
      </c>
      <c r="H1225">
        <v>16.489999999999998</v>
      </c>
      <c r="I1225">
        <v>6497.06</v>
      </c>
      <c r="J1225">
        <v>268</v>
      </c>
      <c r="K1225">
        <v>29.58</v>
      </c>
      <c r="L1225">
        <f>Table1[[#This Row],[Quantity Sold (liters/kg)]]+Table1[[#This Row],[Quantity in Stock (liters/kg)]]</f>
        <v>662</v>
      </c>
      <c r="M1225" s="2">
        <v>585.67999999999995</v>
      </c>
    </row>
    <row r="1226" spans="1:13" hidden="1" x14ac:dyDescent="0.3">
      <c r="A1226">
        <v>9</v>
      </c>
      <c r="B1226" s="1">
        <v>44368</v>
      </c>
      <c r="C1226" t="s">
        <v>57</v>
      </c>
      <c r="D1226">
        <v>843.28</v>
      </c>
      <c r="E1226">
        <v>95.52</v>
      </c>
      <c r="F1226">
        <v>80550.11</v>
      </c>
      <c r="G1226">
        <v>109</v>
      </c>
      <c r="H1226">
        <v>97.67</v>
      </c>
      <c r="I1226">
        <v>10646.03</v>
      </c>
      <c r="J1226">
        <v>734</v>
      </c>
      <c r="K1226">
        <v>180.7</v>
      </c>
      <c r="L1226">
        <f>Table1[[#This Row],[Quantity Sold (liters/kg)]]+Table1[[#This Row],[Quantity in Stock (liters/kg)]]</f>
        <v>843</v>
      </c>
      <c r="M1226" s="2">
        <v>17260.46</v>
      </c>
    </row>
    <row r="1227" spans="1:13" hidden="1" x14ac:dyDescent="0.3">
      <c r="A1227">
        <v>6</v>
      </c>
      <c r="B1227" s="1">
        <v>44193</v>
      </c>
      <c r="C1227" t="s">
        <v>51</v>
      </c>
      <c r="D1227">
        <v>487.4</v>
      </c>
      <c r="E1227">
        <v>84.11</v>
      </c>
      <c r="F1227">
        <v>40995.21</v>
      </c>
      <c r="G1227">
        <v>267</v>
      </c>
      <c r="H1227">
        <v>85.01</v>
      </c>
      <c r="I1227">
        <v>22697.67</v>
      </c>
      <c r="J1227">
        <v>220</v>
      </c>
      <c r="K1227">
        <v>127.07</v>
      </c>
      <c r="L1227">
        <f>Table1[[#This Row],[Quantity Sold (liters/kg)]]+Table1[[#This Row],[Quantity in Stock (liters/kg)]]</f>
        <v>487</v>
      </c>
      <c r="M1227" s="2">
        <v>10687.86</v>
      </c>
    </row>
    <row r="1228" spans="1:13" hidden="1" x14ac:dyDescent="0.3">
      <c r="A1228">
        <v>10</v>
      </c>
      <c r="B1228" s="1">
        <v>44447</v>
      </c>
      <c r="C1228" t="s">
        <v>66</v>
      </c>
      <c r="D1228">
        <v>986.41</v>
      </c>
      <c r="E1228">
        <v>18.91</v>
      </c>
      <c r="F1228">
        <v>18653.009999999998</v>
      </c>
      <c r="G1228">
        <v>338</v>
      </c>
      <c r="H1228">
        <v>14.66</v>
      </c>
      <c r="I1228">
        <v>4955.08</v>
      </c>
      <c r="J1228">
        <v>648</v>
      </c>
      <c r="K1228">
        <v>53.85</v>
      </c>
      <c r="L1228">
        <f>Table1[[#This Row],[Quantity Sold (liters/kg)]]+Table1[[#This Row],[Quantity in Stock (liters/kg)]]</f>
        <v>986</v>
      </c>
      <c r="M1228" s="2">
        <v>1018.3</v>
      </c>
    </row>
    <row r="1229" spans="1:13" hidden="1" x14ac:dyDescent="0.3">
      <c r="A1229">
        <v>6</v>
      </c>
      <c r="B1229" s="1">
        <v>43464</v>
      </c>
      <c r="C1229" t="s">
        <v>51</v>
      </c>
      <c r="D1229">
        <v>575.27</v>
      </c>
      <c r="E1229">
        <v>92.01</v>
      </c>
      <c r="F1229">
        <v>52930.59</v>
      </c>
      <c r="G1229">
        <v>295</v>
      </c>
      <c r="H1229">
        <v>93.5</v>
      </c>
      <c r="I1229">
        <v>27582.5</v>
      </c>
      <c r="J1229">
        <v>280</v>
      </c>
      <c r="K1229">
        <v>92.39</v>
      </c>
      <c r="L1229">
        <f>Table1[[#This Row],[Quantity Sold (liters/kg)]]+Table1[[#This Row],[Quantity in Stock (liters/kg)]]</f>
        <v>575</v>
      </c>
      <c r="M1229" s="2">
        <v>8500.7999999999993</v>
      </c>
    </row>
    <row r="1230" spans="1:13" hidden="1" x14ac:dyDescent="0.3">
      <c r="A1230">
        <v>3</v>
      </c>
      <c r="B1230" s="1">
        <v>43689</v>
      </c>
      <c r="C1230" t="s">
        <v>43</v>
      </c>
      <c r="D1230">
        <v>739.73</v>
      </c>
      <c r="E1230">
        <v>14.68</v>
      </c>
      <c r="F1230">
        <v>10859.24</v>
      </c>
      <c r="G1230">
        <v>435</v>
      </c>
      <c r="H1230">
        <v>19.27</v>
      </c>
      <c r="I1230">
        <v>8382.4500000000007</v>
      </c>
      <c r="J1230">
        <v>304</v>
      </c>
      <c r="K1230">
        <v>142.97</v>
      </c>
      <c r="L1230">
        <f>Table1[[#This Row],[Quantity Sold (liters/kg)]]+Table1[[#This Row],[Quantity in Stock (liters/kg)]]</f>
        <v>739</v>
      </c>
      <c r="M1230" s="2">
        <v>2098.8000000000002</v>
      </c>
    </row>
    <row r="1231" spans="1:13" hidden="1" x14ac:dyDescent="0.3">
      <c r="A1231">
        <v>7</v>
      </c>
      <c r="B1231" s="1">
        <v>44246</v>
      </c>
      <c r="C1231" t="s">
        <v>61</v>
      </c>
      <c r="D1231">
        <v>579.35</v>
      </c>
      <c r="E1231">
        <v>84.22</v>
      </c>
      <c r="F1231">
        <v>48792.86</v>
      </c>
      <c r="G1231">
        <v>356</v>
      </c>
      <c r="H1231">
        <v>79.41</v>
      </c>
      <c r="I1231">
        <v>28269.96</v>
      </c>
      <c r="J1231">
        <v>223</v>
      </c>
      <c r="K1231">
        <v>164.76</v>
      </c>
      <c r="L1231">
        <f>Table1[[#This Row],[Quantity Sold (liters/kg)]]+Table1[[#This Row],[Quantity in Stock (liters/kg)]]</f>
        <v>579</v>
      </c>
      <c r="M1231" s="2">
        <v>13876.09</v>
      </c>
    </row>
    <row r="1232" spans="1:13" hidden="1" x14ac:dyDescent="0.3">
      <c r="A1232">
        <v>8</v>
      </c>
      <c r="B1232" s="1">
        <v>43987</v>
      </c>
      <c r="C1232" t="s">
        <v>47</v>
      </c>
      <c r="D1232">
        <v>836.97</v>
      </c>
      <c r="E1232">
        <v>35.659999999999997</v>
      </c>
      <c r="F1232">
        <v>29846.350199999899</v>
      </c>
      <c r="G1232">
        <v>268</v>
      </c>
      <c r="H1232">
        <v>33.14</v>
      </c>
      <c r="I1232">
        <v>8881.52</v>
      </c>
      <c r="J1232">
        <v>568</v>
      </c>
      <c r="K1232">
        <v>148.91</v>
      </c>
      <c r="L1232">
        <f>Table1[[#This Row],[Quantity Sold (liters/kg)]]+Table1[[#This Row],[Quantity in Stock (liters/kg)]]</f>
        <v>836</v>
      </c>
      <c r="M1232" s="2">
        <v>5310.13</v>
      </c>
    </row>
    <row r="1233" spans="1:13" hidden="1" x14ac:dyDescent="0.3">
      <c r="A1233">
        <v>3</v>
      </c>
      <c r="B1233" s="1">
        <v>44685</v>
      </c>
      <c r="C1233" t="s">
        <v>43</v>
      </c>
      <c r="D1233">
        <v>614</v>
      </c>
      <c r="E1233">
        <v>97.94</v>
      </c>
      <c r="F1233">
        <v>60135.159999999902</v>
      </c>
      <c r="G1233">
        <v>72</v>
      </c>
      <c r="H1233">
        <v>101.22</v>
      </c>
      <c r="I1233">
        <v>7287.84</v>
      </c>
      <c r="J1233">
        <v>542</v>
      </c>
      <c r="K1233">
        <v>36.99</v>
      </c>
      <c r="L1233">
        <f>Table1[[#This Row],[Quantity Sold (liters/kg)]]+Table1[[#This Row],[Quantity in Stock (liters/kg)]]</f>
        <v>614</v>
      </c>
      <c r="M1233" s="2">
        <v>3622.8</v>
      </c>
    </row>
    <row r="1234" spans="1:13" hidden="1" x14ac:dyDescent="0.3">
      <c r="A1234">
        <v>2</v>
      </c>
      <c r="B1234" s="1">
        <v>44810</v>
      </c>
      <c r="C1234" t="s">
        <v>68</v>
      </c>
      <c r="D1234">
        <v>717.33</v>
      </c>
      <c r="E1234">
        <v>50.82</v>
      </c>
      <c r="F1234">
        <v>36454.710599999999</v>
      </c>
      <c r="G1234">
        <v>579</v>
      </c>
      <c r="H1234">
        <v>55.68</v>
      </c>
      <c r="I1234">
        <v>32238.720000000001</v>
      </c>
      <c r="J1234">
        <v>138</v>
      </c>
      <c r="K1234">
        <v>171.34</v>
      </c>
      <c r="L1234">
        <f>Table1[[#This Row],[Quantity Sold (liters/kg)]]+Table1[[#This Row],[Quantity in Stock (liters/kg)]]</f>
        <v>717</v>
      </c>
      <c r="M1234" s="2">
        <v>8707.5</v>
      </c>
    </row>
    <row r="1235" spans="1:13" hidden="1" x14ac:dyDescent="0.3">
      <c r="A1235">
        <v>10</v>
      </c>
      <c r="B1235" s="1">
        <v>44687</v>
      </c>
      <c r="C1235" t="s">
        <v>66</v>
      </c>
      <c r="D1235">
        <v>368.41</v>
      </c>
      <c r="E1235">
        <v>74.86</v>
      </c>
      <c r="F1235">
        <v>27579.17</v>
      </c>
      <c r="G1235">
        <v>221</v>
      </c>
      <c r="H1235">
        <v>76.38</v>
      </c>
      <c r="I1235">
        <v>16879.98</v>
      </c>
      <c r="J1235">
        <v>147</v>
      </c>
      <c r="K1235">
        <v>159.66</v>
      </c>
      <c r="L1235">
        <f>Table1[[#This Row],[Quantity Sold (liters/kg)]]+Table1[[#This Row],[Quantity in Stock (liters/kg)]]</f>
        <v>368</v>
      </c>
      <c r="M1235" s="2">
        <v>11952.15</v>
      </c>
    </row>
    <row r="1236" spans="1:13" hidden="1" x14ac:dyDescent="0.3">
      <c r="A1236">
        <v>9</v>
      </c>
      <c r="B1236" s="1">
        <v>44088</v>
      </c>
      <c r="C1236" t="s">
        <v>57</v>
      </c>
      <c r="D1236">
        <v>345.63</v>
      </c>
      <c r="E1236">
        <v>82.96</v>
      </c>
      <c r="F1236">
        <v>28673.4647999999</v>
      </c>
      <c r="G1236">
        <v>96</v>
      </c>
      <c r="H1236">
        <v>81.05</v>
      </c>
      <c r="I1236">
        <v>7780.8</v>
      </c>
      <c r="J1236">
        <v>249</v>
      </c>
      <c r="K1236">
        <v>100.11</v>
      </c>
      <c r="L1236">
        <f>Table1[[#This Row],[Quantity Sold (liters/kg)]]+Table1[[#This Row],[Quantity in Stock (liters/kg)]]</f>
        <v>345</v>
      </c>
      <c r="M1236" s="2">
        <v>8305.1299999999992</v>
      </c>
    </row>
    <row r="1237" spans="1:13" hidden="1" x14ac:dyDescent="0.3">
      <c r="A1237">
        <v>3</v>
      </c>
      <c r="B1237" s="1">
        <v>44217</v>
      </c>
      <c r="C1237" t="s">
        <v>43</v>
      </c>
      <c r="D1237">
        <v>13.57</v>
      </c>
      <c r="E1237">
        <v>16.13</v>
      </c>
      <c r="F1237">
        <v>218.88</v>
      </c>
      <c r="G1237">
        <v>11</v>
      </c>
      <c r="H1237">
        <v>11.72</v>
      </c>
      <c r="I1237">
        <v>128.91999999999999</v>
      </c>
      <c r="J1237">
        <v>2</v>
      </c>
      <c r="K1237">
        <v>116.63</v>
      </c>
      <c r="L1237">
        <f>Table1[[#This Row],[Quantity Sold (liters/kg)]]+Table1[[#This Row],[Quantity in Stock (liters/kg)]]</f>
        <v>13</v>
      </c>
      <c r="M1237" s="2">
        <v>1881.24</v>
      </c>
    </row>
    <row r="1238" spans="1:13" hidden="1" x14ac:dyDescent="0.3">
      <c r="A1238">
        <v>6</v>
      </c>
      <c r="B1238" s="1">
        <v>43736</v>
      </c>
      <c r="C1238" t="s">
        <v>51</v>
      </c>
      <c r="D1238">
        <v>260.77</v>
      </c>
      <c r="E1238">
        <v>47.95</v>
      </c>
      <c r="F1238">
        <v>12503.92</v>
      </c>
      <c r="G1238">
        <v>57</v>
      </c>
      <c r="H1238">
        <v>49.37</v>
      </c>
      <c r="I1238">
        <v>2814.09</v>
      </c>
      <c r="J1238">
        <v>203</v>
      </c>
      <c r="K1238">
        <v>96.14</v>
      </c>
      <c r="L1238">
        <f>Table1[[#This Row],[Quantity Sold (liters/kg)]]+Table1[[#This Row],[Quantity in Stock (liters/kg)]]</f>
        <v>260</v>
      </c>
      <c r="M1238" s="2">
        <v>4609.91</v>
      </c>
    </row>
    <row r="1239" spans="1:13" hidden="1" x14ac:dyDescent="0.3">
      <c r="A1239">
        <v>10</v>
      </c>
      <c r="B1239" s="1">
        <v>43455</v>
      </c>
      <c r="C1239" t="s">
        <v>66</v>
      </c>
      <c r="D1239">
        <v>456.99</v>
      </c>
      <c r="E1239">
        <v>36.369999999999997</v>
      </c>
      <c r="F1239">
        <v>16620.73</v>
      </c>
      <c r="G1239">
        <v>9</v>
      </c>
      <c r="H1239">
        <v>40.53</v>
      </c>
      <c r="I1239">
        <v>364.77</v>
      </c>
      <c r="J1239">
        <v>447</v>
      </c>
      <c r="K1239">
        <v>157.58000000000001</v>
      </c>
      <c r="L1239">
        <f>Table1[[#This Row],[Quantity Sold (liters/kg)]]+Table1[[#This Row],[Quantity in Stock (liters/kg)]]</f>
        <v>456</v>
      </c>
      <c r="M1239" s="2">
        <v>5731.18</v>
      </c>
    </row>
    <row r="1240" spans="1:13" hidden="1" x14ac:dyDescent="0.3">
      <c r="A1240">
        <v>1</v>
      </c>
      <c r="B1240" s="1">
        <v>44003</v>
      </c>
      <c r="C1240" t="s">
        <v>34</v>
      </c>
      <c r="D1240">
        <v>180.57</v>
      </c>
      <c r="E1240">
        <v>46.67</v>
      </c>
      <c r="F1240">
        <v>8427.2000000000007</v>
      </c>
      <c r="G1240">
        <v>4</v>
      </c>
      <c r="H1240">
        <v>43.05</v>
      </c>
      <c r="I1240">
        <v>172.2</v>
      </c>
      <c r="J1240">
        <v>176</v>
      </c>
      <c r="K1240">
        <v>37.5</v>
      </c>
      <c r="L1240">
        <f>Table1[[#This Row],[Quantity Sold (liters/kg)]]+Table1[[#This Row],[Quantity in Stock (liters/kg)]]</f>
        <v>180</v>
      </c>
      <c r="M1240" s="2">
        <v>1750.13</v>
      </c>
    </row>
    <row r="1241" spans="1:13" hidden="1" x14ac:dyDescent="0.3">
      <c r="A1241">
        <v>7</v>
      </c>
      <c r="B1241" s="1">
        <v>43706</v>
      </c>
      <c r="C1241" t="s">
        <v>61</v>
      </c>
      <c r="D1241">
        <v>593.01</v>
      </c>
      <c r="E1241">
        <v>69.61</v>
      </c>
      <c r="F1241">
        <v>41279.43</v>
      </c>
      <c r="G1241">
        <v>472</v>
      </c>
      <c r="H1241">
        <v>74.58</v>
      </c>
      <c r="I1241">
        <v>35201.760000000002</v>
      </c>
      <c r="J1241">
        <v>121</v>
      </c>
      <c r="K1241">
        <v>109.77</v>
      </c>
      <c r="L1241">
        <f>Table1[[#This Row],[Quantity Sold (liters/kg)]]+Table1[[#This Row],[Quantity in Stock (liters/kg)]]</f>
        <v>593</v>
      </c>
      <c r="M1241" s="2">
        <v>7641.09</v>
      </c>
    </row>
    <row r="1242" spans="1:13" hidden="1" x14ac:dyDescent="0.3">
      <c r="A1242">
        <v>9</v>
      </c>
      <c r="B1242" s="1">
        <v>44084</v>
      </c>
      <c r="C1242" t="s">
        <v>57</v>
      </c>
      <c r="D1242">
        <v>157.63999999999999</v>
      </c>
      <c r="E1242">
        <v>40.54</v>
      </c>
      <c r="F1242">
        <v>6390.73</v>
      </c>
      <c r="G1242">
        <v>87</v>
      </c>
      <c r="H1242">
        <v>43.05</v>
      </c>
      <c r="I1242">
        <v>3745.35</v>
      </c>
      <c r="J1242">
        <v>70</v>
      </c>
      <c r="K1242">
        <v>38.57</v>
      </c>
      <c r="L1242">
        <f>Table1[[#This Row],[Quantity Sold (liters/kg)]]+Table1[[#This Row],[Quantity in Stock (liters/kg)]]</f>
        <v>157</v>
      </c>
      <c r="M1242" s="2">
        <v>1563.63</v>
      </c>
    </row>
    <row r="1243" spans="1:13" hidden="1" x14ac:dyDescent="0.3">
      <c r="A1243">
        <v>4</v>
      </c>
      <c r="B1243" s="1">
        <v>44304</v>
      </c>
      <c r="C1243" t="s">
        <v>39</v>
      </c>
      <c r="D1243">
        <v>90.67</v>
      </c>
      <c r="E1243">
        <v>68.3</v>
      </c>
      <c r="F1243">
        <v>6192.7609999999904</v>
      </c>
      <c r="G1243">
        <v>74</v>
      </c>
      <c r="H1243">
        <v>69.42</v>
      </c>
      <c r="I1243">
        <v>5137.08</v>
      </c>
      <c r="J1243">
        <v>16</v>
      </c>
      <c r="K1243">
        <v>109.02</v>
      </c>
      <c r="L1243">
        <f>Table1[[#This Row],[Quantity Sold (liters/kg)]]+Table1[[#This Row],[Quantity in Stock (liters/kg)]]</f>
        <v>90</v>
      </c>
      <c r="M1243" s="2">
        <v>7446.07</v>
      </c>
    </row>
    <row r="1244" spans="1:13" hidden="1" x14ac:dyDescent="0.3">
      <c r="A1244">
        <v>3</v>
      </c>
      <c r="B1244" s="1">
        <v>44642</v>
      </c>
      <c r="C1244" t="s">
        <v>43</v>
      </c>
      <c r="D1244">
        <v>594.37</v>
      </c>
      <c r="E1244">
        <v>79.489999999999995</v>
      </c>
      <c r="F1244">
        <v>47246.47</v>
      </c>
      <c r="G1244">
        <v>549</v>
      </c>
      <c r="H1244">
        <v>81.69</v>
      </c>
      <c r="I1244">
        <v>44847.81</v>
      </c>
      <c r="J1244">
        <v>45</v>
      </c>
      <c r="K1244">
        <v>33.159999999999997</v>
      </c>
      <c r="L1244">
        <f>Table1[[#This Row],[Quantity Sold (liters/kg)]]+Table1[[#This Row],[Quantity in Stock (liters/kg)]]</f>
        <v>594</v>
      </c>
      <c r="M1244" s="2">
        <v>2635.89</v>
      </c>
    </row>
    <row r="1245" spans="1:13" hidden="1" x14ac:dyDescent="0.3">
      <c r="A1245">
        <v>10</v>
      </c>
      <c r="B1245" s="1">
        <v>44713</v>
      </c>
      <c r="C1245" t="s">
        <v>66</v>
      </c>
      <c r="D1245">
        <v>86.52</v>
      </c>
      <c r="E1245">
        <v>57.49</v>
      </c>
      <c r="F1245">
        <v>4974.03</v>
      </c>
      <c r="G1245">
        <v>1</v>
      </c>
      <c r="H1245">
        <v>62.14</v>
      </c>
      <c r="I1245">
        <v>62.14</v>
      </c>
      <c r="J1245">
        <v>85</v>
      </c>
      <c r="K1245">
        <v>55.42</v>
      </c>
      <c r="L1245">
        <f>Table1[[#This Row],[Quantity Sold (liters/kg)]]+Table1[[#This Row],[Quantity in Stock (liters/kg)]]</f>
        <v>86</v>
      </c>
      <c r="M1245" s="2">
        <v>3186.1</v>
      </c>
    </row>
    <row r="1246" spans="1:13" hidden="1" x14ac:dyDescent="0.3">
      <c r="A1246">
        <v>6</v>
      </c>
      <c r="B1246" s="1">
        <v>44731</v>
      </c>
      <c r="C1246" t="s">
        <v>51</v>
      </c>
      <c r="D1246">
        <v>912.98</v>
      </c>
      <c r="E1246">
        <v>63.81</v>
      </c>
      <c r="F1246">
        <v>58257.253799999999</v>
      </c>
      <c r="G1246">
        <v>52</v>
      </c>
      <c r="H1246">
        <v>66.400000000000006</v>
      </c>
      <c r="I1246">
        <v>3452.8</v>
      </c>
      <c r="J1246">
        <v>860</v>
      </c>
      <c r="K1246">
        <v>53.73</v>
      </c>
      <c r="L1246">
        <f>Table1[[#This Row],[Quantity Sold (liters/kg)]]+Table1[[#This Row],[Quantity in Stock (liters/kg)]]</f>
        <v>912</v>
      </c>
      <c r="M1246" s="2">
        <v>3428.51</v>
      </c>
    </row>
    <row r="1247" spans="1:13" hidden="1" x14ac:dyDescent="0.3">
      <c r="A1247">
        <v>4</v>
      </c>
      <c r="B1247" s="1">
        <v>44018</v>
      </c>
      <c r="C1247" t="s">
        <v>39</v>
      </c>
      <c r="D1247">
        <v>132.72</v>
      </c>
      <c r="E1247">
        <v>40.82</v>
      </c>
      <c r="F1247">
        <v>5417.63</v>
      </c>
      <c r="G1247">
        <v>35</v>
      </c>
      <c r="H1247">
        <v>41.27</v>
      </c>
      <c r="I1247">
        <v>1444.45</v>
      </c>
      <c r="J1247">
        <v>97</v>
      </c>
      <c r="K1247">
        <v>112.16</v>
      </c>
      <c r="L1247">
        <f>Table1[[#This Row],[Quantity Sold (liters/kg)]]+Table1[[#This Row],[Quantity in Stock (liters/kg)]]</f>
        <v>132</v>
      </c>
      <c r="M1247" s="2">
        <v>4578.37</v>
      </c>
    </row>
    <row r="1248" spans="1:13" hidden="1" x14ac:dyDescent="0.3">
      <c r="A1248">
        <v>4</v>
      </c>
      <c r="B1248" s="1">
        <v>43937</v>
      </c>
      <c r="C1248" t="s">
        <v>39</v>
      </c>
      <c r="D1248">
        <v>558.58000000000004</v>
      </c>
      <c r="E1248">
        <v>63.64</v>
      </c>
      <c r="F1248">
        <v>35548.031199999998</v>
      </c>
      <c r="G1248">
        <v>5</v>
      </c>
      <c r="H1248">
        <v>68.44</v>
      </c>
      <c r="I1248">
        <v>342.2</v>
      </c>
      <c r="J1248">
        <v>553</v>
      </c>
      <c r="K1248">
        <v>103.99</v>
      </c>
      <c r="L1248">
        <f>Table1[[#This Row],[Quantity Sold (liters/kg)]]+Table1[[#This Row],[Quantity in Stock (liters/kg)]]</f>
        <v>558</v>
      </c>
      <c r="M1248" s="2">
        <v>6617.92</v>
      </c>
    </row>
    <row r="1249" spans="1:13" hidden="1" x14ac:dyDescent="0.3">
      <c r="A1249">
        <v>5</v>
      </c>
      <c r="B1249" s="1">
        <v>44114</v>
      </c>
      <c r="C1249" t="s">
        <v>27</v>
      </c>
      <c r="D1249">
        <v>502.33</v>
      </c>
      <c r="E1249">
        <v>89.85</v>
      </c>
      <c r="F1249">
        <v>45134.350499999899</v>
      </c>
      <c r="G1249">
        <v>244</v>
      </c>
      <c r="H1249">
        <v>90.71</v>
      </c>
      <c r="I1249">
        <v>22133.24</v>
      </c>
      <c r="J1249">
        <v>258</v>
      </c>
      <c r="K1249">
        <v>176.29</v>
      </c>
      <c r="L1249">
        <f>Table1[[#This Row],[Quantity Sold (liters/kg)]]+Table1[[#This Row],[Quantity in Stock (liters/kg)]]</f>
        <v>502</v>
      </c>
      <c r="M1249" s="2">
        <v>15839.66</v>
      </c>
    </row>
    <row r="1250" spans="1:13" hidden="1" x14ac:dyDescent="0.3">
      <c r="A1250">
        <v>10</v>
      </c>
      <c r="B1250" s="1">
        <v>44030</v>
      </c>
      <c r="C1250" t="s">
        <v>66</v>
      </c>
      <c r="D1250">
        <v>469.61</v>
      </c>
      <c r="E1250">
        <v>97.53</v>
      </c>
      <c r="F1250">
        <v>45801.06</v>
      </c>
      <c r="G1250">
        <v>78</v>
      </c>
      <c r="H1250">
        <v>92.77</v>
      </c>
      <c r="I1250">
        <v>7236.06</v>
      </c>
      <c r="J1250">
        <v>391</v>
      </c>
      <c r="K1250">
        <v>93.58</v>
      </c>
      <c r="L1250">
        <f>Table1[[#This Row],[Quantity Sold (liters/kg)]]+Table1[[#This Row],[Quantity in Stock (liters/kg)]]</f>
        <v>469</v>
      </c>
      <c r="M1250" s="2">
        <v>9126.86</v>
      </c>
    </row>
    <row r="1251" spans="1:13" hidden="1" x14ac:dyDescent="0.3">
      <c r="A1251">
        <v>10</v>
      </c>
      <c r="B1251" s="1">
        <v>43995</v>
      </c>
      <c r="C1251" t="s">
        <v>66</v>
      </c>
      <c r="D1251">
        <v>670.03</v>
      </c>
      <c r="E1251">
        <v>81.400000000000006</v>
      </c>
      <c r="F1251">
        <v>54540.44</v>
      </c>
      <c r="G1251">
        <v>48</v>
      </c>
      <c r="H1251">
        <v>80.47</v>
      </c>
      <c r="I1251">
        <v>3862.56</v>
      </c>
      <c r="J1251">
        <v>622</v>
      </c>
      <c r="K1251">
        <v>103.95</v>
      </c>
      <c r="L1251">
        <f>Table1[[#This Row],[Quantity Sold (liters/kg)]]+Table1[[#This Row],[Quantity in Stock (liters/kg)]]</f>
        <v>670</v>
      </c>
      <c r="M1251" s="2">
        <v>8461.5300000000007</v>
      </c>
    </row>
    <row r="1252" spans="1:13" hidden="1" x14ac:dyDescent="0.3">
      <c r="A1252">
        <v>10</v>
      </c>
      <c r="B1252" s="1">
        <v>44855</v>
      </c>
      <c r="C1252" t="s">
        <v>66</v>
      </c>
      <c r="D1252">
        <v>496.34</v>
      </c>
      <c r="E1252">
        <v>96.98</v>
      </c>
      <c r="F1252">
        <v>48135.05</v>
      </c>
      <c r="G1252">
        <v>245</v>
      </c>
      <c r="H1252">
        <v>98.77</v>
      </c>
      <c r="I1252">
        <v>24198.65</v>
      </c>
      <c r="J1252">
        <v>251</v>
      </c>
      <c r="K1252">
        <v>64.319999999999993</v>
      </c>
      <c r="L1252">
        <f>Table1[[#This Row],[Quantity Sold (liters/kg)]]+Table1[[#This Row],[Quantity in Stock (liters/kg)]]</f>
        <v>496</v>
      </c>
      <c r="M1252" s="2">
        <v>6237.75</v>
      </c>
    </row>
    <row r="1253" spans="1:13" hidden="1" x14ac:dyDescent="0.3">
      <c r="A1253">
        <v>5</v>
      </c>
      <c r="B1253" s="1">
        <v>43714</v>
      </c>
      <c r="C1253" t="s">
        <v>27</v>
      </c>
      <c r="D1253">
        <v>875.37</v>
      </c>
      <c r="E1253">
        <v>27.14</v>
      </c>
      <c r="F1253">
        <v>23757.54</v>
      </c>
      <c r="G1253">
        <v>571</v>
      </c>
      <c r="H1253">
        <v>29.59</v>
      </c>
      <c r="I1253">
        <v>16895.89</v>
      </c>
      <c r="J1253">
        <v>304</v>
      </c>
      <c r="K1253">
        <v>105.45</v>
      </c>
      <c r="L1253">
        <f>Table1[[#This Row],[Quantity Sold (liters/kg)]]+Table1[[#This Row],[Quantity in Stock (liters/kg)]]</f>
        <v>875</v>
      </c>
      <c r="M1253" s="2">
        <v>2861.91</v>
      </c>
    </row>
    <row r="1254" spans="1:13" hidden="1" x14ac:dyDescent="0.3">
      <c r="A1254">
        <v>8</v>
      </c>
      <c r="B1254" s="1">
        <v>44859</v>
      </c>
      <c r="C1254" t="s">
        <v>47</v>
      </c>
      <c r="D1254">
        <v>20.59</v>
      </c>
      <c r="E1254">
        <v>36.58</v>
      </c>
      <c r="F1254">
        <v>753.18</v>
      </c>
      <c r="G1254">
        <v>13</v>
      </c>
      <c r="H1254">
        <v>35.270000000000003</v>
      </c>
      <c r="I1254">
        <v>458.51</v>
      </c>
      <c r="J1254">
        <v>7</v>
      </c>
      <c r="K1254">
        <v>79.58</v>
      </c>
      <c r="L1254">
        <f>Table1[[#This Row],[Quantity Sold (liters/kg)]]+Table1[[#This Row],[Quantity in Stock (liters/kg)]]</f>
        <v>20</v>
      </c>
      <c r="M1254" s="2">
        <v>2911.04</v>
      </c>
    </row>
    <row r="1255" spans="1:13" hidden="1" x14ac:dyDescent="0.3">
      <c r="A1255">
        <v>2</v>
      </c>
      <c r="B1255" s="1">
        <v>43606</v>
      </c>
      <c r="C1255" t="s">
        <v>68</v>
      </c>
      <c r="D1255">
        <v>703.18</v>
      </c>
      <c r="E1255">
        <v>49.97</v>
      </c>
      <c r="F1255">
        <v>35137.9045999999</v>
      </c>
      <c r="G1255">
        <v>690</v>
      </c>
      <c r="H1255">
        <v>47.93</v>
      </c>
      <c r="I1255">
        <v>33071.699999999997</v>
      </c>
      <c r="J1255">
        <v>13</v>
      </c>
      <c r="K1255">
        <v>100.23</v>
      </c>
      <c r="L1255">
        <f>Table1[[#This Row],[Quantity Sold (liters/kg)]]+Table1[[#This Row],[Quantity in Stock (liters/kg)]]</f>
        <v>703</v>
      </c>
      <c r="M1255" s="2">
        <v>5008.49</v>
      </c>
    </row>
    <row r="1256" spans="1:13" hidden="1" x14ac:dyDescent="0.3">
      <c r="A1256">
        <v>4</v>
      </c>
      <c r="B1256" s="1">
        <v>43447</v>
      </c>
      <c r="C1256" t="s">
        <v>39</v>
      </c>
      <c r="D1256">
        <v>443.71</v>
      </c>
      <c r="E1256">
        <v>44.87</v>
      </c>
      <c r="F1256">
        <v>19909.267699999898</v>
      </c>
      <c r="G1256">
        <v>243</v>
      </c>
      <c r="H1256">
        <v>43.17</v>
      </c>
      <c r="I1256">
        <v>10490.31</v>
      </c>
      <c r="J1256">
        <v>200</v>
      </c>
      <c r="K1256">
        <v>160.5</v>
      </c>
      <c r="L1256">
        <f>Table1[[#This Row],[Quantity Sold (liters/kg)]]+Table1[[#This Row],[Quantity in Stock (liters/kg)]]</f>
        <v>443</v>
      </c>
      <c r="M1256" s="2">
        <v>7201.64</v>
      </c>
    </row>
    <row r="1257" spans="1:13" hidden="1" x14ac:dyDescent="0.3">
      <c r="A1257">
        <v>4</v>
      </c>
      <c r="B1257" s="1">
        <v>43602</v>
      </c>
      <c r="C1257" t="s">
        <v>39</v>
      </c>
      <c r="D1257">
        <v>767.42</v>
      </c>
      <c r="E1257">
        <v>34.57</v>
      </c>
      <c r="F1257">
        <v>26529.71</v>
      </c>
      <c r="G1257">
        <v>552</v>
      </c>
      <c r="H1257">
        <v>33.07</v>
      </c>
      <c r="I1257">
        <v>18254.64</v>
      </c>
      <c r="J1257">
        <v>215</v>
      </c>
      <c r="K1257">
        <v>129.33000000000001</v>
      </c>
      <c r="L1257">
        <f>Table1[[#This Row],[Quantity Sold (liters/kg)]]+Table1[[#This Row],[Quantity in Stock (liters/kg)]]</f>
        <v>767</v>
      </c>
      <c r="M1257" s="2">
        <v>4470.9399999999996</v>
      </c>
    </row>
    <row r="1258" spans="1:13" hidden="1" x14ac:dyDescent="0.3">
      <c r="A1258">
        <v>10</v>
      </c>
      <c r="B1258" s="1">
        <v>43519</v>
      </c>
      <c r="C1258" t="s">
        <v>66</v>
      </c>
      <c r="D1258">
        <v>334.56</v>
      </c>
      <c r="E1258">
        <v>98.39</v>
      </c>
      <c r="F1258">
        <v>32917.360000000001</v>
      </c>
      <c r="G1258">
        <v>161</v>
      </c>
      <c r="H1258">
        <v>102.43</v>
      </c>
      <c r="I1258">
        <v>16491.23</v>
      </c>
      <c r="J1258">
        <v>173</v>
      </c>
      <c r="K1258">
        <v>91.28</v>
      </c>
      <c r="L1258">
        <f>Table1[[#This Row],[Quantity Sold (liters/kg)]]+Table1[[#This Row],[Quantity in Stock (liters/kg)]]</f>
        <v>334</v>
      </c>
      <c r="M1258" s="2">
        <v>8981.0400000000009</v>
      </c>
    </row>
    <row r="1259" spans="1:13" hidden="1" x14ac:dyDescent="0.3">
      <c r="A1259">
        <v>7</v>
      </c>
      <c r="B1259" s="1">
        <v>43648</v>
      </c>
      <c r="C1259" t="s">
        <v>61</v>
      </c>
      <c r="D1259">
        <v>788.91</v>
      </c>
      <c r="E1259">
        <v>27.38</v>
      </c>
      <c r="F1259">
        <v>21600.355799999899</v>
      </c>
      <c r="G1259">
        <v>778</v>
      </c>
      <c r="H1259">
        <v>24.57</v>
      </c>
      <c r="I1259">
        <v>19115.46</v>
      </c>
      <c r="J1259">
        <v>10</v>
      </c>
      <c r="K1259">
        <v>143.6</v>
      </c>
      <c r="L1259">
        <f>Table1[[#This Row],[Quantity Sold (liters/kg)]]+Table1[[#This Row],[Quantity in Stock (liters/kg)]]</f>
        <v>788</v>
      </c>
      <c r="M1259" s="2">
        <v>3931.77</v>
      </c>
    </row>
    <row r="1260" spans="1:13" hidden="1" x14ac:dyDescent="0.3">
      <c r="A1260">
        <v>2</v>
      </c>
      <c r="B1260" s="1">
        <v>44808</v>
      </c>
      <c r="C1260" t="s">
        <v>68</v>
      </c>
      <c r="D1260">
        <v>388.22</v>
      </c>
      <c r="E1260">
        <v>52.86</v>
      </c>
      <c r="F1260">
        <v>20521.310000000001</v>
      </c>
      <c r="G1260">
        <v>181</v>
      </c>
      <c r="H1260">
        <v>55.55</v>
      </c>
      <c r="I1260">
        <v>10054.549999999999</v>
      </c>
      <c r="J1260">
        <v>207</v>
      </c>
      <c r="K1260">
        <v>52.18</v>
      </c>
      <c r="L1260">
        <f>Table1[[#This Row],[Quantity Sold (liters/kg)]]+Table1[[#This Row],[Quantity in Stock (liters/kg)]]</f>
        <v>388</v>
      </c>
      <c r="M1260" s="2">
        <v>2758.23</v>
      </c>
    </row>
    <row r="1261" spans="1:13" hidden="1" x14ac:dyDescent="0.3">
      <c r="A1261">
        <v>9</v>
      </c>
      <c r="B1261" s="1">
        <v>44313</v>
      </c>
      <c r="C1261" t="s">
        <v>57</v>
      </c>
      <c r="D1261">
        <v>171.16</v>
      </c>
      <c r="E1261">
        <v>71.61</v>
      </c>
      <c r="F1261">
        <v>12256.77</v>
      </c>
      <c r="G1261">
        <v>157</v>
      </c>
      <c r="H1261">
        <v>70.92</v>
      </c>
      <c r="I1261">
        <v>11134.44</v>
      </c>
      <c r="J1261">
        <v>14</v>
      </c>
      <c r="K1261">
        <v>92.2</v>
      </c>
      <c r="L1261">
        <f>Table1[[#This Row],[Quantity Sold (liters/kg)]]+Table1[[#This Row],[Quantity in Stock (liters/kg)]]</f>
        <v>171</v>
      </c>
      <c r="M1261" s="2">
        <v>6602.44</v>
      </c>
    </row>
    <row r="1262" spans="1:13" hidden="1" x14ac:dyDescent="0.3">
      <c r="A1262">
        <v>9</v>
      </c>
      <c r="B1262" s="1">
        <v>43939</v>
      </c>
      <c r="C1262" t="s">
        <v>57</v>
      </c>
      <c r="D1262">
        <v>436.22</v>
      </c>
      <c r="E1262">
        <v>30.38</v>
      </c>
      <c r="F1262">
        <v>13252.36</v>
      </c>
      <c r="G1262">
        <v>38</v>
      </c>
      <c r="H1262">
        <v>33.93</v>
      </c>
      <c r="I1262">
        <v>1289.3399999999999</v>
      </c>
      <c r="J1262">
        <v>398</v>
      </c>
      <c r="K1262">
        <v>38.9</v>
      </c>
      <c r="L1262">
        <f>Table1[[#This Row],[Quantity Sold (liters/kg)]]+Table1[[#This Row],[Quantity in Stock (liters/kg)]]</f>
        <v>436</v>
      </c>
      <c r="M1262" s="2">
        <v>1181.78</v>
      </c>
    </row>
    <row r="1263" spans="1:13" hidden="1" x14ac:dyDescent="0.3">
      <c r="A1263">
        <v>4</v>
      </c>
      <c r="B1263" s="1">
        <v>43621</v>
      </c>
      <c r="C1263" t="s">
        <v>39</v>
      </c>
      <c r="D1263">
        <v>557.87</v>
      </c>
      <c r="E1263">
        <v>83.3</v>
      </c>
      <c r="F1263">
        <v>46470.570999999902</v>
      </c>
      <c r="G1263">
        <v>294</v>
      </c>
      <c r="H1263">
        <v>88.08</v>
      </c>
      <c r="I1263">
        <v>25895.52</v>
      </c>
      <c r="J1263">
        <v>263</v>
      </c>
      <c r="K1263">
        <v>96.89</v>
      </c>
      <c r="L1263">
        <f>Table1[[#This Row],[Quantity Sold (liters/kg)]]+Table1[[#This Row],[Quantity in Stock (liters/kg)]]</f>
        <v>557</v>
      </c>
      <c r="M1263" s="2">
        <v>8070.94</v>
      </c>
    </row>
    <row r="1264" spans="1:13" hidden="1" x14ac:dyDescent="0.3">
      <c r="A1264">
        <v>6</v>
      </c>
      <c r="B1264" s="1">
        <v>44437</v>
      </c>
      <c r="C1264" t="s">
        <v>51</v>
      </c>
      <c r="D1264">
        <v>901.88</v>
      </c>
      <c r="E1264">
        <v>36.299999999999997</v>
      </c>
      <c r="F1264">
        <v>32738.240000000002</v>
      </c>
      <c r="G1264">
        <v>737</v>
      </c>
      <c r="H1264">
        <v>39.92</v>
      </c>
      <c r="I1264">
        <v>29421.040000000001</v>
      </c>
      <c r="J1264">
        <v>164</v>
      </c>
      <c r="K1264">
        <v>77.53</v>
      </c>
      <c r="L1264">
        <f>Table1[[#This Row],[Quantity Sold (liters/kg)]]+Table1[[#This Row],[Quantity in Stock (liters/kg)]]</f>
        <v>901</v>
      </c>
      <c r="M1264" s="2">
        <v>2814.34</v>
      </c>
    </row>
    <row r="1265" spans="1:13" hidden="1" x14ac:dyDescent="0.3">
      <c r="A1265">
        <v>7</v>
      </c>
      <c r="B1265" s="1">
        <v>44061</v>
      </c>
      <c r="C1265" t="s">
        <v>61</v>
      </c>
      <c r="D1265">
        <v>799.33</v>
      </c>
      <c r="E1265">
        <v>45</v>
      </c>
      <c r="F1265">
        <v>35969.85</v>
      </c>
      <c r="G1265">
        <v>590</v>
      </c>
      <c r="H1265">
        <v>46.63</v>
      </c>
      <c r="I1265">
        <v>27511.7</v>
      </c>
      <c r="J1265">
        <v>209</v>
      </c>
      <c r="K1265">
        <v>70.23</v>
      </c>
      <c r="L1265">
        <f>Table1[[#This Row],[Quantity Sold (liters/kg)]]+Table1[[#This Row],[Quantity in Stock (liters/kg)]]</f>
        <v>799</v>
      </c>
      <c r="M1265" s="2">
        <v>3160.35</v>
      </c>
    </row>
    <row r="1266" spans="1:13" hidden="1" x14ac:dyDescent="0.3">
      <c r="A1266">
        <v>3</v>
      </c>
      <c r="B1266" s="1">
        <v>44121</v>
      </c>
      <c r="C1266" t="s">
        <v>43</v>
      </c>
      <c r="D1266">
        <v>602.97</v>
      </c>
      <c r="E1266">
        <v>71.2</v>
      </c>
      <c r="F1266">
        <v>42931.464</v>
      </c>
      <c r="G1266">
        <v>426</v>
      </c>
      <c r="H1266">
        <v>68.55</v>
      </c>
      <c r="I1266">
        <v>29202.3</v>
      </c>
      <c r="J1266">
        <v>176</v>
      </c>
      <c r="K1266">
        <v>177.88</v>
      </c>
      <c r="L1266">
        <f>Table1[[#This Row],[Quantity Sold (liters/kg)]]+Table1[[#This Row],[Quantity in Stock (liters/kg)]]</f>
        <v>602</v>
      </c>
      <c r="M1266" s="2">
        <v>12665.06</v>
      </c>
    </row>
    <row r="1267" spans="1:13" hidden="1" x14ac:dyDescent="0.3">
      <c r="A1267">
        <v>1</v>
      </c>
      <c r="B1267" s="1">
        <v>44234</v>
      </c>
      <c r="C1267" t="s">
        <v>34</v>
      </c>
      <c r="D1267">
        <v>757.55</v>
      </c>
      <c r="E1267">
        <v>26.02</v>
      </c>
      <c r="F1267">
        <v>19711.450999999899</v>
      </c>
      <c r="G1267">
        <v>476</v>
      </c>
      <c r="H1267">
        <v>30.97</v>
      </c>
      <c r="I1267">
        <v>14741.72</v>
      </c>
      <c r="J1267">
        <v>281</v>
      </c>
      <c r="K1267">
        <v>189.77</v>
      </c>
      <c r="L1267">
        <f>Table1[[#This Row],[Quantity Sold (liters/kg)]]+Table1[[#This Row],[Quantity in Stock (liters/kg)]]</f>
        <v>757</v>
      </c>
      <c r="M1267" s="2">
        <v>4937.82</v>
      </c>
    </row>
    <row r="1268" spans="1:13" hidden="1" x14ac:dyDescent="0.3">
      <c r="A1268">
        <v>8</v>
      </c>
      <c r="B1268" s="1">
        <v>44069</v>
      </c>
      <c r="C1268" t="s">
        <v>47</v>
      </c>
      <c r="D1268">
        <v>728.45</v>
      </c>
      <c r="E1268">
        <v>73.849999999999994</v>
      </c>
      <c r="F1268">
        <v>53796.03</v>
      </c>
      <c r="G1268">
        <v>211</v>
      </c>
      <c r="H1268">
        <v>70.94</v>
      </c>
      <c r="I1268">
        <v>14968.34</v>
      </c>
      <c r="J1268">
        <v>517</v>
      </c>
      <c r="K1268">
        <v>138.52000000000001</v>
      </c>
      <c r="L1268">
        <f>Table1[[#This Row],[Quantity Sold (liters/kg)]]+Table1[[#This Row],[Quantity in Stock (liters/kg)]]</f>
        <v>728</v>
      </c>
      <c r="M1268" s="2">
        <v>10229.700000000001</v>
      </c>
    </row>
    <row r="1269" spans="1:13" hidden="1" x14ac:dyDescent="0.3">
      <c r="A1269">
        <v>6</v>
      </c>
      <c r="B1269" s="1">
        <v>43510</v>
      </c>
      <c r="C1269" t="s">
        <v>51</v>
      </c>
      <c r="D1269">
        <v>273.05</v>
      </c>
      <c r="E1269">
        <v>85.59</v>
      </c>
      <c r="F1269">
        <v>23370.35</v>
      </c>
      <c r="G1269">
        <v>214</v>
      </c>
      <c r="H1269">
        <v>83.73</v>
      </c>
      <c r="I1269">
        <v>17918.22</v>
      </c>
      <c r="J1269">
        <v>59</v>
      </c>
      <c r="K1269">
        <v>35.47</v>
      </c>
      <c r="L1269">
        <f>Table1[[#This Row],[Quantity Sold (liters/kg)]]+Table1[[#This Row],[Quantity in Stock (liters/kg)]]</f>
        <v>273</v>
      </c>
      <c r="M1269" s="2">
        <v>3035.88</v>
      </c>
    </row>
    <row r="1270" spans="1:13" hidden="1" x14ac:dyDescent="0.3">
      <c r="A1270">
        <v>1</v>
      </c>
      <c r="B1270" s="1">
        <v>43716</v>
      </c>
      <c r="C1270" t="s">
        <v>34</v>
      </c>
      <c r="D1270">
        <v>538.15</v>
      </c>
      <c r="E1270">
        <v>76.31</v>
      </c>
      <c r="F1270">
        <v>41066.230000000003</v>
      </c>
      <c r="G1270">
        <v>449</v>
      </c>
      <c r="H1270">
        <v>73.319999999999993</v>
      </c>
      <c r="I1270">
        <v>32920.68</v>
      </c>
      <c r="J1270">
        <v>89</v>
      </c>
      <c r="K1270">
        <v>55.92</v>
      </c>
      <c r="L1270">
        <f>Table1[[#This Row],[Quantity Sold (liters/kg)]]+Table1[[#This Row],[Quantity in Stock (liters/kg)]]</f>
        <v>538</v>
      </c>
      <c r="M1270" s="2">
        <v>4267.26</v>
      </c>
    </row>
    <row r="1271" spans="1:13" hidden="1" x14ac:dyDescent="0.3">
      <c r="A1271">
        <v>6</v>
      </c>
      <c r="B1271" s="1">
        <v>43959</v>
      </c>
      <c r="C1271" t="s">
        <v>51</v>
      </c>
      <c r="D1271">
        <v>352.68</v>
      </c>
      <c r="E1271">
        <v>28.69</v>
      </c>
      <c r="F1271">
        <v>10118.3892</v>
      </c>
      <c r="G1271">
        <v>104</v>
      </c>
      <c r="H1271">
        <v>32.53</v>
      </c>
      <c r="I1271">
        <v>3383.12</v>
      </c>
      <c r="J1271">
        <v>248</v>
      </c>
      <c r="K1271">
        <v>137.37</v>
      </c>
      <c r="L1271">
        <f>Table1[[#This Row],[Quantity Sold (liters/kg)]]+Table1[[#This Row],[Quantity in Stock (liters/kg)]]</f>
        <v>352</v>
      </c>
      <c r="M1271" s="2">
        <v>3941.15</v>
      </c>
    </row>
    <row r="1272" spans="1:13" hidden="1" x14ac:dyDescent="0.3">
      <c r="A1272">
        <v>6</v>
      </c>
      <c r="B1272" s="1">
        <v>44525</v>
      </c>
      <c r="C1272" t="s">
        <v>51</v>
      </c>
      <c r="D1272">
        <v>812.38</v>
      </c>
      <c r="E1272">
        <v>51.91</v>
      </c>
      <c r="F1272">
        <v>42170.65</v>
      </c>
      <c r="G1272">
        <v>582</v>
      </c>
      <c r="H1272">
        <v>50.41</v>
      </c>
      <c r="I1272">
        <v>29338.62</v>
      </c>
      <c r="J1272">
        <v>230</v>
      </c>
      <c r="K1272">
        <v>123.16</v>
      </c>
      <c r="L1272">
        <f>Table1[[#This Row],[Quantity Sold (liters/kg)]]+Table1[[#This Row],[Quantity in Stock (liters/kg)]]</f>
        <v>812</v>
      </c>
      <c r="M1272" s="2">
        <v>6393.24</v>
      </c>
    </row>
    <row r="1273" spans="1:13" hidden="1" x14ac:dyDescent="0.3">
      <c r="A1273">
        <v>3</v>
      </c>
      <c r="B1273" s="1">
        <v>43727</v>
      </c>
      <c r="C1273" t="s">
        <v>43</v>
      </c>
      <c r="D1273">
        <v>676.08</v>
      </c>
      <c r="E1273">
        <v>25.15</v>
      </c>
      <c r="F1273">
        <v>17003.41</v>
      </c>
      <c r="G1273">
        <v>649</v>
      </c>
      <c r="H1273">
        <v>20.170000000000002</v>
      </c>
      <c r="I1273">
        <v>13090.33</v>
      </c>
      <c r="J1273">
        <v>27</v>
      </c>
      <c r="K1273">
        <v>88.91</v>
      </c>
      <c r="L1273">
        <f>Table1[[#This Row],[Quantity Sold (liters/kg)]]+Table1[[#This Row],[Quantity in Stock (liters/kg)]]</f>
        <v>676</v>
      </c>
      <c r="M1273" s="2">
        <v>2236.09</v>
      </c>
    </row>
    <row r="1274" spans="1:13" hidden="1" x14ac:dyDescent="0.3">
      <c r="A1274">
        <v>2</v>
      </c>
      <c r="B1274" s="1">
        <v>43860</v>
      </c>
      <c r="C1274" t="s">
        <v>68</v>
      </c>
      <c r="D1274">
        <v>246.92</v>
      </c>
      <c r="E1274">
        <v>80.91</v>
      </c>
      <c r="F1274">
        <v>19978.297199999899</v>
      </c>
      <c r="G1274">
        <v>19</v>
      </c>
      <c r="H1274">
        <v>84.25</v>
      </c>
      <c r="I1274">
        <v>1600.75</v>
      </c>
      <c r="J1274">
        <v>227</v>
      </c>
      <c r="K1274">
        <v>187.59</v>
      </c>
      <c r="L1274">
        <f>Table1[[#This Row],[Quantity Sold (liters/kg)]]+Table1[[#This Row],[Quantity in Stock (liters/kg)]]</f>
        <v>246</v>
      </c>
      <c r="M1274" s="2">
        <v>15177.91</v>
      </c>
    </row>
    <row r="1275" spans="1:13" hidden="1" x14ac:dyDescent="0.3">
      <c r="A1275">
        <v>1</v>
      </c>
      <c r="B1275" s="1">
        <v>43838</v>
      </c>
      <c r="C1275" t="s">
        <v>34</v>
      </c>
      <c r="D1275">
        <v>31.22</v>
      </c>
      <c r="E1275">
        <v>45.14</v>
      </c>
      <c r="F1275">
        <v>1409.27</v>
      </c>
      <c r="G1275">
        <v>8</v>
      </c>
      <c r="H1275">
        <v>47.33</v>
      </c>
      <c r="I1275">
        <v>378.64</v>
      </c>
      <c r="J1275">
        <v>23</v>
      </c>
      <c r="K1275">
        <v>192.03</v>
      </c>
      <c r="L1275">
        <f>Table1[[#This Row],[Quantity Sold (liters/kg)]]+Table1[[#This Row],[Quantity in Stock (liters/kg)]]</f>
        <v>31</v>
      </c>
      <c r="M1275" s="2">
        <v>8668.23</v>
      </c>
    </row>
    <row r="1276" spans="1:13" hidden="1" x14ac:dyDescent="0.3">
      <c r="A1276">
        <v>2</v>
      </c>
      <c r="B1276" s="1">
        <v>44803</v>
      </c>
      <c r="C1276" t="s">
        <v>68</v>
      </c>
      <c r="D1276">
        <v>171.23</v>
      </c>
      <c r="E1276">
        <v>12.66</v>
      </c>
      <c r="F1276">
        <v>2167.77</v>
      </c>
      <c r="G1276">
        <v>34</v>
      </c>
      <c r="H1276">
        <v>11.19</v>
      </c>
      <c r="I1276">
        <v>380.46</v>
      </c>
      <c r="J1276">
        <v>137</v>
      </c>
      <c r="K1276">
        <v>29.81</v>
      </c>
      <c r="L1276">
        <f>Table1[[#This Row],[Quantity Sold (liters/kg)]]+Table1[[#This Row],[Quantity in Stock (liters/kg)]]</f>
        <v>171</v>
      </c>
      <c r="M1276" s="2">
        <v>377.39</v>
      </c>
    </row>
    <row r="1277" spans="1:13" hidden="1" x14ac:dyDescent="0.3">
      <c r="A1277">
        <v>1</v>
      </c>
      <c r="B1277" s="1">
        <v>43578</v>
      </c>
      <c r="C1277" t="s">
        <v>34</v>
      </c>
      <c r="D1277">
        <v>892.02</v>
      </c>
      <c r="E1277">
        <v>16.89</v>
      </c>
      <c r="F1277">
        <v>15066.22</v>
      </c>
      <c r="G1277">
        <v>367</v>
      </c>
      <c r="H1277">
        <v>18.43</v>
      </c>
      <c r="I1277">
        <v>6763.81</v>
      </c>
      <c r="J1277">
        <v>525</v>
      </c>
      <c r="K1277">
        <v>198.54</v>
      </c>
      <c r="L1277">
        <f>Table1[[#This Row],[Quantity Sold (liters/kg)]]+Table1[[#This Row],[Quantity in Stock (liters/kg)]]</f>
        <v>892</v>
      </c>
      <c r="M1277" s="2">
        <v>3353.34</v>
      </c>
    </row>
    <row r="1278" spans="1:13" hidden="1" x14ac:dyDescent="0.3">
      <c r="A1278">
        <v>1</v>
      </c>
      <c r="B1278" s="1">
        <v>43455</v>
      </c>
      <c r="C1278" t="s">
        <v>34</v>
      </c>
      <c r="D1278">
        <v>411.82</v>
      </c>
      <c r="E1278">
        <v>90.18</v>
      </c>
      <c r="F1278">
        <v>37137.93</v>
      </c>
      <c r="G1278">
        <v>353</v>
      </c>
      <c r="H1278">
        <v>91.04</v>
      </c>
      <c r="I1278">
        <v>32137.119999999999</v>
      </c>
      <c r="J1278">
        <v>58</v>
      </c>
      <c r="K1278">
        <v>77.540000000000006</v>
      </c>
      <c r="L1278">
        <f>Table1[[#This Row],[Quantity Sold (liters/kg)]]+Table1[[#This Row],[Quantity in Stock (liters/kg)]]</f>
        <v>411</v>
      </c>
      <c r="M1278" s="2">
        <v>6992.56</v>
      </c>
    </row>
    <row r="1279" spans="1:13" hidden="1" x14ac:dyDescent="0.3">
      <c r="A1279">
        <v>4</v>
      </c>
      <c r="B1279" s="1">
        <v>44290</v>
      </c>
      <c r="C1279" t="s">
        <v>39</v>
      </c>
      <c r="D1279">
        <v>817.91</v>
      </c>
      <c r="E1279">
        <v>12.17</v>
      </c>
      <c r="F1279">
        <v>9953.9599999999991</v>
      </c>
      <c r="G1279">
        <v>738</v>
      </c>
      <c r="H1279">
        <v>13.68</v>
      </c>
      <c r="I1279">
        <v>10095.84</v>
      </c>
      <c r="J1279">
        <v>79</v>
      </c>
      <c r="K1279">
        <v>156.75</v>
      </c>
      <c r="L1279">
        <f>Table1[[#This Row],[Quantity Sold (liters/kg)]]+Table1[[#This Row],[Quantity in Stock (liters/kg)]]</f>
        <v>817</v>
      </c>
      <c r="M1279" s="2">
        <v>1907.65</v>
      </c>
    </row>
    <row r="1280" spans="1:13" hidden="1" x14ac:dyDescent="0.3">
      <c r="A1280">
        <v>1</v>
      </c>
      <c r="B1280" s="1">
        <v>44122</v>
      </c>
      <c r="C1280" t="s">
        <v>34</v>
      </c>
      <c r="D1280">
        <v>737.56</v>
      </c>
      <c r="E1280">
        <v>34.03</v>
      </c>
      <c r="F1280">
        <v>25099.17</v>
      </c>
      <c r="G1280">
        <v>329</v>
      </c>
      <c r="H1280">
        <v>37.97</v>
      </c>
      <c r="I1280">
        <v>12492.13</v>
      </c>
      <c r="J1280">
        <v>408</v>
      </c>
      <c r="K1280">
        <v>158.56</v>
      </c>
      <c r="L1280">
        <f>Table1[[#This Row],[Quantity Sold (liters/kg)]]+Table1[[#This Row],[Quantity in Stock (liters/kg)]]</f>
        <v>737</v>
      </c>
      <c r="M1280" s="2">
        <v>5395.8</v>
      </c>
    </row>
    <row r="1281" spans="1:13" hidden="1" x14ac:dyDescent="0.3">
      <c r="A1281">
        <v>3</v>
      </c>
      <c r="B1281" s="1">
        <v>43835</v>
      </c>
      <c r="C1281" t="s">
        <v>43</v>
      </c>
      <c r="D1281">
        <v>843.26</v>
      </c>
      <c r="E1281">
        <v>31.26</v>
      </c>
      <c r="F1281">
        <v>26360.31</v>
      </c>
      <c r="G1281">
        <v>169</v>
      </c>
      <c r="H1281">
        <v>28.21</v>
      </c>
      <c r="I1281">
        <v>4767.49</v>
      </c>
      <c r="J1281">
        <v>674</v>
      </c>
      <c r="K1281">
        <v>174.19</v>
      </c>
      <c r="L1281">
        <f>Table1[[#This Row],[Quantity Sold (liters/kg)]]+Table1[[#This Row],[Quantity in Stock (liters/kg)]]</f>
        <v>843</v>
      </c>
      <c r="M1281" s="2">
        <v>5445.18</v>
      </c>
    </row>
    <row r="1282" spans="1:13" hidden="1" x14ac:dyDescent="0.3">
      <c r="A1282">
        <v>1</v>
      </c>
      <c r="B1282" s="1">
        <v>44352</v>
      </c>
      <c r="C1282" t="s">
        <v>34</v>
      </c>
      <c r="D1282">
        <v>728.72</v>
      </c>
      <c r="E1282">
        <v>92.03</v>
      </c>
      <c r="F1282">
        <v>67064.101599999995</v>
      </c>
      <c r="G1282">
        <v>612</v>
      </c>
      <c r="H1282">
        <v>96.62</v>
      </c>
      <c r="I1282">
        <v>59131.44</v>
      </c>
      <c r="J1282">
        <v>116</v>
      </c>
      <c r="K1282">
        <v>93.23</v>
      </c>
      <c r="L1282">
        <f>Table1[[#This Row],[Quantity Sold (liters/kg)]]+Table1[[#This Row],[Quantity in Stock (liters/kg)]]</f>
        <v>728</v>
      </c>
      <c r="M1282" s="2">
        <v>8579.9599999999991</v>
      </c>
    </row>
    <row r="1283" spans="1:13" hidden="1" x14ac:dyDescent="0.3">
      <c r="A1283">
        <v>3</v>
      </c>
      <c r="B1283" s="1">
        <v>44233</v>
      </c>
      <c r="C1283" t="s">
        <v>43</v>
      </c>
      <c r="D1283">
        <v>18.63</v>
      </c>
      <c r="E1283">
        <v>41.98</v>
      </c>
      <c r="F1283">
        <v>782.08739999999898</v>
      </c>
      <c r="G1283">
        <v>15</v>
      </c>
      <c r="H1283">
        <v>39.4</v>
      </c>
      <c r="I1283">
        <v>591</v>
      </c>
      <c r="J1283">
        <v>3</v>
      </c>
      <c r="K1283">
        <v>188.97</v>
      </c>
      <c r="L1283">
        <f>Table1[[#This Row],[Quantity Sold (liters/kg)]]+Table1[[#This Row],[Quantity in Stock (liters/kg)]]</f>
        <v>18</v>
      </c>
      <c r="M1283" s="2">
        <v>7932.96</v>
      </c>
    </row>
    <row r="1284" spans="1:13" hidden="1" x14ac:dyDescent="0.3">
      <c r="A1284">
        <v>3</v>
      </c>
      <c r="B1284" s="1">
        <v>43477</v>
      </c>
      <c r="C1284" t="s">
        <v>43</v>
      </c>
      <c r="D1284">
        <v>248.76</v>
      </c>
      <c r="E1284">
        <v>37.909999999999997</v>
      </c>
      <c r="F1284">
        <v>9430.49</v>
      </c>
      <c r="G1284">
        <v>167</v>
      </c>
      <c r="H1284">
        <v>39.67</v>
      </c>
      <c r="I1284">
        <v>6624.89</v>
      </c>
      <c r="J1284">
        <v>81</v>
      </c>
      <c r="K1284">
        <v>38.97</v>
      </c>
      <c r="L1284">
        <f>Table1[[#This Row],[Quantity Sold (liters/kg)]]+Table1[[#This Row],[Quantity in Stock (liters/kg)]]</f>
        <v>248</v>
      </c>
      <c r="M1284" s="2">
        <v>1477.35</v>
      </c>
    </row>
    <row r="1285" spans="1:13" hidden="1" x14ac:dyDescent="0.3">
      <c r="A1285">
        <v>2</v>
      </c>
      <c r="B1285" s="1">
        <v>44802</v>
      </c>
      <c r="C1285" t="s">
        <v>68</v>
      </c>
      <c r="D1285">
        <v>619.59</v>
      </c>
      <c r="E1285">
        <v>70.569999999999993</v>
      </c>
      <c r="F1285">
        <v>43724.47</v>
      </c>
      <c r="G1285">
        <v>583</v>
      </c>
      <c r="H1285">
        <v>74.97</v>
      </c>
      <c r="I1285">
        <v>43707.51</v>
      </c>
      <c r="J1285">
        <v>36</v>
      </c>
      <c r="K1285">
        <v>30.32</v>
      </c>
      <c r="L1285">
        <f>Table1[[#This Row],[Quantity Sold (liters/kg)]]+Table1[[#This Row],[Quantity in Stock (liters/kg)]]</f>
        <v>619</v>
      </c>
      <c r="M1285" s="2">
        <v>2139.6799999999998</v>
      </c>
    </row>
    <row r="1286" spans="1:13" hidden="1" x14ac:dyDescent="0.3">
      <c r="A1286">
        <v>2</v>
      </c>
      <c r="B1286" s="1">
        <v>44798</v>
      </c>
      <c r="C1286" t="s">
        <v>68</v>
      </c>
      <c r="D1286">
        <v>974.38</v>
      </c>
      <c r="E1286">
        <v>45.04</v>
      </c>
      <c r="F1286">
        <v>43886.080000000002</v>
      </c>
      <c r="G1286">
        <v>232</v>
      </c>
      <c r="H1286">
        <v>45.48</v>
      </c>
      <c r="I1286">
        <v>10551.36</v>
      </c>
      <c r="J1286">
        <v>742</v>
      </c>
      <c r="K1286">
        <v>27.13</v>
      </c>
      <c r="L1286">
        <f>Table1[[#This Row],[Quantity Sold (liters/kg)]]+Table1[[#This Row],[Quantity in Stock (liters/kg)]]</f>
        <v>974</v>
      </c>
      <c r="M1286" s="2">
        <v>1221.94</v>
      </c>
    </row>
    <row r="1287" spans="1:13" hidden="1" x14ac:dyDescent="0.3">
      <c r="A1287">
        <v>3</v>
      </c>
      <c r="B1287" s="1">
        <v>43859</v>
      </c>
      <c r="C1287" t="s">
        <v>43</v>
      </c>
      <c r="D1287">
        <v>656.74</v>
      </c>
      <c r="E1287">
        <v>24.9</v>
      </c>
      <c r="F1287">
        <v>16352.83</v>
      </c>
      <c r="G1287">
        <v>220</v>
      </c>
      <c r="H1287">
        <v>27.5</v>
      </c>
      <c r="I1287">
        <v>6050</v>
      </c>
      <c r="J1287">
        <v>436</v>
      </c>
      <c r="K1287">
        <v>49.48</v>
      </c>
      <c r="L1287">
        <f>Table1[[#This Row],[Quantity Sold (liters/kg)]]+Table1[[#This Row],[Quantity in Stock (liters/kg)]]</f>
        <v>656</v>
      </c>
      <c r="M1287" s="2">
        <v>1232.05</v>
      </c>
    </row>
    <row r="1288" spans="1:13" hidden="1" x14ac:dyDescent="0.3">
      <c r="A1288">
        <v>8</v>
      </c>
      <c r="B1288" s="1">
        <v>44361</v>
      </c>
      <c r="C1288" t="s">
        <v>47</v>
      </c>
      <c r="D1288">
        <v>318.52</v>
      </c>
      <c r="E1288">
        <v>79.34</v>
      </c>
      <c r="F1288">
        <v>25271.38</v>
      </c>
      <c r="G1288">
        <v>180</v>
      </c>
      <c r="H1288">
        <v>75.28</v>
      </c>
      <c r="I1288">
        <v>13550.4</v>
      </c>
      <c r="J1288">
        <v>138</v>
      </c>
      <c r="K1288">
        <v>156.81</v>
      </c>
      <c r="L1288">
        <f>Table1[[#This Row],[Quantity Sold (liters/kg)]]+Table1[[#This Row],[Quantity in Stock (liters/kg)]]</f>
        <v>318</v>
      </c>
      <c r="M1288" s="2">
        <v>12441.31</v>
      </c>
    </row>
    <row r="1289" spans="1:13" hidden="1" x14ac:dyDescent="0.3">
      <c r="A1289">
        <v>10</v>
      </c>
      <c r="B1289" s="1">
        <v>44480</v>
      </c>
      <c r="C1289" t="s">
        <v>66</v>
      </c>
      <c r="D1289">
        <v>387.3</v>
      </c>
      <c r="E1289">
        <v>10.56</v>
      </c>
      <c r="F1289">
        <v>4089.8879999999999</v>
      </c>
      <c r="G1289">
        <v>335</v>
      </c>
      <c r="H1289">
        <v>15.19</v>
      </c>
      <c r="I1289">
        <v>5088.6499999999996</v>
      </c>
      <c r="J1289">
        <v>52</v>
      </c>
      <c r="K1289">
        <v>166.96</v>
      </c>
      <c r="L1289">
        <f>Table1[[#This Row],[Quantity Sold (liters/kg)]]+Table1[[#This Row],[Quantity in Stock (liters/kg)]]</f>
        <v>387</v>
      </c>
      <c r="M1289" s="2">
        <v>1763.1</v>
      </c>
    </row>
    <row r="1290" spans="1:13" hidden="1" x14ac:dyDescent="0.3">
      <c r="A1290">
        <v>1</v>
      </c>
      <c r="B1290" s="1">
        <v>43664</v>
      </c>
      <c r="C1290" t="s">
        <v>34</v>
      </c>
      <c r="D1290">
        <v>631.86</v>
      </c>
      <c r="E1290">
        <v>22.25</v>
      </c>
      <c r="F1290">
        <v>14058.89</v>
      </c>
      <c r="G1290">
        <v>473</v>
      </c>
      <c r="H1290">
        <v>27.02</v>
      </c>
      <c r="I1290">
        <v>12780.46</v>
      </c>
      <c r="J1290">
        <v>158</v>
      </c>
      <c r="K1290">
        <v>161.74</v>
      </c>
      <c r="L1290">
        <f>Table1[[#This Row],[Quantity Sold (liters/kg)]]+Table1[[#This Row],[Quantity in Stock (liters/kg)]]</f>
        <v>631</v>
      </c>
      <c r="M1290" s="2">
        <v>3598.72</v>
      </c>
    </row>
    <row r="1291" spans="1:13" hidden="1" x14ac:dyDescent="0.3">
      <c r="A1291">
        <v>1</v>
      </c>
      <c r="B1291" s="1">
        <v>44564</v>
      </c>
      <c r="C1291" t="s">
        <v>34</v>
      </c>
      <c r="D1291">
        <v>611.23</v>
      </c>
      <c r="E1291">
        <v>90.62</v>
      </c>
      <c r="F1291">
        <v>55389.66</v>
      </c>
      <c r="G1291">
        <v>218</v>
      </c>
      <c r="H1291">
        <v>91.17</v>
      </c>
      <c r="I1291">
        <v>19875.060000000001</v>
      </c>
      <c r="J1291">
        <v>393</v>
      </c>
      <c r="K1291">
        <v>175.99</v>
      </c>
      <c r="L1291">
        <f>Table1[[#This Row],[Quantity Sold (liters/kg)]]+Table1[[#This Row],[Quantity in Stock (liters/kg)]]</f>
        <v>611</v>
      </c>
      <c r="M1291" s="2">
        <v>15948.21</v>
      </c>
    </row>
    <row r="1292" spans="1:13" hidden="1" x14ac:dyDescent="0.3">
      <c r="A1292">
        <v>9</v>
      </c>
      <c r="B1292" s="1">
        <v>44689</v>
      </c>
      <c r="C1292" t="s">
        <v>57</v>
      </c>
      <c r="D1292">
        <v>678.03</v>
      </c>
      <c r="E1292">
        <v>72.790000000000006</v>
      </c>
      <c r="F1292">
        <v>49353.803699999997</v>
      </c>
      <c r="G1292">
        <v>282</v>
      </c>
      <c r="H1292">
        <v>72.400000000000006</v>
      </c>
      <c r="I1292">
        <v>20416.8</v>
      </c>
      <c r="J1292">
        <v>396</v>
      </c>
      <c r="K1292">
        <v>111.25</v>
      </c>
      <c r="L1292">
        <f>Table1[[#This Row],[Quantity Sold (liters/kg)]]+Table1[[#This Row],[Quantity in Stock (liters/kg)]]</f>
        <v>678</v>
      </c>
      <c r="M1292" s="2">
        <v>8097.89</v>
      </c>
    </row>
    <row r="1293" spans="1:13" hidden="1" x14ac:dyDescent="0.3">
      <c r="A1293">
        <v>9</v>
      </c>
      <c r="B1293" s="1">
        <v>44264</v>
      </c>
      <c r="C1293" t="s">
        <v>57</v>
      </c>
      <c r="D1293">
        <v>124.82</v>
      </c>
      <c r="E1293">
        <v>67.53</v>
      </c>
      <c r="F1293">
        <v>8429.09</v>
      </c>
      <c r="G1293">
        <v>101</v>
      </c>
      <c r="H1293">
        <v>68.87</v>
      </c>
      <c r="I1293">
        <v>6955.87</v>
      </c>
      <c r="J1293">
        <v>23</v>
      </c>
      <c r="K1293">
        <v>21.61</v>
      </c>
      <c r="L1293">
        <f>Table1[[#This Row],[Quantity Sold (liters/kg)]]+Table1[[#This Row],[Quantity in Stock (liters/kg)]]</f>
        <v>124</v>
      </c>
      <c r="M1293" s="2">
        <v>1459.32</v>
      </c>
    </row>
    <row r="1294" spans="1:13" hidden="1" x14ac:dyDescent="0.3">
      <c r="A1294">
        <v>6</v>
      </c>
      <c r="B1294" s="1">
        <v>43631</v>
      </c>
      <c r="C1294" t="s">
        <v>51</v>
      </c>
      <c r="D1294">
        <v>571.42999999999995</v>
      </c>
      <c r="E1294">
        <v>50.97</v>
      </c>
      <c r="F1294">
        <v>29125.7870999999</v>
      </c>
      <c r="G1294">
        <v>523</v>
      </c>
      <c r="H1294">
        <v>50.92</v>
      </c>
      <c r="I1294">
        <v>26631.16</v>
      </c>
      <c r="J1294">
        <v>48</v>
      </c>
      <c r="K1294">
        <v>110.1</v>
      </c>
      <c r="L1294">
        <f>Table1[[#This Row],[Quantity Sold (liters/kg)]]+Table1[[#This Row],[Quantity in Stock (liters/kg)]]</f>
        <v>571</v>
      </c>
      <c r="M1294" s="2">
        <v>5611.8</v>
      </c>
    </row>
    <row r="1295" spans="1:13" hidden="1" x14ac:dyDescent="0.3">
      <c r="A1295">
        <v>1</v>
      </c>
      <c r="B1295" s="1">
        <v>43980</v>
      </c>
      <c r="C1295" t="s">
        <v>34</v>
      </c>
      <c r="D1295">
        <v>493.25</v>
      </c>
      <c r="E1295">
        <v>60.09</v>
      </c>
      <c r="F1295">
        <v>29639.39</v>
      </c>
      <c r="G1295">
        <v>216</v>
      </c>
      <c r="H1295">
        <v>56.95</v>
      </c>
      <c r="I1295">
        <v>12301.2</v>
      </c>
      <c r="J1295">
        <v>277</v>
      </c>
      <c r="K1295">
        <v>69.14</v>
      </c>
      <c r="L1295">
        <f>Table1[[#This Row],[Quantity Sold (liters/kg)]]+Table1[[#This Row],[Quantity in Stock (liters/kg)]]</f>
        <v>493</v>
      </c>
      <c r="M1295" s="2">
        <v>4154.62</v>
      </c>
    </row>
    <row r="1296" spans="1:13" hidden="1" x14ac:dyDescent="0.3">
      <c r="A1296">
        <v>2</v>
      </c>
      <c r="B1296" s="1">
        <v>44795</v>
      </c>
      <c r="C1296" t="s">
        <v>68</v>
      </c>
      <c r="D1296">
        <v>113.8</v>
      </c>
      <c r="E1296">
        <v>10.61</v>
      </c>
      <c r="F1296">
        <v>1207.42</v>
      </c>
      <c r="G1296">
        <v>30</v>
      </c>
      <c r="H1296">
        <v>9.56</v>
      </c>
      <c r="I1296">
        <v>286.8</v>
      </c>
      <c r="J1296">
        <v>83</v>
      </c>
      <c r="K1296">
        <v>153.26</v>
      </c>
      <c r="L1296">
        <f>Table1[[#This Row],[Quantity Sold (liters/kg)]]+Table1[[#This Row],[Quantity in Stock (liters/kg)]]</f>
        <v>113</v>
      </c>
      <c r="M1296" s="2">
        <v>1626.09</v>
      </c>
    </row>
    <row r="1297" spans="1:13" hidden="1" x14ac:dyDescent="0.3">
      <c r="A1297">
        <v>8</v>
      </c>
      <c r="B1297" s="1">
        <v>44714</v>
      </c>
      <c r="C1297" t="s">
        <v>47</v>
      </c>
      <c r="D1297">
        <v>123.3</v>
      </c>
      <c r="E1297">
        <v>85.08</v>
      </c>
      <c r="F1297">
        <v>10490.36</v>
      </c>
      <c r="G1297">
        <v>25</v>
      </c>
      <c r="H1297">
        <v>82.79</v>
      </c>
      <c r="I1297">
        <v>2069.75</v>
      </c>
      <c r="J1297">
        <v>98</v>
      </c>
      <c r="K1297">
        <v>31.49</v>
      </c>
      <c r="L1297">
        <f>Table1[[#This Row],[Quantity Sold (liters/kg)]]+Table1[[#This Row],[Quantity in Stock (liters/kg)]]</f>
        <v>123</v>
      </c>
      <c r="M1297" s="2">
        <v>2679.17</v>
      </c>
    </row>
    <row r="1298" spans="1:13" hidden="1" x14ac:dyDescent="0.3">
      <c r="A1298">
        <v>8</v>
      </c>
      <c r="B1298" s="1">
        <v>43624</v>
      </c>
      <c r="C1298" t="s">
        <v>47</v>
      </c>
      <c r="D1298">
        <v>749.32</v>
      </c>
      <c r="E1298">
        <v>38.619999999999997</v>
      </c>
      <c r="F1298">
        <v>28938.74</v>
      </c>
      <c r="G1298">
        <v>552</v>
      </c>
      <c r="H1298">
        <v>33.72</v>
      </c>
      <c r="I1298">
        <v>18613.439999999999</v>
      </c>
      <c r="J1298">
        <v>197</v>
      </c>
      <c r="K1298">
        <v>27.87</v>
      </c>
      <c r="L1298">
        <f>Table1[[#This Row],[Quantity Sold (liters/kg)]]+Table1[[#This Row],[Quantity in Stock (liters/kg)]]</f>
        <v>749</v>
      </c>
      <c r="M1298" s="2">
        <v>1076.3399999999999</v>
      </c>
    </row>
    <row r="1299" spans="1:13" hidden="1" x14ac:dyDescent="0.3">
      <c r="A1299">
        <v>7</v>
      </c>
      <c r="B1299" s="1">
        <v>43652</v>
      </c>
      <c r="C1299" t="s">
        <v>61</v>
      </c>
      <c r="D1299">
        <v>644.91</v>
      </c>
      <c r="E1299">
        <v>78.790000000000006</v>
      </c>
      <c r="F1299">
        <v>50812.458899999998</v>
      </c>
      <c r="G1299">
        <v>524</v>
      </c>
      <c r="H1299">
        <v>74</v>
      </c>
      <c r="I1299">
        <v>38776</v>
      </c>
      <c r="J1299">
        <v>120</v>
      </c>
      <c r="K1299">
        <v>34.15</v>
      </c>
      <c r="L1299">
        <f>Table1[[#This Row],[Quantity Sold (liters/kg)]]+Table1[[#This Row],[Quantity in Stock (liters/kg)]]</f>
        <v>644</v>
      </c>
      <c r="M1299" s="2">
        <v>2690.68</v>
      </c>
    </row>
    <row r="1300" spans="1:13" hidden="1" x14ac:dyDescent="0.3">
      <c r="A1300">
        <v>1</v>
      </c>
      <c r="B1300" s="1">
        <v>44208</v>
      </c>
      <c r="C1300" t="s">
        <v>34</v>
      </c>
      <c r="D1300">
        <v>31.15</v>
      </c>
      <c r="E1300">
        <v>25.98</v>
      </c>
      <c r="F1300">
        <v>809.27699999999902</v>
      </c>
      <c r="G1300">
        <v>4</v>
      </c>
      <c r="H1300">
        <v>25.85</v>
      </c>
      <c r="I1300">
        <v>103.4</v>
      </c>
      <c r="J1300">
        <v>27</v>
      </c>
      <c r="K1300">
        <v>38.47</v>
      </c>
      <c r="L1300">
        <f>Table1[[#This Row],[Quantity Sold (liters/kg)]]+Table1[[#This Row],[Quantity in Stock (liters/kg)]]</f>
        <v>31</v>
      </c>
      <c r="M1300" s="2">
        <v>999.45</v>
      </c>
    </row>
    <row r="1301" spans="1:13" hidden="1" x14ac:dyDescent="0.3">
      <c r="A1301">
        <v>3</v>
      </c>
      <c r="B1301" s="1">
        <v>44316</v>
      </c>
      <c r="C1301" t="s">
        <v>43</v>
      </c>
      <c r="D1301">
        <v>779.44</v>
      </c>
      <c r="E1301">
        <v>64.680000000000007</v>
      </c>
      <c r="F1301">
        <v>50414.179199999999</v>
      </c>
      <c r="G1301">
        <v>26</v>
      </c>
      <c r="H1301">
        <v>68.73</v>
      </c>
      <c r="I1301">
        <v>1786.98</v>
      </c>
      <c r="J1301">
        <v>753</v>
      </c>
      <c r="K1301">
        <v>51.13</v>
      </c>
      <c r="L1301">
        <f>Table1[[#This Row],[Quantity Sold (liters/kg)]]+Table1[[#This Row],[Quantity in Stock (liters/kg)]]</f>
        <v>779</v>
      </c>
      <c r="M1301" s="2">
        <v>3307.09</v>
      </c>
    </row>
    <row r="1302" spans="1:13" hidden="1" x14ac:dyDescent="0.3">
      <c r="A1302">
        <v>5</v>
      </c>
      <c r="B1302" s="1">
        <v>43656</v>
      </c>
      <c r="C1302" t="s">
        <v>27</v>
      </c>
      <c r="D1302">
        <v>641.04999999999995</v>
      </c>
      <c r="E1302">
        <v>77.61</v>
      </c>
      <c r="F1302">
        <v>49751.890499999899</v>
      </c>
      <c r="G1302">
        <v>169</v>
      </c>
      <c r="H1302">
        <v>80.430000000000007</v>
      </c>
      <c r="I1302">
        <v>13592.67</v>
      </c>
      <c r="J1302">
        <v>472</v>
      </c>
      <c r="K1302">
        <v>120.77</v>
      </c>
      <c r="L1302">
        <f>Table1[[#This Row],[Quantity Sold (liters/kg)]]+Table1[[#This Row],[Quantity in Stock (liters/kg)]]</f>
        <v>641</v>
      </c>
      <c r="M1302" s="2">
        <v>9372.9599999999991</v>
      </c>
    </row>
    <row r="1303" spans="1:13" hidden="1" x14ac:dyDescent="0.3">
      <c r="A1303">
        <v>7</v>
      </c>
      <c r="B1303" s="1">
        <v>43775</v>
      </c>
      <c r="C1303" t="s">
        <v>61</v>
      </c>
      <c r="D1303">
        <v>282.29000000000002</v>
      </c>
      <c r="E1303">
        <v>51.3</v>
      </c>
      <c r="F1303">
        <v>14481.48</v>
      </c>
      <c r="G1303">
        <v>174</v>
      </c>
      <c r="H1303">
        <v>52.25</v>
      </c>
      <c r="I1303">
        <v>9091.5</v>
      </c>
      <c r="J1303">
        <v>108</v>
      </c>
      <c r="K1303">
        <v>184.66</v>
      </c>
      <c r="L1303">
        <f>Table1[[#This Row],[Quantity Sold (liters/kg)]]+Table1[[#This Row],[Quantity in Stock (liters/kg)]]</f>
        <v>282</v>
      </c>
      <c r="M1303" s="2">
        <v>9473.06</v>
      </c>
    </row>
    <row r="1304" spans="1:13" hidden="1" x14ac:dyDescent="0.3">
      <c r="A1304">
        <v>7</v>
      </c>
      <c r="B1304" s="1">
        <v>43770</v>
      </c>
      <c r="C1304" t="s">
        <v>61</v>
      </c>
      <c r="D1304">
        <v>788.79</v>
      </c>
      <c r="E1304">
        <v>93.28</v>
      </c>
      <c r="F1304">
        <v>73578.33</v>
      </c>
      <c r="G1304">
        <v>767</v>
      </c>
      <c r="H1304">
        <v>92.87</v>
      </c>
      <c r="I1304">
        <v>71231.289999999994</v>
      </c>
      <c r="J1304">
        <v>21</v>
      </c>
      <c r="K1304">
        <v>73.17</v>
      </c>
      <c r="L1304">
        <f>Table1[[#This Row],[Quantity Sold (liters/kg)]]+Table1[[#This Row],[Quantity in Stock (liters/kg)]]</f>
        <v>788</v>
      </c>
      <c r="M1304" s="2">
        <v>6825.3</v>
      </c>
    </row>
    <row r="1305" spans="1:13" hidden="1" x14ac:dyDescent="0.3">
      <c r="A1305">
        <v>7</v>
      </c>
      <c r="B1305" s="1">
        <v>44283</v>
      </c>
      <c r="C1305" t="s">
        <v>61</v>
      </c>
      <c r="D1305">
        <v>742.42</v>
      </c>
      <c r="E1305">
        <v>29.74</v>
      </c>
      <c r="F1305">
        <v>22079.570799999899</v>
      </c>
      <c r="G1305">
        <v>309</v>
      </c>
      <c r="H1305">
        <v>27.2</v>
      </c>
      <c r="I1305">
        <v>8404.7999999999993</v>
      </c>
      <c r="J1305">
        <v>433</v>
      </c>
      <c r="K1305">
        <v>44.77</v>
      </c>
      <c r="L1305">
        <f>Table1[[#This Row],[Quantity Sold (liters/kg)]]+Table1[[#This Row],[Quantity in Stock (liters/kg)]]</f>
        <v>742</v>
      </c>
      <c r="M1305" s="2">
        <v>1331.46</v>
      </c>
    </row>
    <row r="1306" spans="1:13" hidden="1" x14ac:dyDescent="0.3">
      <c r="A1306">
        <v>2</v>
      </c>
      <c r="B1306" s="1">
        <v>44793</v>
      </c>
      <c r="C1306" t="s">
        <v>68</v>
      </c>
      <c r="D1306">
        <v>440.42</v>
      </c>
      <c r="E1306">
        <v>77.459999999999994</v>
      </c>
      <c r="F1306">
        <v>34114.93</v>
      </c>
      <c r="G1306">
        <v>246</v>
      </c>
      <c r="H1306">
        <v>77.53</v>
      </c>
      <c r="I1306">
        <v>19072.38</v>
      </c>
      <c r="J1306">
        <v>194</v>
      </c>
      <c r="K1306">
        <v>53.81</v>
      </c>
      <c r="L1306">
        <f>Table1[[#This Row],[Quantity Sold (liters/kg)]]+Table1[[#This Row],[Quantity in Stock (liters/kg)]]</f>
        <v>440</v>
      </c>
      <c r="M1306" s="2">
        <v>4168.12</v>
      </c>
    </row>
    <row r="1307" spans="1:13" hidden="1" x14ac:dyDescent="0.3">
      <c r="A1307">
        <v>9</v>
      </c>
      <c r="B1307" s="1">
        <v>43841</v>
      </c>
      <c r="C1307" t="s">
        <v>57</v>
      </c>
      <c r="D1307">
        <v>909.36</v>
      </c>
      <c r="E1307">
        <v>40.36</v>
      </c>
      <c r="F1307">
        <v>36701.769999999997</v>
      </c>
      <c r="G1307">
        <v>433</v>
      </c>
      <c r="H1307">
        <v>35.69</v>
      </c>
      <c r="I1307">
        <v>15453.77</v>
      </c>
      <c r="J1307">
        <v>476</v>
      </c>
      <c r="K1307">
        <v>66.819999999999993</v>
      </c>
      <c r="L1307">
        <f>Table1[[#This Row],[Quantity Sold (liters/kg)]]+Table1[[#This Row],[Quantity in Stock (liters/kg)]]</f>
        <v>909</v>
      </c>
      <c r="M1307" s="2">
        <v>2696.86</v>
      </c>
    </row>
    <row r="1308" spans="1:13" hidden="1" x14ac:dyDescent="0.3">
      <c r="A1308">
        <v>6</v>
      </c>
      <c r="B1308" s="1">
        <v>44851</v>
      </c>
      <c r="C1308" t="s">
        <v>51</v>
      </c>
      <c r="D1308">
        <v>923.74</v>
      </c>
      <c r="E1308">
        <v>98.45</v>
      </c>
      <c r="F1308">
        <v>90942.202999999994</v>
      </c>
      <c r="G1308">
        <v>682</v>
      </c>
      <c r="H1308">
        <v>101.84</v>
      </c>
      <c r="I1308">
        <v>69454.880000000005</v>
      </c>
      <c r="J1308">
        <v>241</v>
      </c>
      <c r="K1308">
        <v>127.77</v>
      </c>
      <c r="L1308">
        <f>Table1[[#This Row],[Quantity Sold (liters/kg)]]+Table1[[#This Row],[Quantity in Stock (liters/kg)]]</f>
        <v>923</v>
      </c>
      <c r="M1308" s="2">
        <v>12578.96</v>
      </c>
    </row>
    <row r="1309" spans="1:13" hidden="1" x14ac:dyDescent="0.3">
      <c r="A1309">
        <v>3</v>
      </c>
      <c r="B1309" s="1">
        <v>44378</v>
      </c>
      <c r="C1309" t="s">
        <v>43</v>
      </c>
      <c r="D1309">
        <v>389.72</v>
      </c>
      <c r="E1309">
        <v>41.7</v>
      </c>
      <c r="F1309">
        <v>16251.324000000001</v>
      </c>
      <c r="G1309">
        <v>327</v>
      </c>
      <c r="H1309">
        <v>41.18</v>
      </c>
      <c r="I1309">
        <v>13465.86</v>
      </c>
      <c r="J1309">
        <v>62</v>
      </c>
      <c r="K1309">
        <v>122.44</v>
      </c>
      <c r="L1309">
        <f>Table1[[#This Row],[Quantity Sold (liters/kg)]]+Table1[[#This Row],[Quantity in Stock (liters/kg)]]</f>
        <v>389</v>
      </c>
      <c r="M1309" s="2">
        <v>5105.75</v>
      </c>
    </row>
    <row r="1310" spans="1:13" hidden="1" x14ac:dyDescent="0.3">
      <c r="A1310">
        <v>4</v>
      </c>
      <c r="B1310" s="1">
        <v>43870</v>
      </c>
      <c r="C1310" t="s">
        <v>39</v>
      </c>
      <c r="D1310">
        <v>145.38</v>
      </c>
      <c r="E1310">
        <v>52.5</v>
      </c>
      <c r="F1310">
        <v>7632.45</v>
      </c>
      <c r="G1310">
        <v>144</v>
      </c>
      <c r="H1310">
        <v>50.28</v>
      </c>
      <c r="I1310">
        <v>7240.32</v>
      </c>
      <c r="J1310">
        <v>1</v>
      </c>
      <c r="K1310">
        <v>116.16</v>
      </c>
      <c r="L1310">
        <f>Table1[[#This Row],[Quantity Sold (liters/kg)]]+Table1[[#This Row],[Quantity in Stock (liters/kg)]]</f>
        <v>145</v>
      </c>
      <c r="M1310" s="2">
        <v>6098.4</v>
      </c>
    </row>
    <row r="1311" spans="1:13" hidden="1" x14ac:dyDescent="0.3">
      <c r="A1311">
        <v>8</v>
      </c>
      <c r="B1311" s="1">
        <v>43928</v>
      </c>
      <c r="C1311" t="s">
        <v>47</v>
      </c>
      <c r="D1311">
        <v>695.69</v>
      </c>
      <c r="E1311">
        <v>80.400000000000006</v>
      </c>
      <c r="F1311">
        <v>55933.476000000002</v>
      </c>
      <c r="G1311">
        <v>304</v>
      </c>
      <c r="H1311">
        <v>78.42</v>
      </c>
      <c r="I1311">
        <v>23839.68</v>
      </c>
      <c r="J1311">
        <v>391</v>
      </c>
      <c r="K1311">
        <v>137.66</v>
      </c>
      <c r="L1311">
        <f>Table1[[#This Row],[Quantity Sold (liters/kg)]]+Table1[[#This Row],[Quantity in Stock (liters/kg)]]</f>
        <v>695</v>
      </c>
      <c r="M1311" s="2">
        <v>11067.86</v>
      </c>
    </row>
    <row r="1312" spans="1:13" hidden="1" x14ac:dyDescent="0.3">
      <c r="A1312">
        <v>3</v>
      </c>
      <c r="B1312" s="1">
        <v>43607</v>
      </c>
      <c r="C1312" t="s">
        <v>43</v>
      </c>
      <c r="D1312">
        <v>845.41</v>
      </c>
      <c r="E1312">
        <v>47.2</v>
      </c>
      <c r="F1312">
        <v>39903.35</v>
      </c>
      <c r="G1312">
        <v>371</v>
      </c>
      <c r="H1312">
        <v>49.08</v>
      </c>
      <c r="I1312">
        <v>18208.68</v>
      </c>
      <c r="J1312">
        <v>474</v>
      </c>
      <c r="K1312">
        <v>64.239999999999995</v>
      </c>
      <c r="L1312">
        <f>Table1[[#This Row],[Quantity Sold (liters/kg)]]+Table1[[#This Row],[Quantity in Stock (liters/kg)]]</f>
        <v>845</v>
      </c>
      <c r="M1312" s="2">
        <v>3032.13</v>
      </c>
    </row>
    <row r="1313" spans="1:13" hidden="1" x14ac:dyDescent="0.3">
      <c r="A1313">
        <v>2</v>
      </c>
      <c r="B1313" s="1">
        <v>43849</v>
      </c>
      <c r="C1313" t="s">
        <v>68</v>
      </c>
      <c r="D1313">
        <v>555.48</v>
      </c>
      <c r="E1313">
        <v>97.83</v>
      </c>
      <c r="F1313">
        <v>54342.61</v>
      </c>
      <c r="G1313">
        <v>10</v>
      </c>
      <c r="H1313">
        <v>101.06</v>
      </c>
      <c r="I1313">
        <v>1010.6</v>
      </c>
      <c r="J1313">
        <v>545</v>
      </c>
      <c r="K1313">
        <v>22.57</v>
      </c>
      <c r="L1313">
        <f>Table1[[#This Row],[Quantity Sold (liters/kg)]]+Table1[[#This Row],[Quantity in Stock (liters/kg)]]</f>
        <v>555</v>
      </c>
      <c r="M1313" s="2">
        <v>2208.02</v>
      </c>
    </row>
    <row r="1314" spans="1:13" hidden="1" x14ac:dyDescent="0.3">
      <c r="A1314">
        <v>6</v>
      </c>
      <c r="B1314" s="1">
        <v>44237</v>
      </c>
      <c r="C1314" t="s">
        <v>51</v>
      </c>
      <c r="D1314">
        <v>777.2</v>
      </c>
      <c r="E1314">
        <v>23.68</v>
      </c>
      <c r="F1314">
        <v>18404.099999999999</v>
      </c>
      <c r="G1314">
        <v>224</v>
      </c>
      <c r="H1314">
        <v>23.98</v>
      </c>
      <c r="I1314">
        <v>5371.52</v>
      </c>
      <c r="J1314">
        <v>553</v>
      </c>
      <c r="K1314">
        <v>80.88</v>
      </c>
      <c r="L1314">
        <f>Table1[[#This Row],[Quantity Sold (liters/kg)]]+Table1[[#This Row],[Quantity in Stock (liters/kg)]]</f>
        <v>777</v>
      </c>
      <c r="M1314" s="2">
        <v>1915.24</v>
      </c>
    </row>
    <row r="1315" spans="1:13" hidden="1" x14ac:dyDescent="0.3">
      <c r="A1315">
        <v>1</v>
      </c>
      <c r="B1315" s="1">
        <v>44350</v>
      </c>
      <c r="C1315" t="s">
        <v>34</v>
      </c>
      <c r="D1315">
        <v>516.71</v>
      </c>
      <c r="E1315">
        <v>46.39</v>
      </c>
      <c r="F1315">
        <v>23970.176899999999</v>
      </c>
      <c r="G1315">
        <v>313</v>
      </c>
      <c r="H1315">
        <v>48.17</v>
      </c>
      <c r="I1315">
        <v>15077.21</v>
      </c>
      <c r="J1315">
        <v>203</v>
      </c>
      <c r="K1315">
        <v>57.86</v>
      </c>
      <c r="L1315">
        <f>Table1[[#This Row],[Quantity Sold (liters/kg)]]+Table1[[#This Row],[Quantity in Stock (liters/kg)]]</f>
        <v>516</v>
      </c>
      <c r="M1315" s="2">
        <v>2684.13</v>
      </c>
    </row>
    <row r="1316" spans="1:13" hidden="1" x14ac:dyDescent="0.3">
      <c r="A1316">
        <v>7</v>
      </c>
      <c r="B1316" s="1">
        <v>44434</v>
      </c>
      <c r="C1316" t="s">
        <v>61</v>
      </c>
      <c r="D1316">
        <v>68.86</v>
      </c>
      <c r="E1316">
        <v>90.47</v>
      </c>
      <c r="F1316">
        <v>6229.76</v>
      </c>
      <c r="G1316">
        <v>67</v>
      </c>
      <c r="H1316">
        <v>88.27</v>
      </c>
      <c r="I1316">
        <v>5914.09</v>
      </c>
      <c r="J1316">
        <v>1</v>
      </c>
      <c r="K1316">
        <v>183.94</v>
      </c>
      <c r="L1316">
        <f>Table1[[#This Row],[Quantity Sold (liters/kg)]]+Table1[[#This Row],[Quantity in Stock (liters/kg)]]</f>
        <v>68</v>
      </c>
      <c r="M1316" s="2">
        <v>16641.05</v>
      </c>
    </row>
    <row r="1317" spans="1:13" hidden="1" x14ac:dyDescent="0.3">
      <c r="A1317">
        <v>7</v>
      </c>
      <c r="B1317" s="1">
        <v>43615</v>
      </c>
      <c r="C1317" t="s">
        <v>61</v>
      </c>
      <c r="D1317">
        <v>396.73</v>
      </c>
      <c r="E1317">
        <v>48.32</v>
      </c>
      <c r="F1317">
        <v>19169.990000000002</v>
      </c>
      <c r="G1317">
        <v>340</v>
      </c>
      <c r="H1317">
        <v>51.48</v>
      </c>
      <c r="I1317">
        <v>17503.2</v>
      </c>
      <c r="J1317">
        <v>56</v>
      </c>
      <c r="K1317">
        <v>95.43</v>
      </c>
      <c r="L1317">
        <f>Table1[[#This Row],[Quantity Sold (liters/kg)]]+Table1[[#This Row],[Quantity in Stock (liters/kg)]]</f>
        <v>396</v>
      </c>
      <c r="M1317" s="2">
        <v>4611.18</v>
      </c>
    </row>
    <row r="1318" spans="1:13" hidden="1" x14ac:dyDescent="0.3">
      <c r="A1318">
        <v>1</v>
      </c>
      <c r="B1318" s="1">
        <v>43438</v>
      </c>
      <c r="C1318" t="s">
        <v>34</v>
      </c>
      <c r="D1318">
        <v>64.260000000000005</v>
      </c>
      <c r="E1318">
        <v>70.75</v>
      </c>
      <c r="F1318">
        <v>4546.3999999999996</v>
      </c>
      <c r="G1318">
        <v>30</v>
      </c>
      <c r="H1318">
        <v>70.83</v>
      </c>
      <c r="I1318">
        <v>2124.9</v>
      </c>
      <c r="J1318">
        <v>34</v>
      </c>
      <c r="K1318">
        <v>46.34</v>
      </c>
      <c r="L1318">
        <f>Table1[[#This Row],[Quantity Sold (liters/kg)]]+Table1[[#This Row],[Quantity in Stock (liters/kg)]]</f>
        <v>64</v>
      </c>
      <c r="M1318" s="2">
        <v>3278.56</v>
      </c>
    </row>
    <row r="1319" spans="1:13" hidden="1" x14ac:dyDescent="0.3">
      <c r="A1319">
        <v>2</v>
      </c>
      <c r="B1319" s="1">
        <v>44788</v>
      </c>
      <c r="C1319" t="s">
        <v>68</v>
      </c>
      <c r="D1319">
        <v>556.29999999999995</v>
      </c>
      <c r="E1319">
        <v>71.47</v>
      </c>
      <c r="F1319">
        <v>39758.76</v>
      </c>
      <c r="G1319">
        <v>299</v>
      </c>
      <c r="H1319">
        <v>75.52</v>
      </c>
      <c r="I1319">
        <v>22580.48</v>
      </c>
      <c r="J1319">
        <v>257</v>
      </c>
      <c r="K1319">
        <v>133.87</v>
      </c>
      <c r="L1319">
        <f>Table1[[#This Row],[Quantity Sold (liters/kg)]]+Table1[[#This Row],[Quantity in Stock (liters/kg)]]</f>
        <v>556</v>
      </c>
      <c r="M1319" s="2">
        <v>9567.69</v>
      </c>
    </row>
    <row r="1320" spans="1:13" hidden="1" x14ac:dyDescent="0.3">
      <c r="A1320">
        <v>9</v>
      </c>
      <c r="B1320" s="1">
        <v>43959</v>
      </c>
      <c r="C1320" t="s">
        <v>57</v>
      </c>
      <c r="D1320">
        <v>459.4</v>
      </c>
      <c r="E1320">
        <v>72.58</v>
      </c>
      <c r="F1320">
        <v>33343.25</v>
      </c>
      <c r="G1320">
        <v>290</v>
      </c>
      <c r="H1320">
        <v>69.489999999999995</v>
      </c>
      <c r="I1320">
        <v>20152.099999999999</v>
      </c>
      <c r="J1320">
        <v>169</v>
      </c>
      <c r="K1320">
        <v>124.88</v>
      </c>
      <c r="L1320">
        <f>Table1[[#This Row],[Quantity Sold (liters/kg)]]+Table1[[#This Row],[Quantity in Stock (liters/kg)]]</f>
        <v>459</v>
      </c>
      <c r="M1320" s="2">
        <v>9063.7900000000009</v>
      </c>
    </row>
    <row r="1321" spans="1:13" hidden="1" x14ac:dyDescent="0.3">
      <c r="A1321">
        <v>8</v>
      </c>
      <c r="B1321" s="1">
        <v>43670</v>
      </c>
      <c r="C1321" t="s">
        <v>47</v>
      </c>
      <c r="D1321">
        <v>92.53</v>
      </c>
      <c r="E1321">
        <v>12.11</v>
      </c>
      <c r="F1321">
        <v>1120.54</v>
      </c>
      <c r="G1321">
        <v>18</v>
      </c>
      <c r="H1321">
        <v>8.18</v>
      </c>
      <c r="I1321">
        <v>147.24</v>
      </c>
      <c r="J1321">
        <v>74</v>
      </c>
      <c r="K1321">
        <v>123.21</v>
      </c>
      <c r="L1321">
        <f>Table1[[#This Row],[Quantity Sold (liters/kg)]]+Table1[[#This Row],[Quantity in Stock (liters/kg)]]</f>
        <v>92</v>
      </c>
      <c r="M1321" s="2">
        <v>1492.07</v>
      </c>
    </row>
    <row r="1322" spans="1:13" hidden="1" x14ac:dyDescent="0.3">
      <c r="A1322">
        <v>3</v>
      </c>
      <c r="B1322" s="1">
        <v>44330</v>
      </c>
      <c r="C1322" t="s">
        <v>43</v>
      </c>
      <c r="D1322">
        <v>912.24</v>
      </c>
      <c r="E1322">
        <v>59.71</v>
      </c>
      <c r="F1322">
        <v>54469.85</v>
      </c>
      <c r="G1322">
        <v>132</v>
      </c>
      <c r="H1322">
        <v>59.86</v>
      </c>
      <c r="I1322">
        <v>7901.52</v>
      </c>
      <c r="J1322">
        <v>780</v>
      </c>
      <c r="K1322">
        <v>91.78</v>
      </c>
      <c r="L1322">
        <f>Table1[[#This Row],[Quantity Sold (liters/kg)]]+Table1[[#This Row],[Quantity in Stock (liters/kg)]]</f>
        <v>912</v>
      </c>
      <c r="M1322" s="2">
        <v>5480.18</v>
      </c>
    </row>
    <row r="1323" spans="1:13" hidden="1" x14ac:dyDescent="0.3">
      <c r="A1323">
        <v>9</v>
      </c>
      <c r="B1323" s="1">
        <v>44639</v>
      </c>
      <c r="C1323" t="s">
        <v>57</v>
      </c>
      <c r="D1323">
        <v>663.22</v>
      </c>
      <c r="E1323">
        <v>40.96</v>
      </c>
      <c r="F1323">
        <v>27165.49</v>
      </c>
      <c r="G1323">
        <v>208</v>
      </c>
      <c r="H1323">
        <v>38.9</v>
      </c>
      <c r="I1323">
        <v>8091.2</v>
      </c>
      <c r="J1323">
        <v>455</v>
      </c>
      <c r="K1323">
        <v>21.08</v>
      </c>
      <c r="L1323">
        <f>Table1[[#This Row],[Quantity Sold (liters/kg)]]+Table1[[#This Row],[Quantity in Stock (liters/kg)]]</f>
        <v>663</v>
      </c>
      <c r="M1323" s="2">
        <v>863.44</v>
      </c>
    </row>
    <row r="1324" spans="1:13" hidden="1" x14ac:dyDescent="0.3">
      <c r="A1324">
        <v>4</v>
      </c>
      <c r="B1324" s="1">
        <v>43837</v>
      </c>
      <c r="C1324" t="s">
        <v>39</v>
      </c>
      <c r="D1324">
        <v>133.47</v>
      </c>
      <c r="E1324">
        <v>99.37</v>
      </c>
      <c r="F1324">
        <v>13262.9139</v>
      </c>
      <c r="G1324">
        <v>51</v>
      </c>
      <c r="H1324">
        <v>102.33</v>
      </c>
      <c r="I1324">
        <v>5218.83</v>
      </c>
      <c r="J1324">
        <v>82</v>
      </c>
      <c r="K1324">
        <v>155.61000000000001</v>
      </c>
      <c r="L1324">
        <f>Table1[[#This Row],[Quantity Sold (liters/kg)]]+Table1[[#This Row],[Quantity in Stock (liters/kg)]]</f>
        <v>133</v>
      </c>
      <c r="M1324" s="2">
        <v>15462.97</v>
      </c>
    </row>
    <row r="1325" spans="1:13" hidden="1" x14ac:dyDescent="0.3">
      <c r="A1325">
        <v>8</v>
      </c>
      <c r="B1325" s="1">
        <v>44567</v>
      </c>
      <c r="C1325" t="s">
        <v>47</v>
      </c>
      <c r="D1325">
        <v>495.09</v>
      </c>
      <c r="E1325">
        <v>64.61</v>
      </c>
      <c r="F1325">
        <v>31987.759999999998</v>
      </c>
      <c r="G1325">
        <v>148</v>
      </c>
      <c r="H1325">
        <v>67.14</v>
      </c>
      <c r="I1325">
        <v>9936.7199999999993</v>
      </c>
      <c r="J1325">
        <v>347</v>
      </c>
      <c r="K1325">
        <v>117.28</v>
      </c>
      <c r="L1325">
        <f>Table1[[#This Row],[Quantity Sold (liters/kg)]]+Table1[[#This Row],[Quantity in Stock (liters/kg)]]</f>
        <v>495</v>
      </c>
      <c r="M1325" s="2">
        <v>7577.46</v>
      </c>
    </row>
    <row r="1326" spans="1:13" hidden="1" x14ac:dyDescent="0.3">
      <c r="A1326">
        <v>2</v>
      </c>
      <c r="B1326" s="1">
        <v>44083</v>
      </c>
      <c r="C1326" t="s">
        <v>68</v>
      </c>
      <c r="D1326">
        <v>941.71</v>
      </c>
      <c r="E1326">
        <v>40.15</v>
      </c>
      <c r="F1326">
        <v>37809.660000000003</v>
      </c>
      <c r="G1326">
        <v>342</v>
      </c>
      <c r="H1326">
        <v>39.22</v>
      </c>
      <c r="I1326">
        <v>13413.24</v>
      </c>
      <c r="J1326">
        <v>599</v>
      </c>
      <c r="K1326">
        <v>125.39</v>
      </c>
      <c r="L1326">
        <f>Table1[[#This Row],[Quantity Sold (liters/kg)]]+Table1[[#This Row],[Quantity in Stock (liters/kg)]]</f>
        <v>941</v>
      </c>
      <c r="M1326" s="2">
        <v>5034.41</v>
      </c>
    </row>
    <row r="1327" spans="1:13" hidden="1" x14ac:dyDescent="0.3">
      <c r="A1327">
        <v>6</v>
      </c>
      <c r="B1327" s="1">
        <v>43608</v>
      </c>
      <c r="C1327" t="s">
        <v>51</v>
      </c>
      <c r="D1327">
        <v>20.58</v>
      </c>
      <c r="E1327">
        <v>54.69</v>
      </c>
      <c r="F1327">
        <v>1125.52</v>
      </c>
      <c r="G1327">
        <v>7</v>
      </c>
      <c r="H1327">
        <v>57.01</v>
      </c>
      <c r="I1327">
        <v>399.07</v>
      </c>
      <c r="J1327">
        <v>13</v>
      </c>
      <c r="K1327">
        <v>106.77</v>
      </c>
      <c r="L1327">
        <f>Table1[[#This Row],[Quantity Sold (liters/kg)]]+Table1[[#This Row],[Quantity in Stock (liters/kg)]]</f>
        <v>20</v>
      </c>
      <c r="M1327" s="2">
        <v>5839.25</v>
      </c>
    </row>
    <row r="1328" spans="1:13" hidden="1" x14ac:dyDescent="0.3">
      <c r="A1328">
        <v>3</v>
      </c>
      <c r="B1328" s="1">
        <v>43729</v>
      </c>
      <c r="C1328" t="s">
        <v>43</v>
      </c>
      <c r="D1328">
        <v>244.39</v>
      </c>
      <c r="E1328">
        <v>84.78</v>
      </c>
      <c r="F1328">
        <v>20719.38</v>
      </c>
      <c r="G1328">
        <v>99</v>
      </c>
      <c r="H1328">
        <v>79.930000000000007</v>
      </c>
      <c r="I1328">
        <v>7913.07</v>
      </c>
      <c r="J1328">
        <v>145</v>
      </c>
      <c r="K1328">
        <v>130.9</v>
      </c>
      <c r="L1328">
        <f>Table1[[#This Row],[Quantity Sold (liters/kg)]]+Table1[[#This Row],[Quantity in Stock (liters/kg)]]</f>
        <v>244</v>
      </c>
      <c r="M1328" s="2">
        <v>11097.7</v>
      </c>
    </row>
    <row r="1329" spans="1:13" hidden="1" x14ac:dyDescent="0.3">
      <c r="A1329">
        <v>2</v>
      </c>
      <c r="B1329" s="1">
        <v>43718</v>
      </c>
      <c r="C1329" t="s">
        <v>68</v>
      </c>
      <c r="D1329">
        <v>28.42</v>
      </c>
      <c r="E1329">
        <v>33.159999999999997</v>
      </c>
      <c r="F1329">
        <v>942.41</v>
      </c>
      <c r="G1329">
        <v>25</v>
      </c>
      <c r="H1329">
        <v>31.11</v>
      </c>
      <c r="I1329">
        <v>777.75</v>
      </c>
      <c r="J1329">
        <v>3</v>
      </c>
      <c r="K1329">
        <v>63.6</v>
      </c>
      <c r="L1329">
        <f>Table1[[#This Row],[Quantity Sold (liters/kg)]]+Table1[[#This Row],[Quantity in Stock (liters/kg)]]</f>
        <v>28</v>
      </c>
      <c r="M1329" s="2">
        <v>2108.98</v>
      </c>
    </row>
    <row r="1330" spans="1:13" hidden="1" x14ac:dyDescent="0.3">
      <c r="A1330">
        <v>10</v>
      </c>
      <c r="B1330" s="1">
        <v>44488</v>
      </c>
      <c r="C1330" t="s">
        <v>66</v>
      </c>
      <c r="D1330">
        <v>456.46</v>
      </c>
      <c r="E1330">
        <v>57.42</v>
      </c>
      <c r="F1330">
        <v>26209.93</v>
      </c>
      <c r="G1330">
        <v>89</v>
      </c>
      <c r="H1330">
        <v>55.82</v>
      </c>
      <c r="I1330">
        <v>4967.9799999999996</v>
      </c>
      <c r="J1330">
        <v>367</v>
      </c>
      <c r="K1330">
        <v>165.83</v>
      </c>
      <c r="L1330">
        <f>Table1[[#This Row],[Quantity Sold (liters/kg)]]+Table1[[#This Row],[Quantity in Stock (liters/kg)]]</f>
        <v>456</v>
      </c>
      <c r="M1330" s="2">
        <v>9521.9599999999991</v>
      </c>
    </row>
    <row r="1331" spans="1:13" hidden="1" x14ac:dyDescent="0.3">
      <c r="A1331">
        <v>5</v>
      </c>
      <c r="B1331" s="1">
        <v>44707</v>
      </c>
      <c r="C1331" t="s">
        <v>27</v>
      </c>
      <c r="D1331">
        <v>818.48</v>
      </c>
      <c r="E1331">
        <v>86.39</v>
      </c>
      <c r="F1331">
        <v>70708.490000000005</v>
      </c>
      <c r="G1331">
        <v>588</v>
      </c>
      <c r="H1331">
        <v>87.05</v>
      </c>
      <c r="I1331">
        <v>51185.4</v>
      </c>
      <c r="J1331">
        <v>230</v>
      </c>
      <c r="K1331">
        <v>115.53</v>
      </c>
      <c r="L1331">
        <f>Table1[[#This Row],[Quantity Sold (liters/kg)]]+Table1[[#This Row],[Quantity in Stock (liters/kg)]]</f>
        <v>818</v>
      </c>
      <c r="M1331" s="2">
        <v>9980.64</v>
      </c>
    </row>
    <row r="1332" spans="1:13" hidden="1" x14ac:dyDescent="0.3">
      <c r="A1332">
        <v>3</v>
      </c>
      <c r="B1332" s="1">
        <v>43489</v>
      </c>
      <c r="C1332" t="s">
        <v>43</v>
      </c>
      <c r="D1332">
        <v>559.12</v>
      </c>
      <c r="E1332">
        <v>61.11</v>
      </c>
      <c r="F1332">
        <v>34167.82</v>
      </c>
      <c r="G1332">
        <v>366</v>
      </c>
      <c r="H1332">
        <v>61.17</v>
      </c>
      <c r="I1332">
        <v>22388.22</v>
      </c>
      <c r="J1332">
        <v>193</v>
      </c>
      <c r="K1332">
        <v>78.510000000000005</v>
      </c>
      <c r="L1332">
        <f>Table1[[#This Row],[Quantity Sold (liters/kg)]]+Table1[[#This Row],[Quantity in Stock (liters/kg)]]</f>
        <v>559</v>
      </c>
      <c r="M1332" s="2">
        <v>4797.75</v>
      </c>
    </row>
    <row r="1333" spans="1:13" hidden="1" x14ac:dyDescent="0.3">
      <c r="A1333">
        <v>6</v>
      </c>
      <c r="B1333" s="1">
        <v>44205</v>
      </c>
      <c r="C1333" t="s">
        <v>51</v>
      </c>
      <c r="D1333">
        <v>734.1</v>
      </c>
      <c r="E1333">
        <v>56.93</v>
      </c>
      <c r="F1333">
        <v>41792.31</v>
      </c>
      <c r="G1333">
        <v>359</v>
      </c>
      <c r="H1333">
        <v>53.77</v>
      </c>
      <c r="I1333">
        <v>19303.43</v>
      </c>
      <c r="J1333">
        <v>375</v>
      </c>
      <c r="K1333">
        <v>196.29</v>
      </c>
      <c r="L1333">
        <f>Table1[[#This Row],[Quantity Sold (liters/kg)]]+Table1[[#This Row],[Quantity in Stock (liters/kg)]]</f>
        <v>734</v>
      </c>
      <c r="M1333" s="2">
        <v>11174.79</v>
      </c>
    </row>
    <row r="1334" spans="1:13" hidden="1" x14ac:dyDescent="0.3">
      <c r="A1334">
        <v>7</v>
      </c>
      <c r="B1334" s="1">
        <v>43465</v>
      </c>
      <c r="C1334" t="s">
        <v>61</v>
      </c>
      <c r="D1334">
        <v>963.16</v>
      </c>
      <c r="E1334">
        <v>89.01</v>
      </c>
      <c r="F1334">
        <v>85730.87</v>
      </c>
      <c r="G1334">
        <v>429</v>
      </c>
      <c r="H1334">
        <v>92.35</v>
      </c>
      <c r="I1334">
        <v>39618.15</v>
      </c>
      <c r="J1334">
        <v>534</v>
      </c>
      <c r="K1334">
        <v>150.18</v>
      </c>
      <c r="L1334">
        <f>Table1[[#This Row],[Quantity Sold (liters/kg)]]+Table1[[#This Row],[Quantity in Stock (liters/kg)]]</f>
        <v>963</v>
      </c>
      <c r="M1334" s="2">
        <v>13367.52</v>
      </c>
    </row>
    <row r="1335" spans="1:13" hidden="1" x14ac:dyDescent="0.3">
      <c r="A1335">
        <v>1</v>
      </c>
      <c r="B1335" s="1">
        <v>44765</v>
      </c>
      <c r="C1335" t="s">
        <v>34</v>
      </c>
      <c r="D1335">
        <v>989.42</v>
      </c>
      <c r="E1335">
        <v>12.43</v>
      </c>
      <c r="F1335">
        <v>12298.49</v>
      </c>
      <c r="G1335">
        <v>940</v>
      </c>
      <c r="H1335">
        <v>8.07</v>
      </c>
      <c r="I1335">
        <v>7585.8</v>
      </c>
      <c r="J1335">
        <v>49</v>
      </c>
      <c r="K1335">
        <v>28.9</v>
      </c>
      <c r="L1335">
        <f>Table1[[#This Row],[Quantity Sold (liters/kg)]]+Table1[[#This Row],[Quantity in Stock (liters/kg)]]</f>
        <v>989</v>
      </c>
      <c r="M1335" s="2">
        <v>359.23</v>
      </c>
    </row>
    <row r="1336" spans="1:13" hidden="1" x14ac:dyDescent="0.3">
      <c r="A1336">
        <v>5</v>
      </c>
      <c r="B1336" s="1">
        <v>44090</v>
      </c>
      <c r="C1336" t="s">
        <v>27</v>
      </c>
      <c r="D1336">
        <v>458.7</v>
      </c>
      <c r="E1336">
        <v>48.94</v>
      </c>
      <c r="F1336">
        <v>22448.78</v>
      </c>
      <c r="G1336">
        <v>117</v>
      </c>
      <c r="H1336">
        <v>44.1</v>
      </c>
      <c r="I1336">
        <v>5159.7</v>
      </c>
      <c r="J1336">
        <v>341</v>
      </c>
      <c r="K1336">
        <v>70.900000000000006</v>
      </c>
      <c r="L1336">
        <f>Table1[[#This Row],[Quantity Sold (liters/kg)]]+Table1[[#This Row],[Quantity in Stock (liters/kg)]]</f>
        <v>458</v>
      </c>
      <c r="M1336" s="2">
        <v>3469.85</v>
      </c>
    </row>
    <row r="1337" spans="1:13" hidden="1" x14ac:dyDescent="0.3">
      <c r="A1337">
        <v>3</v>
      </c>
      <c r="B1337" s="1">
        <v>43438</v>
      </c>
      <c r="C1337" t="s">
        <v>43</v>
      </c>
      <c r="D1337">
        <v>447.35</v>
      </c>
      <c r="E1337">
        <v>34.700000000000003</v>
      </c>
      <c r="F1337">
        <v>15523.045</v>
      </c>
      <c r="G1337">
        <v>125</v>
      </c>
      <c r="H1337">
        <v>32.71</v>
      </c>
      <c r="I1337">
        <v>4088.75</v>
      </c>
      <c r="J1337">
        <v>322</v>
      </c>
      <c r="K1337">
        <v>137.06</v>
      </c>
      <c r="L1337">
        <f>Table1[[#This Row],[Quantity Sold (liters/kg)]]+Table1[[#This Row],[Quantity in Stock (liters/kg)]]</f>
        <v>447</v>
      </c>
      <c r="M1337" s="2">
        <v>4755.9799999999996</v>
      </c>
    </row>
    <row r="1338" spans="1:13" hidden="1" x14ac:dyDescent="0.3">
      <c r="A1338">
        <v>5</v>
      </c>
      <c r="B1338" s="1">
        <v>44669</v>
      </c>
      <c r="C1338" t="s">
        <v>27</v>
      </c>
      <c r="D1338">
        <v>127.43</v>
      </c>
      <c r="E1338">
        <v>49.39</v>
      </c>
      <c r="F1338">
        <v>6293.77</v>
      </c>
      <c r="G1338">
        <v>71</v>
      </c>
      <c r="H1338">
        <v>49.29</v>
      </c>
      <c r="I1338">
        <v>3499.59</v>
      </c>
      <c r="J1338">
        <v>56</v>
      </c>
      <c r="K1338">
        <v>178.41</v>
      </c>
      <c r="L1338">
        <f>Table1[[#This Row],[Quantity Sold (liters/kg)]]+Table1[[#This Row],[Quantity in Stock (liters/kg)]]</f>
        <v>127</v>
      </c>
      <c r="M1338" s="2">
        <v>8811.67</v>
      </c>
    </row>
    <row r="1339" spans="1:13" hidden="1" x14ac:dyDescent="0.3">
      <c r="A1339">
        <v>2</v>
      </c>
      <c r="B1339" s="1">
        <v>43921</v>
      </c>
      <c r="C1339" t="s">
        <v>68</v>
      </c>
      <c r="D1339">
        <v>307.29000000000002</v>
      </c>
      <c r="E1339">
        <v>69.69</v>
      </c>
      <c r="F1339">
        <v>21415.040099999998</v>
      </c>
      <c r="G1339">
        <v>286</v>
      </c>
      <c r="H1339">
        <v>74.23</v>
      </c>
      <c r="I1339">
        <v>21229.78</v>
      </c>
      <c r="J1339">
        <v>21</v>
      </c>
      <c r="K1339">
        <v>131.22</v>
      </c>
      <c r="L1339">
        <f>Table1[[#This Row],[Quantity Sold (liters/kg)]]+Table1[[#This Row],[Quantity in Stock (liters/kg)]]</f>
        <v>307</v>
      </c>
      <c r="M1339" s="2">
        <v>9144.7199999999993</v>
      </c>
    </row>
    <row r="1340" spans="1:13" hidden="1" x14ac:dyDescent="0.3">
      <c r="A1340">
        <v>1</v>
      </c>
      <c r="B1340" s="1">
        <v>43671</v>
      </c>
      <c r="C1340" t="s">
        <v>34</v>
      </c>
      <c r="D1340">
        <v>987.13</v>
      </c>
      <c r="E1340">
        <v>74.09</v>
      </c>
      <c r="F1340">
        <v>73136.460000000006</v>
      </c>
      <c r="G1340">
        <v>860</v>
      </c>
      <c r="H1340">
        <v>71.08</v>
      </c>
      <c r="I1340">
        <v>61128.800000000003</v>
      </c>
      <c r="J1340">
        <v>127</v>
      </c>
      <c r="K1340">
        <v>187.62</v>
      </c>
      <c r="L1340">
        <f>Table1[[#This Row],[Quantity Sold (liters/kg)]]+Table1[[#This Row],[Quantity in Stock (liters/kg)]]</f>
        <v>987</v>
      </c>
      <c r="M1340" s="2">
        <v>13900.77</v>
      </c>
    </row>
    <row r="1341" spans="1:13" hidden="1" x14ac:dyDescent="0.3">
      <c r="A1341">
        <v>7</v>
      </c>
      <c r="B1341" s="1">
        <v>44023</v>
      </c>
      <c r="C1341" t="s">
        <v>61</v>
      </c>
      <c r="D1341">
        <v>198.42</v>
      </c>
      <c r="E1341">
        <v>25.71</v>
      </c>
      <c r="F1341">
        <v>5101.38</v>
      </c>
      <c r="G1341">
        <v>86</v>
      </c>
      <c r="H1341">
        <v>26.57</v>
      </c>
      <c r="I1341">
        <v>2285.02</v>
      </c>
      <c r="J1341">
        <v>112</v>
      </c>
      <c r="K1341">
        <v>160.85</v>
      </c>
      <c r="L1341">
        <f>Table1[[#This Row],[Quantity Sold (liters/kg)]]+Table1[[#This Row],[Quantity in Stock (liters/kg)]]</f>
        <v>198</v>
      </c>
      <c r="M1341" s="2">
        <v>4135.45</v>
      </c>
    </row>
    <row r="1342" spans="1:13" hidden="1" x14ac:dyDescent="0.3">
      <c r="A1342">
        <v>3</v>
      </c>
      <c r="B1342" s="1">
        <v>43939</v>
      </c>
      <c r="C1342" t="s">
        <v>43</v>
      </c>
      <c r="D1342">
        <v>360.65</v>
      </c>
      <c r="E1342">
        <v>47.81</v>
      </c>
      <c r="F1342">
        <v>17242.68</v>
      </c>
      <c r="G1342">
        <v>86</v>
      </c>
      <c r="H1342">
        <v>51.3</v>
      </c>
      <c r="I1342">
        <v>4411.8</v>
      </c>
      <c r="J1342">
        <v>274</v>
      </c>
      <c r="K1342">
        <v>104.5</v>
      </c>
      <c r="L1342">
        <f>Table1[[#This Row],[Quantity Sold (liters/kg)]]+Table1[[#This Row],[Quantity in Stock (liters/kg)]]</f>
        <v>360</v>
      </c>
      <c r="M1342" s="2">
        <v>4996.1499999999996</v>
      </c>
    </row>
    <row r="1343" spans="1:13" hidden="1" x14ac:dyDescent="0.3">
      <c r="A1343">
        <v>5</v>
      </c>
      <c r="B1343" s="1">
        <v>44088</v>
      </c>
      <c r="C1343" t="s">
        <v>27</v>
      </c>
      <c r="D1343">
        <v>37.01</v>
      </c>
      <c r="E1343">
        <v>50.17</v>
      </c>
      <c r="F1343">
        <v>1856.79</v>
      </c>
      <c r="G1343">
        <v>27</v>
      </c>
      <c r="H1343">
        <v>49.17</v>
      </c>
      <c r="I1343">
        <v>1327.59</v>
      </c>
      <c r="J1343">
        <v>10</v>
      </c>
      <c r="K1343">
        <v>34.86</v>
      </c>
      <c r="L1343">
        <f>Table1[[#This Row],[Quantity Sold (liters/kg)]]+Table1[[#This Row],[Quantity in Stock (liters/kg)]]</f>
        <v>37</v>
      </c>
      <c r="M1343" s="2">
        <v>1748.93</v>
      </c>
    </row>
    <row r="1344" spans="1:13" hidden="1" x14ac:dyDescent="0.3">
      <c r="A1344">
        <v>6</v>
      </c>
      <c r="B1344" s="1">
        <v>44683</v>
      </c>
      <c r="C1344" t="s">
        <v>51</v>
      </c>
      <c r="D1344">
        <v>956.43</v>
      </c>
      <c r="E1344">
        <v>19.04</v>
      </c>
      <c r="F1344">
        <v>18210.43</v>
      </c>
      <c r="G1344">
        <v>419</v>
      </c>
      <c r="H1344">
        <v>20.77</v>
      </c>
      <c r="I1344">
        <v>8702.6299999999992</v>
      </c>
      <c r="J1344">
        <v>537</v>
      </c>
      <c r="K1344">
        <v>159.16999999999999</v>
      </c>
      <c r="L1344">
        <f>Table1[[#This Row],[Quantity Sold (liters/kg)]]+Table1[[#This Row],[Quantity in Stock (liters/kg)]]</f>
        <v>956</v>
      </c>
      <c r="M1344" s="2">
        <v>3030.6</v>
      </c>
    </row>
    <row r="1345" spans="1:13" hidden="1" x14ac:dyDescent="0.3">
      <c r="A1345">
        <v>4</v>
      </c>
      <c r="B1345" s="1">
        <v>43488</v>
      </c>
      <c r="C1345" t="s">
        <v>39</v>
      </c>
      <c r="D1345">
        <v>105.23</v>
      </c>
      <c r="E1345">
        <v>59.73</v>
      </c>
      <c r="F1345">
        <v>6285.39</v>
      </c>
      <c r="G1345">
        <v>50</v>
      </c>
      <c r="H1345">
        <v>60.32</v>
      </c>
      <c r="I1345">
        <v>3016</v>
      </c>
      <c r="J1345">
        <v>55</v>
      </c>
      <c r="K1345">
        <v>94.08</v>
      </c>
      <c r="L1345">
        <f>Table1[[#This Row],[Quantity Sold (liters/kg)]]+Table1[[#This Row],[Quantity in Stock (liters/kg)]]</f>
        <v>105</v>
      </c>
      <c r="M1345" s="2">
        <v>5619.4</v>
      </c>
    </row>
    <row r="1346" spans="1:13" hidden="1" x14ac:dyDescent="0.3">
      <c r="A1346">
        <v>8</v>
      </c>
      <c r="B1346" s="1">
        <v>43504</v>
      </c>
      <c r="C1346" t="s">
        <v>47</v>
      </c>
      <c r="D1346">
        <v>205.21</v>
      </c>
      <c r="E1346">
        <v>90.57</v>
      </c>
      <c r="F1346">
        <v>18585.87</v>
      </c>
      <c r="G1346">
        <v>115</v>
      </c>
      <c r="H1346">
        <v>93.05</v>
      </c>
      <c r="I1346">
        <v>10700.75</v>
      </c>
      <c r="J1346">
        <v>90</v>
      </c>
      <c r="K1346">
        <v>82.42</v>
      </c>
      <c r="L1346">
        <f>Table1[[#This Row],[Quantity Sold (liters/kg)]]+Table1[[#This Row],[Quantity in Stock (liters/kg)]]</f>
        <v>205</v>
      </c>
      <c r="M1346" s="2">
        <v>7464.78</v>
      </c>
    </row>
    <row r="1347" spans="1:13" hidden="1" x14ac:dyDescent="0.3">
      <c r="A1347">
        <v>5</v>
      </c>
      <c r="B1347" s="1">
        <v>43940</v>
      </c>
      <c r="C1347" t="s">
        <v>27</v>
      </c>
      <c r="D1347">
        <v>499.13</v>
      </c>
      <c r="E1347">
        <v>18.670000000000002</v>
      </c>
      <c r="F1347">
        <v>9318.76</v>
      </c>
      <c r="G1347">
        <v>240</v>
      </c>
      <c r="H1347">
        <v>16.920000000000002</v>
      </c>
      <c r="I1347">
        <v>4060.8</v>
      </c>
      <c r="J1347">
        <v>259</v>
      </c>
      <c r="K1347">
        <v>47.84</v>
      </c>
      <c r="L1347">
        <f>Table1[[#This Row],[Quantity Sold (liters/kg)]]+Table1[[#This Row],[Quantity in Stock (liters/kg)]]</f>
        <v>499</v>
      </c>
      <c r="M1347" s="2">
        <v>893.17</v>
      </c>
    </row>
    <row r="1348" spans="1:13" hidden="1" x14ac:dyDescent="0.3">
      <c r="A1348">
        <v>5</v>
      </c>
      <c r="B1348" s="1">
        <v>44481</v>
      </c>
      <c r="C1348" t="s">
        <v>27</v>
      </c>
      <c r="D1348">
        <v>869.86</v>
      </c>
      <c r="E1348">
        <v>94</v>
      </c>
      <c r="F1348">
        <v>81766.84</v>
      </c>
      <c r="G1348">
        <v>91</v>
      </c>
      <c r="H1348">
        <v>92.81</v>
      </c>
      <c r="I1348">
        <v>8445.7099999999991</v>
      </c>
      <c r="J1348">
        <v>778</v>
      </c>
      <c r="K1348">
        <v>57.72</v>
      </c>
      <c r="L1348">
        <f>Table1[[#This Row],[Quantity Sold (liters/kg)]]+Table1[[#This Row],[Quantity in Stock (liters/kg)]]</f>
        <v>869</v>
      </c>
      <c r="M1348" s="2">
        <v>5425.68</v>
      </c>
    </row>
    <row r="1349" spans="1:13" hidden="1" x14ac:dyDescent="0.3">
      <c r="A1349">
        <v>3</v>
      </c>
      <c r="B1349" s="1">
        <v>44480</v>
      </c>
      <c r="C1349" t="s">
        <v>43</v>
      </c>
      <c r="D1349">
        <v>657.74</v>
      </c>
      <c r="E1349">
        <v>78.150000000000006</v>
      </c>
      <c r="F1349">
        <v>51402.38</v>
      </c>
      <c r="G1349">
        <v>88</v>
      </c>
      <c r="H1349">
        <v>83.14</v>
      </c>
      <c r="I1349">
        <v>7316.32</v>
      </c>
      <c r="J1349">
        <v>569</v>
      </c>
      <c r="K1349">
        <v>87.59</v>
      </c>
      <c r="L1349">
        <f>Table1[[#This Row],[Quantity Sold (liters/kg)]]+Table1[[#This Row],[Quantity in Stock (liters/kg)]]</f>
        <v>657</v>
      </c>
      <c r="M1349" s="2">
        <v>6845.16</v>
      </c>
    </row>
    <row r="1350" spans="1:13" hidden="1" x14ac:dyDescent="0.3">
      <c r="A1350">
        <v>4</v>
      </c>
      <c r="B1350" s="1">
        <v>44009</v>
      </c>
      <c r="C1350" t="s">
        <v>39</v>
      </c>
      <c r="D1350">
        <v>378.91</v>
      </c>
      <c r="E1350">
        <v>21.1</v>
      </c>
      <c r="F1350">
        <v>7995.0010000000002</v>
      </c>
      <c r="G1350">
        <v>297</v>
      </c>
      <c r="H1350">
        <v>22.96</v>
      </c>
      <c r="I1350">
        <v>6819.12</v>
      </c>
      <c r="J1350">
        <v>81</v>
      </c>
      <c r="K1350">
        <v>153.79</v>
      </c>
      <c r="L1350">
        <f>Table1[[#This Row],[Quantity Sold (liters/kg)]]+Table1[[#This Row],[Quantity in Stock (liters/kg)]]</f>
        <v>378</v>
      </c>
      <c r="M1350" s="2">
        <v>3244.97</v>
      </c>
    </row>
    <row r="1351" spans="1:13" hidden="1" x14ac:dyDescent="0.3">
      <c r="A1351">
        <v>9</v>
      </c>
      <c r="B1351" s="1">
        <v>44803</v>
      </c>
      <c r="C1351" t="s">
        <v>57</v>
      </c>
      <c r="D1351">
        <v>212.4</v>
      </c>
      <c r="E1351">
        <v>13.69</v>
      </c>
      <c r="F1351">
        <v>2907.76</v>
      </c>
      <c r="G1351">
        <v>139</v>
      </c>
      <c r="H1351">
        <v>14.54</v>
      </c>
      <c r="I1351">
        <v>2021.06</v>
      </c>
      <c r="J1351">
        <v>73</v>
      </c>
      <c r="K1351">
        <v>57.25</v>
      </c>
      <c r="L1351">
        <f>Table1[[#This Row],[Quantity Sold (liters/kg)]]+Table1[[#This Row],[Quantity in Stock (liters/kg)]]</f>
        <v>212</v>
      </c>
      <c r="M1351" s="2">
        <v>783.75</v>
      </c>
    </row>
    <row r="1352" spans="1:13" hidden="1" x14ac:dyDescent="0.3">
      <c r="A1352">
        <v>7</v>
      </c>
      <c r="B1352" s="1">
        <v>43603</v>
      </c>
      <c r="C1352" t="s">
        <v>61</v>
      </c>
      <c r="D1352">
        <v>136.03</v>
      </c>
      <c r="E1352">
        <v>73.06</v>
      </c>
      <c r="F1352">
        <v>9938.35</v>
      </c>
      <c r="G1352">
        <v>25</v>
      </c>
      <c r="H1352">
        <v>74.06</v>
      </c>
      <c r="I1352">
        <v>1851.5</v>
      </c>
      <c r="J1352">
        <v>111</v>
      </c>
      <c r="K1352">
        <v>112.48</v>
      </c>
      <c r="L1352">
        <f>Table1[[#This Row],[Quantity Sold (liters/kg)]]+Table1[[#This Row],[Quantity in Stock (liters/kg)]]</f>
        <v>136</v>
      </c>
      <c r="M1352" s="2">
        <v>8217.7900000000009</v>
      </c>
    </row>
    <row r="1353" spans="1:13" hidden="1" x14ac:dyDescent="0.3">
      <c r="A1353">
        <v>5</v>
      </c>
      <c r="B1353" s="1">
        <v>44243</v>
      </c>
      <c r="C1353" t="s">
        <v>27</v>
      </c>
      <c r="D1353">
        <v>704</v>
      </c>
      <c r="E1353">
        <v>95.38</v>
      </c>
      <c r="F1353">
        <v>67147.519999999902</v>
      </c>
      <c r="G1353">
        <v>386</v>
      </c>
      <c r="H1353">
        <v>98.03</v>
      </c>
      <c r="I1353">
        <v>37839.58</v>
      </c>
      <c r="J1353">
        <v>318</v>
      </c>
      <c r="K1353">
        <v>93.49</v>
      </c>
      <c r="L1353">
        <f>Table1[[#This Row],[Quantity Sold (liters/kg)]]+Table1[[#This Row],[Quantity in Stock (liters/kg)]]</f>
        <v>704</v>
      </c>
      <c r="M1353" s="2">
        <v>8917.08</v>
      </c>
    </row>
    <row r="1354" spans="1:13" hidden="1" x14ac:dyDescent="0.3">
      <c r="A1354">
        <v>9</v>
      </c>
      <c r="B1354" s="1">
        <v>44077</v>
      </c>
      <c r="C1354" t="s">
        <v>57</v>
      </c>
      <c r="D1354">
        <v>121.94</v>
      </c>
      <c r="E1354">
        <v>73.13</v>
      </c>
      <c r="F1354">
        <v>8917.4699999999993</v>
      </c>
      <c r="G1354">
        <v>13</v>
      </c>
      <c r="H1354">
        <v>73.22</v>
      </c>
      <c r="I1354">
        <v>951.86</v>
      </c>
      <c r="J1354">
        <v>108</v>
      </c>
      <c r="K1354">
        <v>148.12</v>
      </c>
      <c r="L1354">
        <f>Table1[[#This Row],[Quantity Sold (liters/kg)]]+Table1[[#This Row],[Quantity in Stock (liters/kg)]]</f>
        <v>121</v>
      </c>
      <c r="M1354" s="2">
        <v>10832.02</v>
      </c>
    </row>
    <row r="1355" spans="1:13" hidden="1" x14ac:dyDescent="0.3">
      <c r="A1355">
        <v>8</v>
      </c>
      <c r="B1355" s="1">
        <v>43430</v>
      </c>
      <c r="C1355" t="s">
        <v>47</v>
      </c>
      <c r="D1355">
        <v>448.57</v>
      </c>
      <c r="E1355">
        <v>91.3</v>
      </c>
      <c r="F1355">
        <v>40954.44</v>
      </c>
      <c r="G1355">
        <v>342</v>
      </c>
      <c r="H1355">
        <v>93.05</v>
      </c>
      <c r="I1355">
        <v>31823.1</v>
      </c>
      <c r="J1355">
        <v>106</v>
      </c>
      <c r="K1355">
        <v>42.98</v>
      </c>
      <c r="L1355">
        <f>Table1[[#This Row],[Quantity Sold (liters/kg)]]+Table1[[#This Row],[Quantity in Stock (liters/kg)]]</f>
        <v>448</v>
      </c>
      <c r="M1355" s="2">
        <v>3924.07</v>
      </c>
    </row>
    <row r="1356" spans="1:13" hidden="1" x14ac:dyDescent="0.3">
      <c r="A1356">
        <v>10</v>
      </c>
      <c r="B1356" s="1">
        <v>44381</v>
      </c>
      <c r="C1356" t="s">
        <v>66</v>
      </c>
      <c r="D1356">
        <v>127.41</v>
      </c>
      <c r="E1356">
        <v>93.33</v>
      </c>
      <c r="F1356">
        <v>11891.175299999901</v>
      </c>
      <c r="G1356">
        <v>32</v>
      </c>
      <c r="H1356">
        <v>96.34</v>
      </c>
      <c r="I1356">
        <v>3082.88</v>
      </c>
      <c r="J1356">
        <v>95</v>
      </c>
      <c r="K1356">
        <v>194.87</v>
      </c>
      <c r="L1356">
        <f>Table1[[#This Row],[Quantity Sold (liters/kg)]]+Table1[[#This Row],[Quantity in Stock (liters/kg)]]</f>
        <v>127</v>
      </c>
      <c r="M1356" s="2">
        <v>18187.22</v>
      </c>
    </row>
    <row r="1357" spans="1:13" hidden="1" x14ac:dyDescent="0.3">
      <c r="A1357">
        <v>7</v>
      </c>
      <c r="B1357" s="1">
        <v>43868</v>
      </c>
      <c r="C1357" t="s">
        <v>61</v>
      </c>
      <c r="D1357">
        <v>930.98</v>
      </c>
      <c r="E1357">
        <v>53.39</v>
      </c>
      <c r="F1357">
        <v>49705.02</v>
      </c>
      <c r="G1357">
        <v>201</v>
      </c>
      <c r="H1357">
        <v>49.82</v>
      </c>
      <c r="I1357">
        <v>10013.82</v>
      </c>
      <c r="J1357">
        <v>729</v>
      </c>
      <c r="K1357">
        <v>77.489999999999995</v>
      </c>
      <c r="L1357">
        <f>Table1[[#This Row],[Quantity Sold (liters/kg)]]+Table1[[#This Row],[Quantity in Stock (liters/kg)]]</f>
        <v>930</v>
      </c>
      <c r="M1357" s="2">
        <v>4137.1899999999996</v>
      </c>
    </row>
    <row r="1358" spans="1:13" hidden="1" x14ac:dyDescent="0.3">
      <c r="A1358">
        <v>5</v>
      </c>
      <c r="B1358" s="1">
        <v>44222</v>
      </c>
      <c r="C1358" t="s">
        <v>27</v>
      </c>
      <c r="D1358">
        <v>322.8</v>
      </c>
      <c r="E1358">
        <v>25.46</v>
      </c>
      <c r="F1358">
        <v>8218.4879999999994</v>
      </c>
      <c r="G1358">
        <v>16</v>
      </c>
      <c r="H1358">
        <v>20.59</v>
      </c>
      <c r="I1358">
        <v>329.44</v>
      </c>
      <c r="J1358">
        <v>306</v>
      </c>
      <c r="K1358">
        <v>191.71</v>
      </c>
      <c r="L1358">
        <f>Table1[[#This Row],[Quantity Sold (liters/kg)]]+Table1[[#This Row],[Quantity in Stock (liters/kg)]]</f>
        <v>322</v>
      </c>
      <c r="M1358" s="2">
        <v>4880.9399999999996</v>
      </c>
    </row>
    <row r="1359" spans="1:13" hidden="1" x14ac:dyDescent="0.3">
      <c r="A1359">
        <v>4</v>
      </c>
      <c r="B1359" s="1">
        <v>43619</v>
      </c>
      <c r="C1359" t="s">
        <v>39</v>
      </c>
      <c r="D1359">
        <v>938.31</v>
      </c>
      <c r="E1359">
        <v>45.82</v>
      </c>
      <c r="F1359">
        <v>42993.364199999902</v>
      </c>
      <c r="G1359">
        <v>893</v>
      </c>
      <c r="H1359">
        <v>48.66</v>
      </c>
      <c r="I1359">
        <v>43453.38</v>
      </c>
      <c r="J1359">
        <v>45</v>
      </c>
      <c r="K1359">
        <v>157.12</v>
      </c>
      <c r="L1359">
        <f>Table1[[#This Row],[Quantity Sold (liters/kg)]]+Table1[[#This Row],[Quantity in Stock (liters/kg)]]</f>
        <v>938</v>
      </c>
      <c r="M1359" s="2">
        <v>7199.24</v>
      </c>
    </row>
    <row r="1360" spans="1:13" hidden="1" x14ac:dyDescent="0.3">
      <c r="A1360">
        <v>9</v>
      </c>
      <c r="B1360" s="1">
        <v>44671</v>
      </c>
      <c r="C1360" t="s">
        <v>57</v>
      </c>
      <c r="D1360">
        <v>809.62</v>
      </c>
      <c r="E1360">
        <v>47.46</v>
      </c>
      <c r="F1360">
        <v>38424.57</v>
      </c>
      <c r="G1360">
        <v>327</v>
      </c>
      <c r="H1360">
        <v>44.8</v>
      </c>
      <c r="I1360">
        <v>14649.6</v>
      </c>
      <c r="J1360">
        <v>482</v>
      </c>
      <c r="K1360">
        <v>29.72</v>
      </c>
      <c r="L1360">
        <f>Table1[[#This Row],[Quantity Sold (liters/kg)]]+Table1[[#This Row],[Quantity in Stock (liters/kg)]]</f>
        <v>809</v>
      </c>
      <c r="M1360" s="2">
        <v>1410.51</v>
      </c>
    </row>
    <row r="1361" spans="1:13" hidden="1" x14ac:dyDescent="0.3">
      <c r="A1361">
        <v>7</v>
      </c>
      <c r="B1361" s="1">
        <v>44458</v>
      </c>
      <c r="C1361" t="s">
        <v>61</v>
      </c>
      <c r="D1361">
        <v>784.78</v>
      </c>
      <c r="E1361">
        <v>39.97</v>
      </c>
      <c r="F1361">
        <v>31367.66</v>
      </c>
      <c r="G1361">
        <v>650</v>
      </c>
      <c r="H1361">
        <v>44.94</v>
      </c>
      <c r="I1361">
        <v>29211</v>
      </c>
      <c r="J1361">
        <v>134</v>
      </c>
      <c r="K1361">
        <v>132.53</v>
      </c>
      <c r="L1361">
        <f>Table1[[#This Row],[Quantity Sold (liters/kg)]]+Table1[[#This Row],[Quantity in Stock (liters/kg)]]</f>
        <v>784</v>
      </c>
      <c r="M1361" s="2">
        <v>5297.22</v>
      </c>
    </row>
    <row r="1362" spans="1:13" hidden="1" x14ac:dyDescent="0.3">
      <c r="A1362">
        <v>3</v>
      </c>
      <c r="B1362" s="1">
        <v>44560</v>
      </c>
      <c r="C1362" t="s">
        <v>43</v>
      </c>
      <c r="D1362">
        <v>801.44</v>
      </c>
      <c r="E1362">
        <v>29.44</v>
      </c>
      <c r="F1362">
        <v>23594.393599999999</v>
      </c>
      <c r="G1362">
        <v>17</v>
      </c>
      <c r="H1362">
        <v>24.98</v>
      </c>
      <c r="I1362">
        <v>424.66</v>
      </c>
      <c r="J1362">
        <v>784</v>
      </c>
      <c r="K1362">
        <v>33.880000000000003</v>
      </c>
      <c r="L1362">
        <f>Table1[[#This Row],[Quantity Sold (liters/kg)]]+Table1[[#This Row],[Quantity in Stock (liters/kg)]]</f>
        <v>801</v>
      </c>
      <c r="M1362" s="2">
        <v>997.43</v>
      </c>
    </row>
    <row r="1363" spans="1:13" hidden="1" x14ac:dyDescent="0.3">
      <c r="A1363">
        <v>5</v>
      </c>
      <c r="B1363" s="1">
        <v>44244</v>
      </c>
      <c r="C1363" t="s">
        <v>27</v>
      </c>
      <c r="D1363">
        <v>334.02</v>
      </c>
      <c r="E1363">
        <v>41.27</v>
      </c>
      <c r="F1363">
        <v>13785.01</v>
      </c>
      <c r="G1363">
        <v>122</v>
      </c>
      <c r="H1363">
        <v>37.96</v>
      </c>
      <c r="I1363">
        <v>4631.12</v>
      </c>
      <c r="J1363">
        <v>212</v>
      </c>
      <c r="K1363">
        <v>184.94</v>
      </c>
      <c r="L1363">
        <f>Table1[[#This Row],[Quantity Sold (liters/kg)]]+Table1[[#This Row],[Quantity in Stock (liters/kg)]]</f>
        <v>334</v>
      </c>
      <c r="M1363" s="2">
        <v>7632.47</v>
      </c>
    </row>
    <row r="1364" spans="1:13" hidden="1" x14ac:dyDescent="0.3">
      <c r="A1364">
        <v>10</v>
      </c>
      <c r="B1364" s="1">
        <v>44043</v>
      </c>
      <c r="C1364" t="s">
        <v>66</v>
      </c>
      <c r="D1364">
        <v>455.34</v>
      </c>
      <c r="E1364">
        <v>42.16</v>
      </c>
      <c r="F1364">
        <v>19197.13</v>
      </c>
      <c r="G1364">
        <v>298</v>
      </c>
      <c r="H1364">
        <v>44.57</v>
      </c>
      <c r="I1364">
        <v>13281.86</v>
      </c>
      <c r="J1364">
        <v>157</v>
      </c>
      <c r="K1364">
        <v>151.11000000000001</v>
      </c>
      <c r="L1364">
        <f>Table1[[#This Row],[Quantity Sold (liters/kg)]]+Table1[[#This Row],[Quantity in Stock (liters/kg)]]</f>
        <v>455</v>
      </c>
      <c r="M1364" s="2">
        <v>6370.8</v>
      </c>
    </row>
    <row r="1365" spans="1:13" hidden="1" x14ac:dyDescent="0.3">
      <c r="A1365">
        <v>2</v>
      </c>
      <c r="B1365" s="1">
        <v>43999</v>
      </c>
      <c r="C1365" t="s">
        <v>68</v>
      </c>
      <c r="D1365">
        <v>392.01</v>
      </c>
      <c r="E1365">
        <v>19.57</v>
      </c>
      <c r="F1365">
        <v>7671.64</v>
      </c>
      <c r="G1365">
        <v>35</v>
      </c>
      <c r="H1365">
        <v>19.27</v>
      </c>
      <c r="I1365">
        <v>674.45</v>
      </c>
      <c r="J1365">
        <v>357</v>
      </c>
      <c r="K1365">
        <v>196.11</v>
      </c>
      <c r="L1365">
        <f>Table1[[#This Row],[Quantity Sold (liters/kg)]]+Table1[[#This Row],[Quantity in Stock (liters/kg)]]</f>
        <v>392</v>
      </c>
      <c r="M1365" s="2">
        <v>3837.87</v>
      </c>
    </row>
    <row r="1366" spans="1:13" hidden="1" x14ac:dyDescent="0.3">
      <c r="A1366">
        <v>6</v>
      </c>
      <c r="B1366" s="1">
        <v>43975</v>
      </c>
      <c r="C1366" t="s">
        <v>51</v>
      </c>
      <c r="D1366">
        <v>838.68</v>
      </c>
      <c r="E1366">
        <v>25.58</v>
      </c>
      <c r="F1366">
        <v>21453.43</v>
      </c>
      <c r="G1366">
        <v>625</v>
      </c>
      <c r="H1366">
        <v>24.75</v>
      </c>
      <c r="I1366">
        <v>15468.75</v>
      </c>
      <c r="J1366">
        <v>213</v>
      </c>
      <c r="K1366">
        <v>50.55</v>
      </c>
      <c r="L1366">
        <f>Table1[[#This Row],[Quantity Sold (liters/kg)]]+Table1[[#This Row],[Quantity in Stock (liters/kg)]]</f>
        <v>838</v>
      </c>
      <c r="M1366" s="2">
        <v>1293.07</v>
      </c>
    </row>
    <row r="1367" spans="1:13" hidden="1" x14ac:dyDescent="0.3">
      <c r="A1367">
        <v>7</v>
      </c>
      <c r="B1367" s="1">
        <v>44531</v>
      </c>
      <c r="C1367" t="s">
        <v>61</v>
      </c>
      <c r="D1367">
        <v>724.92</v>
      </c>
      <c r="E1367">
        <v>62.12</v>
      </c>
      <c r="F1367">
        <v>45032.030399999901</v>
      </c>
      <c r="G1367">
        <v>537</v>
      </c>
      <c r="H1367">
        <v>61.72</v>
      </c>
      <c r="I1367">
        <v>33143.64</v>
      </c>
      <c r="J1367">
        <v>187</v>
      </c>
      <c r="K1367">
        <v>94.17</v>
      </c>
      <c r="L1367">
        <f>Table1[[#This Row],[Quantity Sold (liters/kg)]]+Table1[[#This Row],[Quantity in Stock (liters/kg)]]</f>
        <v>724</v>
      </c>
      <c r="M1367" s="2">
        <v>5849.84</v>
      </c>
    </row>
    <row r="1368" spans="1:13" hidden="1" x14ac:dyDescent="0.3">
      <c r="A1368">
        <v>3</v>
      </c>
      <c r="B1368" s="1">
        <v>44553</v>
      </c>
      <c r="C1368" t="s">
        <v>43</v>
      </c>
      <c r="D1368">
        <v>864.34</v>
      </c>
      <c r="E1368">
        <v>78.95</v>
      </c>
      <c r="F1368">
        <v>68239.642999999996</v>
      </c>
      <c r="G1368">
        <v>609</v>
      </c>
      <c r="H1368">
        <v>76.599999999999994</v>
      </c>
      <c r="I1368">
        <v>46649.4</v>
      </c>
      <c r="J1368">
        <v>255</v>
      </c>
      <c r="K1368">
        <v>196.53</v>
      </c>
      <c r="L1368">
        <f>Table1[[#This Row],[Quantity Sold (liters/kg)]]+Table1[[#This Row],[Quantity in Stock (liters/kg)]]</f>
        <v>864</v>
      </c>
      <c r="M1368" s="2">
        <v>15516.04</v>
      </c>
    </row>
    <row r="1369" spans="1:13" hidden="1" x14ac:dyDescent="0.3">
      <c r="A1369">
        <v>2</v>
      </c>
      <c r="B1369" s="1">
        <v>44006</v>
      </c>
      <c r="C1369" t="s">
        <v>68</v>
      </c>
      <c r="D1369">
        <v>513.29999999999995</v>
      </c>
      <c r="E1369">
        <v>53.23</v>
      </c>
      <c r="F1369">
        <v>27322.958999999901</v>
      </c>
      <c r="G1369">
        <v>351</v>
      </c>
      <c r="H1369">
        <v>52.43</v>
      </c>
      <c r="I1369">
        <v>18402.93</v>
      </c>
      <c r="J1369">
        <v>162</v>
      </c>
      <c r="K1369">
        <v>102.15</v>
      </c>
      <c r="L1369">
        <f>Table1[[#This Row],[Quantity Sold (liters/kg)]]+Table1[[#This Row],[Quantity in Stock (liters/kg)]]</f>
        <v>513</v>
      </c>
      <c r="M1369" s="2">
        <v>5437.44</v>
      </c>
    </row>
    <row r="1370" spans="1:13" hidden="1" x14ac:dyDescent="0.3">
      <c r="A1370">
        <v>4</v>
      </c>
      <c r="B1370" s="1">
        <v>44837</v>
      </c>
      <c r="C1370" t="s">
        <v>39</v>
      </c>
      <c r="D1370">
        <v>299.19</v>
      </c>
      <c r="E1370">
        <v>84.77</v>
      </c>
      <c r="F1370">
        <v>25362.34</v>
      </c>
      <c r="G1370">
        <v>267</v>
      </c>
      <c r="H1370">
        <v>80.099999999999994</v>
      </c>
      <c r="I1370">
        <v>21386.7</v>
      </c>
      <c r="J1370">
        <v>32</v>
      </c>
      <c r="K1370">
        <v>92.3</v>
      </c>
      <c r="L1370">
        <f>Table1[[#This Row],[Quantity Sold (liters/kg)]]+Table1[[#This Row],[Quantity in Stock (liters/kg)]]</f>
        <v>299</v>
      </c>
      <c r="M1370" s="2">
        <v>7824.27</v>
      </c>
    </row>
    <row r="1371" spans="1:13" hidden="1" x14ac:dyDescent="0.3">
      <c r="A1371">
        <v>6</v>
      </c>
      <c r="B1371" s="1">
        <v>44845</v>
      </c>
      <c r="C1371" t="s">
        <v>51</v>
      </c>
      <c r="D1371">
        <v>534.41999999999996</v>
      </c>
      <c r="E1371">
        <v>82.57</v>
      </c>
      <c r="F1371">
        <v>44127.059399999896</v>
      </c>
      <c r="G1371">
        <v>76</v>
      </c>
      <c r="H1371">
        <v>77.84</v>
      </c>
      <c r="I1371">
        <v>5915.84</v>
      </c>
      <c r="J1371">
        <v>458</v>
      </c>
      <c r="K1371">
        <v>136.57</v>
      </c>
      <c r="L1371">
        <f>Table1[[#This Row],[Quantity Sold (liters/kg)]]+Table1[[#This Row],[Quantity in Stock (liters/kg)]]</f>
        <v>534</v>
      </c>
      <c r="M1371" s="2">
        <v>11276.58</v>
      </c>
    </row>
    <row r="1372" spans="1:13" hidden="1" x14ac:dyDescent="0.3">
      <c r="A1372">
        <v>7</v>
      </c>
      <c r="B1372" s="1">
        <v>43964</v>
      </c>
      <c r="C1372" t="s">
        <v>61</v>
      </c>
      <c r="D1372">
        <v>473.65</v>
      </c>
      <c r="E1372">
        <v>80.8</v>
      </c>
      <c r="F1372">
        <v>38270.92</v>
      </c>
      <c r="G1372">
        <v>232</v>
      </c>
      <c r="H1372">
        <v>76.09</v>
      </c>
      <c r="I1372">
        <v>17652.88</v>
      </c>
      <c r="J1372">
        <v>241</v>
      </c>
      <c r="K1372">
        <v>176.65</v>
      </c>
      <c r="L1372">
        <f>Table1[[#This Row],[Quantity Sold (liters/kg)]]+Table1[[#This Row],[Quantity in Stock (liters/kg)]]</f>
        <v>473</v>
      </c>
      <c r="M1372" s="2">
        <v>14273.32</v>
      </c>
    </row>
    <row r="1373" spans="1:13" hidden="1" x14ac:dyDescent="0.3">
      <c r="A1373">
        <v>2</v>
      </c>
      <c r="B1373" s="1">
        <v>43811</v>
      </c>
      <c r="C1373" t="s">
        <v>68</v>
      </c>
      <c r="D1373">
        <v>597.46</v>
      </c>
      <c r="E1373">
        <v>67.44</v>
      </c>
      <c r="F1373">
        <v>40292.699999999997</v>
      </c>
      <c r="G1373">
        <v>158</v>
      </c>
      <c r="H1373">
        <v>65.56</v>
      </c>
      <c r="I1373">
        <v>10358.48</v>
      </c>
      <c r="J1373">
        <v>439</v>
      </c>
      <c r="K1373">
        <v>24.37</v>
      </c>
      <c r="L1373">
        <f>Table1[[#This Row],[Quantity Sold (liters/kg)]]+Table1[[#This Row],[Quantity in Stock (liters/kg)]]</f>
        <v>597</v>
      </c>
      <c r="M1373" s="2">
        <v>1643.51</v>
      </c>
    </row>
    <row r="1374" spans="1:13" hidden="1" x14ac:dyDescent="0.3">
      <c r="A1374">
        <v>3</v>
      </c>
      <c r="B1374" s="1">
        <v>43953</v>
      </c>
      <c r="C1374" t="s">
        <v>43</v>
      </c>
      <c r="D1374">
        <v>210.83</v>
      </c>
      <c r="E1374">
        <v>86.06</v>
      </c>
      <c r="F1374">
        <v>18144.03</v>
      </c>
      <c r="G1374">
        <v>82</v>
      </c>
      <c r="H1374">
        <v>89.73</v>
      </c>
      <c r="I1374">
        <v>7357.86</v>
      </c>
      <c r="J1374">
        <v>128</v>
      </c>
      <c r="K1374">
        <v>122.56</v>
      </c>
      <c r="L1374">
        <f>Table1[[#This Row],[Quantity Sold (liters/kg)]]+Table1[[#This Row],[Quantity in Stock (liters/kg)]]</f>
        <v>210</v>
      </c>
      <c r="M1374" s="2">
        <v>10547.51</v>
      </c>
    </row>
    <row r="1375" spans="1:13" hidden="1" x14ac:dyDescent="0.3">
      <c r="A1375">
        <v>2</v>
      </c>
      <c r="B1375" s="1">
        <v>44786</v>
      </c>
      <c r="C1375" t="s">
        <v>68</v>
      </c>
      <c r="D1375">
        <v>749.78</v>
      </c>
      <c r="E1375">
        <v>23.27</v>
      </c>
      <c r="F1375">
        <v>17447.38</v>
      </c>
      <c r="G1375">
        <v>221</v>
      </c>
      <c r="H1375">
        <v>23.94</v>
      </c>
      <c r="I1375">
        <v>5290.74</v>
      </c>
      <c r="J1375">
        <v>528</v>
      </c>
      <c r="K1375">
        <v>49.46</v>
      </c>
      <c r="L1375">
        <f>Table1[[#This Row],[Quantity Sold (liters/kg)]]+Table1[[#This Row],[Quantity in Stock (liters/kg)]]</f>
        <v>749</v>
      </c>
      <c r="M1375" s="2">
        <v>1150.93</v>
      </c>
    </row>
    <row r="1376" spans="1:13" hidden="1" x14ac:dyDescent="0.3">
      <c r="A1376">
        <v>10</v>
      </c>
      <c r="B1376" s="1">
        <v>44300</v>
      </c>
      <c r="C1376" t="s">
        <v>66</v>
      </c>
      <c r="D1376">
        <v>624.29999999999995</v>
      </c>
      <c r="E1376">
        <v>20.61</v>
      </c>
      <c r="F1376">
        <v>12866.8229999999</v>
      </c>
      <c r="G1376">
        <v>373</v>
      </c>
      <c r="H1376">
        <v>19.600000000000001</v>
      </c>
      <c r="I1376">
        <v>7310.8</v>
      </c>
      <c r="J1376">
        <v>251</v>
      </c>
      <c r="K1376">
        <v>36.15</v>
      </c>
      <c r="L1376">
        <f>Table1[[#This Row],[Quantity Sold (liters/kg)]]+Table1[[#This Row],[Quantity in Stock (liters/kg)]]</f>
        <v>624</v>
      </c>
      <c r="M1376" s="2">
        <v>745.05</v>
      </c>
    </row>
    <row r="1377" spans="1:13" hidden="1" x14ac:dyDescent="0.3">
      <c r="A1377">
        <v>7</v>
      </c>
      <c r="B1377" s="1">
        <v>43765</v>
      </c>
      <c r="C1377" t="s">
        <v>61</v>
      </c>
      <c r="D1377">
        <v>659.08</v>
      </c>
      <c r="E1377">
        <v>12.12</v>
      </c>
      <c r="F1377">
        <v>7988.05</v>
      </c>
      <c r="G1377">
        <v>527</v>
      </c>
      <c r="H1377">
        <v>8.5399999999999991</v>
      </c>
      <c r="I1377">
        <v>4500.58</v>
      </c>
      <c r="J1377">
        <v>132</v>
      </c>
      <c r="K1377">
        <v>126.08</v>
      </c>
      <c r="L1377">
        <f>Table1[[#This Row],[Quantity Sold (liters/kg)]]+Table1[[#This Row],[Quantity in Stock (liters/kg)]]</f>
        <v>659</v>
      </c>
      <c r="M1377" s="2">
        <v>1528.09</v>
      </c>
    </row>
    <row r="1378" spans="1:13" hidden="1" x14ac:dyDescent="0.3">
      <c r="A1378">
        <v>6</v>
      </c>
      <c r="B1378" s="1">
        <v>43619</v>
      </c>
      <c r="C1378" t="s">
        <v>51</v>
      </c>
      <c r="D1378">
        <v>641.52</v>
      </c>
      <c r="E1378">
        <v>30.72</v>
      </c>
      <c r="F1378">
        <v>19707.490000000002</v>
      </c>
      <c r="G1378">
        <v>311</v>
      </c>
      <c r="H1378">
        <v>27.78</v>
      </c>
      <c r="I1378">
        <v>8639.58</v>
      </c>
      <c r="J1378">
        <v>330</v>
      </c>
      <c r="K1378">
        <v>155.6</v>
      </c>
      <c r="L1378">
        <f>Table1[[#This Row],[Quantity Sold (liters/kg)]]+Table1[[#This Row],[Quantity in Stock (liters/kg)]]</f>
        <v>641</v>
      </c>
      <c r="M1378" s="2">
        <v>4780.03</v>
      </c>
    </row>
    <row r="1379" spans="1:13" hidden="1" x14ac:dyDescent="0.3">
      <c r="A1379">
        <v>9</v>
      </c>
      <c r="B1379" s="1">
        <v>44018</v>
      </c>
      <c r="C1379" t="s">
        <v>57</v>
      </c>
      <c r="D1379">
        <v>832.72</v>
      </c>
      <c r="E1379">
        <v>33.17</v>
      </c>
      <c r="F1379">
        <v>27621.32</v>
      </c>
      <c r="G1379">
        <v>237</v>
      </c>
      <c r="H1379">
        <v>35.6</v>
      </c>
      <c r="I1379">
        <v>8437.2000000000007</v>
      </c>
      <c r="J1379">
        <v>595</v>
      </c>
      <c r="K1379">
        <v>66.27</v>
      </c>
      <c r="L1379">
        <f>Table1[[#This Row],[Quantity Sold (liters/kg)]]+Table1[[#This Row],[Quantity in Stock (liters/kg)]]</f>
        <v>832</v>
      </c>
      <c r="M1379" s="2">
        <v>2198.1799999999998</v>
      </c>
    </row>
    <row r="1380" spans="1:13" hidden="1" x14ac:dyDescent="0.3">
      <c r="A1380">
        <v>3</v>
      </c>
      <c r="B1380" s="1">
        <v>43760</v>
      </c>
      <c r="C1380" t="s">
        <v>43</v>
      </c>
      <c r="D1380">
        <v>679.98</v>
      </c>
      <c r="E1380">
        <v>87.91</v>
      </c>
      <c r="F1380">
        <v>59777.04</v>
      </c>
      <c r="G1380">
        <v>642</v>
      </c>
      <c r="H1380">
        <v>91.65</v>
      </c>
      <c r="I1380">
        <v>58839.3</v>
      </c>
      <c r="J1380">
        <v>37</v>
      </c>
      <c r="K1380">
        <v>83.45</v>
      </c>
      <c r="L1380">
        <f>Table1[[#This Row],[Quantity Sold (liters/kg)]]+Table1[[#This Row],[Quantity in Stock (liters/kg)]]</f>
        <v>679</v>
      </c>
      <c r="M1380" s="2">
        <v>7336.09</v>
      </c>
    </row>
    <row r="1381" spans="1:13" hidden="1" x14ac:dyDescent="0.3">
      <c r="A1381">
        <v>5</v>
      </c>
      <c r="B1381" s="1">
        <v>43467</v>
      </c>
      <c r="C1381" t="s">
        <v>27</v>
      </c>
      <c r="D1381">
        <v>317.45</v>
      </c>
      <c r="E1381">
        <v>42.39</v>
      </c>
      <c r="F1381">
        <v>13456.71</v>
      </c>
      <c r="G1381">
        <v>59</v>
      </c>
      <c r="H1381">
        <v>43.22</v>
      </c>
      <c r="I1381">
        <v>2549.98</v>
      </c>
      <c r="J1381">
        <v>258</v>
      </c>
      <c r="K1381">
        <v>67.760000000000005</v>
      </c>
      <c r="L1381">
        <f>Table1[[#This Row],[Quantity Sold (liters/kg)]]+Table1[[#This Row],[Quantity in Stock (liters/kg)]]</f>
        <v>317</v>
      </c>
      <c r="M1381" s="2">
        <v>2872.35</v>
      </c>
    </row>
    <row r="1382" spans="1:13" hidden="1" x14ac:dyDescent="0.3">
      <c r="A1382">
        <v>7</v>
      </c>
      <c r="B1382" s="1">
        <v>43529</v>
      </c>
      <c r="C1382" t="s">
        <v>61</v>
      </c>
      <c r="D1382">
        <v>283.62</v>
      </c>
      <c r="E1382">
        <v>73.92</v>
      </c>
      <c r="F1382">
        <v>20965.189999999999</v>
      </c>
      <c r="G1382">
        <v>184</v>
      </c>
      <c r="H1382">
        <v>69.47</v>
      </c>
      <c r="I1382">
        <v>12782.48</v>
      </c>
      <c r="J1382">
        <v>99</v>
      </c>
      <c r="K1382">
        <v>84.32</v>
      </c>
      <c r="L1382">
        <f>Table1[[#This Row],[Quantity Sold (liters/kg)]]+Table1[[#This Row],[Quantity in Stock (liters/kg)]]</f>
        <v>283</v>
      </c>
      <c r="M1382" s="2">
        <v>6232.93</v>
      </c>
    </row>
    <row r="1383" spans="1:13" hidden="1" x14ac:dyDescent="0.3">
      <c r="A1383">
        <v>7</v>
      </c>
      <c r="B1383" s="1">
        <v>44456</v>
      </c>
      <c r="C1383" t="s">
        <v>61</v>
      </c>
      <c r="D1383">
        <v>303.51</v>
      </c>
      <c r="E1383">
        <v>16.2</v>
      </c>
      <c r="F1383">
        <v>4916.8599999999997</v>
      </c>
      <c r="G1383">
        <v>253</v>
      </c>
      <c r="H1383">
        <v>19.649999999999999</v>
      </c>
      <c r="I1383">
        <v>4971.45</v>
      </c>
      <c r="J1383">
        <v>50</v>
      </c>
      <c r="K1383">
        <v>124.57</v>
      </c>
      <c r="L1383">
        <f>Table1[[#This Row],[Quantity Sold (liters/kg)]]+Table1[[#This Row],[Quantity in Stock (liters/kg)]]</f>
        <v>303</v>
      </c>
      <c r="M1383" s="2">
        <v>2018.03</v>
      </c>
    </row>
    <row r="1384" spans="1:13" hidden="1" x14ac:dyDescent="0.3">
      <c r="A1384">
        <v>8</v>
      </c>
      <c r="B1384" s="1">
        <v>44428</v>
      </c>
      <c r="C1384" t="s">
        <v>47</v>
      </c>
      <c r="D1384">
        <v>933.22</v>
      </c>
      <c r="E1384">
        <v>26.05</v>
      </c>
      <c r="F1384">
        <v>24310.38</v>
      </c>
      <c r="G1384">
        <v>746</v>
      </c>
      <c r="H1384">
        <v>30.36</v>
      </c>
      <c r="I1384">
        <v>22648.560000000001</v>
      </c>
      <c r="J1384">
        <v>187</v>
      </c>
      <c r="K1384">
        <v>191.38</v>
      </c>
      <c r="L1384">
        <f>Table1[[#This Row],[Quantity Sold (liters/kg)]]+Table1[[#This Row],[Quantity in Stock (liters/kg)]]</f>
        <v>933</v>
      </c>
      <c r="M1384" s="2">
        <v>4985.45</v>
      </c>
    </row>
    <row r="1385" spans="1:13" hidden="1" x14ac:dyDescent="0.3">
      <c r="A1385">
        <v>1</v>
      </c>
      <c r="B1385" s="1">
        <v>44703</v>
      </c>
      <c r="C1385" t="s">
        <v>34</v>
      </c>
      <c r="D1385">
        <v>564.5</v>
      </c>
      <c r="E1385">
        <v>42.54</v>
      </c>
      <c r="F1385">
        <v>24013.8299999999</v>
      </c>
      <c r="G1385">
        <v>74</v>
      </c>
      <c r="H1385">
        <v>44.47</v>
      </c>
      <c r="I1385">
        <v>3290.78</v>
      </c>
      <c r="J1385">
        <v>490</v>
      </c>
      <c r="K1385">
        <v>109.34</v>
      </c>
      <c r="L1385">
        <f>Table1[[#This Row],[Quantity Sold (liters/kg)]]+Table1[[#This Row],[Quantity in Stock (liters/kg)]]</f>
        <v>564</v>
      </c>
      <c r="M1385" s="2">
        <v>4651.32</v>
      </c>
    </row>
    <row r="1386" spans="1:13" hidden="1" x14ac:dyDescent="0.3">
      <c r="A1386">
        <v>7</v>
      </c>
      <c r="B1386" s="1">
        <v>43776</v>
      </c>
      <c r="C1386" t="s">
        <v>61</v>
      </c>
      <c r="D1386">
        <v>667.54</v>
      </c>
      <c r="E1386">
        <v>18.309999999999999</v>
      </c>
      <c r="F1386">
        <v>12222.6573999999</v>
      </c>
      <c r="G1386">
        <v>377</v>
      </c>
      <c r="H1386">
        <v>15.81</v>
      </c>
      <c r="I1386">
        <v>5960.37</v>
      </c>
      <c r="J1386">
        <v>290</v>
      </c>
      <c r="K1386">
        <v>21.06</v>
      </c>
      <c r="L1386">
        <f>Table1[[#This Row],[Quantity Sold (liters/kg)]]+Table1[[#This Row],[Quantity in Stock (liters/kg)]]</f>
        <v>667</v>
      </c>
      <c r="M1386" s="2">
        <v>385.61</v>
      </c>
    </row>
    <row r="1387" spans="1:13" hidden="1" x14ac:dyDescent="0.3">
      <c r="A1387">
        <v>1</v>
      </c>
      <c r="B1387" s="1">
        <v>43958</v>
      </c>
      <c r="C1387" t="s">
        <v>34</v>
      </c>
      <c r="D1387">
        <v>810.55</v>
      </c>
      <c r="E1387">
        <v>41.34</v>
      </c>
      <c r="F1387">
        <v>33508.14</v>
      </c>
      <c r="G1387">
        <v>579</v>
      </c>
      <c r="H1387">
        <v>44.43</v>
      </c>
      <c r="I1387">
        <v>25724.97</v>
      </c>
      <c r="J1387">
        <v>231</v>
      </c>
      <c r="K1387">
        <v>59.52</v>
      </c>
      <c r="L1387">
        <f>Table1[[#This Row],[Quantity Sold (liters/kg)]]+Table1[[#This Row],[Quantity in Stock (liters/kg)]]</f>
        <v>810</v>
      </c>
      <c r="M1387" s="2">
        <v>2460.56</v>
      </c>
    </row>
    <row r="1388" spans="1:13" hidden="1" x14ac:dyDescent="0.3">
      <c r="A1388">
        <v>3</v>
      </c>
      <c r="B1388" s="1">
        <v>44375</v>
      </c>
      <c r="C1388" t="s">
        <v>43</v>
      </c>
      <c r="D1388">
        <v>967.15</v>
      </c>
      <c r="E1388">
        <v>22.73</v>
      </c>
      <c r="F1388">
        <v>21983.32</v>
      </c>
      <c r="G1388">
        <v>265</v>
      </c>
      <c r="H1388">
        <v>18.38</v>
      </c>
      <c r="I1388">
        <v>4870.7</v>
      </c>
      <c r="J1388">
        <v>702</v>
      </c>
      <c r="K1388">
        <v>32.72</v>
      </c>
      <c r="L1388">
        <f>Table1[[#This Row],[Quantity Sold (liters/kg)]]+Table1[[#This Row],[Quantity in Stock (liters/kg)]]</f>
        <v>967</v>
      </c>
      <c r="M1388" s="2">
        <v>743.73</v>
      </c>
    </row>
    <row r="1389" spans="1:13" x14ac:dyDescent="0.3">
      <c r="A1389">
        <v>7</v>
      </c>
      <c r="B1389" s="1">
        <v>44782</v>
      </c>
      <c r="C1389" t="s">
        <v>61</v>
      </c>
      <c r="D1389">
        <v>9.02</v>
      </c>
      <c r="E1389">
        <v>14.3</v>
      </c>
      <c r="F1389">
        <v>128.99</v>
      </c>
      <c r="G1389">
        <v>2</v>
      </c>
      <c r="H1389">
        <v>12.05</v>
      </c>
      <c r="I1389">
        <v>24.1</v>
      </c>
      <c r="J1389">
        <v>7</v>
      </c>
      <c r="K1389">
        <v>26.95</v>
      </c>
      <c r="L1389">
        <f>Table1[[#This Row],[Quantity Sold (liters/kg)]]+Table1[[#This Row],[Quantity in Stock (liters/kg)]]</f>
        <v>9</v>
      </c>
      <c r="M1389" s="2">
        <v>385.39</v>
      </c>
    </row>
    <row r="1390" spans="1:13" hidden="1" x14ac:dyDescent="0.3">
      <c r="A1390">
        <v>6</v>
      </c>
      <c r="B1390" s="1">
        <v>44562</v>
      </c>
      <c r="C1390" t="s">
        <v>51</v>
      </c>
      <c r="D1390">
        <v>169.73</v>
      </c>
      <c r="E1390">
        <v>13.91</v>
      </c>
      <c r="F1390">
        <v>2360.9442999999901</v>
      </c>
      <c r="G1390">
        <v>33</v>
      </c>
      <c r="H1390">
        <v>10.46</v>
      </c>
      <c r="I1390">
        <v>345.18</v>
      </c>
      <c r="J1390">
        <v>136</v>
      </c>
      <c r="K1390">
        <v>59.95</v>
      </c>
      <c r="L1390">
        <f>Table1[[#This Row],[Quantity Sold (liters/kg)]]+Table1[[#This Row],[Quantity in Stock (liters/kg)]]</f>
        <v>169</v>
      </c>
      <c r="M1390" s="2">
        <v>833.9</v>
      </c>
    </row>
    <row r="1391" spans="1:13" hidden="1" x14ac:dyDescent="0.3">
      <c r="A1391">
        <v>1</v>
      </c>
      <c r="B1391" s="1">
        <v>43707</v>
      </c>
      <c r="C1391" t="s">
        <v>34</v>
      </c>
      <c r="D1391">
        <v>577.13</v>
      </c>
      <c r="E1391">
        <v>88.49</v>
      </c>
      <c r="F1391">
        <v>51070.23</v>
      </c>
      <c r="G1391">
        <v>540</v>
      </c>
      <c r="H1391">
        <v>89.36</v>
      </c>
      <c r="I1391">
        <v>48254.400000000001</v>
      </c>
      <c r="J1391">
        <v>37</v>
      </c>
      <c r="K1391">
        <v>94.02</v>
      </c>
      <c r="L1391">
        <f>Table1[[#This Row],[Quantity Sold (liters/kg)]]+Table1[[#This Row],[Quantity in Stock (liters/kg)]]</f>
        <v>577</v>
      </c>
      <c r="M1391" s="2">
        <v>8319.83</v>
      </c>
    </row>
    <row r="1392" spans="1:13" hidden="1" x14ac:dyDescent="0.3">
      <c r="A1392">
        <v>9</v>
      </c>
      <c r="B1392" s="1">
        <v>44747</v>
      </c>
      <c r="C1392" t="s">
        <v>57</v>
      </c>
      <c r="D1392">
        <v>26.33</v>
      </c>
      <c r="E1392">
        <v>60.63</v>
      </c>
      <c r="F1392">
        <v>1596.39</v>
      </c>
      <c r="G1392">
        <v>8</v>
      </c>
      <c r="H1392">
        <v>58.45</v>
      </c>
      <c r="I1392">
        <v>467.6</v>
      </c>
      <c r="J1392">
        <v>18</v>
      </c>
      <c r="K1392">
        <v>193.67</v>
      </c>
      <c r="L1392">
        <f>Table1[[#This Row],[Quantity Sold (liters/kg)]]+Table1[[#This Row],[Quantity in Stock (liters/kg)]]</f>
        <v>26</v>
      </c>
      <c r="M1392" s="2">
        <v>11742.21</v>
      </c>
    </row>
    <row r="1393" spans="1:13" hidden="1" x14ac:dyDescent="0.3">
      <c r="A1393">
        <v>4</v>
      </c>
      <c r="B1393" s="1">
        <v>44601</v>
      </c>
      <c r="C1393" t="s">
        <v>39</v>
      </c>
      <c r="D1393">
        <v>483.64</v>
      </c>
      <c r="E1393">
        <v>37.659999999999997</v>
      </c>
      <c r="F1393">
        <v>18213.88</v>
      </c>
      <c r="G1393">
        <v>368</v>
      </c>
      <c r="H1393">
        <v>35.85</v>
      </c>
      <c r="I1393">
        <v>13192.8</v>
      </c>
      <c r="J1393">
        <v>115</v>
      </c>
      <c r="K1393">
        <v>170.26</v>
      </c>
      <c r="L1393">
        <f>Table1[[#This Row],[Quantity Sold (liters/kg)]]+Table1[[#This Row],[Quantity in Stock (liters/kg)]]</f>
        <v>483</v>
      </c>
      <c r="M1393" s="2">
        <v>6411.99</v>
      </c>
    </row>
    <row r="1394" spans="1:13" hidden="1" x14ac:dyDescent="0.3">
      <c r="A1394">
        <v>9</v>
      </c>
      <c r="B1394" s="1">
        <v>44834</v>
      </c>
      <c r="C1394" t="s">
        <v>57</v>
      </c>
      <c r="D1394">
        <v>184.64</v>
      </c>
      <c r="E1394">
        <v>83.67</v>
      </c>
      <c r="F1394">
        <v>15448.83</v>
      </c>
      <c r="G1394">
        <v>77</v>
      </c>
      <c r="H1394">
        <v>84.81</v>
      </c>
      <c r="I1394">
        <v>6530.37</v>
      </c>
      <c r="J1394">
        <v>107</v>
      </c>
      <c r="K1394">
        <v>100.16</v>
      </c>
      <c r="L1394">
        <f>Table1[[#This Row],[Quantity Sold (liters/kg)]]+Table1[[#This Row],[Quantity in Stock (liters/kg)]]</f>
        <v>184</v>
      </c>
      <c r="M1394" s="2">
        <v>8380.39</v>
      </c>
    </row>
    <row r="1395" spans="1:13" hidden="1" x14ac:dyDescent="0.3">
      <c r="A1395">
        <v>3</v>
      </c>
      <c r="B1395" s="1">
        <v>43517</v>
      </c>
      <c r="C1395" t="s">
        <v>43</v>
      </c>
      <c r="D1395">
        <v>956.89</v>
      </c>
      <c r="E1395">
        <v>54.59</v>
      </c>
      <c r="F1395">
        <v>52236.625099999997</v>
      </c>
      <c r="G1395">
        <v>107</v>
      </c>
      <c r="H1395">
        <v>51.93</v>
      </c>
      <c r="I1395">
        <v>5556.51</v>
      </c>
      <c r="J1395">
        <v>849</v>
      </c>
      <c r="K1395">
        <v>79.69</v>
      </c>
      <c r="L1395">
        <f>Table1[[#This Row],[Quantity Sold (liters/kg)]]+Table1[[#This Row],[Quantity in Stock (liters/kg)]]</f>
        <v>956</v>
      </c>
      <c r="M1395" s="2">
        <v>4350.28</v>
      </c>
    </row>
    <row r="1396" spans="1:13" hidden="1" x14ac:dyDescent="0.3">
      <c r="A1396">
        <v>3</v>
      </c>
      <c r="B1396" s="1">
        <v>44246</v>
      </c>
      <c r="C1396" t="s">
        <v>43</v>
      </c>
      <c r="D1396">
        <v>416.97</v>
      </c>
      <c r="E1396">
        <v>81.41</v>
      </c>
      <c r="F1396">
        <v>33945.53</v>
      </c>
      <c r="G1396">
        <v>18</v>
      </c>
      <c r="H1396">
        <v>80.98</v>
      </c>
      <c r="I1396">
        <v>1457.64</v>
      </c>
      <c r="J1396">
        <v>398</v>
      </c>
      <c r="K1396">
        <v>57.19</v>
      </c>
      <c r="L1396">
        <f>Table1[[#This Row],[Quantity Sold (liters/kg)]]+Table1[[#This Row],[Quantity in Stock (liters/kg)]]</f>
        <v>416</v>
      </c>
      <c r="M1396" s="2">
        <v>4655.84</v>
      </c>
    </row>
    <row r="1397" spans="1:13" hidden="1" x14ac:dyDescent="0.3">
      <c r="A1397">
        <v>9</v>
      </c>
      <c r="B1397" s="1">
        <v>43802</v>
      </c>
      <c r="C1397" t="s">
        <v>57</v>
      </c>
      <c r="D1397">
        <v>411.32</v>
      </c>
      <c r="E1397">
        <v>22.54</v>
      </c>
      <c r="F1397">
        <v>9271.15</v>
      </c>
      <c r="G1397">
        <v>211</v>
      </c>
      <c r="H1397">
        <v>25.02</v>
      </c>
      <c r="I1397">
        <v>5279.22</v>
      </c>
      <c r="J1397">
        <v>200</v>
      </c>
      <c r="K1397">
        <v>198.07</v>
      </c>
      <c r="L1397">
        <f>Table1[[#This Row],[Quantity Sold (liters/kg)]]+Table1[[#This Row],[Quantity in Stock (liters/kg)]]</f>
        <v>411</v>
      </c>
      <c r="M1397" s="2">
        <v>4464.5</v>
      </c>
    </row>
    <row r="1398" spans="1:13" hidden="1" x14ac:dyDescent="0.3">
      <c r="A1398">
        <v>7</v>
      </c>
      <c r="B1398" s="1">
        <v>43766</v>
      </c>
      <c r="C1398" t="s">
        <v>61</v>
      </c>
      <c r="D1398">
        <v>33.31</v>
      </c>
      <c r="E1398">
        <v>52.35</v>
      </c>
      <c r="F1398">
        <v>1743.7784999999999</v>
      </c>
      <c r="G1398">
        <v>1</v>
      </c>
      <c r="H1398">
        <v>53.55</v>
      </c>
      <c r="I1398">
        <v>53.55</v>
      </c>
      <c r="J1398">
        <v>32</v>
      </c>
      <c r="K1398">
        <v>123.79</v>
      </c>
      <c r="L1398">
        <f>Table1[[#This Row],[Quantity Sold (liters/kg)]]+Table1[[#This Row],[Quantity in Stock (liters/kg)]]</f>
        <v>33</v>
      </c>
      <c r="M1398" s="2">
        <v>6480.41</v>
      </c>
    </row>
    <row r="1399" spans="1:13" hidden="1" x14ac:dyDescent="0.3">
      <c r="A1399">
        <v>10</v>
      </c>
      <c r="B1399" s="1">
        <v>44522</v>
      </c>
      <c r="C1399" t="s">
        <v>66</v>
      </c>
      <c r="D1399">
        <v>73.92</v>
      </c>
      <c r="E1399">
        <v>34.31</v>
      </c>
      <c r="F1399">
        <v>2536.1999999999998</v>
      </c>
      <c r="G1399">
        <v>36</v>
      </c>
      <c r="H1399">
        <v>29.7</v>
      </c>
      <c r="I1399">
        <v>1069.2</v>
      </c>
      <c r="J1399">
        <v>37</v>
      </c>
      <c r="K1399">
        <v>59.98</v>
      </c>
      <c r="L1399">
        <f>Table1[[#This Row],[Quantity Sold (liters/kg)]]+Table1[[#This Row],[Quantity in Stock (liters/kg)]]</f>
        <v>73</v>
      </c>
      <c r="M1399" s="2">
        <v>2057.91</v>
      </c>
    </row>
    <row r="1400" spans="1:13" hidden="1" x14ac:dyDescent="0.3">
      <c r="A1400">
        <v>4</v>
      </c>
      <c r="B1400" s="1">
        <v>44474</v>
      </c>
      <c r="C1400" t="s">
        <v>39</v>
      </c>
      <c r="D1400">
        <v>721.88</v>
      </c>
      <c r="E1400">
        <v>74.319999999999993</v>
      </c>
      <c r="F1400">
        <v>53650.121599999897</v>
      </c>
      <c r="G1400">
        <v>113</v>
      </c>
      <c r="H1400">
        <v>72.72</v>
      </c>
      <c r="I1400">
        <v>8217.36</v>
      </c>
      <c r="J1400">
        <v>608</v>
      </c>
      <c r="K1400">
        <v>63.15</v>
      </c>
      <c r="L1400">
        <f>Table1[[#This Row],[Quantity Sold (liters/kg)]]+Table1[[#This Row],[Quantity in Stock (liters/kg)]]</f>
        <v>721</v>
      </c>
      <c r="M1400" s="2">
        <v>4693.3100000000004</v>
      </c>
    </row>
    <row r="1401" spans="1:13" hidden="1" x14ac:dyDescent="0.3">
      <c r="A1401">
        <v>2</v>
      </c>
      <c r="B1401" s="1">
        <v>44461</v>
      </c>
      <c r="C1401" t="s">
        <v>68</v>
      </c>
      <c r="D1401">
        <v>635</v>
      </c>
      <c r="E1401">
        <v>66.489999999999995</v>
      </c>
      <c r="F1401">
        <v>42221.1499999999</v>
      </c>
      <c r="G1401">
        <v>394</v>
      </c>
      <c r="H1401">
        <v>61.71</v>
      </c>
      <c r="I1401">
        <v>24313.74</v>
      </c>
      <c r="J1401">
        <v>241</v>
      </c>
      <c r="K1401">
        <v>31.86</v>
      </c>
      <c r="L1401">
        <f>Table1[[#This Row],[Quantity Sold (liters/kg)]]+Table1[[#This Row],[Quantity in Stock (liters/kg)]]</f>
        <v>635</v>
      </c>
      <c r="M1401" s="2">
        <v>2118.37</v>
      </c>
    </row>
    <row r="1402" spans="1:13" hidden="1" x14ac:dyDescent="0.3">
      <c r="A1402">
        <v>9</v>
      </c>
      <c r="B1402" s="1">
        <v>44733</v>
      </c>
      <c r="C1402" t="s">
        <v>57</v>
      </c>
      <c r="D1402">
        <v>214.56</v>
      </c>
      <c r="E1402">
        <v>49.01</v>
      </c>
      <c r="F1402">
        <v>10515.59</v>
      </c>
      <c r="G1402">
        <v>52</v>
      </c>
      <c r="H1402">
        <v>53.43</v>
      </c>
      <c r="I1402">
        <v>2778.36</v>
      </c>
      <c r="J1402">
        <v>162</v>
      </c>
      <c r="K1402">
        <v>25.53</v>
      </c>
      <c r="L1402">
        <f>Table1[[#This Row],[Quantity Sold (liters/kg)]]+Table1[[#This Row],[Quantity in Stock (liters/kg)]]</f>
        <v>214</v>
      </c>
      <c r="M1402" s="2">
        <v>1251.23</v>
      </c>
    </row>
    <row r="1403" spans="1:13" hidden="1" x14ac:dyDescent="0.3">
      <c r="A1403">
        <v>2</v>
      </c>
      <c r="B1403" s="1">
        <v>44786</v>
      </c>
      <c r="C1403" t="s">
        <v>68</v>
      </c>
      <c r="D1403">
        <v>787.75</v>
      </c>
      <c r="E1403">
        <v>51.33</v>
      </c>
      <c r="F1403">
        <v>40435.21</v>
      </c>
      <c r="G1403">
        <v>361</v>
      </c>
      <c r="H1403">
        <v>50.37</v>
      </c>
      <c r="I1403">
        <v>18183.57</v>
      </c>
      <c r="J1403">
        <v>426</v>
      </c>
      <c r="K1403">
        <v>145.22999999999999</v>
      </c>
      <c r="L1403">
        <f>Table1[[#This Row],[Quantity Sold (liters/kg)]]+Table1[[#This Row],[Quantity in Stock (liters/kg)]]</f>
        <v>787</v>
      </c>
      <c r="M1403" s="2">
        <v>7454.66</v>
      </c>
    </row>
    <row r="1404" spans="1:13" hidden="1" x14ac:dyDescent="0.3">
      <c r="A1404">
        <v>6</v>
      </c>
      <c r="B1404" s="1">
        <v>44461</v>
      </c>
      <c r="C1404" t="s">
        <v>51</v>
      </c>
      <c r="D1404">
        <v>426.18</v>
      </c>
      <c r="E1404">
        <v>11.85</v>
      </c>
      <c r="F1404">
        <v>5050.2299999999996</v>
      </c>
      <c r="G1404">
        <v>418</v>
      </c>
      <c r="H1404">
        <v>16.440000000000001</v>
      </c>
      <c r="I1404">
        <v>6871.92</v>
      </c>
      <c r="J1404">
        <v>8</v>
      </c>
      <c r="K1404">
        <v>148.30000000000001</v>
      </c>
      <c r="L1404">
        <f>Table1[[#This Row],[Quantity Sold (liters/kg)]]+Table1[[#This Row],[Quantity in Stock (liters/kg)]]</f>
        <v>426</v>
      </c>
      <c r="M1404" s="2">
        <v>1757.36</v>
      </c>
    </row>
    <row r="1405" spans="1:13" hidden="1" x14ac:dyDescent="0.3">
      <c r="A1405">
        <v>8</v>
      </c>
      <c r="B1405" s="1">
        <v>44193</v>
      </c>
      <c r="C1405" t="s">
        <v>47</v>
      </c>
      <c r="D1405">
        <v>544.85</v>
      </c>
      <c r="E1405">
        <v>55.46</v>
      </c>
      <c r="F1405">
        <v>30217.38</v>
      </c>
      <c r="G1405">
        <v>8</v>
      </c>
      <c r="H1405">
        <v>50.55</v>
      </c>
      <c r="I1405">
        <v>404.4</v>
      </c>
      <c r="J1405">
        <v>536</v>
      </c>
      <c r="K1405">
        <v>52.53</v>
      </c>
      <c r="L1405">
        <f>Table1[[#This Row],[Quantity Sold (liters/kg)]]+Table1[[#This Row],[Quantity in Stock (liters/kg)]]</f>
        <v>544</v>
      </c>
      <c r="M1405" s="2">
        <v>2913.31</v>
      </c>
    </row>
    <row r="1406" spans="1:13" hidden="1" x14ac:dyDescent="0.3">
      <c r="A1406">
        <v>5</v>
      </c>
      <c r="B1406" s="1">
        <v>43800</v>
      </c>
      <c r="C1406" t="s">
        <v>27</v>
      </c>
      <c r="D1406">
        <v>108.13</v>
      </c>
      <c r="E1406">
        <v>33.35</v>
      </c>
      <c r="F1406">
        <v>3606.14</v>
      </c>
      <c r="G1406">
        <v>43</v>
      </c>
      <c r="H1406">
        <v>36.200000000000003</v>
      </c>
      <c r="I1406">
        <v>1556.6</v>
      </c>
      <c r="J1406">
        <v>65</v>
      </c>
      <c r="K1406">
        <v>157.30000000000001</v>
      </c>
      <c r="L1406">
        <f>Table1[[#This Row],[Quantity Sold (liters/kg)]]+Table1[[#This Row],[Quantity in Stock (liters/kg)]]</f>
        <v>108</v>
      </c>
      <c r="M1406" s="2">
        <v>5245.96</v>
      </c>
    </row>
    <row r="1407" spans="1:13" hidden="1" x14ac:dyDescent="0.3">
      <c r="A1407">
        <v>5</v>
      </c>
      <c r="B1407" s="1">
        <v>44591</v>
      </c>
      <c r="C1407" t="s">
        <v>27</v>
      </c>
      <c r="D1407">
        <v>721.09</v>
      </c>
      <c r="E1407">
        <v>88.25</v>
      </c>
      <c r="F1407">
        <v>63636.192499999997</v>
      </c>
      <c r="G1407">
        <v>448</v>
      </c>
      <c r="H1407">
        <v>87.13</v>
      </c>
      <c r="I1407">
        <v>39034.239999999998</v>
      </c>
      <c r="J1407">
        <v>273</v>
      </c>
      <c r="K1407">
        <v>34.65</v>
      </c>
      <c r="L1407">
        <f>Table1[[#This Row],[Quantity Sold (liters/kg)]]+Table1[[#This Row],[Quantity in Stock (liters/kg)]]</f>
        <v>721</v>
      </c>
      <c r="M1407" s="2">
        <v>3057.86</v>
      </c>
    </row>
    <row r="1408" spans="1:13" hidden="1" x14ac:dyDescent="0.3">
      <c r="A1408">
        <v>1</v>
      </c>
      <c r="B1408" s="1">
        <v>44775</v>
      </c>
      <c r="C1408" t="s">
        <v>34</v>
      </c>
      <c r="D1408">
        <v>450.92</v>
      </c>
      <c r="E1408">
        <v>37.89</v>
      </c>
      <c r="F1408">
        <v>17085.36</v>
      </c>
      <c r="G1408">
        <v>420</v>
      </c>
      <c r="H1408">
        <v>39.54</v>
      </c>
      <c r="I1408">
        <v>16606.8</v>
      </c>
      <c r="J1408">
        <v>30</v>
      </c>
      <c r="K1408">
        <v>141.47</v>
      </c>
      <c r="L1408">
        <f>Table1[[#This Row],[Quantity Sold (liters/kg)]]+Table1[[#This Row],[Quantity in Stock (liters/kg)]]</f>
        <v>450</v>
      </c>
      <c r="M1408" s="2">
        <v>5360.3</v>
      </c>
    </row>
    <row r="1409" spans="1:13" hidden="1" x14ac:dyDescent="0.3">
      <c r="A1409">
        <v>3</v>
      </c>
      <c r="B1409" s="1">
        <v>44677</v>
      </c>
      <c r="C1409" t="s">
        <v>43</v>
      </c>
      <c r="D1409">
        <v>117.18</v>
      </c>
      <c r="E1409">
        <v>89.38</v>
      </c>
      <c r="F1409">
        <v>10473.549999999999</v>
      </c>
      <c r="G1409">
        <v>38</v>
      </c>
      <c r="H1409">
        <v>89.46</v>
      </c>
      <c r="I1409">
        <v>3399.48</v>
      </c>
      <c r="J1409">
        <v>79</v>
      </c>
      <c r="K1409">
        <v>124.46</v>
      </c>
      <c r="L1409">
        <f>Table1[[#This Row],[Quantity Sold (liters/kg)]]+Table1[[#This Row],[Quantity in Stock (liters/kg)]]</f>
        <v>117</v>
      </c>
      <c r="M1409" s="2">
        <v>11124.23</v>
      </c>
    </row>
    <row r="1410" spans="1:13" x14ac:dyDescent="0.3">
      <c r="A1410">
        <v>7</v>
      </c>
      <c r="B1410" s="1">
        <v>44724</v>
      </c>
      <c r="C1410" t="s">
        <v>61</v>
      </c>
      <c r="D1410">
        <v>554.62</v>
      </c>
      <c r="E1410">
        <v>25.81</v>
      </c>
      <c r="F1410">
        <v>14314.742199999901</v>
      </c>
      <c r="G1410">
        <v>225</v>
      </c>
      <c r="H1410">
        <v>25.78</v>
      </c>
      <c r="I1410">
        <v>5800.5</v>
      </c>
      <c r="J1410">
        <v>329</v>
      </c>
      <c r="K1410">
        <v>56.79</v>
      </c>
      <c r="L1410">
        <f>Table1[[#This Row],[Quantity Sold (liters/kg)]]+Table1[[#This Row],[Quantity in Stock (liters/kg)]]</f>
        <v>554</v>
      </c>
      <c r="M1410" s="2">
        <v>1465.75</v>
      </c>
    </row>
    <row r="1411" spans="1:13" hidden="1" x14ac:dyDescent="0.3">
      <c r="A1411">
        <v>8</v>
      </c>
      <c r="B1411" s="1">
        <v>43695</v>
      </c>
      <c r="C1411" t="s">
        <v>47</v>
      </c>
      <c r="D1411">
        <v>816.57</v>
      </c>
      <c r="E1411">
        <v>96.5</v>
      </c>
      <c r="F1411">
        <v>78799.009999999995</v>
      </c>
      <c r="G1411">
        <v>467</v>
      </c>
      <c r="H1411">
        <v>95.15</v>
      </c>
      <c r="I1411">
        <v>44435.05</v>
      </c>
      <c r="J1411">
        <v>349</v>
      </c>
      <c r="K1411">
        <v>127.31</v>
      </c>
      <c r="L1411">
        <f>Table1[[#This Row],[Quantity Sold (liters/kg)]]+Table1[[#This Row],[Quantity in Stock (liters/kg)]]</f>
        <v>816</v>
      </c>
      <c r="M1411" s="2">
        <v>12285.42</v>
      </c>
    </row>
    <row r="1412" spans="1:13" hidden="1" x14ac:dyDescent="0.3">
      <c r="A1412">
        <v>10</v>
      </c>
      <c r="B1412" s="1">
        <v>44050</v>
      </c>
      <c r="C1412" t="s">
        <v>66</v>
      </c>
      <c r="D1412">
        <v>369.28</v>
      </c>
      <c r="E1412">
        <v>72.8</v>
      </c>
      <c r="F1412">
        <v>26883.583999999901</v>
      </c>
      <c r="G1412">
        <v>355</v>
      </c>
      <c r="H1412">
        <v>68.680000000000007</v>
      </c>
      <c r="I1412">
        <v>24381.4</v>
      </c>
      <c r="J1412">
        <v>14</v>
      </c>
      <c r="K1412">
        <v>174.32</v>
      </c>
      <c r="L1412">
        <f>Table1[[#This Row],[Quantity Sold (liters/kg)]]+Table1[[#This Row],[Quantity in Stock (liters/kg)]]</f>
        <v>369</v>
      </c>
      <c r="M1412" s="2">
        <v>12690.5</v>
      </c>
    </row>
    <row r="1413" spans="1:13" hidden="1" x14ac:dyDescent="0.3">
      <c r="A1413">
        <v>10</v>
      </c>
      <c r="B1413" s="1">
        <v>43959</v>
      </c>
      <c r="C1413" t="s">
        <v>66</v>
      </c>
      <c r="D1413">
        <v>769.7</v>
      </c>
      <c r="E1413">
        <v>47.84</v>
      </c>
      <c r="F1413">
        <v>36822.447999999997</v>
      </c>
      <c r="G1413">
        <v>423</v>
      </c>
      <c r="H1413">
        <v>48.77</v>
      </c>
      <c r="I1413">
        <v>20629.71</v>
      </c>
      <c r="J1413">
        <v>346</v>
      </c>
      <c r="K1413">
        <v>46.89</v>
      </c>
      <c r="L1413">
        <f>Table1[[#This Row],[Quantity Sold (liters/kg)]]+Table1[[#This Row],[Quantity in Stock (liters/kg)]]</f>
        <v>769</v>
      </c>
      <c r="M1413" s="2">
        <v>2243.2199999999998</v>
      </c>
    </row>
    <row r="1414" spans="1:13" hidden="1" x14ac:dyDescent="0.3">
      <c r="A1414">
        <v>2</v>
      </c>
      <c r="B1414" s="1">
        <v>44785</v>
      </c>
      <c r="C1414" t="s">
        <v>68</v>
      </c>
      <c r="D1414">
        <v>43.56</v>
      </c>
      <c r="E1414">
        <v>29.61</v>
      </c>
      <c r="F1414">
        <v>1289.81</v>
      </c>
      <c r="G1414">
        <v>5</v>
      </c>
      <c r="H1414">
        <v>30.44</v>
      </c>
      <c r="I1414">
        <v>152.19999999999999</v>
      </c>
      <c r="J1414">
        <v>38</v>
      </c>
      <c r="K1414">
        <v>156.41999999999999</v>
      </c>
      <c r="L1414">
        <f>Table1[[#This Row],[Quantity Sold (liters/kg)]]+Table1[[#This Row],[Quantity in Stock (liters/kg)]]</f>
        <v>43</v>
      </c>
      <c r="M1414" s="2">
        <v>4631.6000000000004</v>
      </c>
    </row>
    <row r="1415" spans="1:13" hidden="1" x14ac:dyDescent="0.3">
      <c r="A1415">
        <v>3</v>
      </c>
      <c r="B1415" s="1">
        <v>44184</v>
      </c>
      <c r="C1415" t="s">
        <v>43</v>
      </c>
      <c r="D1415">
        <v>427.74</v>
      </c>
      <c r="E1415">
        <v>47.56</v>
      </c>
      <c r="F1415">
        <v>20343.314399999999</v>
      </c>
      <c r="G1415">
        <v>99</v>
      </c>
      <c r="H1415">
        <v>44.65</v>
      </c>
      <c r="I1415">
        <v>4420.3500000000004</v>
      </c>
      <c r="J1415">
        <v>328</v>
      </c>
      <c r="K1415">
        <v>44.04</v>
      </c>
      <c r="L1415">
        <f>Table1[[#This Row],[Quantity Sold (liters/kg)]]+Table1[[#This Row],[Quantity in Stock (liters/kg)]]</f>
        <v>427</v>
      </c>
      <c r="M1415" s="2">
        <v>2094.54</v>
      </c>
    </row>
    <row r="1416" spans="1:13" hidden="1" x14ac:dyDescent="0.3">
      <c r="A1416">
        <v>5</v>
      </c>
      <c r="B1416" s="1">
        <v>44710</v>
      </c>
      <c r="C1416" t="s">
        <v>27</v>
      </c>
      <c r="D1416">
        <v>822.84</v>
      </c>
      <c r="E1416">
        <v>36.01</v>
      </c>
      <c r="F1416">
        <v>29630.4683999999</v>
      </c>
      <c r="G1416">
        <v>275</v>
      </c>
      <c r="H1416">
        <v>35.4</v>
      </c>
      <c r="I1416">
        <v>9735</v>
      </c>
      <c r="J1416">
        <v>547</v>
      </c>
      <c r="K1416">
        <v>32.229999999999997</v>
      </c>
      <c r="L1416">
        <f>Table1[[#This Row],[Quantity Sold (liters/kg)]]+Table1[[#This Row],[Quantity in Stock (liters/kg)]]</f>
        <v>822</v>
      </c>
      <c r="M1416" s="2">
        <v>1160.5999999999999</v>
      </c>
    </row>
    <row r="1417" spans="1:13" hidden="1" x14ac:dyDescent="0.3">
      <c r="A1417">
        <v>5</v>
      </c>
      <c r="B1417" s="1">
        <v>43683</v>
      </c>
      <c r="C1417" t="s">
        <v>27</v>
      </c>
      <c r="D1417">
        <v>870.63</v>
      </c>
      <c r="E1417">
        <v>41.7</v>
      </c>
      <c r="F1417">
        <v>36305.269999999997</v>
      </c>
      <c r="G1417">
        <v>854</v>
      </c>
      <c r="H1417">
        <v>45.14</v>
      </c>
      <c r="I1417">
        <v>38549.56</v>
      </c>
      <c r="J1417">
        <v>16</v>
      </c>
      <c r="K1417">
        <v>114.05</v>
      </c>
      <c r="L1417">
        <f>Table1[[#This Row],[Quantity Sold (liters/kg)]]+Table1[[#This Row],[Quantity in Stock (liters/kg)]]</f>
        <v>870</v>
      </c>
      <c r="M1417" s="2">
        <v>4755.8900000000003</v>
      </c>
    </row>
    <row r="1418" spans="1:13" hidden="1" x14ac:dyDescent="0.3">
      <c r="A1418">
        <v>6</v>
      </c>
      <c r="B1418" s="1">
        <v>44622</v>
      </c>
      <c r="C1418" t="s">
        <v>51</v>
      </c>
      <c r="D1418">
        <v>709.93</v>
      </c>
      <c r="E1418">
        <v>15.18</v>
      </c>
      <c r="F1418">
        <v>10776.7373999999</v>
      </c>
      <c r="G1418">
        <v>547</v>
      </c>
      <c r="H1418">
        <v>17.87</v>
      </c>
      <c r="I1418">
        <v>9774.89</v>
      </c>
      <c r="J1418">
        <v>162</v>
      </c>
      <c r="K1418">
        <v>188.45</v>
      </c>
      <c r="L1418">
        <f>Table1[[#This Row],[Quantity Sold (liters/kg)]]+Table1[[#This Row],[Quantity in Stock (liters/kg)]]</f>
        <v>709</v>
      </c>
      <c r="M1418" s="2">
        <v>2860.67</v>
      </c>
    </row>
    <row r="1419" spans="1:13" hidden="1" x14ac:dyDescent="0.3">
      <c r="A1419">
        <v>4</v>
      </c>
      <c r="B1419" s="1">
        <v>44748</v>
      </c>
      <c r="C1419" t="s">
        <v>39</v>
      </c>
      <c r="D1419">
        <v>154.52000000000001</v>
      </c>
      <c r="E1419">
        <v>77.900000000000006</v>
      </c>
      <c r="F1419">
        <v>12037.108</v>
      </c>
      <c r="G1419">
        <v>78</v>
      </c>
      <c r="H1419">
        <v>79.42</v>
      </c>
      <c r="I1419">
        <v>6194.76</v>
      </c>
      <c r="J1419">
        <v>76</v>
      </c>
      <c r="K1419">
        <v>110.17</v>
      </c>
      <c r="L1419">
        <f>Table1[[#This Row],[Quantity Sold (liters/kg)]]+Table1[[#This Row],[Quantity in Stock (liters/kg)]]</f>
        <v>154</v>
      </c>
      <c r="M1419" s="2">
        <v>8582.24</v>
      </c>
    </row>
    <row r="1420" spans="1:13" hidden="1" x14ac:dyDescent="0.3">
      <c r="A1420">
        <v>2</v>
      </c>
      <c r="B1420" s="1">
        <v>43781</v>
      </c>
      <c r="C1420" t="s">
        <v>68</v>
      </c>
      <c r="D1420">
        <v>361.95</v>
      </c>
      <c r="E1420">
        <v>11.46</v>
      </c>
      <c r="F1420">
        <v>4147.95</v>
      </c>
      <c r="G1420">
        <v>339</v>
      </c>
      <c r="H1420">
        <v>11.68</v>
      </c>
      <c r="I1420">
        <v>3959.52</v>
      </c>
      <c r="J1420">
        <v>22</v>
      </c>
      <c r="K1420">
        <v>138.27000000000001</v>
      </c>
      <c r="L1420">
        <f>Table1[[#This Row],[Quantity Sold (liters/kg)]]+Table1[[#This Row],[Quantity in Stock (liters/kg)]]</f>
        <v>361</v>
      </c>
      <c r="M1420" s="2">
        <v>1584.57</v>
      </c>
    </row>
    <row r="1421" spans="1:13" hidden="1" x14ac:dyDescent="0.3">
      <c r="A1421">
        <v>9</v>
      </c>
      <c r="B1421" s="1">
        <v>44401</v>
      </c>
      <c r="C1421" t="s">
        <v>57</v>
      </c>
      <c r="D1421">
        <v>653.24</v>
      </c>
      <c r="E1421">
        <v>69.569999999999993</v>
      </c>
      <c r="F1421">
        <v>45445.91</v>
      </c>
      <c r="G1421">
        <v>42</v>
      </c>
      <c r="H1421">
        <v>65.84</v>
      </c>
      <c r="I1421">
        <v>2765.28</v>
      </c>
      <c r="J1421">
        <v>611</v>
      </c>
      <c r="K1421">
        <v>113.09</v>
      </c>
      <c r="L1421">
        <f>Table1[[#This Row],[Quantity Sold (liters/kg)]]+Table1[[#This Row],[Quantity in Stock (liters/kg)]]</f>
        <v>653</v>
      </c>
      <c r="M1421" s="2">
        <v>7867.67</v>
      </c>
    </row>
    <row r="1422" spans="1:13" hidden="1" x14ac:dyDescent="0.3">
      <c r="A1422">
        <v>4</v>
      </c>
      <c r="B1422" s="1">
        <v>44043</v>
      </c>
      <c r="C1422" t="s">
        <v>39</v>
      </c>
      <c r="D1422">
        <v>250.27</v>
      </c>
      <c r="E1422">
        <v>13.24</v>
      </c>
      <c r="F1422">
        <v>3313.5747999999999</v>
      </c>
      <c r="G1422">
        <v>155</v>
      </c>
      <c r="H1422">
        <v>10.97</v>
      </c>
      <c r="I1422">
        <v>1700.35</v>
      </c>
      <c r="J1422">
        <v>95</v>
      </c>
      <c r="K1422">
        <v>177.82</v>
      </c>
      <c r="L1422">
        <f>Table1[[#This Row],[Quantity Sold (liters/kg)]]+Table1[[#This Row],[Quantity in Stock (liters/kg)]]</f>
        <v>250</v>
      </c>
      <c r="M1422" s="2">
        <v>2354.34</v>
      </c>
    </row>
    <row r="1423" spans="1:13" hidden="1" x14ac:dyDescent="0.3">
      <c r="A1423">
        <v>6</v>
      </c>
      <c r="B1423" s="1">
        <v>44329</v>
      </c>
      <c r="C1423" t="s">
        <v>51</v>
      </c>
      <c r="D1423">
        <v>840.73</v>
      </c>
      <c r="E1423">
        <v>32.9</v>
      </c>
      <c r="F1423">
        <v>27660.02</v>
      </c>
      <c r="G1423">
        <v>409</v>
      </c>
      <c r="H1423">
        <v>36.53</v>
      </c>
      <c r="I1423">
        <v>14940.77</v>
      </c>
      <c r="J1423">
        <v>431</v>
      </c>
      <c r="K1423">
        <v>29.75</v>
      </c>
      <c r="L1423">
        <f>Table1[[#This Row],[Quantity Sold (liters/kg)]]+Table1[[#This Row],[Quantity in Stock (liters/kg)]]</f>
        <v>840</v>
      </c>
      <c r="M1423" s="2">
        <v>978.78</v>
      </c>
    </row>
    <row r="1424" spans="1:13" hidden="1" x14ac:dyDescent="0.3">
      <c r="A1424">
        <v>5</v>
      </c>
      <c r="B1424" s="1">
        <v>43647</v>
      </c>
      <c r="C1424" t="s">
        <v>27</v>
      </c>
      <c r="D1424">
        <v>276.60000000000002</v>
      </c>
      <c r="E1424">
        <v>76.3</v>
      </c>
      <c r="F1424">
        <v>21104.58</v>
      </c>
      <c r="G1424">
        <v>178</v>
      </c>
      <c r="H1424">
        <v>76.290000000000006</v>
      </c>
      <c r="I1424">
        <v>13579.62</v>
      </c>
      <c r="J1424">
        <v>98</v>
      </c>
      <c r="K1424">
        <v>38.590000000000003</v>
      </c>
      <c r="L1424">
        <f>Table1[[#This Row],[Quantity Sold (liters/kg)]]+Table1[[#This Row],[Quantity in Stock (liters/kg)]]</f>
        <v>276</v>
      </c>
      <c r="M1424" s="2">
        <v>2944.42</v>
      </c>
    </row>
    <row r="1425" spans="1:13" hidden="1" x14ac:dyDescent="0.3">
      <c r="A1425">
        <v>10</v>
      </c>
      <c r="B1425" s="1">
        <v>43464</v>
      </c>
      <c r="C1425" t="s">
        <v>66</v>
      </c>
      <c r="D1425">
        <v>66.150000000000006</v>
      </c>
      <c r="E1425">
        <v>31.71</v>
      </c>
      <c r="F1425">
        <v>2097.62</v>
      </c>
      <c r="G1425">
        <v>43</v>
      </c>
      <c r="H1425">
        <v>36.25</v>
      </c>
      <c r="I1425">
        <v>1558.75</v>
      </c>
      <c r="J1425">
        <v>23</v>
      </c>
      <c r="K1425">
        <v>180.72</v>
      </c>
      <c r="L1425">
        <f>Table1[[#This Row],[Quantity Sold (liters/kg)]]+Table1[[#This Row],[Quantity in Stock (liters/kg)]]</f>
        <v>66</v>
      </c>
      <c r="M1425" s="2">
        <v>5730.63</v>
      </c>
    </row>
    <row r="1426" spans="1:13" hidden="1" x14ac:dyDescent="0.3">
      <c r="A1426">
        <v>7</v>
      </c>
      <c r="B1426" s="1">
        <v>43985</v>
      </c>
      <c r="C1426" t="s">
        <v>61</v>
      </c>
      <c r="D1426">
        <v>858.82</v>
      </c>
      <c r="E1426">
        <v>87.33</v>
      </c>
      <c r="F1426">
        <v>75000.75</v>
      </c>
      <c r="G1426">
        <v>818</v>
      </c>
      <c r="H1426">
        <v>91.62</v>
      </c>
      <c r="I1426">
        <v>74945.16</v>
      </c>
      <c r="J1426">
        <v>40</v>
      </c>
      <c r="K1426">
        <v>110.47</v>
      </c>
      <c r="L1426">
        <f>Table1[[#This Row],[Quantity Sold (liters/kg)]]+Table1[[#This Row],[Quantity in Stock (liters/kg)]]</f>
        <v>858</v>
      </c>
      <c r="M1426" s="2">
        <v>9647.35</v>
      </c>
    </row>
    <row r="1427" spans="1:13" hidden="1" x14ac:dyDescent="0.3">
      <c r="A1427">
        <v>5</v>
      </c>
      <c r="B1427" s="1">
        <v>43984</v>
      </c>
      <c r="C1427" t="s">
        <v>27</v>
      </c>
      <c r="D1427">
        <v>266.25</v>
      </c>
      <c r="E1427">
        <v>77.62</v>
      </c>
      <c r="F1427">
        <v>20666.330000000002</v>
      </c>
      <c r="G1427">
        <v>186</v>
      </c>
      <c r="H1427">
        <v>75.61</v>
      </c>
      <c r="I1427">
        <v>14063.46</v>
      </c>
      <c r="J1427">
        <v>80</v>
      </c>
      <c r="K1427">
        <v>27.88</v>
      </c>
      <c r="L1427">
        <f>Table1[[#This Row],[Quantity Sold (liters/kg)]]+Table1[[#This Row],[Quantity in Stock (liters/kg)]]</f>
        <v>266</v>
      </c>
      <c r="M1427" s="2">
        <v>2164.0500000000002</v>
      </c>
    </row>
    <row r="1428" spans="1:13" hidden="1" x14ac:dyDescent="0.3">
      <c r="A1428">
        <v>3</v>
      </c>
      <c r="B1428" s="1">
        <v>43688</v>
      </c>
      <c r="C1428" t="s">
        <v>43</v>
      </c>
      <c r="D1428">
        <v>137.74</v>
      </c>
      <c r="E1428">
        <v>80.81</v>
      </c>
      <c r="F1428">
        <v>11130.769399999999</v>
      </c>
      <c r="G1428">
        <v>15</v>
      </c>
      <c r="H1428">
        <v>81.510000000000005</v>
      </c>
      <c r="I1428">
        <v>1222.6500000000001</v>
      </c>
      <c r="J1428">
        <v>122</v>
      </c>
      <c r="K1428">
        <v>116.92</v>
      </c>
      <c r="L1428">
        <f>Table1[[#This Row],[Quantity Sold (liters/kg)]]+Table1[[#This Row],[Quantity in Stock (liters/kg)]]</f>
        <v>137</v>
      </c>
      <c r="M1428" s="2">
        <v>9448.31</v>
      </c>
    </row>
    <row r="1429" spans="1:13" hidden="1" x14ac:dyDescent="0.3">
      <c r="A1429">
        <v>10</v>
      </c>
      <c r="B1429" s="1">
        <v>44829</v>
      </c>
      <c r="C1429" t="s">
        <v>66</v>
      </c>
      <c r="D1429">
        <v>588.84</v>
      </c>
      <c r="E1429">
        <v>37.57</v>
      </c>
      <c r="F1429">
        <v>22122.718799999999</v>
      </c>
      <c r="G1429">
        <v>244</v>
      </c>
      <c r="H1429">
        <v>33.67</v>
      </c>
      <c r="I1429">
        <v>8215.48</v>
      </c>
      <c r="J1429">
        <v>344</v>
      </c>
      <c r="K1429">
        <v>43.83</v>
      </c>
      <c r="L1429">
        <f>Table1[[#This Row],[Quantity Sold (liters/kg)]]+Table1[[#This Row],[Quantity in Stock (liters/kg)]]</f>
        <v>588</v>
      </c>
      <c r="M1429" s="2">
        <v>1646.69</v>
      </c>
    </row>
    <row r="1430" spans="1:13" hidden="1" x14ac:dyDescent="0.3">
      <c r="A1430">
        <v>6</v>
      </c>
      <c r="B1430" s="1">
        <v>44160</v>
      </c>
      <c r="C1430" t="s">
        <v>51</v>
      </c>
      <c r="D1430">
        <v>544.08000000000004</v>
      </c>
      <c r="E1430">
        <v>23.79</v>
      </c>
      <c r="F1430">
        <v>12943.66</v>
      </c>
      <c r="G1430">
        <v>509</v>
      </c>
      <c r="H1430">
        <v>22.21</v>
      </c>
      <c r="I1430">
        <v>11304.89</v>
      </c>
      <c r="J1430">
        <v>35</v>
      </c>
      <c r="K1430">
        <v>70.05</v>
      </c>
      <c r="L1430">
        <f>Table1[[#This Row],[Quantity Sold (liters/kg)]]+Table1[[#This Row],[Quantity in Stock (liters/kg)]]</f>
        <v>544</v>
      </c>
      <c r="M1430" s="2">
        <v>1666.49</v>
      </c>
    </row>
    <row r="1431" spans="1:13" hidden="1" x14ac:dyDescent="0.3">
      <c r="A1431">
        <v>9</v>
      </c>
      <c r="B1431" s="1">
        <v>43937</v>
      </c>
      <c r="C1431" t="s">
        <v>57</v>
      </c>
      <c r="D1431">
        <v>891.84</v>
      </c>
      <c r="E1431">
        <v>41.33</v>
      </c>
      <c r="F1431">
        <v>36859.75</v>
      </c>
      <c r="G1431">
        <v>753</v>
      </c>
      <c r="H1431">
        <v>39.07</v>
      </c>
      <c r="I1431">
        <v>29419.71</v>
      </c>
      <c r="J1431">
        <v>138</v>
      </c>
      <c r="K1431">
        <v>51.43</v>
      </c>
      <c r="L1431">
        <f>Table1[[#This Row],[Quantity Sold (liters/kg)]]+Table1[[#This Row],[Quantity in Stock (liters/kg)]]</f>
        <v>891</v>
      </c>
      <c r="M1431" s="2">
        <v>2125.6</v>
      </c>
    </row>
    <row r="1432" spans="1:13" hidden="1" x14ac:dyDescent="0.3">
      <c r="A1432">
        <v>2</v>
      </c>
      <c r="B1432" s="1">
        <v>44779</v>
      </c>
      <c r="C1432" t="s">
        <v>68</v>
      </c>
      <c r="D1432">
        <v>867.69</v>
      </c>
      <c r="E1432">
        <v>28.88</v>
      </c>
      <c r="F1432">
        <v>25058.89</v>
      </c>
      <c r="G1432">
        <v>175</v>
      </c>
      <c r="H1432">
        <v>31.16</v>
      </c>
      <c r="I1432">
        <v>5453</v>
      </c>
      <c r="J1432">
        <v>692</v>
      </c>
      <c r="K1432">
        <v>20.09</v>
      </c>
      <c r="L1432">
        <f>Table1[[#This Row],[Quantity Sold (liters/kg)]]+Table1[[#This Row],[Quantity in Stock (liters/kg)]]</f>
        <v>867</v>
      </c>
      <c r="M1432" s="2">
        <v>580.20000000000005</v>
      </c>
    </row>
    <row r="1433" spans="1:13" hidden="1" x14ac:dyDescent="0.3">
      <c r="A1433">
        <v>6</v>
      </c>
      <c r="B1433" s="1">
        <v>44587</v>
      </c>
      <c r="C1433" t="s">
        <v>51</v>
      </c>
      <c r="D1433">
        <v>612.53</v>
      </c>
      <c r="E1433">
        <v>30.53</v>
      </c>
      <c r="F1433">
        <v>18700.54</v>
      </c>
      <c r="G1433">
        <v>232</v>
      </c>
      <c r="H1433">
        <v>32.18</v>
      </c>
      <c r="I1433">
        <v>7465.76</v>
      </c>
      <c r="J1433">
        <v>380</v>
      </c>
      <c r="K1433">
        <v>84.93</v>
      </c>
      <c r="L1433">
        <f>Table1[[#This Row],[Quantity Sold (liters/kg)]]+Table1[[#This Row],[Quantity in Stock (liters/kg)]]</f>
        <v>612</v>
      </c>
      <c r="M1433" s="2">
        <v>2592.91</v>
      </c>
    </row>
    <row r="1434" spans="1:13" hidden="1" x14ac:dyDescent="0.3">
      <c r="A1434">
        <v>9</v>
      </c>
      <c r="B1434" s="1">
        <v>44712</v>
      </c>
      <c r="C1434" t="s">
        <v>57</v>
      </c>
      <c r="D1434">
        <v>573.62</v>
      </c>
      <c r="E1434">
        <v>48.58</v>
      </c>
      <c r="F1434">
        <v>27866.46</v>
      </c>
      <c r="G1434">
        <v>565</v>
      </c>
      <c r="H1434">
        <v>52.52</v>
      </c>
      <c r="I1434">
        <v>29673.8</v>
      </c>
      <c r="J1434">
        <v>8</v>
      </c>
      <c r="K1434">
        <v>199.2</v>
      </c>
      <c r="L1434">
        <f>Table1[[#This Row],[Quantity Sold (liters/kg)]]+Table1[[#This Row],[Quantity in Stock (liters/kg)]]</f>
        <v>573</v>
      </c>
      <c r="M1434" s="2">
        <v>9677.14</v>
      </c>
    </row>
    <row r="1435" spans="1:13" hidden="1" x14ac:dyDescent="0.3">
      <c r="A1435">
        <v>4</v>
      </c>
      <c r="B1435" s="1">
        <v>43703</v>
      </c>
      <c r="C1435" t="s">
        <v>39</v>
      </c>
      <c r="D1435">
        <v>539.6</v>
      </c>
      <c r="E1435">
        <v>62.49</v>
      </c>
      <c r="F1435">
        <v>33719.599999999999</v>
      </c>
      <c r="G1435">
        <v>225</v>
      </c>
      <c r="H1435">
        <v>66.78</v>
      </c>
      <c r="I1435">
        <v>15025.5</v>
      </c>
      <c r="J1435">
        <v>314</v>
      </c>
      <c r="K1435">
        <v>114.5</v>
      </c>
      <c r="L1435">
        <f>Table1[[#This Row],[Quantity Sold (liters/kg)]]+Table1[[#This Row],[Quantity in Stock (liters/kg)]]</f>
        <v>539</v>
      </c>
      <c r="M1435" s="2">
        <v>7155.11</v>
      </c>
    </row>
    <row r="1436" spans="1:13" hidden="1" x14ac:dyDescent="0.3">
      <c r="A1436">
        <v>8</v>
      </c>
      <c r="B1436" s="1">
        <v>44530</v>
      </c>
      <c r="C1436" t="s">
        <v>47</v>
      </c>
      <c r="D1436">
        <v>909</v>
      </c>
      <c r="E1436">
        <v>58.44</v>
      </c>
      <c r="F1436">
        <v>53121.96</v>
      </c>
      <c r="G1436">
        <v>412</v>
      </c>
      <c r="H1436">
        <v>62.05</v>
      </c>
      <c r="I1436">
        <v>25564.6</v>
      </c>
      <c r="J1436">
        <v>497</v>
      </c>
      <c r="K1436">
        <v>45.27</v>
      </c>
      <c r="L1436">
        <f>Table1[[#This Row],[Quantity Sold (liters/kg)]]+Table1[[#This Row],[Quantity in Stock (liters/kg)]]</f>
        <v>909</v>
      </c>
      <c r="M1436" s="2">
        <v>2645.58</v>
      </c>
    </row>
    <row r="1437" spans="1:13" hidden="1" x14ac:dyDescent="0.3">
      <c r="A1437">
        <v>7</v>
      </c>
      <c r="B1437" s="1">
        <v>44193</v>
      </c>
      <c r="C1437" t="s">
        <v>61</v>
      </c>
      <c r="D1437">
        <v>374.06</v>
      </c>
      <c r="E1437">
        <v>63.24</v>
      </c>
      <c r="F1437">
        <v>23655.55</v>
      </c>
      <c r="G1437">
        <v>319</v>
      </c>
      <c r="H1437">
        <v>58.71</v>
      </c>
      <c r="I1437">
        <v>18728.490000000002</v>
      </c>
      <c r="J1437">
        <v>55</v>
      </c>
      <c r="K1437">
        <v>101.35</v>
      </c>
      <c r="L1437">
        <f>Table1[[#This Row],[Quantity Sold (liters/kg)]]+Table1[[#This Row],[Quantity in Stock (liters/kg)]]</f>
        <v>374</v>
      </c>
      <c r="M1437" s="2">
        <v>6409.37</v>
      </c>
    </row>
    <row r="1438" spans="1:13" hidden="1" x14ac:dyDescent="0.3">
      <c r="A1438">
        <v>6</v>
      </c>
      <c r="B1438" s="1">
        <v>44600</v>
      </c>
      <c r="C1438" t="s">
        <v>51</v>
      </c>
      <c r="D1438">
        <v>203.66</v>
      </c>
      <c r="E1438">
        <v>11.33</v>
      </c>
      <c r="F1438">
        <v>2307.4699999999998</v>
      </c>
      <c r="G1438">
        <v>106</v>
      </c>
      <c r="H1438">
        <v>10.61</v>
      </c>
      <c r="I1438">
        <v>1124.6600000000001</v>
      </c>
      <c r="J1438">
        <v>97</v>
      </c>
      <c r="K1438">
        <v>119.65</v>
      </c>
      <c r="L1438">
        <f>Table1[[#This Row],[Quantity Sold (liters/kg)]]+Table1[[#This Row],[Quantity in Stock (liters/kg)]]</f>
        <v>203</v>
      </c>
      <c r="M1438" s="2">
        <v>1355.63</v>
      </c>
    </row>
    <row r="1439" spans="1:13" x14ac:dyDescent="0.3">
      <c r="A1439">
        <v>7</v>
      </c>
      <c r="B1439" s="1">
        <v>44765</v>
      </c>
      <c r="C1439" t="s">
        <v>61</v>
      </c>
      <c r="D1439">
        <v>866.75</v>
      </c>
      <c r="E1439">
        <v>98.48</v>
      </c>
      <c r="F1439">
        <v>85357.54</v>
      </c>
      <c r="G1439">
        <v>575</v>
      </c>
      <c r="H1439">
        <v>97.52</v>
      </c>
      <c r="I1439">
        <v>56074</v>
      </c>
      <c r="J1439">
        <v>291</v>
      </c>
      <c r="K1439">
        <v>181.97</v>
      </c>
      <c r="L1439">
        <f>Table1[[#This Row],[Quantity Sold (liters/kg)]]+Table1[[#This Row],[Quantity in Stock (liters/kg)]]</f>
        <v>866</v>
      </c>
      <c r="M1439" s="2">
        <v>17920.41</v>
      </c>
    </row>
    <row r="1440" spans="1:13" hidden="1" x14ac:dyDescent="0.3">
      <c r="A1440">
        <v>5</v>
      </c>
      <c r="B1440" s="1">
        <v>44858</v>
      </c>
      <c r="C1440" t="s">
        <v>27</v>
      </c>
      <c r="D1440">
        <v>579.63</v>
      </c>
      <c r="E1440">
        <v>41.04</v>
      </c>
      <c r="F1440">
        <v>23788.0151999999</v>
      </c>
      <c r="G1440">
        <v>279</v>
      </c>
      <c r="H1440">
        <v>41.78</v>
      </c>
      <c r="I1440">
        <v>11656.62</v>
      </c>
      <c r="J1440">
        <v>300</v>
      </c>
      <c r="K1440">
        <v>147.41999999999999</v>
      </c>
      <c r="L1440">
        <f>Table1[[#This Row],[Quantity Sold (liters/kg)]]+Table1[[#This Row],[Quantity in Stock (liters/kg)]]</f>
        <v>579</v>
      </c>
      <c r="M1440" s="2">
        <v>6050.12</v>
      </c>
    </row>
    <row r="1441" spans="1:13" hidden="1" x14ac:dyDescent="0.3">
      <c r="A1441">
        <v>4</v>
      </c>
      <c r="B1441" s="1">
        <v>44636</v>
      </c>
      <c r="C1441" t="s">
        <v>39</v>
      </c>
      <c r="D1441">
        <v>644.26</v>
      </c>
      <c r="E1441">
        <v>28.47</v>
      </c>
      <c r="F1441">
        <v>18342.080000000002</v>
      </c>
      <c r="G1441">
        <v>4</v>
      </c>
      <c r="H1441">
        <v>27.9</v>
      </c>
      <c r="I1441">
        <v>111.6</v>
      </c>
      <c r="J1441">
        <v>640</v>
      </c>
      <c r="K1441">
        <v>176.16</v>
      </c>
      <c r="L1441">
        <f>Table1[[#This Row],[Quantity Sold (liters/kg)]]+Table1[[#This Row],[Quantity in Stock (liters/kg)]]</f>
        <v>644</v>
      </c>
      <c r="M1441" s="2">
        <v>5015.28</v>
      </c>
    </row>
    <row r="1442" spans="1:13" hidden="1" x14ac:dyDescent="0.3">
      <c r="A1442">
        <v>1</v>
      </c>
      <c r="B1442" s="1">
        <v>44353</v>
      </c>
      <c r="C1442" t="s">
        <v>34</v>
      </c>
      <c r="D1442">
        <v>203.78</v>
      </c>
      <c r="E1442">
        <v>30.14</v>
      </c>
      <c r="F1442">
        <v>6141.9291999999996</v>
      </c>
      <c r="G1442">
        <v>84</v>
      </c>
      <c r="H1442">
        <v>30.48</v>
      </c>
      <c r="I1442">
        <v>2560.3200000000002</v>
      </c>
      <c r="J1442">
        <v>119</v>
      </c>
      <c r="K1442">
        <v>80.59</v>
      </c>
      <c r="L1442">
        <f>Table1[[#This Row],[Quantity Sold (liters/kg)]]+Table1[[#This Row],[Quantity in Stock (liters/kg)]]</f>
        <v>203</v>
      </c>
      <c r="M1442" s="2">
        <v>2428.98</v>
      </c>
    </row>
    <row r="1443" spans="1:13" hidden="1" x14ac:dyDescent="0.3">
      <c r="A1443">
        <v>5</v>
      </c>
      <c r="B1443" s="1">
        <v>43687</v>
      </c>
      <c r="C1443" t="s">
        <v>27</v>
      </c>
      <c r="D1443">
        <v>189.67</v>
      </c>
      <c r="E1443">
        <v>10.68</v>
      </c>
      <c r="F1443">
        <v>2025.67559999999</v>
      </c>
      <c r="G1443">
        <v>104</v>
      </c>
      <c r="H1443">
        <v>15.25</v>
      </c>
      <c r="I1443">
        <v>1586</v>
      </c>
      <c r="J1443">
        <v>85</v>
      </c>
      <c r="K1443">
        <v>191.64</v>
      </c>
      <c r="L1443">
        <f>Table1[[#This Row],[Quantity Sold (liters/kg)]]+Table1[[#This Row],[Quantity in Stock (liters/kg)]]</f>
        <v>189</v>
      </c>
      <c r="M1443" s="2">
        <v>2046.72</v>
      </c>
    </row>
    <row r="1444" spans="1:13" hidden="1" x14ac:dyDescent="0.3">
      <c r="A1444">
        <v>9</v>
      </c>
      <c r="B1444" s="1">
        <v>44694</v>
      </c>
      <c r="C1444" t="s">
        <v>57</v>
      </c>
      <c r="D1444">
        <v>715.65</v>
      </c>
      <c r="E1444">
        <v>86.3</v>
      </c>
      <c r="F1444">
        <v>61760.594999999899</v>
      </c>
      <c r="G1444">
        <v>81</v>
      </c>
      <c r="H1444">
        <v>82.49</v>
      </c>
      <c r="I1444">
        <v>6681.69</v>
      </c>
      <c r="J1444">
        <v>634</v>
      </c>
      <c r="K1444">
        <v>133.16999999999999</v>
      </c>
      <c r="L1444">
        <f>Table1[[#This Row],[Quantity Sold (liters/kg)]]+Table1[[#This Row],[Quantity in Stock (liters/kg)]]</f>
        <v>715</v>
      </c>
      <c r="M1444" s="2">
        <v>11492.57</v>
      </c>
    </row>
    <row r="1445" spans="1:13" hidden="1" x14ac:dyDescent="0.3">
      <c r="A1445">
        <v>2</v>
      </c>
      <c r="B1445" s="1">
        <v>44126</v>
      </c>
      <c r="C1445" t="s">
        <v>68</v>
      </c>
      <c r="D1445">
        <v>775.62</v>
      </c>
      <c r="E1445">
        <v>15.51</v>
      </c>
      <c r="F1445">
        <v>12029.87</v>
      </c>
      <c r="G1445">
        <v>524</v>
      </c>
      <c r="H1445">
        <v>20.25</v>
      </c>
      <c r="I1445">
        <v>10611</v>
      </c>
      <c r="J1445">
        <v>251</v>
      </c>
      <c r="K1445">
        <v>129.69</v>
      </c>
      <c r="L1445">
        <f>Table1[[#This Row],[Quantity Sold (liters/kg)]]+Table1[[#This Row],[Quantity in Stock (liters/kg)]]</f>
        <v>775</v>
      </c>
      <c r="M1445" s="2">
        <v>2011.49</v>
      </c>
    </row>
    <row r="1446" spans="1:13" hidden="1" x14ac:dyDescent="0.3">
      <c r="A1446">
        <v>6</v>
      </c>
      <c r="B1446" s="1">
        <v>44862</v>
      </c>
      <c r="C1446" t="s">
        <v>51</v>
      </c>
      <c r="D1446">
        <v>486.04</v>
      </c>
      <c r="E1446">
        <v>11.37</v>
      </c>
      <c r="F1446">
        <v>5526.27</v>
      </c>
      <c r="G1446">
        <v>440</v>
      </c>
      <c r="H1446">
        <v>7.11</v>
      </c>
      <c r="I1446">
        <v>3128.4</v>
      </c>
      <c r="J1446">
        <v>46</v>
      </c>
      <c r="K1446">
        <v>129.41999999999999</v>
      </c>
      <c r="L1446">
        <f>Table1[[#This Row],[Quantity Sold (liters/kg)]]+Table1[[#This Row],[Quantity in Stock (liters/kg)]]</f>
        <v>486</v>
      </c>
      <c r="M1446" s="2">
        <v>1471.51</v>
      </c>
    </row>
    <row r="1447" spans="1:13" hidden="1" x14ac:dyDescent="0.3">
      <c r="A1447">
        <v>6</v>
      </c>
      <c r="B1447" s="1">
        <v>44661</v>
      </c>
      <c r="C1447" t="s">
        <v>51</v>
      </c>
      <c r="D1447">
        <v>573.79999999999995</v>
      </c>
      <c r="E1447">
        <v>83.22</v>
      </c>
      <c r="F1447">
        <v>47751.64</v>
      </c>
      <c r="G1447">
        <v>299</v>
      </c>
      <c r="H1447">
        <v>86.17</v>
      </c>
      <c r="I1447">
        <v>25764.83</v>
      </c>
      <c r="J1447">
        <v>274</v>
      </c>
      <c r="K1447">
        <v>134.43</v>
      </c>
      <c r="L1447">
        <f>Table1[[#This Row],[Quantity Sold (liters/kg)]]+Table1[[#This Row],[Quantity in Stock (liters/kg)]]</f>
        <v>573</v>
      </c>
      <c r="M1447" s="2">
        <v>11187.26</v>
      </c>
    </row>
    <row r="1448" spans="1:13" hidden="1" x14ac:dyDescent="0.3">
      <c r="A1448">
        <v>5</v>
      </c>
      <c r="B1448" s="1">
        <v>43468</v>
      </c>
      <c r="C1448" t="s">
        <v>27</v>
      </c>
      <c r="D1448">
        <v>962.02</v>
      </c>
      <c r="E1448">
        <v>29.79</v>
      </c>
      <c r="F1448">
        <v>28658.58</v>
      </c>
      <c r="G1448">
        <v>930</v>
      </c>
      <c r="H1448">
        <v>25.09</v>
      </c>
      <c r="I1448">
        <v>23333.7</v>
      </c>
      <c r="J1448">
        <v>32</v>
      </c>
      <c r="K1448">
        <v>109.02</v>
      </c>
      <c r="L1448">
        <f>Table1[[#This Row],[Quantity Sold (liters/kg)]]+Table1[[#This Row],[Quantity in Stock (liters/kg)]]</f>
        <v>962</v>
      </c>
      <c r="M1448" s="2">
        <v>3247.71</v>
      </c>
    </row>
    <row r="1449" spans="1:13" hidden="1" x14ac:dyDescent="0.3">
      <c r="A1449">
        <v>9</v>
      </c>
      <c r="B1449" s="1">
        <v>43705</v>
      </c>
      <c r="C1449" t="s">
        <v>57</v>
      </c>
      <c r="D1449">
        <v>295.2</v>
      </c>
      <c r="E1449">
        <v>34.39</v>
      </c>
      <c r="F1449">
        <v>10151.93</v>
      </c>
      <c r="G1449">
        <v>195</v>
      </c>
      <c r="H1449">
        <v>34.03</v>
      </c>
      <c r="I1449">
        <v>6635.85</v>
      </c>
      <c r="J1449">
        <v>100</v>
      </c>
      <c r="K1449">
        <v>145.99</v>
      </c>
      <c r="L1449">
        <f>Table1[[#This Row],[Quantity Sold (liters/kg)]]+Table1[[#This Row],[Quantity in Stock (liters/kg)]]</f>
        <v>295</v>
      </c>
      <c r="M1449" s="2">
        <v>5020.6000000000004</v>
      </c>
    </row>
    <row r="1450" spans="1:13" hidden="1" x14ac:dyDescent="0.3">
      <c r="A1450">
        <v>8</v>
      </c>
      <c r="B1450" s="1">
        <v>43549</v>
      </c>
      <c r="C1450" t="s">
        <v>47</v>
      </c>
      <c r="D1450">
        <v>15.84</v>
      </c>
      <c r="E1450">
        <v>63.12</v>
      </c>
      <c r="F1450">
        <v>999.82</v>
      </c>
      <c r="G1450">
        <v>8</v>
      </c>
      <c r="H1450">
        <v>66.099999999999994</v>
      </c>
      <c r="I1450">
        <v>528.79999999999995</v>
      </c>
      <c r="J1450">
        <v>7</v>
      </c>
      <c r="K1450">
        <v>54.07</v>
      </c>
      <c r="L1450">
        <f>Table1[[#This Row],[Quantity Sold (liters/kg)]]+Table1[[#This Row],[Quantity in Stock (liters/kg)]]</f>
        <v>15</v>
      </c>
      <c r="M1450" s="2">
        <v>3412.9</v>
      </c>
    </row>
    <row r="1451" spans="1:13" hidden="1" x14ac:dyDescent="0.3">
      <c r="A1451">
        <v>9</v>
      </c>
      <c r="B1451" s="1">
        <v>43909</v>
      </c>
      <c r="C1451" t="s">
        <v>57</v>
      </c>
      <c r="D1451">
        <v>159.69</v>
      </c>
      <c r="E1451">
        <v>71.53</v>
      </c>
      <c r="F1451">
        <v>11422.63</v>
      </c>
      <c r="G1451">
        <v>30</v>
      </c>
      <c r="H1451">
        <v>68.13</v>
      </c>
      <c r="I1451">
        <v>2043.9</v>
      </c>
      <c r="J1451">
        <v>129</v>
      </c>
      <c r="K1451">
        <v>81.84</v>
      </c>
      <c r="L1451">
        <f>Table1[[#This Row],[Quantity Sold (liters/kg)]]+Table1[[#This Row],[Quantity in Stock (liters/kg)]]</f>
        <v>159</v>
      </c>
      <c r="M1451" s="2">
        <v>5854.02</v>
      </c>
    </row>
    <row r="1452" spans="1:13" hidden="1" x14ac:dyDescent="0.3">
      <c r="A1452">
        <v>9</v>
      </c>
      <c r="B1452" s="1">
        <v>44473</v>
      </c>
      <c r="C1452" t="s">
        <v>57</v>
      </c>
      <c r="D1452">
        <v>136.16999999999999</v>
      </c>
      <c r="E1452">
        <v>13.7</v>
      </c>
      <c r="F1452">
        <v>1865.52899999999</v>
      </c>
      <c r="G1452">
        <v>59</v>
      </c>
      <c r="H1452">
        <v>16.38</v>
      </c>
      <c r="I1452">
        <v>966.42</v>
      </c>
      <c r="J1452">
        <v>77</v>
      </c>
      <c r="K1452">
        <v>109.75</v>
      </c>
      <c r="L1452">
        <f>Table1[[#This Row],[Quantity Sold (liters/kg)]]+Table1[[#This Row],[Quantity in Stock (liters/kg)]]</f>
        <v>136</v>
      </c>
      <c r="M1452" s="2">
        <v>1503.58</v>
      </c>
    </row>
    <row r="1453" spans="1:13" hidden="1" x14ac:dyDescent="0.3">
      <c r="A1453">
        <v>7</v>
      </c>
      <c r="B1453" s="1">
        <v>44212</v>
      </c>
      <c r="C1453" t="s">
        <v>61</v>
      </c>
      <c r="D1453">
        <v>612.88</v>
      </c>
      <c r="E1453">
        <v>38.67</v>
      </c>
      <c r="F1453">
        <v>23700.069599999999</v>
      </c>
      <c r="G1453">
        <v>573</v>
      </c>
      <c r="H1453">
        <v>40.950000000000003</v>
      </c>
      <c r="I1453">
        <v>23464.35</v>
      </c>
      <c r="J1453">
        <v>39</v>
      </c>
      <c r="K1453">
        <v>180.08</v>
      </c>
      <c r="L1453">
        <f>Table1[[#This Row],[Quantity Sold (liters/kg)]]+Table1[[#This Row],[Quantity in Stock (liters/kg)]]</f>
        <v>612</v>
      </c>
      <c r="M1453" s="2">
        <v>6963.69</v>
      </c>
    </row>
    <row r="1454" spans="1:13" hidden="1" x14ac:dyDescent="0.3">
      <c r="A1454">
        <v>5</v>
      </c>
      <c r="B1454" s="1">
        <v>43637</v>
      </c>
      <c r="C1454" t="s">
        <v>27</v>
      </c>
      <c r="D1454">
        <v>839.26</v>
      </c>
      <c r="E1454">
        <v>63.44</v>
      </c>
      <c r="F1454">
        <v>53242.65</v>
      </c>
      <c r="G1454">
        <v>749</v>
      </c>
      <c r="H1454">
        <v>62.65</v>
      </c>
      <c r="I1454">
        <v>46924.85</v>
      </c>
      <c r="J1454">
        <v>90</v>
      </c>
      <c r="K1454">
        <v>142.28</v>
      </c>
      <c r="L1454">
        <f>Table1[[#This Row],[Quantity Sold (liters/kg)]]+Table1[[#This Row],[Quantity in Stock (liters/kg)]]</f>
        <v>839</v>
      </c>
      <c r="M1454" s="2">
        <v>9026.24</v>
      </c>
    </row>
    <row r="1455" spans="1:13" hidden="1" x14ac:dyDescent="0.3">
      <c r="A1455">
        <v>6</v>
      </c>
      <c r="B1455" s="1">
        <v>43986</v>
      </c>
      <c r="C1455" t="s">
        <v>51</v>
      </c>
      <c r="D1455">
        <v>317.23</v>
      </c>
      <c r="E1455">
        <v>44.38</v>
      </c>
      <c r="F1455">
        <v>14078.6674</v>
      </c>
      <c r="G1455">
        <v>116</v>
      </c>
      <c r="H1455">
        <v>42.78</v>
      </c>
      <c r="I1455">
        <v>4962.4799999999996</v>
      </c>
      <c r="J1455">
        <v>201</v>
      </c>
      <c r="K1455">
        <v>111.31</v>
      </c>
      <c r="L1455">
        <f>Table1[[#This Row],[Quantity Sold (liters/kg)]]+Table1[[#This Row],[Quantity in Stock (liters/kg)]]</f>
        <v>317</v>
      </c>
      <c r="M1455" s="2">
        <v>4939.9399999999996</v>
      </c>
    </row>
    <row r="1456" spans="1:13" hidden="1" x14ac:dyDescent="0.3">
      <c r="A1456">
        <v>6</v>
      </c>
      <c r="B1456" s="1">
        <v>43863</v>
      </c>
      <c r="C1456" t="s">
        <v>51</v>
      </c>
      <c r="D1456">
        <v>471.07</v>
      </c>
      <c r="E1456">
        <v>43.05</v>
      </c>
      <c r="F1456">
        <v>20279.563499999898</v>
      </c>
      <c r="G1456">
        <v>261</v>
      </c>
      <c r="H1456">
        <v>39.729999999999997</v>
      </c>
      <c r="I1456">
        <v>10369.530000000001</v>
      </c>
      <c r="J1456">
        <v>210</v>
      </c>
      <c r="K1456">
        <v>45.86</v>
      </c>
      <c r="L1456">
        <f>Table1[[#This Row],[Quantity Sold (liters/kg)]]+Table1[[#This Row],[Quantity in Stock (liters/kg)]]</f>
        <v>471</v>
      </c>
      <c r="M1456" s="2">
        <v>1974.27</v>
      </c>
    </row>
    <row r="1457" spans="1:13" hidden="1" x14ac:dyDescent="0.3">
      <c r="A1457">
        <v>8</v>
      </c>
      <c r="B1457" s="1">
        <v>43880</v>
      </c>
      <c r="C1457" t="s">
        <v>47</v>
      </c>
      <c r="D1457">
        <v>165.35</v>
      </c>
      <c r="E1457">
        <v>74.989999999999995</v>
      </c>
      <c r="F1457">
        <v>12399.5964999999</v>
      </c>
      <c r="G1457">
        <v>161</v>
      </c>
      <c r="H1457">
        <v>70.08</v>
      </c>
      <c r="I1457">
        <v>11282.88</v>
      </c>
      <c r="J1457">
        <v>4</v>
      </c>
      <c r="K1457">
        <v>20.93</v>
      </c>
      <c r="L1457">
        <f>Table1[[#This Row],[Quantity Sold (liters/kg)]]+Table1[[#This Row],[Quantity in Stock (liters/kg)]]</f>
        <v>165</v>
      </c>
      <c r="M1457" s="2">
        <v>1569.54</v>
      </c>
    </row>
    <row r="1458" spans="1:13" hidden="1" x14ac:dyDescent="0.3">
      <c r="A1458">
        <v>2</v>
      </c>
      <c r="B1458" s="1">
        <v>44778</v>
      </c>
      <c r="C1458" t="s">
        <v>68</v>
      </c>
      <c r="D1458">
        <v>928.75</v>
      </c>
      <c r="E1458">
        <v>59.92</v>
      </c>
      <c r="F1458">
        <v>55650.7</v>
      </c>
      <c r="G1458">
        <v>601</v>
      </c>
      <c r="H1458">
        <v>62.99</v>
      </c>
      <c r="I1458">
        <v>37856.99</v>
      </c>
      <c r="J1458">
        <v>327</v>
      </c>
      <c r="K1458">
        <v>54.07</v>
      </c>
      <c r="L1458">
        <f>Table1[[#This Row],[Quantity Sold (liters/kg)]]+Table1[[#This Row],[Quantity in Stock (liters/kg)]]</f>
        <v>928</v>
      </c>
      <c r="M1458" s="2">
        <v>3239.87</v>
      </c>
    </row>
    <row r="1459" spans="1:13" hidden="1" x14ac:dyDescent="0.3">
      <c r="A1459">
        <v>3</v>
      </c>
      <c r="B1459" s="1">
        <v>44869</v>
      </c>
      <c r="C1459" t="s">
        <v>43</v>
      </c>
      <c r="D1459">
        <v>488.64</v>
      </c>
      <c r="E1459">
        <v>50.09</v>
      </c>
      <c r="F1459">
        <v>24475.977599999998</v>
      </c>
      <c r="G1459">
        <v>394</v>
      </c>
      <c r="H1459">
        <v>49.84</v>
      </c>
      <c r="I1459">
        <v>19636.96</v>
      </c>
      <c r="J1459">
        <v>94</v>
      </c>
      <c r="K1459">
        <v>185.9</v>
      </c>
      <c r="L1459">
        <f>Table1[[#This Row],[Quantity Sold (liters/kg)]]+Table1[[#This Row],[Quantity in Stock (liters/kg)]]</f>
        <v>488</v>
      </c>
      <c r="M1459" s="2">
        <v>9311.73</v>
      </c>
    </row>
    <row r="1460" spans="1:13" hidden="1" x14ac:dyDescent="0.3">
      <c r="A1460">
        <v>1</v>
      </c>
      <c r="B1460" s="1">
        <v>44754</v>
      </c>
      <c r="C1460" t="s">
        <v>34</v>
      </c>
      <c r="D1460">
        <v>58.41</v>
      </c>
      <c r="E1460">
        <v>18.98</v>
      </c>
      <c r="F1460">
        <v>1108.6199999999999</v>
      </c>
      <c r="G1460">
        <v>4</v>
      </c>
      <c r="H1460">
        <v>22.22</v>
      </c>
      <c r="I1460">
        <v>88.88</v>
      </c>
      <c r="J1460">
        <v>54</v>
      </c>
      <c r="K1460">
        <v>128.83000000000001</v>
      </c>
      <c r="L1460">
        <f>Table1[[#This Row],[Quantity Sold (liters/kg)]]+Table1[[#This Row],[Quantity in Stock (liters/kg)]]</f>
        <v>58</v>
      </c>
      <c r="M1460" s="2">
        <v>2445.19</v>
      </c>
    </row>
    <row r="1461" spans="1:13" hidden="1" x14ac:dyDescent="0.3">
      <c r="A1461">
        <v>1</v>
      </c>
      <c r="B1461" s="1">
        <v>43990</v>
      </c>
      <c r="C1461" t="s">
        <v>34</v>
      </c>
      <c r="D1461">
        <v>26.91</v>
      </c>
      <c r="E1461">
        <v>70.64</v>
      </c>
      <c r="F1461">
        <v>1900.92</v>
      </c>
      <c r="G1461">
        <v>4</v>
      </c>
      <c r="H1461">
        <v>69.84</v>
      </c>
      <c r="I1461">
        <v>279.36</v>
      </c>
      <c r="J1461">
        <v>22</v>
      </c>
      <c r="K1461">
        <v>41.91</v>
      </c>
      <c r="L1461">
        <f>Table1[[#This Row],[Quantity Sold (liters/kg)]]+Table1[[#This Row],[Quantity in Stock (liters/kg)]]</f>
        <v>26</v>
      </c>
      <c r="M1461" s="2">
        <v>2960.52</v>
      </c>
    </row>
    <row r="1462" spans="1:13" hidden="1" x14ac:dyDescent="0.3">
      <c r="A1462">
        <v>1</v>
      </c>
      <c r="B1462" s="1">
        <v>44331</v>
      </c>
      <c r="C1462" t="s">
        <v>34</v>
      </c>
      <c r="D1462">
        <v>480.97</v>
      </c>
      <c r="E1462">
        <v>44.41</v>
      </c>
      <c r="F1462">
        <v>21359.88</v>
      </c>
      <c r="G1462">
        <v>7</v>
      </c>
      <c r="H1462">
        <v>44.03</v>
      </c>
      <c r="I1462">
        <v>308.20999999999998</v>
      </c>
      <c r="J1462">
        <v>473</v>
      </c>
      <c r="K1462">
        <v>54.68</v>
      </c>
      <c r="L1462">
        <f>Table1[[#This Row],[Quantity Sold (liters/kg)]]+Table1[[#This Row],[Quantity in Stock (liters/kg)]]</f>
        <v>480</v>
      </c>
      <c r="M1462" s="2">
        <v>2428.34</v>
      </c>
    </row>
    <row r="1463" spans="1:13" hidden="1" x14ac:dyDescent="0.3">
      <c r="A1463">
        <v>9</v>
      </c>
      <c r="B1463" s="1">
        <v>44681</v>
      </c>
      <c r="C1463" t="s">
        <v>57</v>
      </c>
      <c r="D1463">
        <v>809.09</v>
      </c>
      <c r="E1463">
        <v>80.19</v>
      </c>
      <c r="F1463">
        <v>64880.93</v>
      </c>
      <c r="G1463">
        <v>18</v>
      </c>
      <c r="H1463">
        <v>79.739999999999995</v>
      </c>
      <c r="I1463">
        <v>1435.32</v>
      </c>
      <c r="J1463">
        <v>791</v>
      </c>
      <c r="K1463">
        <v>71.540000000000006</v>
      </c>
      <c r="L1463">
        <f>Table1[[#This Row],[Quantity Sold (liters/kg)]]+Table1[[#This Row],[Quantity in Stock (liters/kg)]]</f>
        <v>809</v>
      </c>
      <c r="M1463" s="2">
        <v>5736.79</v>
      </c>
    </row>
    <row r="1464" spans="1:13" hidden="1" x14ac:dyDescent="0.3">
      <c r="A1464">
        <v>3</v>
      </c>
      <c r="B1464" s="1">
        <v>44759</v>
      </c>
      <c r="C1464" t="s">
        <v>43</v>
      </c>
      <c r="D1464">
        <v>930.93</v>
      </c>
      <c r="E1464">
        <v>77.709999999999994</v>
      </c>
      <c r="F1464">
        <v>72342.570299999905</v>
      </c>
      <c r="G1464">
        <v>807</v>
      </c>
      <c r="H1464">
        <v>78.62</v>
      </c>
      <c r="I1464">
        <v>63446.34</v>
      </c>
      <c r="J1464">
        <v>123</v>
      </c>
      <c r="K1464">
        <v>49.28</v>
      </c>
      <c r="L1464">
        <f>Table1[[#This Row],[Quantity Sold (liters/kg)]]+Table1[[#This Row],[Quantity in Stock (liters/kg)]]</f>
        <v>930</v>
      </c>
      <c r="M1464" s="2">
        <v>3829.55</v>
      </c>
    </row>
    <row r="1465" spans="1:13" hidden="1" x14ac:dyDescent="0.3">
      <c r="A1465">
        <v>7</v>
      </c>
      <c r="B1465" s="1">
        <v>43462</v>
      </c>
      <c r="C1465" t="s">
        <v>61</v>
      </c>
      <c r="D1465">
        <v>786.8</v>
      </c>
      <c r="E1465">
        <v>23.26</v>
      </c>
      <c r="F1465">
        <v>18300.97</v>
      </c>
      <c r="G1465">
        <v>122</v>
      </c>
      <c r="H1465">
        <v>22.17</v>
      </c>
      <c r="I1465">
        <v>2704.74</v>
      </c>
      <c r="J1465">
        <v>664</v>
      </c>
      <c r="K1465">
        <v>97.64</v>
      </c>
      <c r="L1465">
        <f>Table1[[#This Row],[Quantity Sold (liters/kg)]]+Table1[[#This Row],[Quantity in Stock (liters/kg)]]</f>
        <v>786</v>
      </c>
      <c r="M1465" s="2">
        <v>2271.11</v>
      </c>
    </row>
    <row r="1466" spans="1:13" hidden="1" x14ac:dyDescent="0.3">
      <c r="A1466">
        <v>4</v>
      </c>
      <c r="B1466" s="1">
        <v>43943</v>
      </c>
      <c r="C1466" t="s">
        <v>39</v>
      </c>
      <c r="D1466">
        <v>10.48</v>
      </c>
      <c r="E1466">
        <v>18.45</v>
      </c>
      <c r="F1466">
        <v>193.36</v>
      </c>
      <c r="G1466">
        <v>9</v>
      </c>
      <c r="H1466">
        <v>22.42</v>
      </c>
      <c r="I1466">
        <v>201.78</v>
      </c>
      <c r="J1466">
        <v>1</v>
      </c>
      <c r="K1466">
        <v>93.23</v>
      </c>
      <c r="L1466">
        <f>Table1[[#This Row],[Quantity Sold (liters/kg)]]+Table1[[#This Row],[Quantity in Stock (liters/kg)]]</f>
        <v>10</v>
      </c>
      <c r="M1466" s="2">
        <v>1720.09</v>
      </c>
    </row>
    <row r="1467" spans="1:13" hidden="1" x14ac:dyDescent="0.3">
      <c r="A1467">
        <v>5</v>
      </c>
      <c r="B1467" s="1">
        <v>44454</v>
      </c>
      <c r="C1467" t="s">
        <v>27</v>
      </c>
      <c r="D1467">
        <v>83.33</v>
      </c>
      <c r="E1467">
        <v>89.57</v>
      </c>
      <c r="F1467">
        <v>7463.87</v>
      </c>
      <c r="G1467">
        <v>45</v>
      </c>
      <c r="H1467">
        <v>93.63</v>
      </c>
      <c r="I1467">
        <v>4213.3500000000004</v>
      </c>
      <c r="J1467">
        <v>38</v>
      </c>
      <c r="K1467">
        <v>39.43</v>
      </c>
      <c r="L1467">
        <f>Table1[[#This Row],[Quantity Sold (liters/kg)]]+Table1[[#This Row],[Quantity in Stock (liters/kg)]]</f>
        <v>83</v>
      </c>
      <c r="M1467" s="2">
        <v>3531.75</v>
      </c>
    </row>
    <row r="1468" spans="1:13" hidden="1" x14ac:dyDescent="0.3">
      <c r="A1468">
        <v>4</v>
      </c>
      <c r="B1468" s="1">
        <v>43580</v>
      </c>
      <c r="C1468" t="s">
        <v>39</v>
      </c>
      <c r="D1468">
        <v>869.7</v>
      </c>
      <c r="E1468">
        <v>25.42</v>
      </c>
      <c r="F1468">
        <v>22107.77</v>
      </c>
      <c r="G1468">
        <v>495</v>
      </c>
      <c r="H1468">
        <v>22.22</v>
      </c>
      <c r="I1468">
        <v>10998.9</v>
      </c>
      <c r="J1468">
        <v>374</v>
      </c>
      <c r="K1468">
        <v>103.54</v>
      </c>
      <c r="L1468">
        <f>Table1[[#This Row],[Quantity Sold (liters/kg)]]+Table1[[#This Row],[Quantity in Stock (liters/kg)]]</f>
        <v>869</v>
      </c>
      <c r="M1468" s="2">
        <v>2631.99</v>
      </c>
    </row>
    <row r="1469" spans="1:13" hidden="1" x14ac:dyDescent="0.3">
      <c r="A1469">
        <v>8</v>
      </c>
      <c r="B1469" s="1">
        <v>44148</v>
      </c>
      <c r="C1469" t="s">
        <v>47</v>
      </c>
      <c r="D1469">
        <v>40.950000000000003</v>
      </c>
      <c r="E1469">
        <v>15.39</v>
      </c>
      <c r="F1469">
        <v>630.22</v>
      </c>
      <c r="G1469">
        <v>40</v>
      </c>
      <c r="H1469">
        <v>18.21</v>
      </c>
      <c r="I1469">
        <v>728.4</v>
      </c>
      <c r="J1469">
        <v>0</v>
      </c>
      <c r="K1469">
        <v>184.07</v>
      </c>
      <c r="L1469">
        <f>Table1[[#This Row],[Quantity Sold (liters/kg)]]+Table1[[#This Row],[Quantity in Stock (liters/kg)]]</f>
        <v>40</v>
      </c>
      <c r="M1469" s="2">
        <v>2832.84</v>
      </c>
    </row>
    <row r="1470" spans="1:13" hidden="1" x14ac:dyDescent="0.3">
      <c r="A1470">
        <v>6</v>
      </c>
      <c r="B1470" s="1">
        <v>43675</v>
      </c>
      <c r="C1470" t="s">
        <v>51</v>
      </c>
      <c r="D1470">
        <v>568.38</v>
      </c>
      <c r="E1470">
        <v>23.49</v>
      </c>
      <c r="F1470">
        <v>13351.25</v>
      </c>
      <c r="G1470">
        <v>193</v>
      </c>
      <c r="H1470">
        <v>23.69</v>
      </c>
      <c r="I1470">
        <v>4572.17</v>
      </c>
      <c r="J1470">
        <v>375</v>
      </c>
      <c r="K1470">
        <v>93.38</v>
      </c>
      <c r="L1470">
        <f>Table1[[#This Row],[Quantity Sold (liters/kg)]]+Table1[[#This Row],[Quantity in Stock (liters/kg)]]</f>
        <v>568</v>
      </c>
      <c r="M1470" s="2">
        <v>2193.5</v>
      </c>
    </row>
    <row r="1471" spans="1:13" x14ac:dyDescent="0.3">
      <c r="A1471">
        <v>7</v>
      </c>
      <c r="B1471" s="1">
        <v>44800</v>
      </c>
      <c r="C1471" t="s">
        <v>61</v>
      </c>
      <c r="D1471">
        <v>53.95</v>
      </c>
      <c r="E1471">
        <v>91.47</v>
      </c>
      <c r="F1471">
        <v>4934.8064999999997</v>
      </c>
      <c r="G1471">
        <v>39</v>
      </c>
      <c r="H1471">
        <v>96.01</v>
      </c>
      <c r="I1471">
        <v>3744.39</v>
      </c>
      <c r="J1471">
        <v>14</v>
      </c>
      <c r="K1471">
        <v>194.76</v>
      </c>
      <c r="L1471">
        <f>Table1[[#This Row],[Quantity Sold (liters/kg)]]+Table1[[#This Row],[Quantity in Stock (liters/kg)]]</f>
        <v>53</v>
      </c>
      <c r="M1471" s="2">
        <v>17814.7</v>
      </c>
    </row>
    <row r="1472" spans="1:13" hidden="1" x14ac:dyDescent="0.3">
      <c r="A1472">
        <v>2</v>
      </c>
      <c r="B1472" s="1">
        <v>44778</v>
      </c>
      <c r="C1472" t="s">
        <v>68</v>
      </c>
      <c r="D1472">
        <v>484.6</v>
      </c>
      <c r="E1472">
        <v>44.57</v>
      </c>
      <c r="F1472">
        <v>21598.62</v>
      </c>
      <c r="G1472">
        <v>38</v>
      </c>
      <c r="H1472">
        <v>45.92</v>
      </c>
      <c r="I1472">
        <v>1744.96</v>
      </c>
      <c r="J1472">
        <v>446</v>
      </c>
      <c r="K1472">
        <v>88.42</v>
      </c>
      <c r="L1472">
        <f>Table1[[#This Row],[Quantity Sold (liters/kg)]]+Table1[[#This Row],[Quantity in Stock (liters/kg)]]</f>
        <v>484</v>
      </c>
      <c r="M1472" s="2">
        <v>3940.88</v>
      </c>
    </row>
    <row r="1473" spans="1:13" hidden="1" x14ac:dyDescent="0.3">
      <c r="A1473">
        <v>10</v>
      </c>
      <c r="B1473" s="1">
        <v>43677</v>
      </c>
      <c r="C1473" t="s">
        <v>66</v>
      </c>
      <c r="D1473">
        <v>274.41000000000003</v>
      </c>
      <c r="E1473">
        <v>76.22</v>
      </c>
      <c r="F1473">
        <v>20915.53</v>
      </c>
      <c r="G1473">
        <v>229</v>
      </c>
      <c r="H1473">
        <v>77.55</v>
      </c>
      <c r="I1473">
        <v>17758.95</v>
      </c>
      <c r="J1473">
        <v>45</v>
      </c>
      <c r="K1473">
        <v>39.090000000000003</v>
      </c>
      <c r="L1473">
        <f>Table1[[#This Row],[Quantity Sold (liters/kg)]]+Table1[[#This Row],[Quantity in Stock (liters/kg)]]</f>
        <v>274</v>
      </c>
      <c r="M1473" s="2">
        <v>2979.44</v>
      </c>
    </row>
    <row r="1474" spans="1:13" hidden="1" x14ac:dyDescent="0.3">
      <c r="A1474">
        <v>10</v>
      </c>
      <c r="B1474" s="1">
        <v>44533</v>
      </c>
      <c r="C1474" t="s">
        <v>66</v>
      </c>
      <c r="D1474">
        <v>558.16999999999996</v>
      </c>
      <c r="E1474">
        <v>15.95</v>
      </c>
      <c r="F1474">
        <v>8902.81</v>
      </c>
      <c r="G1474">
        <v>553</v>
      </c>
      <c r="H1474">
        <v>19.84</v>
      </c>
      <c r="I1474">
        <v>10971.52</v>
      </c>
      <c r="J1474">
        <v>5</v>
      </c>
      <c r="K1474">
        <v>157.44</v>
      </c>
      <c r="L1474">
        <f>Table1[[#This Row],[Quantity Sold (liters/kg)]]+Table1[[#This Row],[Quantity in Stock (liters/kg)]]</f>
        <v>558</v>
      </c>
      <c r="M1474" s="2">
        <v>2511.17</v>
      </c>
    </row>
    <row r="1475" spans="1:13" hidden="1" x14ac:dyDescent="0.3">
      <c r="A1475">
        <v>4</v>
      </c>
      <c r="B1475" s="1">
        <v>44540</v>
      </c>
      <c r="C1475" t="s">
        <v>39</v>
      </c>
      <c r="D1475">
        <v>769.79</v>
      </c>
      <c r="E1475">
        <v>51.61</v>
      </c>
      <c r="F1475">
        <v>39728.861899999902</v>
      </c>
      <c r="G1475">
        <v>306</v>
      </c>
      <c r="H1475">
        <v>46.97</v>
      </c>
      <c r="I1475">
        <v>14372.82</v>
      </c>
      <c r="J1475">
        <v>463</v>
      </c>
      <c r="K1475">
        <v>84.36</v>
      </c>
      <c r="L1475">
        <f>Table1[[#This Row],[Quantity Sold (liters/kg)]]+Table1[[#This Row],[Quantity in Stock (liters/kg)]]</f>
        <v>769</v>
      </c>
      <c r="M1475" s="2">
        <v>4353.82</v>
      </c>
    </row>
    <row r="1476" spans="1:13" hidden="1" x14ac:dyDescent="0.3">
      <c r="A1476">
        <v>1</v>
      </c>
      <c r="B1476" s="1">
        <v>44533</v>
      </c>
      <c r="C1476" t="s">
        <v>34</v>
      </c>
      <c r="D1476">
        <v>985.23</v>
      </c>
      <c r="E1476">
        <v>24.27</v>
      </c>
      <c r="F1476">
        <v>23911.53</v>
      </c>
      <c r="G1476">
        <v>540</v>
      </c>
      <c r="H1476">
        <v>20.46</v>
      </c>
      <c r="I1476">
        <v>11048.4</v>
      </c>
      <c r="J1476">
        <v>445</v>
      </c>
      <c r="K1476">
        <v>198.7</v>
      </c>
      <c r="L1476">
        <f>Table1[[#This Row],[Quantity Sold (liters/kg)]]+Table1[[#This Row],[Quantity in Stock (liters/kg)]]</f>
        <v>985</v>
      </c>
      <c r="M1476" s="2">
        <v>4822.45</v>
      </c>
    </row>
    <row r="1477" spans="1:13" hidden="1" x14ac:dyDescent="0.3">
      <c r="A1477">
        <v>6</v>
      </c>
      <c r="B1477" s="1">
        <v>44429</v>
      </c>
      <c r="C1477" t="s">
        <v>51</v>
      </c>
      <c r="D1477">
        <v>353.93</v>
      </c>
      <c r="E1477">
        <v>36.950000000000003</v>
      </c>
      <c r="F1477">
        <v>13077.7135</v>
      </c>
      <c r="G1477">
        <v>86</v>
      </c>
      <c r="H1477">
        <v>38.85</v>
      </c>
      <c r="I1477">
        <v>3341.1</v>
      </c>
      <c r="J1477">
        <v>267</v>
      </c>
      <c r="K1477">
        <v>174.62</v>
      </c>
      <c r="L1477">
        <f>Table1[[#This Row],[Quantity Sold (liters/kg)]]+Table1[[#This Row],[Quantity in Stock (liters/kg)]]</f>
        <v>353</v>
      </c>
      <c r="M1477" s="2">
        <v>6452.21</v>
      </c>
    </row>
    <row r="1478" spans="1:13" hidden="1" x14ac:dyDescent="0.3">
      <c r="A1478">
        <v>1</v>
      </c>
      <c r="B1478" s="1">
        <v>44613</v>
      </c>
      <c r="C1478" t="s">
        <v>34</v>
      </c>
      <c r="D1478">
        <v>532.97</v>
      </c>
      <c r="E1478">
        <v>54.26</v>
      </c>
      <c r="F1478">
        <v>28918.95</v>
      </c>
      <c r="G1478">
        <v>422</v>
      </c>
      <c r="H1478">
        <v>53.18</v>
      </c>
      <c r="I1478">
        <v>22441.96</v>
      </c>
      <c r="J1478">
        <v>110</v>
      </c>
      <c r="K1478">
        <v>117.92</v>
      </c>
      <c r="L1478">
        <f>Table1[[#This Row],[Quantity Sold (liters/kg)]]+Table1[[#This Row],[Quantity in Stock (liters/kg)]]</f>
        <v>532</v>
      </c>
      <c r="M1478" s="2">
        <v>6398.34</v>
      </c>
    </row>
    <row r="1479" spans="1:13" hidden="1" x14ac:dyDescent="0.3">
      <c r="A1479">
        <v>10</v>
      </c>
      <c r="B1479" s="1">
        <v>43871</v>
      </c>
      <c r="C1479" t="s">
        <v>66</v>
      </c>
      <c r="D1479">
        <v>922.22</v>
      </c>
      <c r="E1479">
        <v>66.98</v>
      </c>
      <c r="F1479">
        <v>61770.295599999998</v>
      </c>
      <c r="G1479">
        <v>343</v>
      </c>
      <c r="H1479">
        <v>63.97</v>
      </c>
      <c r="I1479">
        <v>21941.71</v>
      </c>
      <c r="J1479">
        <v>579</v>
      </c>
      <c r="K1479">
        <v>121.19</v>
      </c>
      <c r="L1479">
        <f>Table1[[#This Row],[Quantity Sold (liters/kg)]]+Table1[[#This Row],[Quantity in Stock (liters/kg)]]</f>
        <v>922</v>
      </c>
      <c r="M1479" s="2">
        <v>8117.31</v>
      </c>
    </row>
    <row r="1480" spans="1:13" hidden="1" x14ac:dyDescent="0.3">
      <c r="A1480">
        <v>2</v>
      </c>
      <c r="B1480" s="1">
        <v>44264</v>
      </c>
      <c r="C1480" t="s">
        <v>68</v>
      </c>
      <c r="D1480">
        <v>51.22</v>
      </c>
      <c r="E1480">
        <v>77.94</v>
      </c>
      <c r="F1480">
        <v>3992.08679999999</v>
      </c>
      <c r="G1480">
        <v>10</v>
      </c>
      <c r="H1480">
        <v>81.64</v>
      </c>
      <c r="I1480">
        <v>816.4</v>
      </c>
      <c r="J1480">
        <v>41</v>
      </c>
      <c r="K1480">
        <v>112.66</v>
      </c>
      <c r="L1480">
        <f>Table1[[#This Row],[Quantity Sold (liters/kg)]]+Table1[[#This Row],[Quantity in Stock (liters/kg)]]</f>
        <v>51</v>
      </c>
      <c r="M1480" s="2">
        <v>8780.7199999999993</v>
      </c>
    </row>
    <row r="1481" spans="1:13" hidden="1" x14ac:dyDescent="0.3">
      <c r="A1481">
        <v>9</v>
      </c>
      <c r="B1481" s="1">
        <v>44688</v>
      </c>
      <c r="C1481" t="s">
        <v>57</v>
      </c>
      <c r="D1481">
        <v>408.98</v>
      </c>
      <c r="E1481">
        <v>11.02</v>
      </c>
      <c r="F1481">
        <v>4506.96</v>
      </c>
      <c r="G1481">
        <v>375</v>
      </c>
      <c r="H1481">
        <v>9.81</v>
      </c>
      <c r="I1481">
        <v>3678.75</v>
      </c>
      <c r="J1481">
        <v>33</v>
      </c>
      <c r="K1481">
        <v>131.08000000000001</v>
      </c>
      <c r="L1481">
        <f>Table1[[#This Row],[Quantity Sold (liters/kg)]]+Table1[[#This Row],[Quantity in Stock (liters/kg)]]</f>
        <v>408</v>
      </c>
      <c r="M1481" s="2">
        <v>1444.5</v>
      </c>
    </row>
    <row r="1482" spans="1:13" hidden="1" x14ac:dyDescent="0.3">
      <c r="A1482">
        <v>5</v>
      </c>
      <c r="B1482" s="1">
        <v>44309</v>
      </c>
      <c r="C1482" t="s">
        <v>27</v>
      </c>
      <c r="D1482">
        <v>471.12</v>
      </c>
      <c r="E1482">
        <v>90.28</v>
      </c>
      <c r="F1482">
        <v>42532.71</v>
      </c>
      <c r="G1482">
        <v>69</v>
      </c>
      <c r="H1482">
        <v>93.41</v>
      </c>
      <c r="I1482">
        <v>6445.29</v>
      </c>
      <c r="J1482">
        <v>402</v>
      </c>
      <c r="K1482">
        <v>47.38</v>
      </c>
      <c r="L1482">
        <f>Table1[[#This Row],[Quantity Sold (liters/kg)]]+Table1[[#This Row],[Quantity in Stock (liters/kg)]]</f>
        <v>471</v>
      </c>
      <c r="M1482" s="2">
        <v>4277.47</v>
      </c>
    </row>
    <row r="1483" spans="1:13" hidden="1" x14ac:dyDescent="0.3">
      <c r="A1483">
        <v>9</v>
      </c>
      <c r="B1483" s="1">
        <v>44856</v>
      </c>
      <c r="C1483" t="s">
        <v>57</v>
      </c>
      <c r="D1483">
        <v>332.42</v>
      </c>
      <c r="E1483">
        <v>51.46</v>
      </c>
      <c r="F1483">
        <v>17106.330000000002</v>
      </c>
      <c r="G1483">
        <v>144</v>
      </c>
      <c r="H1483">
        <v>54.92</v>
      </c>
      <c r="I1483">
        <v>7908.48</v>
      </c>
      <c r="J1483">
        <v>188</v>
      </c>
      <c r="K1483">
        <v>156.37</v>
      </c>
      <c r="L1483">
        <f>Table1[[#This Row],[Quantity Sold (liters/kg)]]+Table1[[#This Row],[Quantity in Stock (liters/kg)]]</f>
        <v>332</v>
      </c>
      <c r="M1483" s="2">
        <v>8046.8</v>
      </c>
    </row>
    <row r="1484" spans="1:13" hidden="1" x14ac:dyDescent="0.3">
      <c r="A1484">
        <v>6</v>
      </c>
      <c r="B1484" s="1">
        <v>44533</v>
      </c>
      <c r="C1484" t="s">
        <v>51</v>
      </c>
      <c r="D1484">
        <v>919.79</v>
      </c>
      <c r="E1484">
        <v>52.38</v>
      </c>
      <c r="F1484">
        <v>48178.6</v>
      </c>
      <c r="G1484">
        <v>50</v>
      </c>
      <c r="H1484">
        <v>48.55</v>
      </c>
      <c r="I1484">
        <v>2427.5</v>
      </c>
      <c r="J1484">
        <v>869</v>
      </c>
      <c r="K1484">
        <v>141.69999999999999</v>
      </c>
      <c r="L1484">
        <f>Table1[[#This Row],[Quantity Sold (liters/kg)]]+Table1[[#This Row],[Quantity in Stock (liters/kg)]]</f>
        <v>919</v>
      </c>
      <c r="M1484" s="2">
        <v>7422.25</v>
      </c>
    </row>
    <row r="1485" spans="1:13" hidden="1" x14ac:dyDescent="0.3">
      <c r="A1485">
        <v>8</v>
      </c>
      <c r="B1485" s="1">
        <v>44378</v>
      </c>
      <c r="C1485" t="s">
        <v>47</v>
      </c>
      <c r="D1485">
        <v>341.38</v>
      </c>
      <c r="E1485">
        <v>87.19</v>
      </c>
      <c r="F1485">
        <v>29764.922199999899</v>
      </c>
      <c r="G1485">
        <v>219</v>
      </c>
      <c r="H1485">
        <v>82.29</v>
      </c>
      <c r="I1485">
        <v>18021.509999999998</v>
      </c>
      <c r="J1485">
        <v>122</v>
      </c>
      <c r="K1485">
        <v>187.79</v>
      </c>
      <c r="L1485">
        <f>Table1[[#This Row],[Quantity Sold (liters/kg)]]+Table1[[#This Row],[Quantity in Stock (liters/kg)]]</f>
        <v>341</v>
      </c>
      <c r="M1485" s="2">
        <v>16373.41</v>
      </c>
    </row>
    <row r="1486" spans="1:13" hidden="1" x14ac:dyDescent="0.3">
      <c r="A1486">
        <v>7</v>
      </c>
      <c r="B1486" s="1">
        <v>43769</v>
      </c>
      <c r="C1486" t="s">
        <v>61</v>
      </c>
      <c r="D1486">
        <v>300.81</v>
      </c>
      <c r="E1486">
        <v>44.14</v>
      </c>
      <c r="F1486">
        <v>13277.75</v>
      </c>
      <c r="G1486">
        <v>13</v>
      </c>
      <c r="H1486">
        <v>44.73</v>
      </c>
      <c r="I1486">
        <v>581.49</v>
      </c>
      <c r="J1486">
        <v>287</v>
      </c>
      <c r="K1486">
        <v>174.38</v>
      </c>
      <c r="L1486">
        <f>Table1[[#This Row],[Quantity Sold (liters/kg)]]+Table1[[#This Row],[Quantity in Stock (liters/kg)]]</f>
        <v>300</v>
      </c>
      <c r="M1486" s="2">
        <v>7697.13</v>
      </c>
    </row>
    <row r="1487" spans="1:13" hidden="1" x14ac:dyDescent="0.3">
      <c r="A1487">
        <v>4</v>
      </c>
      <c r="B1487" s="1">
        <v>43830</v>
      </c>
      <c r="C1487" t="s">
        <v>39</v>
      </c>
      <c r="D1487">
        <v>129.94999999999999</v>
      </c>
      <c r="E1487">
        <v>65.430000000000007</v>
      </c>
      <c r="F1487">
        <v>8502.6299999999992</v>
      </c>
      <c r="G1487">
        <v>119</v>
      </c>
      <c r="H1487">
        <v>67.930000000000007</v>
      </c>
      <c r="I1487">
        <v>8083.67</v>
      </c>
      <c r="J1487">
        <v>10</v>
      </c>
      <c r="K1487">
        <v>43.79</v>
      </c>
      <c r="L1487">
        <f>Table1[[#This Row],[Quantity Sold (liters/kg)]]+Table1[[#This Row],[Quantity in Stock (liters/kg)]]</f>
        <v>129</v>
      </c>
      <c r="M1487" s="2">
        <v>2865.18</v>
      </c>
    </row>
    <row r="1488" spans="1:13" hidden="1" x14ac:dyDescent="0.3">
      <c r="A1488">
        <v>5</v>
      </c>
      <c r="B1488" s="1">
        <v>44226</v>
      </c>
      <c r="C1488" t="s">
        <v>27</v>
      </c>
      <c r="D1488">
        <v>656.52</v>
      </c>
      <c r="E1488">
        <v>42.81</v>
      </c>
      <c r="F1488">
        <v>28105.62</v>
      </c>
      <c r="G1488">
        <v>280</v>
      </c>
      <c r="H1488">
        <v>41.48</v>
      </c>
      <c r="I1488">
        <v>11614.4</v>
      </c>
      <c r="J1488">
        <v>376</v>
      </c>
      <c r="K1488">
        <v>174.87</v>
      </c>
      <c r="L1488">
        <f>Table1[[#This Row],[Quantity Sold (liters/kg)]]+Table1[[#This Row],[Quantity in Stock (liters/kg)]]</f>
        <v>656</v>
      </c>
      <c r="M1488" s="2">
        <v>7486.18</v>
      </c>
    </row>
    <row r="1489" spans="1:13" hidden="1" x14ac:dyDescent="0.3">
      <c r="A1489">
        <v>3</v>
      </c>
      <c r="B1489" s="1">
        <v>44148</v>
      </c>
      <c r="C1489" t="s">
        <v>43</v>
      </c>
      <c r="D1489">
        <v>628.04999999999995</v>
      </c>
      <c r="E1489">
        <v>83.37</v>
      </c>
      <c r="F1489">
        <v>52360.53</v>
      </c>
      <c r="G1489">
        <v>302</v>
      </c>
      <c r="H1489">
        <v>84.9</v>
      </c>
      <c r="I1489">
        <v>25639.8</v>
      </c>
      <c r="J1489">
        <v>326</v>
      </c>
      <c r="K1489">
        <v>184.58</v>
      </c>
      <c r="L1489">
        <f>Table1[[#This Row],[Quantity Sold (liters/kg)]]+Table1[[#This Row],[Quantity in Stock (liters/kg)]]</f>
        <v>628</v>
      </c>
      <c r="M1489" s="2">
        <v>15388.43</v>
      </c>
    </row>
    <row r="1490" spans="1:13" hidden="1" x14ac:dyDescent="0.3">
      <c r="A1490">
        <v>9</v>
      </c>
      <c r="B1490" s="1">
        <v>44257</v>
      </c>
      <c r="C1490" t="s">
        <v>57</v>
      </c>
      <c r="D1490">
        <v>78.239999999999995</v>
      </c>
      <c r="E1490">
        <v>27.84</v>
      </c>
      <c r="F1490">
        <v>2178.1999999999998</v>
      </c>
      <c r="G1490">
        <v>30</v>
      </c>
      <c r="H1490">
        <v>22.94</v>
      </c>
      <c r="I1490">
        <v>688.2</v>
      </c>
      <c r="J1490">
        <v>48</v>
      </c>
      <c r="K1490">
        <v>149.27000000000001</v>
      </c>
      <c r="L1490">
        <f>Table1[[#This Row],[Quantity Sold (liters/kg)]]+Table1[[#This Row],[Quantity in Stock (liters/kg)]]</f>
        <v>78</v>
      </c>
      <c r="M1490" s="2">
        <v>4155.68</v>
      </c>
    </row>
    <row r="1491" spans="1:13" hidden="1" x14ac:dyDescent="0.3">
      <c r="A1491">
        <v>2</v>
      </c>
      <c r="B1491" s="1">
        <v>44386</v>
      </c>
      <c r="C1491" t="s">
        <v>68</v>
      </c>
      <c r="D1491">
        <v>836.21</v>
      </c>
      <c r="E1491">
        <v>11.47</v>
      </c>
      <c r="F1491">
        <v>9591.3287</v>
      </c>
      <c r="G1491">
        <v>157</v>
      </c>
      <c r="H1491">
        <v>10.78</v>
      </c>
      <c r="I1491">
        <v>1692.46</v>
      </c>
      <c r="J1491">
        <v>679</v>
      </c>
      <c r="K1491">
        <v>152.02000000000001</v>
      </c>
      <c r="L1491">
        <f>Table1[[#This Row],[Quantity Sold (liters/kg)]]+Table1[[#This Row],[Quantity in Stock (liters/kg)]]</f>
        <v>836</v>
      </c>
      <c r="M1491" s="2">
        <v>1743.67</v>
      </c>
    </row>
    <row r="1492" spans="1:13" hidden="1" x14ac:dyDescent="0.3">
      <c r="A1492">
        <v>3</v>
      </c>
      <c r="B1492" s="1">
        <v>44549</v>
      </c>
      <c r="C1492" t="s">
        <v>43</v>
      </c>
      <c r="D1492">
        <v>851.91</v>
      </c>
      <c r="E1492">
        <v>73.89</v>
      </c>
      <c r="F1492">
        <v>62947.63</v>
      </c>
      <c r="G1492">
        <v>466</v>
      </c>
      <c r="H1492">
        <v>70.38</v>
      </c>
      <c r="I1492">
        <v>32797.08</v>
      </c>
      <c r="J1492">
        <v>385</v>
      </c>
      <c r="K1492">
        <v>35.659999999999997</v>
      </c>
      <c r="L1492">
        <f>Table1[[#This Row],[Quantity Sold (liters/kg)]]+Table1[[#This Row],[Quantity in Stock (liters/kg)]]</f>
        <v>851</v>
      </c>
      <c r="M1492" s="2">
        <v>2634.92</v>
      </c>
    </row>
    <row r="1493" spans="1:13" hidden="1" x14ac:dyDescent="0.3">
      <c r="A1493">
        <v>6</v>
      </c>
      <c r="B1493" s="1">
        <v>44055</v>
      </c>
      <c r="C1493" t="s">
        <v>51</v>
      </c>
      <c r="D1493">
        <v>472.79</v>
      </c>
      <c r="E1493">
        <v>96.56</v>
      </c>
      <c r="F1493">
        <v>45652.6</v>
      </c>
      <c r="G1493">
        <v>434</v>
      </c>
      <c r="H1493">
        <v>97.53</v>
      </c>
      <c r="I1493">
        <v>42328.02</v>
      </c>
      <c r="J1493">
        <v>38</v>
      </c>
      <c r="K1493">
        <v>192.77</v>
      </c>
      <c r="L1493">
        <f>Table1[[#This Row],[Quantity Sold (liters/kg)]]+Table1[[#This Row],[Quantity in Stock (liters/kg)]]</f>
        <v>472</v>
      </c>
      <c r="M1493" s="2">
        <v>18613.87</v>
      </c>
    </row>
    <row r="1494" spans="1:13" hidden="1" x14ac:dyDescent="0.3">
      <c r="A1494">
        <v>6</v>
      </c>
      <c r="B1494" s="1">
        <v>44078</v>
      </c>
      <c r="C1494" t="s">
        <v>51</v>
      </c>
      <c r="D1494">
        <v>192.56</v>
      </c>
      <c r="E1494">
        <v>17.690000000000001</v>
      </c>
      <c r="F1494">
        <v>3406.3863999999999</v>
      </c>
      <c r="G1494">
        <v>46</v>
      </c>
      <c r="H1494">
        <v>19.41</v>
      </c>
      <c r="I1494">
        <v>892.86</v>
      </c>
      <c r="J1494">
        <v>146</v>
      </c>
      <c r="K1494">
        <v>107.27</v>
      </c>
      <c r="L1494">
        <f>Table1[[#This Row],[Quantity Sold (liters/kg)]]+Table1[[#This Row],[Quantity in Stock (liters/kg)]]</f>
        <v>192</v>
      </c>
      <c r="M1494" s="2">
        <v>1897.61</v>
      </c>
    </row>
    <row r="1495" spans="1:13" hidden="1" x14ac:dyDescent="0.3">
      <c r="A1495">
        <v>9</v>
      </c>
      <c r="B1495" s="1">
        <v>44585</v>
      </c>
      <c r="C1495" t="s">
        <v>57</v>
      </c>
      <c r="D1495">
        <v>807.56</v>
      </c>
      <c r="E1495">
        <v>70.2</v>
      </c>
      <c r="F1495">
        <v>56690.71</v>
      </c>
      <c r="G1495">
        <v>424</v>
      </c>
      <c r="H1495">
        <v>71.27</v>
      </c>
      <c r="I1495">
        <v>30218.48</v>
      </c>
      <c r="J1495">
        <v>383</v>
      </c>
      <c r="K1495">
        <v>56.17</v>
      </c>
      <c r="L1495">
        <f>Table1[[#This Row],[Quantity Sold (liters/kg)]]+Table1[[#This Row],[Quantity in Stock (liters/kg)]]</f>
        <v>807</v>
      </c>
      <c r="M1495" s="2">
        <v>3943.13</v>
      </c>
    </row>
    <row r="1496" spans="1:13" hidden="1" x14ac:dyDescent="0.3">
      <c r="A1496">
        <v>6</v>
      </c>
      <c r="B1496" s="1">
        <v>44884</v>
      </c>
      <c r="C1496" t="s">
        <v>51</v>
      </c>
      <c r="D1496">
        <v>844.94</v>
      </c>
      <c r="E1496">
        <v>55.54</v>
      </c>
      <c r="F1496">
        <v>46927.97</v>
      </c>
      <c r="G1496">
        <v>532</v>
      </c>
      <c r="H1496">
        <v>53.59</v>
      </c>
      <c r="I1496">
        <v>28509.88</v>
      </c>
      <c r="J1496">
        <v>312</v>
      </c>
      <c r="K1496">
        <v>44.53</v>
      </c>
      <c r="L1496">
        <f>Table1[[#This Row],[Quantity Sold (liters/kg)]]+Table1[[#This Row],[Quantity in Stock (liters/kg)]]</f>
        <v>844</v>
      </c>
      <c r="M1496" s="2">
        <v>2473.1999999999998</v>
      </c>
    </row>
    <row r="1497" spans="1:13" x14ac:dyDescent="0.3">
      <c r="A1497">
        <v>7</v>
      </c>
      <c r="B1497" s="1">
        <v>44629</v>
      </c>
      <c r="C1497" t="s">
        <v>61</v>
      </c>
      <c r="D1497">
        <v>889.55</v>
      </c>
      <c r="E1497">
        <v>82.92</v>
      </c>
      <c r="F1497">
        <v>73761.490000000005</v>
      </c>
      <c r="G1497">
        <v>200</v>
      </c>
      <c r="H1497">
        <v>83.85</v>
      </c>
      <c r="I1497">
        <v>16770</v>
      </c>
      <c r="J1497">
        <v>689</v>
      </c>
      <c r="K1497">
        <v>27.54</v>
      </c>
      <c r="L1497">
        <f>Table1[[#This Row],[Quantity Sold (liters/kg)]]+Table1[[#This Row],[Quantity in Stock (liters/kg)]]</f>
        <v>889</v>
      </c>
      <c r="M1497" s="2">
        <v>2283.62</v>
      </c>
    </row>
    <row r="1498" spans="1:13" hidden="1" x14ac:dyDescent="0.3">
      <c r="A1498">
        <v>5</v>
      </c>
      <c r="B1498" s="1">
        <v>44259</v>
      </c>
      <c r="C1498" t="s">
        <v>27</v>
      </c>
      <c r="D1498">
        <v>130.61000000000001</v>
      </c>
      <c r="E1498">
        <v>67.819999999999993</v>
      </c>
      <c r="F1498">
        <v>8857.9699999999993</v>
      </c>
      <c r="G1498">
        <v>72</v>
      </c>
      <c r="H1498">
        <v>64.87</v>
      </c>
      <c r="I1498">
        <v>4670.6400000000003</v>
      </c>
      <c r="J1498">
        <v>58</v>
      </c>
      <c r="K1498">
        <v>127.19</v>
      </c>
      <c r="L1498">
        <f>Table1[[#This Row],[Quantity Sold (liters/kg)]]+Table1[[#This Row],[Quantity in Stock (liters/kg)]]</f>
        <v>130</v>
      </c>
      <c r="M1498" s="2">
        <v>8626.0300000000007</v>
      </c>
    </row>
    <row r="1499" spans="1:13" hidden="1" x14ac:dyDescent="0.3">
      <c r="A1499">
        <v>6</v>
      </c>
      <c r="B1499" s="1">
        <v>44460</v>
      </c>
      <c r="C1499" t="s">
        <v>51</v>
      </c>
      <c r="D1499">
        <v>557.29999999999995</v>
      </c>
      <c r="E1499">
        <v>70.36</v>
      </c>
      <c r="F1499">
        <v>39211.629999999997</v>
      </c>
      <c r="G1499">
        <v>199</v>
      </c>
      <c r="H1499">
        <v>71.42</v>
      </c>
      <c r="I1499">
        <v>14212.58</v>
      </c>
      <c r="J1499">
        <v>358</v>
      </c>
      <c r="K1499">
        <v>69.61</v>
      </c>
      <c r="L1499">
        <f>Table1[[#This Row],[Quantity Sold (liters/kg)]]+Table1[[#This Row],[Quantity in Stock (liters/kg)]]</f>
        <v>557</v>
      </c>
      <c r="M1499" s="2">
        <v>4897.76</v>
      </c>
    </row>
    <row r="1500" spans="1:13" hidden="1" x14ac:dyDescent="0.3">
      <c r="A1500">
        <v>1</v>
      </c>
      <c r="B1500" s="1">
        <v>43530</v>
      </c>
      <c r="C1500" t="s">
        <v>34</v>
      </c>
      <c r="D1500">
        <v>358.38</v>
      </c>
      <c r="E1500">
        <v>10.81</v>
      </c>
      <c r="F1500">
        <v>3874.0877999999998</v>
      </c>
      <c r="G1500">
        <v>248</v>
      </c>
      <c r="H1500">
        <v>11.74</v>
      </c>
      <c r="I1500">
        <v>2911.52</v>
      </c>
      <c r="J1500">
        <v>110</v>
      </c>
      <c r="K1500">
        <v>175.77</v>
      </c>
      <c r="L1500">
        <f>Table1[[#This Row],[Quantity Sold (liters/kg)]]+Table1[[#This Row],[Quantity in Stock (liters/kg)]]</f>
        <v>358</v>
      </c>
      <c r="M1500" s="2">
        <v>1900.07</v>
      </c>
    </row>
    <row r="1501" spans="1:13" hidden="1" x14ac:dyDescent="0.3">
      <c r="A1501">
        <v>5</v>
      </c>
      <c r="B1501" s="1">
        <v>44827</v>
      </c>
      <c r="C1501" t="s">
        <v>27</v>
      </c>
      <c r="D1501">
        <v>408.4</v>
      </c>
      <c r="E1501">
        <v>68.2</v>
      </c>
      <c r="F1501">
        <v>27852.880000000001</v>
      </c>
      <c r="G1501">
        <v>51</v>
      </c>
      <c r="H1501">
        <v>68.650000000000006</v>
      </c>
      <c r="I1501">
        <v>3501.15</v>
      </c>
      <c r="J1501">
        <v>357</v>
      </c>
      <c r="K1501">
        <v>154.69</v>
      </c>
      <c r="L1501">
        <f>Table1[[#This Row],[Quantity Sold (liters/kg)]]+Table1[[#This Row],[Quantity in Stock (liters/kg)]]</f>
        <v>408</v>
      </c>
      <c r="M1501" s="2">
        <v>10549.86</v>
      </c>
    </row>
    <row r="1502" spans="1:13" hidden="1" x14ac:dyDescent="0.3">
      <c r="A1502">
        <v>10</v>
      </c>
      <c r="B1502" s="1">
        <v>43965</v>
      </c>
      <c r="C1502" t="s">
        <v>66</v>
      </c>
      <c r="D1502">
        <v>700.38</v>
      </c>
      <c r="E1502">
        <v>71.02</v>
      </c>
      <c r="F1502">
        <v>49740.99</v>
      </c>
      <c r="G1502">
        <v>42</v>
      </c>
      <c r="H1502">
        <v>69.67</v>
      </c>
      <c r="I1502">
        <v>2926.14</v>
      </c>
      <c r="J1502">
        <v>658</v>
      </c>
      <c r="K1502">
        <v>137.91</v>
      </c>
      <c r="L1502">
        <f>Table1[[#This Row],[Quantity Sold (liters/kg)]]+Table1[[#This Row],[Quantity in Stock (liters/kg)]]</f>
        <v>700</v>
      </c>
      <c r="M1502" s="2">
        <v>9794.3700000000008</v>
      </c>
    </row>
    <row r="1503" spans="1:13" hidden="1" x14ac:dyDescent="0.3">
      <c r="A1503">
        <v>10</v>
      </c>
      <c r="B1503" s="1">
        <v>44791</v>
      </c>
      <c r="C1503" t="s">
        <v>66</v>
      </c>
      <c r="D1503">
        <v>790.35</v>
      </c>
      <c r="E1503">
        <v>79.02</v>
      </c>
      <c r="F1503">
        <v>62453.46</v>
      </c>
      <c r="G1503">
        <v>744</v>
      </c>
      <c r="H1503">
        <v>80.86</v>
      </c>
      <c r="I1503">
        <v>60159.839999999997</v>
      </c>
      <c r="J1503">
        <v>46</v>
      </c>
      <c r="K1503">
        <v>187.1</v>
      </c>
      <c r="L1503">
        <f>Table1[[#This Row],[Quantity Sold (liters/kg)]]+Table1[[#This Row],[Quantity in Stock (liters/kg)]]</f>
        <v>790</v>
      </c>
      <c r="M1503" s="2">
        <v>14784.64</v>
      </c>
    </row>
    <row r="1504" spans="1:13" hidden="1" x14ac:dyDescent="0.3">
      <c r="A1504">
        <v>9</v>
      </c>
      <c r="B1504" s="1">
        <v>44484</v>
      </c>
      <c r="C1504" t="s">
        <v>57</v>
      </c>
      <c r="D1504">
        <v>378.87</v>
      </c>
      <c r="E1504">
        <v>26.59</v>
      </c>
      <c r="F1504">
        <v>10074.15</v>
      </c>
      <c r="G1504">
        <v>324</v>
      </c>
      <c r="H1504">
        <v>23.9</v>
      </c>
      <c r="I1504">
        <v>7743.6</v>
      </c>
      <c r="J1504">
        <v>54</v>
      </c>
      <c r="K1504">
        <v>40.659999999999997</v>
      </c>
      <c r="L1504">
        <f>Table1[[#This Row],[Quantity Sold (liters/kg)]]+Table1[[#This Row],[Quantity in Stock (liters/kg)]]</f>
        <v>378</v>
      </c>
      <c r="M1504" s="2">
        <v>1081.1500000000001</v>
      </c>
    </row>
    <row r="1505" spans="1:13" hidden="1" x14ac:dyDescent="0.3">
      <c r="A1505">
        <v>7</v>
      </c>
      <c r="B1505" s="1">
        <v>43627</v>
      </c>
      <c r="C1505" t="s">
        <v>61</v>
      </c>
      <c r="D1505">
        <v>949.77</v>
      </c>
      <c r="E1505">
        <v>72.709999999999994</v>
      </c>
      <c r="F1505">
        <v>69057.7766999999</v>
      </c>
      <c r="G1505">
        <v>647</v>
      </c>
      <c r="H1505">
        <v>73.180000000000007</v>
      </c>
      <c r="I1505">
        <v>47347.46</v>
      </c>
      <c r="J1505">
        <v>302</v>
      </c>
      <c r="K1505">
        <v>57.75</v>
      </c>
      <c r="L1505">
        <f>Table1[[#This Row],[Quantity Sold (liters/kg)]]+Table1[[#This Row],[Quantity in Stock (liters/kg)]]</f>
        <v>949</v>
      </c>
      <c r="M1505" s="2">
        <v>4199</v>
      </c>
    </row>
    <row r="1506" spans="1:13" hidden="1" x14ac:dyDescent="0.3">
      <c r="A1506">
        <v>5</v>
      </c>
      <c r="B1506" s="1">
        <v>44237</v>
      </c>
      <c r="C1506" t="s">
        <v>27</v>
      </c>
      <c r="D1506">
        <v>185.74</v>
      </c>
      <c r="E1506">
        <v>54.27</v>
      </c>
      <c r="F1506">
        <v>10080.11</v>
      </c>
      <c r="G1506">
        <v>132</v>
      </c>
      <c r="H1506">
        <v>53.42</v>
      </c>
      <c r="I1506">
        <v>7051.44</v>
      </c>
      <c r="J1506">
        <v>53</v>
      </c>
      <c r="K1506">
        <v>105.11</v>
      </c>
      <c r="L1506">
        <f>Table1[[#This Row],[Quantity Sold (liters/kg)]]+Table1[[#This Row],[Quantity in Stock (liters/kg)]]</f>
        <v>185</v>
      </c>
      <c r="M1506" s="2">
        <v>5704.32</v>
      </c>
    </row>
    <row r="1507" spans="1:13" hidden="1" x14ac:dyDescent="0.3">
      <c r="A1507">
        <v>6</v>
      </c>
      <c r="B1507" s="1">
        <v>43865</v>
      </c>
      <c r="C1507" t="s">
        <v>51</v>
      </c>
      <c r="D1507">
        <v>490.01</v>
      </c>
      <c r="E1507">
        <v>98.58</v>
      </c>
      <c r="F1507">
        <v>48305.19</v>
      </c>
      <c r="G1507">
        <v>343</v>
      </c>
      <c r="H1507">
        <v>93.75</v>
      </c>
      <c r="I1507">
        <v>32156.25</v>
      </c>
      <c r="J1507">
        <v>147</v>
      </c>
      <c r="K1507">
        <v>162.18</v>
      </c>
      <c r="L1507">
        <f>Table1[[#This Row],[Quantity Sold (liters/kg)]]+Table1[[#This Row],[Quantity in Stock (liters/kg)]]</f>
        <v>490</v>
      </c>
      <c r="M1507" s="2">
        <v>15987.7</v>
      </c>
    </row>
    <row r="1508" spans="1:13" hidden="1" x14ac:dyDescent="0.3">
      <c r="A1508">
        <v>10</v>
      </c>
      <c r="B1508" s="1">
        <v>43833</v>
      </c>
      <c r="C1508" t="s">
        <v>66</v>
      </c>
      <c r="D1508">
        <v>5.15</v>
      </c>
      <c r="E1508">
        <v>88.69</v>
      </c>
      <c r="F1508">
        <v>456.75349999999997</v>
      </c>
      <c r="G1508">
        <v>3</v>
      </c>
      <c r="H1508">
        <v>89.51</v>
      </c>
      <c r="I1508">
        <v>268.52999999999997</v>
      </c>
      <c r="J1508">
        <v>2</v>
      </c>
      <c r="K1508">
        <v>175.78</v>
      </c>
      <c r="L1508">
        <f>Table1[[#This Row],[Quantity Sold (liters/kg)]]+Table1[[#This Row],[Quantity in Stock (liters/kg)]]</f>
        <v>5</v>
      </c>
      <c r="M1508" s="2">
        <v>15589.93</v>
      </c>
    </row>
    <row r="1509" spans="1:13" hidden="1" x14ac:dyDescent="0.3">
      <c r="A1509">
        <v>9</v>
      </c>
      <c r="B1509" s="1">
        <v>43571</v>
      </c>
      <c r="C1509" t="s">
        <v>57</v>
      </c>
      <c r="D1509">
        <v>471.71</v>
      </c>
      <c r="E1509">
        <v>47.05</v>
      </c>
      <c r="F1509">
        <v>22193.955499999902</v>
      </c>
      <c r="G1509">
        <v>425</v>
      </c>
      <c r="H1509">
        <v>49.06</v>
      </c>
      <c r="I1509">
        <v>20850.5</v>
      </c>
      <c r="J1509">
        <v>46</v>
      </c>
      <c r="K1509">
        <v>150.94999999999999</v>
      </c>
      <c r="L1509">
        <f>Table1[[#This Row],[Quantity Sold (liters/kg)]]+Table1[[#This Row],[Quantity in Stock (liters/kg)]]</f>
        <v>471</v>
      </c>
      <c r="M1509" s="2">
        <v>7102.2</v>
      </c>
    </row>
    <row r="1510" spans="1:13" hidden="1" x14ac:dyDescent="0.3">
      <c r="A1510">
        <v>8</v>
      </c>
      <c r="B1510" s="1">
        <v>44244</v>
      </c>
      <c r="C1510" t="s">
        <v>47</v>
      </c>
      <c r="D1510">
        <v>16.71</v>
      </c>
      <c r="E1510">
        <v>18.93</v>
      </c>
      <c r="F1510">
        <v>316.32029999999997</v>
      </c>
      <c r="G1510">
        <v>2</v>
      </c>
      <c r="H1510">
        <v>20.57</v>
      </c>
      <c r="I1510">
        <v>41.14</v>
      </c>
      <c r="J1510">
        <v>14</v>
      </c>
      <c r="K1510">
        <v>189.87</v>
      </c>
      <c r="L1510">
        <f>Table1[[#This Row],[Quantity Sold (liters/kg)]]+Table1[[#This Row],[Quantity in Stock (liters/kg)]]</f>
        <v>16</v>
      </c>
      <c r="M1510" s="2">
        <v>3594.24</v>
      </c>
    </row>
    <row r="1511" spans="1:13" hidden="1" x14ac:dyDescent="0.3">
      <c r="A1511">
        <v>10</v>
      </c>
      <c r="B1511" s="1">
        <v>43471</v>
      </c>
      <c r="C1511" t="s">
        <v>66</v>
      </c>
      <c r="D1511">
        <v>626.79</v>
      </c>
      <c r="E1511">
        <v>67.87</v>
      </c>
      <c r="F1511">
        <v>42540.24</v>
      </c>
      <c r="G1511">
        <v>379</v>
      </c>
      <c r="H1511">
        <v>63.94</v>
      </c>
      <c r="I1511">
        <v>24233.26</v>
      </c>
      <c r="J1511">
        <v>247</v>
      </c>
      <c r="K1511">
        <v>104.46</v>
      </c>
      <c r="L1511">
        <f>Table1[[#This Row],[Quantity Sold (liters/kg)]]+Table1[[#This Row],[Quantity in Stock (liters/kg)]]</f>
        <v>626</v>
      </c>
      <c r="M1511" s="2">
        <v>7089.7</v>
      </c>
    </row>
    <row r="1512" spans="1:13" hidden="1" x14ac:dyDescent="0.3">
      <c r="A1512">
        <v>7</v>
      </c>
      <c r="B1512" s="1">
        <v>43820</v>
      </c>
      <c r="C1512" t="s">
        <v>61</v>
      </c>
      <c r="D1512">
        <v>570.66</v>
      </c>
      <c r="E1512">
        <v>93.45</v>
      </c>
      <c r="F1512">
        <v>53328.176999999901</v>
      </c>
      <c r="G1512">
        <v>503</v>
      </c>
      <c r="H1512">
        <v>95.64</v>
      </c>
      <c r="I1512">
        <v>48106.92</v>
      </c>
      <c r="J1512">
        <v>67</v>
      </c>
      <c r="K1512">
        <v>78.569999999999993</v>
      </c>
      <c r="L1512">
        <f>Table1[[#This Row],[Quantity Sold (liters/kg)]]+Table1[[#This Row],[Quantity in Stock (liters/kg)]]</f>
        <v>570</v>
      </c>
      <c r="M1512" s="2">
        <v>7342.37</v>
      </c>
    </row>
    <row r="1513" spans="1:13" hidden="1" x14ac:dyDescent="0.3">
      <c r="A1513">
        <v>7</v>
      </c>
      <c r="B1513" s="1">
        <v>43900</v>
      </c>
      <c r="C1513" t="s">
        <v>61</v>
      </c>
      <c r="D1513">
        <v>711.01</v>
      </c>
      <c r="E1513">
        <v>55.64</v>
      </c>
      <c r="F1513">
        <v>39560.6</v>
      </c>
      <c r="G1513">
        <v>132</v>
      </c>
      <c r="H1513">
        <v>55.37</v>
      </c>
      <c r="I1513">
        <v>7308.84</v>
      </c>
      <c r="J1513">
        <v>579</v>
      </c>
      <c r="K1513">
        <v>56.3</v>
      </c>
      <c r="L1513">
        <f>Table1[[#This Row],[Quantity Sold (liters/kg)]]+Table1[[#This Row],[Quantity in Stock (liters/kg)]]</f>
        <v>711</v>
      </c>
      <c r="M1513" s="2">
        <v>3132.53</v>
      </c>
    </row>
    <row r="1514" spans="1:13" hidden="1" x14ac:dyDescent="0.3">
      <c r="A1514">
        <v>10</v>
      </c>
      <c r="B1514" s="1">
        <v>43571</v>
      </c>
      <c r="C1514" t="s">
        <v>66</v>
      </c>
      <c r="D1514">
        <v>598.08000000000004</v>
      </c>
      <c r="E1514">
        <v>42.34</v>
      </c>
      <c r="F1514">
        <v>25322.707200000001</v>
      </c>
      <c r="G1514">
        <v>38</v>
      </c>
      <c r="H1514">
        <v>44.33</v>
      </c>
      <c r="I1514">
        <v>1684.54</v>
      </c>
      <c r="J1514">
        <v>560</v>
      </c>
      <c r="K1514">
        <v>149.38</v>
      </c>
      <c r="L1514">
        <f>Table1[[#This Row],[Quantity Sold (liters/kg)]]+Table1[[#This Row],[Quantity in Stock (liters/kg)]]</f>
        <v>598</v>
      </c>
      <c r="M1514" s="2">
        <v>6324.75</v>
      </c>
    </row>
    <row r="1515" spans="1:13" hidden="1" x14ac:dyDescent="0.3">
      <c r="A1515">
        <v>6</v>
      </c>
      <c r="B1515" s="1">
        <v>43458</v>
      </c>
      <c r="C1515" t="s">
        <v>51</v>
      </c>
      <c r="D1515">
        <v>761.33</v>
      </c>
      <c r="E1515">
        <v>60.76</v>
      </c>
      <c r="F1515">
        <v>46258.41</v>
      </c>
      <c r="G1515">
        <v>90</v>
      </c>
      <c r="H1515">
        <v>61.53</v>
      </c>
      <c r="I1515">
        <v>5537.7</v>
      </c>
      <c r="J1515">
        <v>671</v>
      </c>
      <c r="K1515">
        <v>75.56</v>
      </c>
      <c r="L1515">
        <f>Table1[[#This Row],[Quantity Sold (liters/kg)]]+Table1[[#This Row],[Quantity in Stock (liters/kg)]]</f>
        <v>761</v>
      </c>
      <c r="M1515" s="2">
        <v>4591.03</v>
      </c>
    </row>
    <row r="1516" spans="1:13" hidden="1" x14ac:dyDescent="0.3">
      <c r="A1516">
        <v>6</v>
      </c>
      <c r="B1516" s="1">
        <v>44509</v>
      </c>
      <c r="C1516" t="s">
        <v>51</v>
      </c>
      <c r="D1516">
        <v>990.11</v>
      </c>
      <c r="E1516">
        <v>77.52</v>
      </c>
      <c r="F1516">
        <v>76753.33</v>
      </c>
      <c r="G1516">
        <v>93</v>
      </c>
      <c r="H1516">
        <v>77.78</v>
      </c>
      <c r="I1516">
        <v>7233.54</v>
      </c>
      <c r="J1516">
        <v>897</v>
      </c>
      <c r="K1516">
        <v>137.26</v>
      </c>
      <c r="L1516">
        <f>Table1[[#This Row],[Quantity Sold (liters/kg)]]+Table1[[#This Row],[Quantity in Stock (liters/kg)]]</f>
        <v>990</v>
      </c>
      <c r="M1516" s="2">
        <v>10640.4</v>
      </c>
    </row>
    <row r="1517" spans="1:13" hidden="1" x14ac:dyDescent="0.3">
      <c r="A1517">
        <v>1</v>
      </c>
      <c r="B1517" s="1">
        <v>44270</v>
      </c>
      <c r="C1517" t="s">
        <v>34</v>
      </c>
      <c r="D1517">
        <v>187.99</v>
      </c>
      <c r="E1517">
        <v>99.7</v>
      </c>
      <c r="F1517">
        <v>18742.602999999999</v>
      </c>
      <c r="G1517">
        <v>101</v>
      </c>
      <c r="H1517">
        <v>104.51</v>
      </c>
      <c r="I1517">
        <v>10555.51</v>
      </c>
      <c r="J1517">
        <v>86</v>
      </c>
      <c r="K1517">
        <v>192.07</v>
      </c>
      <c r="L1517">
        <f>Table1[[#This Row],[Quantity Sold (liters/kg)]]+Table1[[#This Row],[Quantity in Stock (liters/kg)]]</f>
        <v>187</v>
      </c>
      <c r="M1517" s="2">
        <v>19149.38</v>
      </c>
    </row>
    <row r="1518" spans="1:13" hidden="1" x14ac:dyDescent="0.3">
      <c r="A1518">
        <v>1</v>
      </c>
      <c r="B1518" s="1">
        <v>44250</v>
      </c>
      <c r="C1518" t="s">
        <v>34</v>
      </c>
      <c r="D1518">
        <v>395.93</v>
      </c>
      <c r="E1518">
        <v>70.48</v>
      </c>
      <c r="F1518">
        <v>27905.15</v>
      </c>
      <c r="G1518">
        <v>344</v>
      </c>
      <c r="H1518">
        <v>68.52</v>
      </c>
      <c r="I1518">
        <v>23570.880000000001</v>
      </c>
      <c r="J1518">
        <v>51</v>
      </c>
      <c r="K1518">
        <v>85.26</v>
      </c>
      <c r="L1518">
        <f>Table1[[#This Row],[Quantity Sold (liters/kg)]]+Table1[[#This Row],[Quantity in Stock (liters/kg)]]</f>
        <v>395</v>
      </c>
      <c r="M1518" s="2">
        <v>6009.12</v>
      </c>
    </row>
    <row r="1519" spans="1:13" hidden="1" x14ac:dyDescent="0.3">
      <c r="A1519">
        <v>5</v>
      </c>
      <c r="B1519" s="1">
        <v>43906</v>
      </c>
      <c r="C1519" t="s">
        <v>27</v>
      </c>
      <c r="D1519">
        <v>384.96</v>
      </c>
      <c r="E1519">
        <v>82.96</v>
      </c>
      <c r="F1519">
        <v>31936.2815999999</v>
      </c>
      <c r="G1519">
        <v>71</v>
      </c>
      <c r="H1519">
        <v>86.25</v>
      </c>
      <c r="I1519">
        <v>6123.75</v>
      </c>
      <c r="J1519">
        <v>313</v>
      </c>
      <c r="K1519">
        <v>48.93</v>
      </c>
      <c r="L1519">
        <f>Table1[[#This Row],[Quantity Sold (liters/kg)]]+Table1[[#This Row],[Quantity in Stock (liters/kg)]]</f>
        <v>384</v>
      </c>
      <c r="M1519" s="2">
        <v>4059.23</v>
      </c>
    </row>
    <row r="1520" spans="1:13" hidden="1" x14ac:dyDescent="0.3">
      <c r="A1520">
        <v>4</v>
      </c>
      <c r="B1520" s="1">
        <v>44340</v>
      </c>
      <c r="C1520" t="s">
        <v>39</v>
      </c>
      <c r="D1520">
        <v>229.92</v>
      </c>
      <c r="E1520">
        <v>18.8</v>
      </c>
      <c r="F1520">
        <v>4322.5</v>
      </c>
      <c r="G1520">
        <v>39</v>
      </c>
      <c r="H1520">
        <v>21.97</v>
      </c>
      <c r="I1520">
        <v>856.83</v>
      </c>
      <c r="J1520">
        <v>190</v>
      </c>
      <c r="K1520">
        <v>62.34</v>
      </c>
      <c r="L1520">
        <f>Table1[[#This Row],[Quantity Sold (liters/kg)]]+Table1[[#This Row],[Quantity in Stock (liters/kg)]]</f>
        <v>229</v>
      </c>
      <c r="M1520" s="2">
        <v>1171.99</v>
      </c>
    </row>
    <row r="1521" spans="1:13" hidden="1" x14ac:dyDescent="0.3">
      <c r="A1521">
        <v>10</v>
      </c>
      <c r="B1521" s="1">
        <v>44528</v>
      </c>
      <c r="C1521" t="s">
        <v>66</v>
      </c>
      <c r="D1521">
        <v>545.07000000000005</v>
      </c>
      <c r="E1521">
        <v>82.41</v>
      </c>
      <c r="F1521">
        <v>44919.218699999998</v>
      </c>
      <c r="G1521">
        <v>46</v>
      </c>
      <c r="H1521">
        <v>81.290000000000006</v>
      </c>
      <c r="I1521">
        <v>3739.34</v>
      </c>
      <c r="J1521">
        <v>499</v>
      </c>
      <c r="K1521">
        <v>76.2</v>
      </c>
      <c r="L1521">
        <f>Table1[[#This Row],[Quantity Sold (liters/kg)]]+Table1[[#This Row],[Quantity in Stock (liters/kg)]]</f>
        <v>545</v>
      </c>
      <c r="M1521" s="2">
        <v>6279.64</v>
      </c>
    </row>
    <row r="1522" spans="1:13" hidden="1" x14ac:dyDescent="0.3">
      <c r="A1522">
        <v>2</v>
      </c>
      <c r="B1522" s="1">
        <v>44193</v>
      </c>
      <c r="C1522" t="s">
        <v>68</v>
      </c>
      <c r="D1522">
        <v>503.98</v>
      </c>
      <c r="E1522">
        <v>82.16</v>
      </c>
      <c r="F1522">
        <v>41407</v>
      </c>
      <c r="G1522">
        <v>82</v>
      </c>
      <c r="H1522">
        <v>83.17</v>
      </c>
      <c r="I1522">
        <v>6819.94</v>
      </c>
      <c r="J1522">
        <v>421</v>
      </c>
      <c r="K1522">
        <v>116.46</v>
      </c>
      <c r="L1522">
        <f>Table1[[#This Row],[Quantity Sold (liters/kg)]]+Table1[[#This Row],[Quantity in Stock (liters/kg)]]</f>
        <v>503</v>
      </c>
      <c r="M1522" s="2">
        <v>9568.35</v>
      </c>
    </row>
    <row r="1523" spans="1:13" hidden="1" x14ac:dyDescent="0.3">
      <c r="A1523">
        <v>10</v>
      </c>
      <c r="B1523" s="1">
        <v>44175</v>
      </c>
      <c r="C1523" t="s">
        <v>66</v>
      </c>
      <c r="D1523">
        <v>921.74</v>
      </c>
      <c r="E1523">
        <v>55.18</v>
      </c>
      <c r="F1523">
        <v>50861.61</v>
      </c>
      <c r="G1523">
        <v>453</v>
      </c>
      <c r="H1523">
        <v>54.76</v>
      </c>
      <c r="I1523">
        <v>24806.28</v>
      </c>
      <c r="J1523">
        <v>468</v>
      </c>
      <c r="K1523">
        <v>134.26</v>
      </c>
      <c r="L1523">
        <f>Table1[[#This Row],[Quantity Sold (liters/kg)]]+Table1[[#This Row],[Quantity in Stock (liters/kg)]]</f>
        <v>921</v>
      </c>
      <c r="M1523" s="2">
        <v>7408.47</v>
      </c>
    </row>
    <row r="1524" spans="1:13" hidden="1" x14ac:dyDescent="0.3">
      <c r="A1524">
        <v>7</v>
      </c>
      <c r="B1524" s="1">
        <v>43607</v>
      </c>
      <c r="C1524" t="s">
        <v>61</v>
      </c>
      <c r="D1524">
        <v>989.66</v>
      </c>
      <c r="E1524">
        <v>34.020000000000003</v>
      </c>
      <c r="F1524">
        <v>33668.230000000003</v>
      </c>
      <c r="G1524">
        <v>566</v>
      </c>
      <c r="H1524">
        <v>38.700000000000003</v>
      </c>
      <c r="I1524">
        <v>21904.2</v>
      </c>
      <c r="J1524">
        <v>423</v>
      </c>
      <c r="K1524">
        <v>57.64</v>
      </c>
      <c r="L1524">
        <f>Table1[[#This Row],[Quantity Sold (liters/kg)]]+Table1[[#This Row],[Quantity in Stock (liters/kg)]]</f>
        <v>989</v>
      </c>
      <c r="M1524" s="2">
        <v>1960.91</v>
      </c>
    </row>
    <row r="1525" spans="1:13" hidden="1" x14ac:dyDescent="0.3">
      <c r="A1525">
        <v>2</v>
      </c>
      <c r="B1525" s="1">
        <v>43556</v>
      </c>
      <c r="C1525" t="s">
        <v>68</v>
      </c>
      <c r="D1525">
        <v>89.02</v>
      </c>
      <c r="E1525">
        <v>76.790000000000006</v>
      </c>
      <c r="F1525">
        <v>6835.85</v>
      </c>
      <c r="G1525">
        <v>19</v>
      </c>
      <c r="H1525">
        <v>79.489999999999995</v>
      </c>
      <c r="I1525">
        <v>1510.31</v>
      </c>
      <c r="J1525">
        <v>70</v>
      </c>
      <c r="K1525">
        <v>54.9</v>
      </c>
      <c r="L1525">
        <f>Table1[[#This Row],[Quantity Sold (liters/kg)]]+Table1[[#This Row],[Quantity in Stock (liters/kg)]]</f>
        <v>89</v>
      </c>
      <c r="M1525" s="2">
        <v>4215.7700000000004</v>
      </c>
    </row>
    <row r="1526" spans="1:13" hidden="1" x14ac:dyDescent="0.3">
      <c r="A1526">
        <v>6</v>
      </c>
      <c r="B1526" s="1">
        <v>44757</v>
      </c>
      <c r="C1526" t="s">
        <v>51</v>
      </c>
      <c r="D1526">
        <v>100.9</v>
      </c>
      <c r="E1526">
        <v>25.49</v>
      </c>
      <c r="F1526">
        <v>2571.94</v>
      </c>
      <c r="G1526">
        <v>77</v>
      </c>
      <c r="H1526">
        <v>25.1</v>
      </c>
      <c r="I1526">
        <v>1932.7</v>
      </c>
      <c r="J1526">
        <v>23</v>
      </c>
      <c r="K1526">
        <v>160.35</v>
      </c>
      <c r="L1526">
        <f>Table1[[#This Row],[Quantity Sold (liters/kg)]]+Table1[[#This Row],[Quantity in Stock (liters/kg)]]</f>
        <v>100</v>
      </c>
      <c r="M1526" s="2">
        <v>4087.32</v>
      </c>
    </row>
    <row r="1527" spans="1:13" hidden="1" x14ac:dyDescent="0.3">
      <c r="A1527">
        <v>7</v>
      </c>
      <c r="B1527" s="1">
        <v>44183</v>
      </c>
      <c r="C1527" t="s">
        <v>61</v>
      </c>
      <c r="D1527">
        <v>925.48</v>
      </c>
      <c r="E1527">
        <v>85.59</v>
      </c>
      <c r="F1527">
        <v>79211.833199999994</v>
      </c>
      <c r="G1527">
        <v>901</v>
      </c>
      <c r="H1527">
        <v>81.08</v>
      </c>
      <c r="I1527">
        <v>73053.08</v>
      </c>
      <c r="J1527">
        <v>24</v>
      </c>
      <c r="K1527">
        <v>20.21</v>
      </c>
      <c r="L1527">
        <f>Table1[[#This Row],[Quantity Sold (liters/kg)]]+Table1[[#This Row],[Quantity in Stock (liters/kg)]]</f>
        <v>925</v>
      </c>
      <c r="M1527" s="2">
        <v>1729.77</v>
      </c>
    </row>
    <row r="1528" spans="1:13" hidden="1" x14ac:dyDescent="0.3">
      <c r="A1528">
        <v>2</v>
      </c>
      <c r="B1528" s="1">
        <v>44777</v>
      </c>
      <c r="C1528" t="s">
        <v>68</v>
      </c>
      <c r="D1528">
        <v>686.82</v>
      </c>
      <c r="E1528">
        <v>52.5</v>
      </c>
      <c r="F1528">
        <v>36058.050000000003</v>
      </c>
      <c r="G1528">
        <v>427</v>
      </c>
      <c r="H1528">
        <v>54.55</v>
      </c>
      <c r="I1528">
        <v>23292.85</v>
      </c>
      <c r="J1528">
        <v>259</v>
      </c>
      <c r="K1528">
        <v>37.17</v>
      </c>
      <c r="L1528">
        <f>Table1[[#This Row],[Quantity Sold (liters/kg)]]+Table1[[#This Row],[Quantity in Stock (liters/kg)]]</f>
        <v>686</v>
      </c>
      <c r="M1528" s="2">
        <v>1951.43</v>
      </c>
    </row>
    <row r="1529" spans="1:13" hidden="1" x14ac:dyDescent="0.3">
      <c r="A1529">
        <v>5</v>
      </c>
      <c r="B1529" s="1">
        <v>44708</v>
      </c>
      <c r="C1529" t="s">
        <v>27</v>
      </c>
      <c r="D1529">
        <v>618.16</v>
      </c>
      <c r="E1529">
        <v>55.27</v>
      </c>
      <c r="F1529">
        <v>34165.699999999997</v>
      </c>
      <c r="G1529">
        <v>323</v>
      </c>
      <c r="H1529">
        <v>52.79</v>
      </c>
      <c r="I1529">
        <v>17051.169999999998</v>
      </c>
      <c r="J1529">
        <v>295</v>
      </c>
      <c r="K1529">
        <v>97.03</v>
      </c>
      <c r="L1529">
        <f>Table1[[#This Row],[Quantity Sold (liters/kg)]]+Table1[[#This Row],[Quantity in Stock (liters/kg)]]</f>
        <v>618</v>
      </c>
      <c r="M1529" s="2">
        <v>5362.85</v>
      </c>
    </row>
    <row r="1530" spans="1:13" hidden="1" x14ac:dyDescent="0.3">
      <c r="A1530">
        <v>7</v>
      </c>
      <c r="B1530" s="1">
        <v>43556</v>
      </c>
      <c r="C1530" t="s">
        <v>61</v>
      </c>
      <c r="D1530">
        <v>170.46</v>
      </c>
      <c r="E1530">
        <v>86.19</v>
      </c>
      <c r="F1530">
        <v>14691.947399999999</v>
      </c>
      <c r="G1530">
        <v>151</v>
      </c>
      <c r="H1530">
        <v>90.16</v>
      </c>
      <c r="I1530">
        <v>13614.16</v>
      </c>
      <c r="J1530">
        <v>19</v>
      </c>
      <c r="K1530">
        <v>94.8</v>
      </c>
      <c r="L1530">
        <f>Table1[[#This Row],[Quantity Sold (liters/kg)]]+Table1[[#This Row],[Quantity in Stock (liters/kg)]]</f>
        <v>170</v>
      </c>
      <c r="M1530" s="2">
        <v>8170.81</v>
      </c>
    </row>
    <row r="1531" spans="1:13" hidden="1" x14ac:dyDescent="0.3">
      <c r="A1531">
        <v>8</v>
      </c>
      <c r="B1531" s="1">
        <v>44497</v>
      </c>
      <c r="C1531" t="s">
        <v>47</v>
      </c>
      <c r="D1531">
        <v>361.21</v>
      </c>
      <c r="E1531">
        <v>22.27</v>
      </c>
      <c r="F1531">
        <v>8044.1466999999902</v>
      </c>
      <c r="G1531">
        <v>278</v>
      </c>
      <c r="H1531">
        <v>18</v>
      </c>
      <c r="I1531">
        <v>5004</v>
      </c>
      <c r="J1531">
        <v>83</v>
      </c>
      <c r="K1531">
        <v>163.49</v>
      </c>
      <c r="L1531">
        <f>Table1[[#This Row],[Quantity Sold (liters/kg)]]+Table1[[#This Row],[Quantity in Stock (liters/kg)]]</f>
        <v>361</v>
      </c>
      <c r="M1531" s="2">
        <v>3640.92</v>
      </c>
    </row>
    <row r="1532" spans="1:13" hidden="1" x14ac:dyDescent="0.3">
      <c r="A1532">
        <v>9</v>
      </c>
      <c r="B1532" s="1">
        <v>44487</v>
      </c>
      <c r="C1532" t="s">
        <v>57</v>
      </c>
      <c r="D1532">
        <v>822.29</v>
      </c>
      <c r="E1532">
        <v>32.43</v>
      </c>
      <c r="F1532">
        <v>26666.86</v>
      </c>
      <c r="G1532">
        <v>102</v>
      </c>
      <c r="H1532">
        <v>29.5</v>
      </c>
      <c r="I1532">
        <v>3009</v>
      </c>
      <c r="J1532">
        <v>720</v>
      </c>
      <c r="K1532">
        <v>32.97</v>
      </c>
      <c r="L1532">
        <f>Table1[[#This Row],[Quantity Sold (liters/kg)]]+Table1[[#This Row],[Quantity in Stock (liters/kg)]]</f>
        <v>822</v>
      </c>
      <c r="M1532" s="2">
        <v>1069.22</v>
      </c>
    </row>
    <row r="1533" spans="1:13" hidden="1" x14ac:dyDescent="0.3">
      <c r="A1533">
        <v>6</v>
      </c>
      <c r="B1533" s="1">
        <v>44850</v>
      </c>
      <c r="C1533" t="s">
        <v>51</v>
      </c>
      <c r="D1533">
        <v>484.88</v>
      </c>
      <c r="E1533">
        <v>59.3</v>
      </c>
      <c r="F1533">
        <v>28753.38</v>
      </c>
      <c r="G1533">
        <v>16</v>
      </c>
      <c r="H1533">
        <v>63.57</v>
      </c>
      <c r="I1533">
        <v>1017.12</v>
      </c>
      <c r="J1533">
        <v>468</v>
      </c>
      <c r="K1533">
        <v>86.62</v>
      </c>
      <c r="L1533">
        <f>Table1[[#This Row],[Quantity Sold (liters/kg)]]+Table1[[#This Row],[Quantity in Stock (liters/kg)]]</f>
        <v>484</v>
      </c>
      <c r="M1533" s="2">
        <v>5136.57</v>
      </c>
    </row>
    <row r="1534" spans="1:13" hidden="1" x14ac:dyDescent="0.3">
      <c r="A1534">
        <v>1</v>
      </c>
      <c r="B1534" s="1">
        <v>44186</v>
      </c>
      <c r="C1534" t="s">
        <v>34</v>
      </c>
      <c r="D1534">
        <v>574.44000000000005</v>
      </c>
      <c r="E1534">
        <v>33.020000000000003</v>
      </c>
      <c r="F1534">
        <v>18968.0088</v>
      </c>
      <c r="G1534">
        <v>106</v>
      </c>
      <c r="H1534">
        <v>37.479999999999997</v>
      </c>
      <c r="I1534">
        <v>3972.88</v>
      </c>
      <c r="J1534">
        <v>468</v>
      </c>
      <c r="K1534">
        <v>30.79</v>
      </c>
      <c r="L1534">
        <f>Table1[[#This Row],[Quantity Sold (liters/kg)]]+Table1[[#This Row],[Quantity in Stock (liters/kg)]]</f>
        <v>574</v>
      </c>
      <c r="M1534" s="2">
        <v>1016.69</v>
      </c>
    </row>
    <row r="1535" spans="1:13" x14ac:dyDescent="0.3">
      <c r="A1535">
        <v>7</v>
      </c>
      <c r="B1535" s="1">
        <v>44716</v>
      </c>
      <c r="C1535" t="s">
        <v>61</v>
      </c>
      <c r="D1535">
        <v>131.84</v>
      </c>
      <c r="E1535">
        <v>89.54</v>
      </c>
      <c r="F1535">
        <v>11804.95</v>
      </c>
      <c r="G1535">
        <v>95</v>
      </c>
      <c r="H1535">
        <v>92.95</v>
      </c>
      <c r="I1535">
        <v>8830.25</v>
      </c>
      <c r="J1535">
        <v>36</v>
      </c>
      <c r="K1535">
        <v>58.98</v>
      </c>
      <c r="L1535">
        <f>Table1[[#This Row],[Quantity Sold (liters/kg)]]+Table1[[#This Row],[Quantity in Stock (liters/kg)]]</f>
        <v>131</v>
      </c>
      <c r="M1535" s="2">
        <v>5281.07</v>
      </c>
    </row>
    <row r="1536" spans="1:13" hidden="1" x14ac:dyDescent="0.3">
      <c r="A1536">
        <v>5</v>
      </c>
      <c r="B1536" s="1">
        <v>43938</v>
      </c>
      <c r="C1536" t="s">
        <v>27</v>
      </c>
      <c r="D1536">
        <v>559.48</v>
      </c>
      <c r="E1536">
        <v>28.68</v>
      </c>
      <c r="F1536">
        <v>16045.886399999999</v>
      </c>
      <c r="G1536">
        <v>557</v>
      </c>
      <c r="H1536">
        <v>27.09</v>
      </c>
      <c r="I1536">
        <v>15089.13</v>
      </c>
      <c r="J1536">
        <v>2</v>
      </c>
      <c r="K1536">
        <v>49.29</v>
      </c>
      <c r="L1536">
        <f>Table1[[#This Row],[Quantity Sold (liters/kg)]]+Table1[[#This Row],[Quantity in Stock (liters/kg)]]</f>
        <v>559</v>
      </c>
      <c r="M1536" s="2">
        <v>1413.64</v>
      </c>
    </row>
    <row r="1537" spans="1:13" hidden="1" x14ac:dyDescent="0.3">
      <c r="A1537">
        <v>2</v>
      </c>
      <c r="B1537" s="1">
        <v>44502</v>
      </c>
      <c r="C1537" t="s">
        <v>68</v>
      </c>
      <c r="D1537">
        <v>701.54</v>
      </c>
      <c r="E1537">
        <v>95.85</v>
      </c>
      <c r="F1537">
        <v>67242.61</v>
      </c>
      <c r="G1537">
        <v>641</v>
      </c>
      <c r="H1537">
        <v>96.49</v>
      </c>
      <c r="I1537">
        <v>61850.09</v>
      </c>
      <c r="J1537">
        <v>60</v>
      </c>
      <c r="K1537">
        <v>33.229999999999997</v>
      </c>
      <c r="L1537">
        <f>Table1[[#This Row],[Quantity Sold (liters/kg)]]+Table1[[#This Row],[Quantity in Stock (liters/kg)]]</f>
        <v>701</v>
      </c>
      <c r="M1537" s="2">
        <v>3185.1</v>
      </c>
    </row>
    <row r="1538" spans="1:13" hidden="1" x14ac:dyDescent="0.3">
      <c r="A1538">
        <v>6</v>
      </c>
      <c r="B1538" s="1">
        <v>44887</v>
      </c>
      <c r="C1538" t="s">
        <v>51</v>
      </c>
      <c r="D1538">
        <v>861.73</v>
      </c>
      <c r="E1538">
        <v>78.36</v>
      </c>
      <c r="F1538">
        <v>67525.16</v>
      </c>
      <c r="G1538">
        <v>264</v>
      </c>
      <c r="H1538">
        <v>79.83</v>
      </c>
      <c r="I1538">
        <v>21075.119999999999</v>
      </c>
      <c r="J1538">
        <v>597</v>
      </c>
      <c r="K1538">
        <v>38.85</v>
      </c>
      <c r="L1538">
        <f>Table1[[#This Row],[Quantity Sold (liters/kg)]]+Table1[[#This Row],[Quantity in Stock (liters/kg)]]</f>
        <v>861</v>
      </c>
      <c r="M1538" s="2">
        <v>3044.29</v>
      </c>
    </row>
    <row r="1539" spans="1:13" hidden="1" x14ac:dyDescent="0.3">
      <c r="A1539">
        <v>6</v>
      </c>
      <c r="B1539" s="1">
        <v>43769</v>
      </c>
      <c r="C1539" t="s">
        <v>51</v>
      </c>
      <c r="D1539">
        <v>237.87</v>
      </c>
      <c r="E1539">
        <v>75</v>
      </c>
      <c r="F1539">
        <v>17840.25</v>
      </c>
      <c r="G1539">
        <v>119</v>
      </c>
      <c r="H1539">
        <v>76.73</v>
      </c>
      <c r="I1539">
        <v>9130.8700000000008</v>
      </c>
      <c r="J1539">
        <v>118</v>
      </c>
      <c r="K1539">
        <v>122.61</v>
      </c>
      <c r="L1539">
        <f>Table1[[#This Row],[Quantity Sold (liters/kg)]]+Table1[[#This Row],[Quantity in Stock (liters/kg)]]</f>
        <v>237</v>
      </c>
      <c r="M1539" s="2">
        <v>9195.75</v>
      </c>
    </row>
    <row r="1540" spans="1:13" hidden="1" x14ac:dyDescent="0.3">
      <c r="A1540">
        <v>3</v>
      </c>
      <c r="B1540" s="1">
        <v>44787</v>
      </c>
      <c r="C1540" t="s">
        <v>43</v>
      </c>
      <c r="D1540">
        <v>750.3</v>
      </c>
      <c r="E1540">
        <v>66.53</v>
      </c>
      <c r="F1540">
        <v>49917.458999999901</v>
      </c>
      <c r="G1540">
        <v>54</v>
      </c>
      <c r="H1540">
        <v>69.819999999999993</v>
      </c>
      <c r="I1540">
        <v>3770.28</v>
      </c>
      <c r="J1540">
        <v>696</v>
      </c>
      <c r="K1540">
        <v>46.46</v>
      </c>
      <c r="L1540">
        <f>Table1[[#This Row],[Quantity Sold (liters/kg)]]+Table1[[#This Row],[Quantity in Stock (liters/kg)]]</f>
        <v>750</v>
      </c>
      <c r="M1540" s="2">
        <v>3090.98</v>
      </c>
    </row>
    <row r="1541" spans="1:13" hidden="1" x14ac:dyDescent="0.3">
      <c r="A1541">
        <v>7</v>
      </c>
      <c r="B1541" s="1">
        <v>44058</v>
      </c>
      <c r="C1541" t="s">
        <v>61</v>
      </c>
      <c r="D1541">
        <v>940.46</v>
      </c>
      <c r="E1541">
        <v>77.239999999999995</v>
      </c>
      <c r="F1541">
        <v>72641.13</v>
      </c>
      <c r="G1541">
        <v>162</v>
      </c>
      <c r="H1541">
        <v>77.13</v>
      </c>
      <c r="I1541">
        <v>12495.06</v>
      </c>
      <c r="J1541">
        <v>778</v>
      </c>
      <c r="K1541">
        <v>26.39</v>
      </c>
      <c r="L1541">
        <f>Table1[[#This Row],[Quantity Sold (liters/kg)]]+Table1[[#This Row],[Quantity in Stock (liters/kg)]]</f>
        <v>940</v>
      </c>
      <c r="M1541" s="2">
        <v>2038.36</v>
      </c>
    </row>
    <row r="1542" spans="1:13" hidden="1" x14ac:dyDescent="0.3">
      <c r="A1542">
        <v>4</v>
      </c>
      <c r="B1542" s="1">
        <v>44292</v>
      </c>
      <c r="C1542" t="s">
        <v>39</v>
      </c>
      <c r="D1542">
        <v>384.53</v>
      </c>
      <c r="E1542">
        <v>50.04</v>
      </c>
      <c r="F1542">
        <v>19241.88</v>
      </c>
      <c r="G1542">
        <v>332</v>
      </c>
      <c r="H1542">
        <v>49.82</v>
      </c>
      <c r="I1542">
        <v>16540.240000000002</v>
      </c>
      <c r="J1542">
        <v>52</v>
      </c>
      <c r="K1542">
        <v>49.76</v>
      </c>
      <c r="L1542">
        <f>Table1[[#This Row],[Quantity Sold (liters/kg)]]+Table1[[#This Row],[Quantity in Stock (liters/kg)]]</f>
        <v>384</v>
      </c>
      <c r="M1542" s="2">
        <v>2489.9899999999998</v>
      </c>
    </row>
    <row r="1543" spans="1:13" hidden="1" x14ac:dyDescent="0.3">
      <c r="A1543">
        <v>3</v>
      </c>
      <c r="B1543" s="1">
        <v>44359</v>
      </c>
      <c r="C1543" t="s">
        <v>43</v>
      </c>
      <c r="D1543">
        <v>801.01</v>
      </c>
      <c r="E1543">
        <v>36.32</v>
      </c>
      <c r="F1543">
        <v>29092.68</v>
      </c>
      <c r="G1543">
        <v>630</v>
      </c>
      <c r="H1543">
        <v>41.26</v>
      </c>
      <c r="I1543">
        <v>25993.8</v>
      </c>
      <c r="J1543">
        <v>171</v>
      </c>
      <c r="K1543">
        <v>119.65</v>
      </c>
      <c r="L1543">
        <f>Table1[[#This Row],[Quantity Sold (liters/kg)]]+Table1[[#This Row],[Quantity in Stock (liters/kg)]]</f>
        <v>801</v>
      </c>
      <c r="M1543" s="2">
        <v>4345.6899999999996</v>
      </c>
    </row>
    <row r="1544" spans="1:13" hidden="1" x14ac:dyDescent="0.3">
      <c r="A1544">
        <v>9</v>
      </c>
      <c r="B1544" s="1">
        <v>44445</v>
      </c>
      <c r="C1544" t="s">
        <v>57</v>
      </c>
      <c r="D1544">
        <v>875.15</v>
      </c>
      <c r="E1544">
        <v>41.11</v>
      </c>
      <c r="F1544">
        <v>35977.42</v>
      </c>
      <c r="G1544">
        <v>574</v>
      </c>
      <c r="H1544">
        <v>36.83</v>
      </c>
      <c r="I1544">
        <v>21140.42</v>
      </c>
      <c r="J1544">
        <v>301</v>
      </c>
      <c r="K1544">
        <v>96.09</v>
      </c>
      <c r="L1544">
        <f>Table1[[#This Row],[Quantity Sold (liters/kg)]]+Table1[[#This Row],[Quantity in Stock (liters/kg)]]</f>
        <v>875</v>
      </c>
      <c r="M1544" s="2">
        <v>3950.26</v>
      </c>
    </row>
    <row r="1545" spans="1:13" hidden="1" x14ac:dyDescent="0.3">
      <c r="A1545">
        <v>4</v>
      </c>
      <c r="B1545" s="1">
        <v>44572</v>
      </c>
      <c r="C1545" t="s">
        <v>39</v>
      </c>
      <c r="D1545">
        <v>34.72</v>
      </c>
      <c r="E1545">
        <v>63.73</v>
      </c>
      <c r="F1545">
        <v>2212.71</v>
      </c>
      <c r="G1545">
        <v>9</v>
      </c>
      <c r="H1545">
        <v>67.709999999999994</v>
      </c>
      <c r="I1545">
        <v>609.39</v>
      </c>
      <c r="J1545">
        <v>25</v>
      </c>
      <c r="K1545">
        <v>190.1</v>
      </c>
      <c r="L1545">
        <f>Table1[[#This Row],[Quantity Sold (liters/kg)]]+Table1[[#This Row],[Quantity in Stock (liters/kg)]]</f>
        <v>34</v>
      </c>
      <c r="M1545" s="2">
        <v>12115.07</v>
      </c>
    </row>
    <row r="1546" spans="1:13" hidden="1" x14ac:dyDescent="0.3">
      <c r="A1546">
        <v>5</v>
      </c>
      <c r="B1546" s="1">
        <v>44455</v>
      </c>
      <c r="C1546" t="s">
        <v>27</v>
      </c>
      <c r="D1546">
        <v>736.78</v>
      </c>
      <c r="E1546">
        <v>61.79</v>
      </c>
      <c r="F1546">
        <v>45525.64</v>
      </c>
      <c r="G1546">
        <v>243</v>
      </c>
      <c r="H1546">
        <v>64.75</v>
      </c>
      <c r="I1546">
        <v>15734.25</v>
      </c>
      <c r="J1546">
        <v>493</v>
      </c>
      <c r="K1546">
        <v>166.37</v>
      </c>
      <c r="L1546">
        <f>Table1[[#This Row],[Quantity Sold (liters/kg)]]+Table1[[#This Row],[Quantity in Stock (liters/kg)]]</f>
        <v>736</v>
      </c>
      <c r="M1546" s="2">
        <v>10280</v>
      </c>
    </row>
    <row r="1547" spans="1:13" hidden="1" x14ac:dyDescent="0.3">
      <c r="A1547">
        <v>8</v>
      </c>
      <c r="B1547" s="1">
        <v>44374</v>
      </c>
      <c r="C1547" t="s">
        <v>47</v>
      </c>
      <c r="D1547">
        <v>639.66999999999996</v>
      </c>
      <c r="E1547">
        <v>90.12</v>
      </c>
      <c r="F1547">
        <v>57647.06</v>
      </c>
      <c r="G1547">
        <v>107</v>
      </c>
      <c r="H1547">
        <v>86.04</v>
      </c>
      <c r="I1547">
        <v>9206.2800000000007</v>
      </c>
      <c r="J1547">
        <v>532</v>
      </c>
      <c r="K1547">
        <v>64.13</v>
      </c>
      <c r="L1547">
        <f>Table1[[#This Row],[Quantity Sold (liters/kg)]]+Table1[[#This Row],[Quantity in Stock (liters/kg)]]</f>
        <v>639</v>
      </c>
      <c r="M1547" s="2">
        <v>5779.4</v>
      </c>
    </row>
    <row r="1548" spans="1:13" hidden="1" x14ac:dyDescent="0.3">
      <c r="A1548">
        <v>5</v>
      </c>
      <c r="B1548" s="1">
        <v>43967</v>
      </c>
      <c r="C1548" t="s">
        <v>27</v>
      </c>
      <c r="D1548">
        <v>725.1</v>
      </c>
      <c r="E1548">
        <v>52.68</v>
      </c>
      <c r="F1548">
        <v>38198.267999999996</v>
      </c>
      <c r="G1548">
        <v>176</v>
      </c>
      <c r="H1548">
        <v>57.66</v>
      </c>
      <c r="I1548">
        <v>10148.16</v>
      </c>
      <c r="J1548">
        <v>549</v>
      </c>
      <c r="K1548">
        <v>76.44</v>
      </c>
      <c r="L1548">
        <f>Table1[[#This Row],[Quantity Sold (liters/kg)]]+Table1[[#This Row],[Quantity in Stock (liters/kg)]]</f>
        <v>725</v>
      </c>
      <c r="M1548" s="2">
        <v>4026.86</v>
      </c>
    </row>
    <row r="1549" spans="1:13" hidden="1" x14ac:dyDescent="0.3">
      <c r="A1549">
        <v>1</v>
      </c>
      <c r="B1549" s="1">
        <v>44326</v>
      </c>
      <c r="C1549" t="s">
        <v>34</v>
      </c>
      <c r="D1549">
        <v>798.01</v>
      </c>
      <c r="E1549">
        <v>81.72</v>
      </c>
      <c r="F1549">
        <v>65213.377199999901</v>
      </c>
      <c r="G1549">
        <v>466</v>
      </c>
      <c r="H1549">
        <v>83.34</v>
      </c>
      <c r="I1549">
        <v>38836.44</v>
      </c>
      <c r="J1549">
        <v>332</v>
      </c>
      <c r="K1549">
        <v>186.81</v>
      </c>
      <c r="L1549">
        <f>Table1[[#This Row],[Quantity Sold (liters/kg)]]+Table1[[#This Row],[Quantity in Stock (liters/kg)]]</f>
        <v>798</v>
      </c>
      <c r="M1549" s="2">
        <v>15266.11</v>
      </c>
    </row>
    <row r="1550" spans="1:13" hidden="1" x14ac:dyDescent="0.3">
      <c r="A1550">
        <v>2</v>
      </c>
      <c r="B1550" s="1">
        <v>44162</v>
      </c>
      <c r="C1550" t="s">
        <v>68</v>
      </c>
      <c r="D1550">
        <v>917.01</v>
      </c>
      <c r="E1550">
        <v>33.49</v>
      </c>
      <c r="F1550">
        <v>30710.66</v>
      </c>
      <c r="G1550">
        <v>602</v>
      </c>
      <c r="H1550">
        <v>30</v>
      </c>
      <c r="I1550">
        <v>18060</v>
      </c>
      <c r="J1550">
        <v>315</v>
      </c>
      <c r="K1550">
        <v>24.19</v>
      </c>
      <c r="L1550">
        <f>Table1[[#This Row],[Quantity Sold (liters/kg)]]+Table1[[#This Row],[Quantity in Stock (liters/kg)]]</f>
        <v>917</v>
      </c>
      <c r="M1550" s="2">
        <v>810.12</v>
      </c>
    </row>
    <row r="1551" spans="1:13" hidden="1" x14ac:dyDescent="0.3">
      <c r="A1551">
        <v>6</v>
      </c>
      <c r="B1551" s="1">
        <v>43719</v>
      </c>
      <c r="C1551" t="s">
        <v>51</v>
      </c>
      <c r="D1551">
        <v>800.74</v>
      </c>
      <c r="E1551">
        <v>53.25</v>
      </c>
      <c r="F1551">
        <v>42639.41</v>
      </c>
      <c r="G1551">
        <v>533</v>
      </c>
      <c r="H1551">
        <v>50.77</v>
      </c>
      <c r="I1551">
        <v>27060.41</v>
      </c>
      <c r="J1551">
        <v>267</v>
      </c>
      <c r="K1551">
        <v>184.2</v>
      </c>
      <c r="L1551">
        <f>Table1[[#This Row],[Quantity Sold (liters/kg)]]+Table1[[#This Row],[Quantity in Stock (liters/kg)]]</f>
        <v>800</v>
      </c>
      <c r="M1551" s="2">
        <v>9808.65</v>
      </c>
    </row>
    <row r="1552" spans="1:13" hidden="1" x14ac:dyDescent="0.3">
      <c r="A1552">
        <v>3</v>
      </c>
      <c r="B1552" s="1">
        <v>44077</v>
      </c>
      <c r="C1552" t="s">
        <v>43</v>
      </c>
      <c r="D1552">
        <v>433.34</v>
      </c>
      <c r="E1552">
        <v>70.180000000000007</v>
      </c>
      <c r="F1552">
        <v>30411.8</v>
      </c>
      <c r="G1552">
        <v>354</v>
      </c>
      <c r="H1552">
        <v>68.48</v>
      </c>
      <c r="I1552">
        <v>24241.919999999998</v>
      </c>
      <c r="J1552">
        <v>79</v>
      </c>
      <c r="K1552">
        <v>194.15</v>
      </c>
      <c r="L1552">
        <f>Table1[[#This Row],[Quantity Sold (liters/kg)]]+Table1[[#This Row],[Quantity in Stock (liters/kg)]]</f>
        <v>433</v>
      </c>
      <c r="M1552" s="2">
        <v>13625.45</v>
      </c>
    </row>
    <row r="1553" spans="1:13" hidden="1" x14ac:dyDescent="0.3">
      <c r="A1553">
        <v>10</v>
      </c>
      <c r="B1553" s="1">
        <v>44403</v>
      </c>
      <c r="C1553" t="s">
        <v>66</v>
      </c>
      <c r="D1553">
        <v>746.02</v>
      </c>
      <c r="E1553">
        <v>55.97</v>
      </c>
      <c r="F1553">
        <v>41754.74</v>
      </c>
      <c r="G1553">
        <v>32</v>
      </c>
      <c r="H1553">
        <v>56.71</v>
      </c>
      <c r="I1553">
        <v>1814.72</v>
      </c>
      <c r="J1553">
        <v>714</v>
      </c>
      <c r="K1553">
        <v>28</v>
      </c>
      <c r="L1553">
        <f>Table1[[#This Row],[Quantity Sold (liters/kg)]]+Table1[[#This Row],[Quantity in Stock (liters/kg)]]</f>
        <v>746</v>
      </c>
      <c r="M1553" s="2">
        <v>1567.16</v>
      </c>
    </row>
    <row r="1554" spans="1:13" hidden="1" x14ac:dyDescent="0.3">
      <c r="A1554">
        <v>2</v>
      </c>
      <c r="B1554" s="1">
        <v>44151</v>
      </c>
      <c r="C1554" t="s">
        <v>68</v>
      </c>
      <c r="D1554">
        <v>406.06</v>
      </c>
      <c r="E1554">
        <v>54.94</v>
      </c>
      <c r="F1554">
        <v>22308.94</v>
      </c>
      <c r="G1554">
        <v>184</v>
      </c>
      <c r="H1554">
        <v>55.2</v>
      </c>
      <c r="I1554">
        <v>10156.799999999999</v>
      </c>
      <c r="J1554">
        <v>222</v>
      </c>
      <c r="K1554">
        <v>196.07</v>
      </c>
      <c r="L1554">
        <f>Table1[[#This Row],[Quantity Sold (liters/kg)]]+Table1[[#This Row],[Quantity in Stock (liters/kg)]]</f>
        <v>406</v>
      </c>
      <c r="M1554" s="2">
        <v>10772.09</v>
      </c>
    </row>
    <row r="1555" spans="1:13" hidden="1" x14ac:dyDescent="0.3">
      <c r="A1555">
        <v>2</v>
      </c>
      <c r="B1555" s="1">
        <v>44503</v>
      </c>
      <c r="C1555" t="s">
        <v>68</v>
      </c>
      <c r="D1555">
        <v>799.53</v>
      </c>
      <c r="E1555">
        <v>70.989999999999995</v>
      </c>
      <c r="F1555">
        <v>56758.6346999999</v>
      </c>
      <c r="G1555">
        <v>281</v>
      </c>
      <c r="H1555">
        <v>66.900000000000006</v>
      </c>
      <c r="I1555">
        <v>18798.900000000001</v>
      </c>
      <c r="J1555">
        <v>518</v>
      </c>
      <c r="K1555">
        <v>163.07</v>
      </c>
      <c r="L1555">
        <f>Table1[[#This Row],[Quantity Sold (liters/kg)]]+Table1[[#This Row],[Quantity in Stock (liters/kg)]]</f>
        <v>799</v>
      </c>
      <c r="M1555" s="2">
        <v>11576.34</v>
      </c>
    </row>
    <row r="1556" spans="1:13" hidden="1" x14ac:dyDescent="0.3">
      <c r="A1556">
        <v>3</v>
      </c>
      <c r="B1556" s="1">
        <v>43606</v>
      </c>
      <c r="C1556" t="s">
        <v>43</v>
      </c>
      <c r="D1556">
        <v>829.53</v>
      </c>
      <c r="E1556">
        <v>40.81</v>
      </c>
      <c r="F1556">
        <v>33853.120000000003</v>
      </c>
      <c r="G1556">
        <v>779</v>
      </c>
      <c r="H1556">
        <v>44.37</v>
      </c>
      <c r="I1556">
        <v>34564.230000000003</v>
      </c>
      <c r="J1556">
        <v>50</v>
      </c>
      <c r="K1556">
        <v>46.98</v>
      </c>
      <c r="L1556">
        <f>Table1[[#This Row],[Quantity Sold (liters/kg)]]+Table1[[#This Row],[Quantity in Stock (liters/kg)]]</f>
        <v>829</v>
      </c>
      <c r="M1556" s="2">
        <v>1917.25</v>
      </c>
    </row>
    <row r="1557" spans="1:13" hidden="1" x14ac:dyDescent="0.3">
      <c r="A1557">
        <v>1</v>
      </c>
      <c r="B1557" s="1">
        <v>44870</v>
      </c>
      <c r="C1557" t="s">
        <v>34</v>
      </c>
      <c r="D1557">
        <v>694.99</v>
      </c>
      <c r="E1557">
        <v>59.73</v>
      </c>
      <c r="F1557">
        <v>41511.75</v>
      </c>
      <c r="G1557">
        <v>5</v>
      </c>
      <c r="H1557">
        <v>63.17</v>
      </c>
      <c r="I1557">
        <v>315.85000000000002</v>
      </c>
      <c r="J1557">
        <v>689</v>
      </c>
      <c r="K1557">
        <v>50.63</v>
      </c>
      <c r="L1557">
        <f>Table1[[#This Row],[Quantity Sold (liters/kg)]]+Table1[[#This Row],[Quantity in Stock (liters/kg)]]</f>
        <v>694</v>
      </c>
      <c r="M1557" s="2">
        <v>3024.13</v>
      </c>
    </row>
    <row r="1558" spans="1:13" hidden="1" x14ac:dyDescent="0.3">
      <c r="A1558">
        <v>9</v>
      </c>
      <c r="B1558" s="1">
        <v>43550</v>
      </c>
      <c r="C1558" t="s">
        <v>57</v>
      </c>
      <c r="D1558">
        <v>574.02</v>
      </c>
      <c r="E1558">
        <v>21.7</v>
      </c>
      <c r="F1558">
        <v>12456.2339999999</v>
      </c>
      <c r="G1558">
        <v>335</v>
      </c>
      <c r="H1558">
        <v>16.95</v>
      </c>
      <c r="I1558">
        <v>5678.25</v>
      </c>
      <c r="J1558">
        <v>239</v>
      </c>
      <c r="K1558">
        <v>105.84</v>
      </c>
      <c r="L1558">
        <f>Table1[[#This Row],[Quantity Sold (liters/kg)]]+Table1[[#This Row],[Quantity in Stock (liters/kg)]]</f>
        <v>574</v>
      </c>
      <c r="M1558" s="2">
        <v>2296.73</v>
      </c>
    </row>
    <row r="1559" spans="1:13" hidden="1" x14ac:dyDescent="0.3">
      <c r="A1559">
        <v>1</v>
      </c>
      <c r="B1559" s="1">
        <v>43574</v>
      </c>
      <c r="C1559" t="s">
        <v>34</v>
      </c>
      <c r="D1559">
        <v>498.82</v>
      </c>
      <c r="E1559">
        <v>34.81</v>
      </c>
      <c r="F1559">
        <v>17363.919999999998</v>
      </c>
      <c r="G1559">
        <v>426</v>
      </c>
      <c r="H1559">
        <v>39.01</v>
      </c>
      <c r="I1559">
        <v>16618.259999999998</v>
      </c>
      <c r="J1559">
        <v>72</v>
      </c>
      <c r="K1559">
        <v>73.81</v>
      </c>
      <c r="L1559">
        <f>Table1[[#This Row],[Quantity Sold (liters/kg)]]+Table1[[#This Row],[Quantity in Stock (liters/kg)]]</f>
        <v>498</v>
      </c>
      <c r="M1559" s="2">
        <v>2569.33</v>
      </c>
    </row>
    <row r="1560" spans="1:13" hidden="1" x14ac:dyDescent="0.3">
      <c r="A1560">
        <v>9</v>
      </c>
      <c r="B1560" s="1">
        <v>43798</v>
      </c>
      <c r="C1560" t="s">
        <v>57</v>
      </c>
      <c r="D1560">
        <v>960.92</v>
      </c>
      <c r="E1560">
        <v>12.06</v>
      </c>
      <c r="F1560">
        <v>11588.7</v>
      </c>
      <c r="G1560">
        <v>12</v>
      </c>
      <c r="H1560">
        <v>9.8000000000000007</v>
      </c>
      <c r="I1560">
        <v>117.6</v>
      </c>
      <c r="J1560">
        <v>948</v>
      </c>
      <c r="K1560">
        <v>30.77</v>
      </c>
      <c r="L1560">
        <f>Table1[[#This Row],[Quantity Sold (liters/kg)]]+Table1[[#This Row],[Quantity in Stock (liters/kg)]]</f>
        <v>960</v>
      </c>
      <c r="M1560" s="2">
        <v>371.09</v>
      </c>
    </row>
    <row r="1561" spans="1:13" hidden="1" x14ac:dyDescent="0.3">
      <c r="A1561">
        <v>2</v>
      </c>
      <c r="B1561" s="1">
        <v>43928</v>
      </c>
      <c r="C1561" t="s">
        <v>68</v>
      </c>
      <c r="D1561">
        <v>146.72999999999999</v>
      </c>
      <c r="E1561">
        <v>90.03</v>
      </c>
      <c r="F1561">
        <v>13210.1</v>
      </c>
      <c r="G1561">
        <v>51</v>
      </c>
      <c r="H1561">
        <v>89.91</v>
      </c>
      <c r="I1561">
        <v>4585.41</v>
      </c>
      <c r="J1561">
        <v>95</v>
      </c>
      <c r="K1561">
        <v>86.76</v>
      </c>
      <c r="L1561">
        <f>Table1[[#This Row],[Quantity Sold (liters/kg)]]+Table1[[#This Row],[Quantity in Stock (liters/kg)]]</f>
        <v>146</v>
      </c>
      <c r="M1561" s="2">
        <v>7811</v>
      </c>
    </row>
    <row r="1562" spans="1:13" hidden="1" x14ac:dyDescent="0.3">
      <c r="A1562">
        <v>7</v>
      </c>
      <c r="B1562" s="1">
        <v>43612</v>
      </c>
      <c r="C1562" t="s">
        <v>61</v>
      </c>
      <c r="D1562">
        <v>190.11</v>
      </c>
      <c r="E1562">
        <v>27.97</v>
      </c>
      <c r="F1562">
        <v>5317.38</v>
      </c>
      <c r="G1562">
        <v>119</v>
      </c>
      <c r="H1562">
        <v>31.9</v>
      </c>
      <c r="I1562">
        <v>3796.1</v>
      </c>
      <c r="J1562">
        <v>71</v>
      </c>
      <c r="K1562">
        <v>75.86</v>
      </c>
      <c r="L1562">
        <f>Table1[[#This Row],[Quantity Sold (liters/kg)]]+Table1[[#This Row],[Quantity in Stock (liters/kg)]]</f>
        <v>190</v>
      </c>
      <c r="M1562" s="2">
        <v>2121.8000000000002</v>
      </c>
    </row>
    <row r="1563" spans="1:13" hidden="1" x14ac:dyDescent="0.3">
      <c r="A1563">
        <v>10</v>
      </c>
      <c r="B1563" s="1">
        <v>44853</v>
      </c>
      <c r="C1563" t="s">
        <v>66</v>
      </c>
      <c r="D1563">
        <v>70.77</v>
      </c>
      <c r="E1563">
        <v>69.59</v>
      </c>
      <c r="F1563">
        <v>4924.88</v>
      </c>
      <c r="G1563">
        <v>34</v>
      </c>
      <c r="H1563">
        <v>65.61</v>
      </c>
      <c r="I1563">
        <v>2230.7399999999998</v>
      </c>
      <c r="J1563">
        <v>36</v>
      </c>
      <c r="K1563">
        <v>69.05</v>
      </c>
      <c r="L1563">
        <f>Table1[[#This Row],[Quantity Sold (liters/kg)]]+Table1[[#This Row],[Quantity in Stock (liters/kg)]]</f>
        <v>70</v>
      </c>
      <c r="M1563" s="2">
        <v>4805.1899999999996</v>
      </c>
    </row>
    <row r="1564" spans="1:13" hidden="1" x14ac:dyDescent="0.3">
      <c r="A1564">
        <v>6</v>
      </c>
      <c r="B1564" s="1">
        <v>43769</v>
      </c>
      <c r="C1564" t="s">
        <v>51</v>
      </c>
      <c r="D1564">
        <v>48.19</v>
      </c>
      <c r="E1564">
        <v>62.84</v>
      </c>
      <c r="F1564">
        <v>3028.26</v>
      </c>
      <c r="G1564">
        <v>23</v>
      </c>
      <c r="H1564">
        <v>66.17</v>
      </c>
      <c r="I1564">
        <v>1521.91</v>
      </c>
      <c r="J1564">
        <v>25</v>
      </c>
      <c r="K1564">
        <v>154.33000000000001</v>
      </c>
      <c r="L1564">
        <f>Table1[[#This Row],[Quantity Sold (liters/kg)]]+Table1[[#This Row],[Quantity in Stock (liters/kg)]]</f>
        <v>48</v>
      </c>
      <c r="M1564" s="2">
        <v>9698.1</v>
      </c>
    </row>
    <row r="1565" spans="1:13" hidden="1" x14ac:dyDescent="0.3">
      <c r="A1565">
        <v>7</v>
      </c>
      <c r="B1565" s="1">
        <v>43554</v>
      </c>
      <c r="C1565" t="s">
        <v>61</v>
      </c>
      <c r="D1565">
        <v>397.18</v>
      </c>
      <c r="E1565">
        <v>13.14</v>
      </c>
      <c r="F1565">
        <v>5218.95</v>
      </c>
      <c r="G1565">
        <v>206</v>
      </c>
      <c r="H1565">
        <v>13.87</v>
      </c>
      <c r="I1565">
        <v>2857.22</v>
      </c>
      <c r="J1565">
        <v>191</v>
      </c>
      <c r="K1565">
        <v>137.19</v>
      </c>
      <c r="L1565">
        <f>Table1[[#This Row],[Quantity Sold (liters/kg)]]+Table1[[#This Row],[Quantity in Stock (liters/kg)]]</f>
        <v>397</v>
      </c>
      <c r="M1565" s="2">
        <v>1802.68</v>
      </c>
    </row>
    <row r="1566" spans="1:13" hidden="1" x14ac:dyDescent="0.3">
      <c r="A1566">
        <v>3</v>
      </c>
      <c r="B1566" s="1">
        <v>43733</v>
      </c>
      <c r="C1566" t="s">
        <v>43</v>
      </c>
      <c r="D1566">
        <v>873.38</v>
      </c>
      <c r="E1566">
        <v>99.48</v>
      </c>
      <c r="F1566">
        <v>86883.842399999994</v>
      </c>
      <c r="G1566">
        <v>826</v>
      </c>
      <c r="H1566">
        <v>102.71</v>
      </c>
      <c r="I1566">
        <v>84838.46</v>
      </c>
      <c r="J1566">
        <v>47</v>
      </c>
      <c r="K1566">
        <v>189.06</v>
      </c>
      <c r="L1566">
        <f>Table1[[#This Row],[Quantity Sold (liters/kg)]]+Table1[[#This Row],[Quantity in Stock (liters/kg)]]</f>
        <v>873</v>
      </c>
      <c r="M1566" s="2">
        <v>18807.689999999999</v>
      </c>
    </row>
    <row r="1567" spans="1:13" hidden="1" x14ac:dyDescent="0.3">
      <c r="A1567">
        <v>2</v>
      </c>
      <c r="B1567" s="1">
        <v>43949</v>
      </c>
      <c r="C1567" t="s">
        <v>68</v>
      </c>
      <c r="D1567">
        <v>152.97999999999999</v>
      </c>
      <c r="E1567">
        <v>66.77</v>
      </c>
      <c r="F1567">
        <v>10214.469999999999</v>
      </c>
      <c r="G1567">
        <v>24</v>
      </c>
      <c r="H1567">
        <v>67.239999999999995</v>
      </c>
      <c r="I1567">
        <v>1613.76</v>
      </c>
      <c r="J1567">
        <v>128</v>
      </c>
      <c r="K1567">
        <v>78.849999999999994</v>
      </c>
      <c r="L1567">
        <f>Table1[[#This Row],[Quantity Sold (liters/kg)]]+Table1[[#This Row],[Quantity in Stock (liters/kg)]]</f>
        <v>152</v>
      </c>
      <c r="M1567" s="2">
        <v>5264.81</v>
      </c>
    </row>
    <row r="1568" spans="1:13" hidden="1" x14ac:dyDescent="0.3">
      <c r="A1568">
        <v>4</v>
      </c>
      <c r="B1568" s="1">
        <v>43515</v>
      </c>
      <c r="C1568" t="s">
        <v>39</v>
      </c>
      <c r="D1568">
        <v>829.98</v>
      </c>
      <c r="E1568">
        <v>12.57</v>
      </c>
      <c r="F1568">
        <v>10432.848599999999</v>
      </c>
      <c r="G1568">
        <v>683</v>
      </c>
      <c r="H1568">
        <v>8.75</v>
      </c>
      <c r="I1568">
        <v>5976.25</v>
      </c>
      <c r="J1568">
        <v>146</v>
      </c>
      <c r="K1568">
        <v>193.06</v>
      </c>
      <c r="L1568">
        <f>Table1[[#This Row],[Quantity Sold (liters/kg)]]+Table1[[#This Row],[Quantity in Stock (liters/kg)]]</f>
        <v>829</v>
      </c>
      <c r="M1568" s="2">
        <v>2426.7600000000002</v>
      </c>
    </row>
    <row r="1569" spans="1:13" hidden="1" x14ac:dyDescent="0.3">
      <c r="A1569">
        <v>9</v>
      </c>
      <c r="B1569" s="1">
        <v>44428</v>
      </c>
      <c r="C1569" t="s">
        <v>57</v>
      </c>
      <c r="D1569">
        <v>696.71</v>
      </c>
      <c r="E1569">
        <v>90.94</v>
      </c>
      <c r="F1569">
        <v>63358.807399999998</v>
      </c>
      <c r="G1569">
        <v>489</v>
      </c>
      <c r="H1569">
        <v>93.84</v>
      </c>
      <c r="I1569">
        <v>45887.76</v>
      </c>
      <c r="J1569">
        <v>207</v>
      </c>
      <c r="K1569">
        <v>102.23</v>
      </c>
      <c r="L1569">
        <f>Table1[[#This Row],[Quantity Sold (liters/kg)]]+Table1[[#This Row],[Quantity in Stock (liters/kg)]]</f>
        <v>696</v>
      </c>
      <c r="M1569" s="2">
        <v>9296.7999999999993</v>
      </c>
    </row>
    <row r="1570" spans="1:13" hidden="1" x14ac:dyDescent="0.3">
      <c r="A1570">
        <v>1</v>
      </c>
      <c r="B1570" s="1">
        <v>44794</v>
      </c>
      <c r="C1570" t="s">
        <v>34</v>
      </c>
      <c r="D1570">
        <v>161.84</v>
      </c>
      <c r="E1570">
        <v>26.06</v>
      </c>
      <c r="F1570">
        <v>4217.55</v>
      </c>
      <c r="G1570">
        <v>88</v>
      </c>
      <c r="H1570">
        <v>30.06</v>
      </c>
      <c r="I1570">
        <v>2645.28</v>
      </c>
      <c r="J1570">
        <v>73</v>
      </c>
      <c r="K1570">
        <v>56.29</v>
      </c>
      <c r="L1570">
        <f>Table1[[#This Row],[Quantity Sold (liters/kg)]]+Table1[[#This Row],[Quantity in Stock (liters/kg)]]</f>
        <v>161</v>
      </c>
      <c r="M1570" s="2">
        <v>1466.92</v>
      </c>
    </row>
    <row r="1571" spans="1:13" hidden="1" x14ac:dyDescent="0.3">
      <c r="A1571">
        <v>8</v>
      </c>
      <c r="B1571" s="1">
        <v>43857</v>
      </c>
      <c r="C1571" t="s">
        <v>47</v>
      </c>
      <c r="D1571">
        <v>277.38</v>
      </c>
      <c r="E1571">
        <v>51.52</v>
      </c>
      <c r="F1571">
        <v>14290.6176</v>
      </c>
      <c r="G1571">
        <v>252</v>
      </c>
      <c r="H1571">
        <v>48.51</v>
      </c>
      <c r="I1571">
        <v>12224.52</v>
      </c>
      <c r="J1571">
        <v>25</v>
      </c>
      <c r="K1571">
        <v>91.89</v>
      </c>
      <c r="L1571">
        <f>Table1[[#This Row],[Quantity Sold (liters/kg)]]+Table1[[#This Row],[Quantity in Stock (liters/kg)]]</f>
        <v>277</v>
      </c>
      <c r="M1571" s="2">
        <v>4734.17</v>
      </c>
    </row>
    <row r="1572" spans="1:13" hidden="1" x14ac:dyDescent="0.3">
      <c r="A1572">
        <v>4</v>
      </c>
      <c r="B1572" s="1">
        <v>43657</v>
      </c>
      <c r="C1572" t="s">
        <v>39</v>
      </c>
      <c r="D1572">
        <v>422.98</v>
      </c>
      <c r="E1572">
        <v>88.31</v>
      </c>
      <c r="F1572">
        <v>37353.360000000001</v>
      </c>
      <c r="G1572">
        <v>15</v>
      </c>
      <c r="H1572">
        <v>92.41</v>
      </c>
      <c r="I1572">
        <v>1386.15</v>
      </c>
      <c r="J1572">
        <v>407</v>
      </c>
      <c r="K1572">
        <v>58.24</v>
      </c>
      <c r="L1572">
        <f>Table1[[#This Row],[Quantity Sold (liters/kg)]]+Table1[[#This Row],[Quantity in Stock (liters/kg)]]</f>
        <v>422</v>
      </c>
      <c r="M1572" s="2">
        <v>5143.17</v>
      </c>
    </row>
    <row r="1573" spans="1:13" hidden="1" x14ac:dyDescent="0.3">
      <c r="A1573">
        <v>6</v>
      </c>
      <c r="B1573" s="1">
        <v>44120</v>
      </c>
      <c r="C1573" t="s">
        <v>51</v>
      </c>
      <c r="D1573">
        <v>30.61</v>
      </c>
      <c r="E1573">
        <v>41.35</v>
      </c>
      <c r="F1573">
        <v>1265.72</v>
      </c>
      <c r="G1573">
        <v>29</v>
      </c>
      <c r="H1573">
        <v>40.68</v>
      </c>
      <c r="I1573">
        <v>1179.72</v>
      </c>
      <c r="J1573">
        <v>1</v>
      </c>
      <c r="K1573">
        <v>47.79</v>
      </c>
      <c r="L1573">
        <f>Table1[[#This Row],[Quantity Sold (liters/kg)]]+Table1[[#This Row],[Quantity in Stock (liters/kg)]]</f>
        <v>30</v>
      </c>
      <c r="M1573" s="2">
        <v>1976.12</v>
      </c>
    </row>
    <row r="1574" spans="1:13" hidden="1" x14ac:dyDescent="0.3">
      <c r="A1574">
        <v>6</v>
      </c>
      <c r="B1574" s="1">
        <v>44481</v>
      </c>
      <c r="C1574" t="s">
        <v>51</v>
      </c>
      <c r="D1574">
        <v>93.2</v>
      </c>
      <c r="E1574">
        <v>62.7</v>
      </c>
      <c r="F1574">
        <v>5843.64</v>
      </c>
      <c r="G1574">
        <v>59</v>
      </c>
      <c r="H1574">
        <v>62.77</v>
      </c>
      <c r="I1574">
        <v>3703.43</v>
      </c>
      <c r="J1574">
        <v>34</v>
      </c>
      <c r="K1574">
        <v>169.37</v>
      </c>
      <c r="L1574">
        <f>Table1[[#This Row],[Quantity Sold (liters/kg)]]+Table1[[#This Row],[Quantity in Stock (liters/kg)]]</f>
        <v>93</v>
      </c>
      <c r="M1574" s="2">
        <v>10619.5</v>
      </c>
    </row>
    <row r="1575" spans="1:13" hidden="1" x14ac:dyDescent="0.3">
      <c r="A1575">
        <v>8</v>
      </c>
      <c r="B1575" s="1">
        <v>44603</v>
      </c>
      <c r="C1575" t="s">
        <v>47</v>
      </c>
      <c r="D1575">
        <v>741.2</v>
      </c>
      <c r="E1575">
        <v>58.22</v>
      </c>
      <c r="F1575">
        <v>43152.663999999997</v>
      </c>
      <c r="G1575">
        <v>320</v>
      </c>
      <c r="H1575">
        <v>53.32</v>
      </c>
      <c r="I1575">
        <v>17062.400000000001</v>
      </c>
      <c r="J1575">
        <v>421</v>
      </c>
      <c r="K1575">
        <v>121.69</v>
      </c>
      <c r="L1575">
        <f>Table1[[#This Row],[Quantity Sold (liters/kg)]]+Table1[[#This Row],[Quantity in Stock (liters/kg)]]</f>
        <v>741</v>
      </c>
      <c r="M1575" s="2">
        <v>7084.79</v>
      </c>
    </row>
    <row r="1576" spans="1:13" hidden="1" x14ac:dyDescent="0.3">
      <c r="A1576">
        <v>8</v>
      </c>
      <c r="B1576" s="1">
        <v>44174</v>
      </c>
      <c r="C1576" t="s">
        <v>47</v>
      </c>
      <c r="D1576">
        <v>87.62</v>
      </c>
      <c r="E1576">
        <v>69.53</v>
      </c>
      <c r="F1576">
        <v>6092.22</v>
      </c>
      <c r="G1576">
        <v>29</v>
      </c>
      <c r="H1576">
        <v>64.930000000000007</v>
      </c>
      <c r="I1576">
        <v>1882.97</v>
      </c>
      <c r="J1576">
        <v>58</v>
      </c>
      <c r="K1576">
        <v>138.49</v>
      </c>
      <c r="L1576">
        <f>Table1[[#This Row],[Quantity Sold (liters/kg)]]+Table1[[#This Row],[Quantity in Stock (liters/kg)]]</f>
        <v>87</v>
      </c>
      <c r="M1576" s="2">
        <v>9629.2099999999991</v>
      </c>
    </row>
    <row r="1577" spans="1:13" hidden="1" x14ac:dyDescent="0.3">
      <c r="A1577">
        <v>4</v>
      </c>
      <c r="B1577" s="1">
        <v>43622</v>
      </c>
      <c r="C1577" t="s">
        <v>39</v>
      </c>
      <c r="D1577">
        <v>748.13</v>
      </c>
      <c r="E1577">
        <v>20.51</v>
      </c>
      <c r="F1577">
        <v>15344.15</v>
      </c>
      <c r="G1577">
        <v>234</v>
      </c>
      <c r="H1577">
        <v>17.54</v>
      </c>
      <c r="I1577">
        <v>4104.3599999999997</v>
      </c>
      <c r="J1577">
        <v>514</v>
      </c>
      <c r="K1577">
        <v>163.28</v>
      </c>
      <c r="L1577">
        <f>Table1[[#This Row],[Quantity Sold (liters/kg)]]+Table1[[#This Row],[Quantity in Stock (liters/kg)]]</f>
        <v>748</v>
      </c>
      <c r="M1577" s="2">
        <v>3348.87</v>
      </c>
    </row>
    <row r="1578" spans="1:13" hidden="1" x14ac:dyDescent="0.3">
      <c r="A1578">
        <v>9</v>
      </c>
      <c r="B1578" s="1">
        <v>44866</v>
      </c>
      <c r="C1578" t="s">
        <v>57</v>
      </c>
      <c r="D1578">
        <v>853.7</v>
      </c>
      <c r="E1578">
        <v>12.46</v>
      </c>
      <c r="F1578">
        <v>10637.1</v>
      </c>
      <c r="G1578">
        <v>591</v>
      </c>
      <c r="H1578">
        <v>11.25</v>
      </c>
      <c r="I1578">
        <v>6648.75</v>
      </c>
      <c r="J1578">
        <v>262</v>
      </c>
      <c r="K1578">
        <v>150.61000000000001</v>
      </c>
      <c r="L1578">
        <f>Table1[[#This Row],[Quantity Sold (liters/kg)]]+Table1[[#This Row],[Quantity in Stock (liters/kg)]]</f>
        <v>853</v>
      </c>
      <c r="M1578" s="2">
        <v>1876.6</v>
      </c>
    </row>
    <row r="1579" spans="1:13" hidden="1" x14ac:dyDescent="0.3">
      <c r="A1579">
        <v>3</v>
      </c>
      <c r="B1579" s="1">
        <v>43703</v>
      </c>
      <c r="C1579" t="s">
        <v>43</v>
      </c>
      <c r="D1579">
        <v>129.35</v>
      </c>
      <c r="E1579">
        <v>50.18</v>
      </c>
      <c r="F1579">
        <v>6490.7829999999904</v>
      </c>
      <c r="G1579">
        <v>51</v>
      </c>
      <c r="H1579">
        <v>54.49</v>
      </c>
      <c r="I1579">
        <v>2778.99</v>
      </c>
      <c r="J1579">
        <v>78</v>
      </c>
      <c r="K1579">
        <v>171.19</v>
      </c>
      <c r="L1579">
        <f>Table1[[#This Row],[Quantity Sold (liters/kg)]]+Table1[[#This Row],[Quantity in Stock (liters/kg)]]</f>
        <v>129</v>
      </c>
      <c r="M1579" s="2">
        <v>8590.31</v>
      </c>
    </row>
    <row r="1580" spans="1:13" hidden="1" x14ac:dyDescent="0.3">
      <c r="A1580">
        <v>5</v>
      </c>
      <c r="B1580" s="1">
        <v>44450</v>
      </c>
      <c r="C1580" t="s">
        <v>27</v>
      </c>
      <c r="D1580">
        <v>402.28</v>
      </c>
      <c r="E1580">
        <v>52.1</v>
      </c>
      <c r="F1580">
        <v>20958.79</v>
      </c>
      <c r="G1580">
        <v>142</v>
      </c>
      <c r="H1580">
        <v>48.44</v>
      </c>
      <c r="I1580">
        <v>6878.48</v>
      </c>
      <c r="J1580">
        <v>260</v>
      </c>
      <c r="K1580">
        <v>123.23</v>
      </c>
      <c r="L1580">
        <f>Table1[[#This Row],[Quantity Sold (liters/kg)]]+Table1[[#This Row],[Quantity in Stock (liters/kg)]]</f>
        <v>402</v>
      </c>
      <c r="M1580" s="2">
        <v>6420.28</v>
      </c>
    </row>
    <row r="1581" spans="1:13" hidden="1" x14ac:dyDescent="0.3">
      <c r="A1581">
        <v>6</v>
      </c>
      <c r="B1581" s="1">
        <v>44867</v>
      </c>
      <c r="C1581" t="s">
        <v>51</v>
      </c>
      <c r="D1581">
        <v>634.42999999999995</v>
      </c>
      <c r="E1581">
        <v>78.77</v>
      </c>
      <c r="F1581">
        <v>49974.05</v>
      </c>
      <c r="G1581">
        <v>195</v>
      </c>
      <c r="H1581">
        <v>83.52</v>
      </c>
      <c r="I1581">
        <v>16286.4</v>
      </c>
      <c r="J1581">
        <v>439</v>
      </c>
      <c r="K1581">
        <v>35.68</v>
      </c>
      <c r="L1581">
        <f>Table1[[#This Row],[Quantity Sold (liters/kg)]]+Table1[[#This Row],[Quantity in Stock (liters/kg)]]</f>
        <v>634</v>
      </c>
      <c r="M1581" s="2">
        <v>2810.51</v>
      </c>
    </row>
    <row r="1582" spans="1:13" hidden="1" x14ac:dyDescent="0.3">
      <c r="A1582">
        <v>4</v>
      </c>
      <c r="B1582" s="1">
        <v>43446</v>
      </c>
      <c r="C1582" t="s">
        <v>39</v>
      </c>
      <c r="D1582">
        <v>246.86</v>
      </c>
      <c r="E1582">
        <v>67.180000000000007</v>
      </c>
      <c r="F1582">
        <v>16584.05</v>
      </c>
      <c r="G1582">
        <v>72</v>
      </c>
      <c r="H1582">
        <v>71.16</v>
      </c>
      <c r="I1582">
        <v>5123.5200000000004</v>
      </c>
      <c r="J1582">
        <v>174</v>
      </c>
      <c r="K1582">
        <v>56.18</v>
      </c>
      <c r="L1582">
        <f>Table1[[#This Row],[Quantity Sold (liters/kg)]]+Table1[[#This Row],[Quantity in Stock (liters/kg)]]</f>
        <v>246</v>
      </c>
      <c r="M1582" s="2">
        <v>3774.17</v>
      </c>
    </row>
    <row r="1583" spans="1:13" hidden="1" x14ac:dyDescent="0.3">
      <c r="A1583">
        <v>1</v>
      </c>
      <c r="B1583" s="1">
        <v>43783</v>
      </c>
      <c r="C1583" t="s">
        <v>34</v>
      </c>
      <c r="D1583">
        <v>260.07</v>
      </c>
      <c r="E1583">
        <v>28.74</v>
      </c>
      <c r="F1583">
        <v>7474.4117999999899</v>
      </c>
      <c r="G1583">
        <v>99</v>
      </c>
      <c r="H1583">
        <v>26.1</v>
      </c>
      <c r="I1583">
        <v>2583.9</v>
      </c>
      <c r="J1583">
        <v>161</v>
      </c>
      <c r="K1583">
        <v>103.08</v>
      </c>
      <c r="L1583">
        <f>Table1[[#This Row],[Quantity Sold (liters/kg)]]+Table1[[#This Row],[Quantity in Stock (liters/kg)]]</f>
        <v>260</v>
      </c>
      <c r="M1583" s="2">
        <v>2962.52</v>
      </c>
    </row>
    <row r="1584" spans="1:13" hidden="1" x14ac:dyDescent="0.3">
      <c r="A1584">
        <v>6</v>
      </c>
      <c r="B1584" s="1">
        <v>44723</v>
      </c>
      <c r="C1584" t="s">
        <v>51</v>
      </c>
      <c r="D1584">
        <v>531.02</v>
      </c>
      <c r="E1584">
        <v>16.23</v>
      </c>
      <c r="F1584">
        <v>8618.4500000000007</v>
      </c>
      <c r="G1584">
        <v>168</v>
      </c>
      <c r="H1584">
        <v>13.49</v>
      </c>
      <c r="I1584">
        <v>2266.3200000000002</v>
      </c>
      <c r="J1584">
        <v>363</v>
      </c>
      <c r="K1584">
        <v>138.6</v>
      </c>
      <c r="L1584">
        <f>Table1[[#This Row],[Quantity Sold (liters/kg)]]+Table1[[#This Row],[Quantity in Stock (liters/kg)]]</f>
        <v>531</v>
      </c>
      <c r="M1584" s="2">
        <v>2249.48</v>
      </c>
    </row>
    <row r="1585" spans="1:13" hidden="1" x14ac:dyDescent="0.3">
      <c r="A1585">
        <v>10</v>
      </c>
      <c r="B1585" s="1">
        <v>43867</v>
      </c>
      <c r="C1585" t="s">
        <v>66</v>
      </c>
      <c r="D1585">
        <v>348.64</v>
      </c>
      <c r="E1585">
        <v>20.88</v>
      </c>
      <c r="F1585">
        <v>7279.6</v>
      </c>
      <c r="G1585">
        <v>340</v>
      </c>
      <c r="H1585">
        <v>16.559999999999999</v>
      </c>
      <c r="I1585">
        <v>5630.4</v>
      </c>
      <c r="J1585">
        <v>8</v>
      </c>
      <c r="K1585">
        <v>24.44</v>
      </c>
      <c r="L1585">
        <f>Table1[[#This Row],[Quantity Sold (liters/kg)]]+Table1[[#This Row],[Quantity in Stock (liters/kg)]]</f>
        <v>348</v>
      </c>
      <c r="M1585" s="2">
        <v>510.31</v>
      </c>
    </row>
    <row r="1586" spans="1:13" x14ac:dyDescent="0.3">
      <c r="A1586">
        <v>7</v>
      </c>
      <c r="B1586" s="1">
        <v>44901</v>
      </c>
      <c r="C1586" t="s">
        <v>61</v>
      </c>
      <c r="D1586">
        <v>498.65</v>
      </c>
      <c r="E1586">
        <v>29.94</v>
      </c>
      <c r="F1586">
        <v>14929.58</v>
      </c>
      <c r="G1586">
        <v>160</v>
      </c>
      <c r="H1586">
        <v>29.19</v>
      </c>
      <c r="I1586">
        <v>4670.3999999999996</v>
      </c>
      <c r="J1586">
        <v>338</v>
      </c>
      <c r="K1586">
        <v>35.130000000000003</v>
      </c>
      <c r="L1586">
        <f>Table1[[#This Row],[Quantity Sold (liters/kg)]]+Table1[[#This Row],[Quantity in Stock (liters/kg)]]</f>
        <v>498</v>
      </c>
      <c r="M1586" s="2">
        <v>1051.79</v>
      </c>
    </row>
    <row r="1587" spans="1:13" hidden="1" x14ac:dyDescent="0.3">
      <c r="A1587">
        <v>6</v>
      </c>
      <c r="B1587" s="1">
        <v>44558</v>
      </c>
      <c r="C1587" t="s">
        <v>51</v>
      </c>
      <c r="D1587">
        <v>804.58</v>
      </c>
      <c r="E1587">
        <v>58.06</v>
      </c>
      <c r="F1587">
        <v>46713.914799999999</v>
      </c>
      <c r="G1587">
        <v>604</v>
      </c>
      <c r="H1587">
        <v>53.2</v>
      </c>
      <c r="I1587">
        <v>32132.799999999999</v>
      </c>
      <c r="J1587">
        <v>200</v>
      </c>
      <c r="K1587">
        <v>71.540000000000006</v>
      </c>
      <c r="L1587">
        <f>Table1[[#This Row],[Quantity Sold (liters/kg)]]+Table1[[#This Row],[Quantity in Stock (liters/kg)]]</f>
        <v>804</v>
      </c>
      <c r="M1587" s="2">
        <v>4153.6099999999997</v>
      </c>
    </row>
    <row r="1588" spans="1:13" hidden="1" x14ac:dyDescent="0.3">
      <c r="A1588">
        <v>7</v>
      </c>
      <c r="B1588" s="1">
        <v>43445</v>
      </c>
      <c r="C1588" t="s">
        <v>61</v>
      </c>
      <c r="D1588">
        <v>17.84</v>
      </c>
      <c r="E1588">
        <v>22.26</v>
      </c>
      <c r="F1588">
        <v>397.12</v>
      </c>
      <c r="G1588">
        <v>8</v>
      </c>
      <c r="H1588">
        <v>22</v>
      </c>
      <c r="I1588">
        <v>176</v>
      </c>
      <c r="J1588">
        <v>9</v>
      </c>
      <c r="K1588">
        <v>54.18</v>
      </c>
      <c r="L1588">
        <f>Table1[[#This Row],[Quantity Sold (liters/kg)]]+Table1[[#This Row],[Quantity in Stock (liters/kg)]]</f>
        <v>17</v>
      </c>
      <c r="M1588" s="2">
        <v>1206.05</v>
      </c>
    </row>
    <row r="1589" spans="1:13" hidden="1" x14ac:dyDescent="0.3">
      <c r="A1589">
        <v>10</v>
      </c>
      <c r="B1589" s="1">
        <v>44692</v>
      </c>
      <c r="C1589" t="s">
        <v>66</v>
      </c>
      <c r="D1589">
        <v>62.91</v>
      </c>
      <c r="E1589">
        <v>65.25</v>
      </c>
      <c r="F1589">
        <v>4104.88</v>
      </c>
      <c r="G1589">
        <v>60</v>
      </c>
      <c r="H1589">
        <v>66.09</v>
      </c>
      <c r="I1589">
        <v>3965.4</v>
      </c>
      <c r="J1589">
        <v>2</v>
      </c>
      <c r="K1589">
        <v>45.53</v>
      </c>
      <c r="L1589">
        <f>Table1[[#This Row],[Quantity Sold (liters/kg)]]+Table1[[#This Row],[Quantity in Stock (liters/kg)]]</f>
        <v>62</v>
      </c>
      <c r="M1589" s="2">
        <v>2970.83</v>
      </c>
    </row>
    <row r="1590" spans="1:13" hidden="1" x14ac:dyDescent="0.3">
      <c r="A1590">
        <v>6</v>
      </c>
      <c r="B1590" s="1">
        <v>44513</v>
      </c>
      <c r="C1590" t="s">
        <v>51</v>
      </c>
      <c r="D1590">
        <v>25.91</v>
      </c>
      <c r="E1590">
        <v>50.55</v>
      </c>
      <c r="F1590">
        <v>1309.7504999999901</v>
      </c>
      <c r="G1590">
        <v>14</v>
      </c>
      <c r="H1590">
        <v>51.79</v>
      </c>
      <c r="I1590">
        <v>725.06</v>
      </c>
      <c r="J1590">
        <v>11</v>
      </c>
      <c r="K1590">
        <v>53.85</v>
      </c>
      <c r="L1590">
        <f>Table1[[#This Row],[Quantity Sold (liters/kg)]]+Table1[[#This Row],[Quantity in Stock (liters/kg)]]</f>
        <v>25</v>
      </c>
      <c r="M1590" s="2">
        <v>2722.12</v>
      </c>
    </row>
    <row r="1591" spans="1:13" hidden="1" x14ac:dyDescent="0.3">
      <c r="A1591">
        <v>5</v>
      </c>
      <c r="B1591" s="1">
        <v>43851</v>
      </c>
      <c r="C1591" t="s">
        <v>27</v>
      </c>
      <c r="D1591">
        <v>919.04</v>
      </c>
      <c r="E1591">
        <v>85.39</v>
      </c>
      <c r="F1591">
        <v>78476.83</v>
      </c>
      <c r="G1591">
        <v>566</v>
      </c>
      <c r="H1591">
        <v>89.58</v>
      </c>
      <c r="I1591">
        <v>50702.28</v>
      </c>
      <c r="J1591">
        <v>353</v>
      </c>
      <c r="K1591">
        <v>164.39</v>
      </c>
      <c r="L1591">
        <f>Table1[[#This Row],[Quantity Sold (liters/kg)]]+Table1[[#This Row],[Quantity in Stock (liters/kg)]]</f>
        <v>919</v>
      </c>
      <c r="M1591" s="2">
        <v>14037.26</v>
      </c>
    </row>
    <row r="1592" spans="1:13" hidden="1" x14ac:dyDescent="0.3">
      <c r="A1592">
        <v>8</v>
      </c>
      <c r="B1592" s="1">
        <v>44592</v>
      </c>
      <c r="C1592" t="s">
        <v>47</v>
      </c>
      <c r="D1592">
        <v>871.01</v>
      </c>
      <c r="E1592">
        <v>12.19</v>
      </c>
      <c r="F1592">
        <v>10617.61</v>
      </c>
      <c r="G1592">
        <v>483</v>
      </c>
      <c r="H1592">
        <v>8.44</v>
      </c>
      <c r="I1592">
        <v>4076.52</v>
      </c>
      <c r="J1592">
        <v>388</v>
      </c>
      <c r="K1592">
        <v>134.22</v>
      </c>
      <c r="L1592">
        <f>Table1[[#This Row],[Quantity Sold (liters/kg)]]+Table1[[#This Row],[Quantity in Stock (liters/kg)]]</f>
        <v>871</v>
      </c>
      <c r="M1592" s="2">
        <v>1636.14</v>
      </c>
    </row>
    <row r="1593" spans="1:13" hidden="1" x14ac:dyDescent="0.3">
      <c r="A1593">
        <v>7</v>
      </c>
      <c r="B1593" s="1">
        <v>44242</v>
      </c>
      <c r="C1593" t="s">
        <v>61</v>
      </c>
      <c r="D1593">
        <v>401.52</v>
      </c>
      <c r="E1593">
        <v>31.23</v>
      </c>
      <c r="F1593">
        <v>12539.47</v>
      </c>
      <c r="G1593">
        <v>258</v>
      </c>
      <c r="H1593">
        <v>26.7</v>
      </c>
      <c r="I1593">
        <v>6888.6</v>
      </c>
      <c r="J1593">
        <v>143</v>
      </c>
      <c r="K1593">
        <v>48.72</v>
      </c>
      <c r="L1593">
        <f>Table1[[#This Row],[Quantity Sold (liters/kg)]]+Table1[[#This Row],[Quantity in Stock (liters/kg)]]</f>
        <v>401</v>
      </c>
      <c r="M1593" s="2">
        <v>1521.53</v>
      </c>
    </row>
    <row r="1594" spans="1:13" hidden="1" x14ac:dyDescent="0.3">
      <c r="A1594">
        <v>8</v>
      </c>
      <c r="B1594" s="1">
        <v>43910</v>
      </c>
      <c r="C1594" t="s">
        <v>47</v>
      </c>
      <c r="D1594">
        <v>102.76</v>
      </c>
      <c r="E1594">
        <v>49.96</v>
      </c>
      <c r="F1594">
        <v>5133.8900000000003</v>
      </c>
      <c r="G1594">
        <v>63</v>
      </c>
      <c r="H1594">
        <v>53.47</v>
      </c>
      <c r="I1594">
        <v>3368.61</v>
      </c>
      <c r="J1594">
        <v>39</v>
      </c>
      <c r="K1594">
        <v>92.95</v>
      </c>
      <c r="L1594">
        <f>Table1[[#This Row],[Quantity Sold (liters/kg)]]+Table1[[#This Row],[Quantity in Stock (liters/kg)]]</f>
        <v>102</v>
      </c>
      <c r="M1594" s="2">
        <v>4643.78</v>
      </c>
    </row>
    <row r="1595" spans="1:13" hidden="1" x14ac:dyDescent="0.3">
      <c r="A1595">
        <v>9</v>
      </c>
      <c r="B1595" s="1">
        <v>44105</v>
      </c>
      <c r="C1595" t="s">
        <v>57</v>
      </c>
      <c r="D1595">
        <v>661.05</v>
      </c>
      <c r="E1595">
        <v>89.26</v>
      </c>
      <c r="F1595">
        <v>59005.32</v>
      </c>
      <c r="G1595">
        <v>615</v>
      </c>
      <c r="H1595">
        <v>89.03</v>
      </c>
      <c r="I1595">
        <v>54753.45</v>
      </c>
      <c r="J1595">
        <v>46</v>
      </c>
      <c r="K1595">
        <v>48.73</v>
      </c>
      <c r="L1595">
        <f>Table1[[#This Row],[Quantity Sold (liters/kg)]]+Table1[[#This Row],[Quantity in Stock (liters/kg)]]</f>
        <v>661</v>
      </c>
      <c r="M1595" s="2">
        <v>4349.6400000000003</v>
      </c>
    </row>
    <row r="1596" spans="1:13" hidden="1" x14ac:dyDescent="0.3">
      <c r="A1596">
        <v>9</v>
      </c>
      <c r="B1596" s="1">
        <v>44423</v>
      </c>
      <c r="C1596" t="s">
        <v>57</v>
      </c>
      <c r="D1596">
        <v>960.01</v>
      </c>
      <c r="E1596">
        <v>89.61</v>
      </c>
      <c r="F1596">
        <v>86026.5</v>
      </c>
      <c r="G1596">
        <v>190</v>
      </c>
      <c r="H1596">
        <v>92.81</v>
      </c>
      <c r="I1596">
        <v>17633.900000000001</v>
      </c>
      <c r="J1596">
        <v>770</v>
      </c>
      <c r="K1596">
        <v>78.37</v>
      </c>
      <c r="L1596">
        <f>Table1[[#This Row],[Quantity Sold (liters/kg)]]+Table1[[#This Row],[Quantity in Stock (liters/kg)]]</f>
        <v>960</v>
      </c>
      <c r="M1596" s="2">
        <v>7022.74</v>
      </c>
    </row>
    <row r="1597" spans="1:13" hidden="1" x14ac:dyDescent="0.3">
      <c r="A1597">
        <v>4</v>
      </c>
      <c r="B1597" s="1">
        <v>43814</v>
      </c>
      <c r="C1597" t="s">
        <v>39</v>
      </c>
      <c r="D1597">
        <v>65.239999999999995</v>
      </c>
      <c r="E1597">
        <v>14.02</v>
      </c>
      <c r="F1597">
        <v>914.66479999999899</v>
      </c>
      <c r="G1597">
        <v>36</v>
      </c>
      <c r="H1597">
        <v>14.06</v>
      </c>
      <c r="I1597">
        <v>506.16</v>
      </c>
      <c r="J1597">
        <v>29</v>
      </c>
      <c r="K1597">
        <v>67.81</v>
      </c>
      <c r="L1597">
        <f>Table1[[#This Row],[Quantity Sold (liters/kg)]]+Table1[[#This Row],[Quantity in Stock (liters/kg)]]</f>
        <v>65</v>
      </c>
      <c r="M1597" s="2">
        <v>950.7</v>
      </c>
    </row>
    <row r="1598" spans="1:13" hidden="1" x14ac:dyDescent="0.3">
      <c r="A1598">
        <v>6</v>
      </c>
      <c r="B1598" s="1">
        <v>43920</v>
      </c>
      <c r="C1598" t="s">
        <v>51</v>
      </c>
      <c r="D1598">
        <v>823.85</v>
      </c>
      <c r="E1598">
        <v>43.48</v>
      </c>
      <c r="F1598">
        <v>35821</v>
      </c>
      <c r="G1598">
        <v>578</v>
      </c>
      <c r="H1598">
        <v>42.66</v>
      </c>
      <c r="I1598">
        <v>24657.48</v>
      </c>
      <c r="J1598">
        <v>245</v>
      </c>
      <c r="K1598">
        <v>66.53</v>
      </c>
      <c r="L1598">
        <f>Table1[[#This Row],[Quantity Sold (liters/kg)]]+Table1[[#This Row],[Quantity in Stock (liters/kg)]]</f>
        <v>823</v>
      </c>
      <c r="M1598" s="2">
        <v>2892.72</v>
      </c>
    </row>
    <row r="1599" spans="1:13" hidden="1" x14ac:dyDescent="0.3">
      <c r="A1599">
        <v>9</v>
      </c>
      <c r="B1599" s="1">
        <v>43955</v>
      </c>
      <c r="C1599" t="s">
        <v>57</v>
      </c>
      <c r="D1599">
        <v>924.36</v>
      </c>
      <c r="E1599">
        <v>88.1</v>
      </c>
      <c r="F1599">
        <v>81436.12</v>
      </c>
      <c r="G1599">
        <v>908</v>
      </c>
      <c r="H1599">
        <v>86.3</v>
      </c>
      <c r="I1599">
        <v>78360.399999999994</v>
      </c>
      <c r="J1599">
        <v>16</v>
      </c>
      <c r="K1599">
        <v>198.63</v>
      </c>
      <c r="L1599">
        <f>Table1[[#This Row],[Quantity Sold (liters/kg)]]+Table1[[#This Row],[Quantity in Stock (liters/kg)]]</f>
        <v>924</v>
      </c>
      <c r="M1599" s="2">
        <v>17499.3</v>
      </c>
    </row>
    <row r="1600" spans="1:13" hidden="1" x14ac:dyDescent="0.3">
      <c r="A1600">
        <v>2</v>
      </c>
      <c r="B1600" s="1">
        <v>44282</v>
      </c>
      <c r="C1600" t="s">
        <v>68</v>
      </c>
      <c r="D1600">
        <v>726.06</v>
      </c>
      <c r="E1600">
        <v>29.77</v>
      </c>
      <c r="F1600">
        <v>21614.81</v>
      </c>
      <c r="G1600">
        <v>460</v>
      </c>
      <c r="H1600">
        <v>32.22</v>
      </c>
      <c r="I1600">
        <v>14821.2</v>
      </c>
      <c r="J1600">
        <v>266</v>
      </c>
      <c r="K1600">
        <v>151.52000000000001</v>
      </c>
      <c r="L1600">
        <f>Table1[[#This Row],[Quantity Sold (liters/kg)]]+Table1[[#This Row],[Quantity in Stock (liters/kg)]]</f>
        <v>726</v>
      </c>
      <c r="M1600" s="2">
        <v>4510.75</v>
      </c>
    </row>
    <row r="1601" spans="1:13" hidden="1" x14ac:dyDescent="0.3">
      <c r="A1601">
        <v>8</v>
      </c>
      <c r="B1601" s="1">
        <v>44862</v>
      </c>
      <c r="C1601" t="s">
        <v>47</v>
      </c>
      <c r="D1601">
        <v>202.6</v>
      </c>
      <c r="E1601">
        <v>75.88</v>
      </c>
      <c r="F1601">
        <v>15373.2879999999</v>
      </c>
      <c r="G1601">
        <v>98</v>
      </c>
      <c r="H1601">
        <v>79.349999999999994</v>
      </c>
      <c r="I1601">
        <v>7776.3</v>
      </c>
      <c r="J1601">
        <v>104</v>
      </c>
      <c r="K1601">
        <v>123.63</v>
      </c>
      <c r="L1601">
        <f>Table1[[#This Row],[Quantity Sold (liters/kg)]]+Table1[[#This Row],[Quantity in Stock (liters/kg)]]</f>
        <v>202</v>
      </c>
      <c r="M1601" s="2">
        <v>9381.0400000000009</v>
      </c>
    </row>
    <row r="1602" spans="1:13" hidden="1" x14ac:dyDescent="0.3">
      <c r="A1602">
        <v>6</v>
      </c>
      <c r="B1602" s="1">
        <v>44434</v>
      </c>
      <c r="C1602" t="s">
        <v>51</v>
      </c>
      <c r="D1602">
        <v>31.65</v>
      </c>
      <c r="E1602">
        <v>83.16</v>
      </c>
      <c r="F1602">
        <v>2632.0139999999901</v>
      </c>
      <c r="G1602">
        <v>6</v>
      </c>
      <c r="H1602">
        <v>81.13</v>
      </c>
      <c r="I1602">
        <v>486.78</v>
      </c>
      <c r="J1602">
        <v>25</v>
      </c>
      <c r="K1602">
        <v>81.95</v>
      </c>
      <c r="L1602">
        <f>Table1[[#This Row],[Quantity Sold (liters/kg)]]+Table1[[#This Row],[Quantity in Stock (liters/kg)]]</f>
        <v>31</v>
      </c>
      <c r="M1602" s="2">
        <v>6814.96</v>
      </c>
    </row>
    <row r="1603" spans="1:13" hidden="1" x14ac:dyDescent="0.3">
      <c r="A1603">
        <v>5</v>
      </c>
      <c r="B1603" s="1">
        <v>43963</v>
      </c>
      <c r="C1603" t="s">
        <v>27</v>
      </c>
      <c r="D1603">
        <v>936.38</v>
      </c>
      <c r="E1603">
        <v>22.95</v>
      </c>
      <c r="F1603">
        <v>21489.919999999998</v>
      </c>
      <c r="G1603">
        <v>570</v>
      </c>
      <c r="H1603">
        <v>25.18</v>
      </c>
      <c r="I1603">
        <v>14352.6</v>
      </c>
      <c r="J1603">
        <v>366</v>
      </c>
      <c r="K1603">
        <v>73.819999999999993</v>
      </c>
      <c r="L1603">
        <f>Table1[[#This Row],[Quantity Sold (liters/kg)]]+Table1[[#This Row],[Quantity in Stock (liters/kg)]]</f>
        <v>936</v>
      </c>
      <c r="M1603" s="2">
        <v>1694.17</v>
      </c>
    </row>
    <row r="1604" spans="1:13" hidden="1" x14ac:dyDescent="0.3">
      <c r="A1604">
        <v>3</v>
      </c>
      <c r="B1604" s="1">
        <v>43464</v>
      </c>
      <c r="C1604" t="s">
        <v>43</v>
      </c>
      <c r="D1604">
        <v>664.52</v>
      </c>
      <c r="E1604">
        <v>24.66</v>
      </c>
      <c r="F1604">
        <v>16387.060000000001</v>
      </c>
      <c r="G1604">
        <v>486</v>
      </c>
      <c r="H1604">
        <v>27.96</v>
      </c>
      <c r="I1604">
        <v>13588.56</v>
      </c>
      <c r="J1604">
        <v>178</v>
      </c>
      <c r="K1604">
        <v>177.23</v>
      </c>
      <c r="L1604">
        <f>Table1[[#This Row],[Quantity Sold (liters/kg)]]+Table1[[#This Row],[Quantity in Stock (liters/kg)]]</f>
        <v>664</v>
      </c>
      <c r="M1604" s="2">
        <v>4370.49</v>
      </c>
    </row>
    <row r="1605" spans="1:13" hidden="1" x14ac:dyDescent="0.3">
      <c r="A1605">
        <v>7</v>
      </c>
      <c r="B1605" s="1">
        <v>43691</v>
      </c>
      <c r="C1605" t="s">
        <v>61</v>
      </c>
      <c r="D1605">
        <v>168.5</v>
      </c>
      <c r="E1605">
        <v>74.900000000000006</v>
      </c>
      <c r="F1605">
        <v>12620.65</v>
      </c>
      <c r="G1605">
        <v>62</v>
      </c>
      <c r="H1605">
        <v>73.13</v>
      </c>
      <c r="I1605">
        <v>4534.0600000000004</v>
      </c>
      <c r="J1605">
        <v>106</v>
      </c>
      <c r="K1605">
        <v>62.68</v>
      </c>
      <c r="L1605">
        <f>Table1[[#This Row],[Quantity Sold (liters/kg)]]+Table1[[#This Row],[Quantity in Stock (liters/kg)]]</f>
        <v>168</v>
      </c>
      <c r="M1605" s="2">
        <v>4694.7299999999996</v>
      </c>
    </row>
    <row r="1606" spans="1:13" hidden="1" x14ac:dyDescent="0.3">
      <c r="A1606">
        <v>9</v>
      </c>
      <c r="B1606" s="1">
        <v>44578</v>
      </c>
      <c r="C1606" t="s">
        <v>57</v>
      </c>
      <c r="D1606">
        <v>6.17</v>
      </c>
      <c r="E1606">
        <v>35.15</v>
      </c>
      <c r="F1606">
        <v>216.88</v>
      </c>
      <c r="G1606">
        <v>2</v>
      </c>
      <c r="H1606">
        <v>32.64</v>
      </c>
      <c r="I1606">
        <v>65.28</v>
      </c>
      <c r="J1606">
        <v>4</v>
      </c>
      <c r="K1606">
        <v>46.34</v>
      </c>
      <c r="L1606">
        <f>Table1[[#This Row],[Quantity Sold (liters/kg)]]+Table1[[#This Row],[Quantity in Stock (liters/kg)]]</f>
        <v>6</v>
      </c>
      <c r="M1606" s="2">
        <v>1628.85</v>
      </c>
    </row>
    <row r="1607" spans="1:13" hidden="1" x14ac:dyDescent="0.3">
      <c r="A1607">
        <v>2</v>
      </c>
      <c r="B1607" s="1">
        <v>43781</v>
      </c>
      <c r="C1607" t="s">
        <v>68</v>
      </c>
      <c r="D1607">
        <v>971.81</v>
      </c>
      <c r="E1607">
        <v>29.07</v>
      </c>
      <c r="F1607">
        <v>28250.52</v>
      </c>
      <c r="G1607">
        <v>130</v>
      </c>
      <c r="H1607">
        <v>31.04</v>
      </c>
      <c r="I1607">
        <v>4035.2</v>
      </c>
      <c r="J1607">
        <v>841</v>
      </c>
      <c r="K1607">
        <v>41.97</v>
      </c>
      <c r="L1607">
        <f>Table1[[#This Row],[Quantity Sold (liters/kg)]]+Table1[[#This Row],[Quantity in Stock (liters/kg)]]</f>
        <v>971</v>
      </c>
      <c r="M1607" s="2">
        <v>1220.07</v>
      </c>
    </row>
    <row r="1608" spans="1:13" hidden="1" x14ac:dyDescent="0.3">
      <c r="A1608">
        <v>4</v>
      </c>
      <c r="B1608" s="1">
        <v>44837</v>
      </c>
      <c r="C1608" t="s">
        <v>39</v>
      </c>
      <c r="D1608">
        <v>551.86</v>
      </c>
      <c r="E1608">
        <v>48.31</v>
      </c>
      <c r="F1608">
        <v>26660.356599999999</v>
      </c>
      <c r="G1608">
        <v>328</v>
      </c>
      <c r="H1608">
        <v>45.74</v>
      </c>
      <c r="I1608">
        <v>15002.72</v>
      </c>
      <c r="J1608">
        <v>223</v>
      </c>
      <c r="K1608">
        <v>176.45</v>
      </c>
      <c r="L1608">
        <f>Table1[[#This Row],[Quantity Sold (liters/kg)]]+Table1[[#This Row],[Quantity in Stock (liters/kg)]]</f>
        <v>551</v>
      </c>
      <c r="M1608" s="2">
        <v>8524.2999999999993</v>
      </c>
    </row>
    <row r="1609" spans="1:13" hidden="1" x14ac:dyDescent="0.3">
      <c r="A1609">
        <v>1</v>
      </c>
      <c r="B1609" s="1">
        <v>44793</v>
      </c>
      <c r="C1609" t="s">
        <v>34</v>
      </c>
      <c r="D1609">
        <v>8.4700000000000006</v>
      </c>
      <c r="E1609">
        <v>92.89</v>
      </c>
      <c r="F1609">
        <v>786.77829999999994</v>
      </c>
      <c r="G1609">
        <v>4</v>
      </c>
      <c r="H1609">
        <v>94.61</v>
      </c>
      <c r="I1609">
        <v>378.44</v>
      </c>
      <c r="J1609">
        <v>4</v>
      </c>
      <c r="K1609">
        <v>47.43</v>
      </c>
      <c r="L1609">
        <f>Table1[[#This Row],[Quantity Sold (liters/kg)]]+Table1[[#This Row],[Quantity in Stock (liters/kg)]]</f>
        <v>8</v>
      </c>
      <c r="M1609" s="2">
        <v>4405.7700000000004</v>
      </c>
    </row>
    <row r="1610" spans="1:13" hidden="1" x14ac:dyDescent="0.3">
      <c r="A1610">
        <v>2</v>
      </c>
      <c r="B1610" s="1">
        <v>44546</v>
      </c>
      <c r="C1610" t="s">
        <v>68</v>
      </c>
      <c r="D1610">
        <v>763.68</v>
      </c>
      <c r="E1610">
        <v>17.66</v>
      </c>
      <c r="F1610">
        <v>13486.59</v>
      </c>
      <c r="G1610">
        <v>119</v>
      </c>
      <c r="H1610">
        <v>21.59</v>
      </c>
      <c r="I1610">
        <v>2569.21</v>
      </c>
      <c r="J1610">
        <v>644</v>
      </c>
      <c r="K1610">
        <v>102.64</v>
      </c>
      <c r="L1610">
        <f>Table1[[#This Row],[Quantity Sold (liters/kg)]]+Table1[[#This Row],[Quantity in Stock (liters/kg)]]</f>
        <v>763</v>
      </c>
      <c r="M1610" s="2">
        <v>1812.62</v>
      </c>
    </row>
    <row r="1611" spans="1:13" hidden="1" x14ac:dyDescent="0.3">
      <c r="A1611">
        <v>10</v>
      </c>
      <c r="B1611" s="1">
        <v>44517</v>
      </c>
      <c r="C1611" t="s">
        <v>66</v>
      </c>
      <c r="D1611">
        <v>838.26</v>
      </c>
      <c r="E1611">
        <v>35.31</v>
      </c>
      <c r="F1611">
        <v>29598.960599999999</v>
      </c>
      <c r="G1611">
        <v>586</v>
      </c>
      <c r="H1611">
        <v>37.93</v>
      </c>
      <c r="I1611">
        <v>22226.98</v>
      </c>
      <c r="J1611">
        <v>252</v>
      </c>
      <c r="K1611">
        <v>44.84</v>
      </c>
      <c r="L1611">
        <f>Table1[[#This Row],[Quantity Sold (liters/kg)]]+Table1[[#This Row],[Quantity in Stock (liters/kg)]]</f>
        <v>838</v>
      </c>
      <c r="M1611" s="2">
        <v>1583.3</v>
      </c>
    </row>
    <row r="1612" spans="1:13" hidden="1" x14ac:dyDescent="0.3">
      <c r="A1612">
        <v>9</v>
      </c>
      <c r="B1612" s="1">
        <v>44250</v>
      </c>
      <c r="C1612" t="s">
        <v>57</v>
      </c>
      <c r="D1612">
        <v>213.11</v>
      </c>
      <c r="E1612">
        <v>45.26</v>
      </c>
      <c r="F1612">
        <v>9645.36</v>
      </c>
      <c r="G1612">
        <v>62</v>
      </c>
      <c r="H1612">
        <v>44.52</v>
      </c>
      <c r="I1612">
        <v>2760.24</v>
      </c>
      <c r="J1612">
        <v>151</v>
      </c>
      <c r="K1612">
        <v>24.09</v>
      </c>
      <c r="L1612">
        <f>Table1[[#This Row],[Quantity Sold (liters/kg)]]+Table1[[#This Row],[Quantity in Stock (liters/kg)]]</f>
        <v>213</v>
      </c>
      <c r="M1612" s="2">
        <v>1090.31</v>
      </c>
    </row>
    <row r="1613" spans="1:13" hidden="1" x14ac:dyDescent="0.3">
      <c r="A1613">
        <v>9</v>
      </c>
      <c r="B1613" s="1">
        <v>44722</v>
      </c>
      <c r="C1613" t="s">
        <v>57</v>
      </c>
      <c r="D1613">
        <v>541.51</v>
      </c>
      <c r="E1613">
        <v>30.14</v>
      </c>
      <c r="F1613">
        <v>16321.11</v>
      </c>
      <c r="G1613">
        <v>273</v>
      </c>
      <c r="H1613">
        <v>28.02</v>
      </c>
      <c r="I1613">
        <v>7649.46</v>
      </c>
      <c r="J1613">
        <v>268</v>
      </c>
      <c r="K1613">
        <v>165.22</v>
      </c>
      <c r="L1613">
        <f>Table1[[#This Row],[Quantity Sold (liters/kg)]]+Table1[[#This Row],[Quantity in Stock (liters/kg)]]</f>
        <v>541</v>
      </c>
      <c r="M1613" s="2">
        <v>4979.7299999999996</v>
      </c>
    </row>
    <row r="1614" spans="1:13" hidden="1" x14ac:dyDescent="0.3">
      <c r="A1614">
        <v>8</v>
      </c>
      <c r="B1614" s="1">
        <v>44326</v>
      </c>
      <c r="C1614" t="s">
        <v>47</v>
      </c>
      <c r="D1614">
        <v>438</v>
      </c>
      <c r="E1614">
        <v>55.27</v>
      </c>
      <c r="F1614">
        <v>24208.26</v>
      </c>
      <c r="G1614">
        <v>69</v>
      </c>
      <c r="H1614">
        <v>59.81</v>
      </c>
      <c r="I1614">
        <v>4126.8900000000003</v>
      </c>
      <c r="J1614">
        <v>369</v>
      </c>
      <c r="K1614">
        <v>145.35</v>
      </c>
      <c r="L1614">
        <f>Table1[[#This Row],[Quantity Sold (liters/kg)]]+Table1[[#This Row],[Quantity in Stock (liters/kg)]]</f>
        <v>438</v>
      </c>
      <c r="M1614" s="2">
        <v>8033.49</v>
      </c>
    </row>
    <row r="1615" spans="1:13" hidden="1" x14ac:dyDescent="0.3">
      <c r="A1615">
        <v>5</v>
      </c>
      <c r="B1615" s="1">
        <v>44550</v>
      </c>
      <c r="C1615" t="s">
        <v>27</v>
      </c>
      <c r="D1615">
        <v>912.66</v>
      </c>
      <c r="E1615">
        <v>42.91</v>
      </c>
      <c r="F1615">
        <v>39162.239999999998</v>
      </c>
      <c r="G1615">
        <v>653</v>
      </c>
      <c r="H1615">
        <v>43.14</v>
      </c>
      <c r="I1615">
        <v>28170.42</v>
      </c>
      <c r="J1615">
        <v>259</v>
      </c>
      <c r="K1615">
        <v>76.150000000000006</v>
      </c>
      <c r="L1615">
        <f>Table1[[#This Row],[Quantity Sold (liters/kg)]]+Table1[[#This Row],[Quantity in Stock (liters/kg)]]</f>
        <v>912</v>
      </c>
      <c r="M1615" s="2">
        <v>3267.6</v>
      </c>
    </row>
    <row r="1616" spans="1:13" hidden="1" x14ac:dyDescent="0.3">
      <c r="A1616">
        <v>10</v>
      </c>
      <c r="B1616" s="1">
        <v>44453</v>
      </c>
      <c r="C1616" t="s">
        <v>66</v>
      </c>
      <c r="D1616">
        <v>481.22</v>
      </c>
      <c r="E1616">
        <v>72.45</v>
      </c>
      <c r="F1616">
        <v>34864.39</v>
      </c>
      <c r="G1616">
        <v>464</v>
      </c>
      <c r="H1616">
        <v>77.2</v>
      </c>
      <c r="I1616">
        <v>35820.800000000003</v>
      </c>
      <c r="J1616">
        <v>17</v>
      </c>
      <c r="K1616">
        <v>187.38</v>
      </c>
      <c r="L1616">
        <f>Table1[[#This Row],[Quantity Sold (liters/kg)]]+Table1[[#This Row],[Quantity in Stock (liters/kg)]]</f>
        <v>481</v>
      </c>
      <c r="M1616" s="2">
        <v>13575.68</v>
      </c>
    </row>
    <row r="1617" spans="1:13" hidden="1" x14ac:dyDescent="0.3">
      <c r="A1617">
        <v>8</v>
      </c>
      <c r="B1617" s="1">
        <v>44582</v>
      </c>
      <c r="C1617" t="s">
        <v>47</v>
      </c>
      <c r="D1617">
        <v>237.84</v>
      </c>
      <c r="E1617">
        <v>26.68</v>
      </c>
      <c r="F1617">
        <v>6345.57</v>
      </c>
      <c r="G1617">
        <v>118</v>
      </c>
      <c r="H1617">
        <v>28.48</v>
      </c>
      <c r="I1617">
        <v>3360.64</v>
      </c>
      <c r="J1617">
        <v>119</v>
      </c>
      <c r="K1617">
        <v>191.73</v>
      </c>
      <c r="L1617">
        <f>Table1[[#This Row],[Quantity Sold (liters/kg)]]+Table1[[#This Row],[Quantity in Stock (liters/kg)]]</f>
        <v>237</v>
      </c>
      <c r="M1617" s="2">
        <v>5115.3599999999997</v>
      </c>
    </row>
    <row r="1618" spans="1:13" hidden="1" x14ac:dyDescent="0.3">
      <c r="A1618">
        <v>9</v>
      </c>
      <c r="B1618" s="1">
        <v>44737</v>
      </c>
      <c r="C1618" t="s">
        <v>57</v>
      </c>
      <c r="D1618">
        <v>336.47</v>
      </c>
      <c r="E1618">
        <v>89.66</v>
      </c>
      <c r="F1618">
        <v>30167.9</v>
      </c>
      <c r="G1618">
        <v>231</v>
      </c>
      <c r="H1618">
        <v>93.5</v>
      </c>
      <c r="I1618">
        <v>21598.5</v>
      </c>
      <c r="J1618">
        <v>105</v>
      </c>
      <c r="K1618">
        <v>114.22</v>
      </c>
      <c r="L1618">
        <f>Table1[[#This Row],[Quantity Sold (liters/kg)]]+Table1[[#This Row],[Quantity in Stock (liters/kg)]]</f>
        <v>336</v>
      </c>
      <c r="M1618" s="2">
        <v>10240.969999999999</v>
      </c>
    </row>
    <row r="1619" spans="1:13" x14ac:dyDescent="0.3">
      <c r="A1619">
        <v>7</v>
      </c>
      <c r="B1619" s="1">
        <v>44683</v>
      </c>
      <c r="C1619" t="s">
        <v>61</v>
      </c>
      <c r="D1619">
        <v>527.39</v>
      </c>
      <c r="E1619">
        <v>59.85</v>
      </c>
      <c r="F1619">
        <v>31564.29</v>
      </c>
      <c r="G1619">
        <v>469</v>
      </c>
      <c r="H1619">
        <v>61.33</v>
      </c>
      <c r="I1619">
        <v>28763.77</v>
      </c>
      <c r="J1619">
        <v>58</v>
      </c>
      <c r="K1619">
        <v>57.66</v>
      </c>
      <c r="L1619">
        <f>Table1[[#This Row],[Quantity Sold (liters/kg)]]+Table1[[#This Row],[Quantity in Stock (liters/kg)]]</f>
        <v>527</v>
      </c>
      <c r="M1619" s="2">
        <v>3450.95</v>
      </c>
    </row>
    <row r="1620" spans="1:13" hidden="1" x14ac:dyDescent="0.3">
      <c r="A1620">
        <v>4</v>
      </c>
      <c r="B1620" s="1">
        <v>44055</v>
      </c>
      <c r="C1620" t="s">
        <v>39</v>
      </c>
      <c r="D1620">
        <v>53.09</v>
      </c>
      <c r="E1620">
        <v>73.95</v>
      </c>
      <c r="F1620">
        <v>3926.01</v>
      </c>
      <c r="G1620">
        <v>42</v>
      </c>
      <c r="H1620">
        <v>75.260000000000005</v>
      </c>
      <c r="I1620">
        <v>3160.92</v>
      </c>
      <c r="J1620">
        <v>11</v>
      </c>
      <c r="K1620">
        <v>29.16</v>
      </c>
      <c r="L1620">
        <f>Table1[[#This Row],[Quantity Sold (liters/kg)]]+Table1[[#This Row],[Quantity in Stock (liters/kg)]]</f>
        <v>53</v>
      </c>
      <c r="M1620" s="2">
        <v>2156.38</v>
      </c>
    </row>
    <row r="1621" spans="1:13" hidden="1" x14ac:dyDescent="0.3">
      <c r="A1621">
        <v>6</v>
      </c>
      <c r="B1621" s="1">
        <v>44607</v>
      </c>
      <c r="C1621" t="s">
        <v>51</v>
      </c>
      <c r="D1621">
        <v>693.49</v>
      </c>
      <c r="E1621">
        <v>60.94</v>
      </c>
      <c r="F1621">
        <v>42261.279999999999</v>
      </c>
      <c r="G1621">
        <v>167</v>
      </c>
      <c r="H1621">
        <v>59.7</v>
      </c>
      <c r="I1621">
        <v>9969.9</v>
      </c>
      <c r="J1621">
        <v>526</v>
      </c>
      <c r="K1621">
        <v>163.11000000000001</v>
      </c>
      <c r="L1621">
        <f>Table1[[#This Row],[Quantity Sold (liters/kg)]]+Table1[[#This Row],[Quantity in Stock (liters/kg)]]</f>
        <v>693</v>
      </c>
      <c r="M1621" s="2">
        <v>9939.92</v>
      </c>
    </row>
    <row r="1622" spans="1:13" hidden="1" x14ac:dyDescent="0.3">
      <c r="A1622">
        <v>3</v>
      </c>
      <c r="B1622" s="1">
        <v>43657</v>
      </c>
      <c r="C1622" t="s">
        <v>43</v>
      </c>
      <c r="D1622">
        <v>166.4</v>
      </c>
      <c r="E1622">
        <v>68.150000000000006</v>
      </c>
      <c r="F1622">
        <v>11340.16</v>
      </c>
      <c r="G1622">
        <v>135</v>
      </c>
      <c r="H1622">
        <v>65.7</v>
      </c>
      <c r="I1622">
        <v>8869.5</v>
      </c>
      <c r="J1622">
        <v>31</v>
      </c>
      <c r="K1622">
        <v>87.25</v>
      </c>
      <c r="L1622">
        <f>Table1[[#This Row],[Quantity Sold (liters/kg)]]+Table1[[#This Row],[Quantity in Stock (liters/kg)]]</f>
        <v>166</v>
      </c>
      <c r="M1622" s="2">
        <v>5946.09</v>
      </c>
    </row>
    <row r="1623" spans="1:13" hidden="1" x14ac:dyDescent="0.3">
      <c r="A1623">
        <v>8</v>
      </c>
      <c r="B1623" s="1">
        <v>44000</v>
      </c>
      <c r="C1623" t="s">
        <v>47</v>
      </c>
      <c r="D1623">
        <v>254.54</v>
      </c>
      <c r="E1623">
        <v>19.420000000000002</v>
      </c>
      <c r="F1623">
        <v>4943.17</v>
      </c>
      <c r="G1623">
        <v>246</v>
      </c>
      <c r="H1623">
        <v>15.77</v>
      </c>
      <c r="I1623">
        <v>3879.42</v>
      </c>
      <c r="J1623">
        <v>8</v>
      </c>
      <c r="K1623">
        <v>67.819999999999993</v>
      </c>
      <c r="L1623">
        <f>Table1[[#This Row],[Quantity Sold (liters/kg)]]+Table1[[#This Row],[Quantity in Stock (liters/kg)]]</f>
        <v>254</v>
      </c>
      <c r="M1623" s="2">
        <v>1317.06</v>
      </c>
    </row>
    <row r="1624" spans="1:13" hidden="1" x14ac:dyDescent="0.3">
      <c r="A1624">
        <v>3</v>
      </c>
      <c r="B1624" s="1">
        <v>44400</v>
      </c>
      <c r="C1624" t="s">
        <v>43</v>
      </c>
      <c r="D1624">
        <v>848.84</v>
      </c>
      <c r="E1624">
        <v>46.49</v>
      </c>
      <c r="F1624">
        <v>39462.57</v>
      </c>
      <c r="G1624">
        <v>451</v>
      </c>
      <c r="H1624">
        <v>50.79</v>
      </c>
      <c r="I1624">
        <v>22906.29</v>
      </c>
      <c r="J1624">
        <v>397</v>
      </c>
      <c r="K1624">
        <v>171.69</v>
      </c>
      <c r="L1624">
        <f>Table1[[#This Row],[Quantity Sold (liters/kg)]]+Table1[[#This Row],[Quantity in Stock (liters/kg)]]</f>
        <v>848</v>
      </c>
      <c r="M1624" s="2">
        <v>7981.87</v>
      </c>
    </row>
    <row r="1625" spans="1:13" hidden="1" x14ac:dyDescent="0.3">
      <c r="A1625">
        <v>4</v>
      </c>
      <c r="B1625" s="1">
        <v>43855</v>
      </c>
      <c r="C1625" t="s">
        <v>39</v>
      </c>
      <c r="D1625">
        <v>411.03</v>
      </c>
      <c r="E1625">
        <v>93.52</v>
      </c>
      <c r="F1625">
        <v>38439.525599999899</v>
      </c>
      <c r="G1625">
        <v>390</v>
      </c>
      <c r="H1625">
        <v>90.48</v>
      </c>
      <c r="I1625">
        <v>35287.199999999997</v>
      </c>
      <c r="J1625">
        <v>21</v>
      </c>
      <c r="K1625">
        <v>40.19</v>
      </c>
      <c r="L1625">
        <f>Table1[[#This Row],[Quantity Sold (liters/kg)]]+Table1[[#This Row],[Quantity in Stock (liters/kg)]]</f>
        <v>411</v>
      </c>
      <c r="M1625" s="2">
        <v>3758.57</v>
      </c>
    </row>
    <row r="1626" spans="1:13" hidden="1" x14ac:dyDescent="0.3">
      <c r="A1626">
        <v>6</v>
      </c>
      <c r="B1626" s="1">
        <v>43485</v>
      </c>
      <c r="C1626" t="s">
        <v>51</v>
      </c>
      <c r="D1626">
        <v>34.74</v>
      </c>
      <c r="E1626">
        <v>44.14</v>
      </c>
      <c r="F1626">
        <v>1533.42</v>
      </c>
      <c r="G1626">
        <v>1</v>
      </c>
      <c r="H1626">
        <v>43.32</v>
      </c>
      <c r="I1626">
        <v>43.32</v>
      </c>
      <c r="J1626">
        <v>33</v>
      </c>
      <c r="K1626">
        <v>120.01</v>
      </c>
      <c r="L1626">
        <f>Table1[[#This Row],[Quantity Sold (liters/kg)]]+Table1[[#This Row],[Quantity in Stock (liters/kg)]]</f>
        <v>34</v>
      </c>
      <c r="M1626" s="2">
        <v>5297.24</v>
      </c>
    </row>
    <row r="1627" spans="1:13" hidden="1" x14ac:dyDescent="0.3">
      <c r="A1627">
        <v>3</v>
      </c>
      <c r="B1627" s="1">
        <v>44365</v>
      </c>
      <c r="C1627" t="s">
        <v>43</v>
      </c>
      <c r="D1627">
        <v>681.36</v>
      </c>
      <c r="E1627">
        <v>82.47</v>
      </c>
      <c r="F1627">
        <v>56191.76</v>
      </c>
      <c r="G1627">
        <v>539</v>
      </c>
      <c r="H1627">
        <v>83.16</v>
      </c>
      <c r="I1627">
        <v>44823.24</v>
      </c>
      <c r="J1627">
        <v>142</v>
      </c>
      <c r="K1627">
        <v>55.08</v>
      </c>
      <c r="L1627">
        <f>Table1[[#This Row],[Quantity Sold (liters/kg)]]+Table1[[#This Row],[Quantity in Stock (liters/kg)]]</f>
        <v>681</v>
      </c>
      <c r="M1627" s="2">
        <v>4542.45</v>
      </c>
    </row>
    <row r="1628" spans="1:13" hidden="1" x14ac:dyDescent="0.3">
      <c r="A1628">
        <v>6</v>
      </c>
      <c r="B1628" s="1">
        <v>44478</v>
      </c>
      <c r="C1628" t="s">
        <v>51</v>
      </c>
      <c r="D1628">
        <v>137.81</v>
      </c>
      <c r="E1628">
        <v>17.12</v>
      </c>
      <c r="F1628">
        <v>2359.31</v>
      </c>
      <c r="G1628">
        <v>135</v>
      </c>
      <c r="H1628">
        <v>13.31</v>
      </c>
      <c r="I1628">
        <v>1796.85</v>
      </c>
      <c r="J1628">
        <v>2</v>
      </c>
      <c r="K1628">
        <v>183.58</v>
      </c>
      <c r="L1628">
        <f>Table1[[#This Row],[Quantity Sold (liters/kg)]]+Table1[[#This Row],[Quantity in Stock (liters/kg)]]</f>
        <v>137</v>
      </c>
      <c r="M1628" s="2">
        <v>3142.89</v>
      </c>
    </row>
    <row r="1629" spans="1:13" hidden="1" x14ac:dyDescent="0.3">
      <c r="A1629">
        <v>2</v>
      </c>
      <c r="B1629" s="1">
        <v>44776</v>
      </c>
      <c r="C1629" t="s">
        <v>68</v>
      </c>
      <c r="D1629">
        <v>479.57</v>
      </c>
      <c r="E1629">
        <v>98.28</v>
      </c>
      <c r="F1629">
        <v>47132.14</v>
      </c>
      <c r="G1629">
        <v>199</v>
      </c>
      <c r="H1629">
        <v>98.95</v>
      </c>
      <c r="I1629">
        <v>19691.05</v>
      </c>
      <c r="J1629">
        <v>280</v>
      </c>
      <c r="K1629">
        <v>100.65</v>
      </c>
      <c r="L1629">
        <f>Table1[[#This Row],[Quantity Sold (liters/kg)]]+Table1[[#This Row],[Quantity in Stock (liters/kg)]]</f>
        <v>479</v>
      </c>
      <c r="M1629" s="2">
        <v>9891.8799999999992</v>
      </c>
    </row>
    <row r="1630" spans="1:13" hidden="1" x14ac:dyDescent="0.3">
      <c r="A1630">
        <v>7</v>
      </c>
      <c r="B1630" s="1">
        <v>44079</v>
      </c>
      <c r="C1630" t="s">
        <v>61</v>
      </c>
      <c r="D1630">
        <v>116.07</v>
      </c>
      <c r="E1630">
        <v>57.14</v>
      </c>
      <c r="F1630">
        <v>6632.2397999999903</v>
      </c>
      <c r="G1630">
        <v>22</v>
      </c>
      <c r="H1630">
        <v>53.55</v>
      </c>
      <c r="I1630">
        <v>1178.0999999999999</v>
      </c>
      <c r="J1630">
        <v>94</v>
      </c>
      <c r="K1630">
        <v>37.42</v>
      </c>
      <c r="L1630">
        <f>Table1[[#This Row],[Quantity Sold (liters/kg)]]+Table1[[#This Row],[Quantity in Stock (liters/kg)]]</f>
        <v>116</v>
      </c>
      <c r="M1630" s="2">
        <v>2138.1799999999998</v>
      </c>
    </row>
    <row r="1631" spans="1:13" hidden="1" x14ac:dyDescent="0.3">
      <c r="A1631">
        <v>4</v>
      </c>
      <c r="B1631" s="1">
        <v>44703</v>
      </c>
      <c r="C1631" t="s">
        <v>39</v>
      </c>
      <c r="D1631">
        <v>258.32</v>
      </c>
      <c r="E1631">
        <v>83.12</v>
      </c>
      <c r="F1631">
        <v>21471.56</v>
      </c>
      <c r="G1631">
        <v>126</v>
      </c>
      <c r="H1631">
        <v>81.209999999999994</v>
      </c>
      <c r="I1631">
        <v>10232.459999999999</v>
      </c>
      <c r="J1631">
        <v>132</v>
      </c>
      <c r="K1631">
        <v>67.58</v>
      </c>
      <c r="L1631">
        <f>Table1[[#This Row],[Quantity Sold (liters/kg)]]+Table1[[#This Row],[Quantity in Stock (liters/kg)]]</f>
        <v>258</v>
      </c>
      <c r="M1631" s="2">
        <v>5617.25</v>
      </c>
    </row>
    <row r="1632" spans="1:13" hidden="1" x14ac:dyDescent="0.3">
      <c r="A1632">
        <v>5</v>
      </c>
      <c r="B1632" s="1">
        <v>43530</v>
      </c>
      <c r="C1632" t="s">
        <v>27</v>
      </c>
      <c r="D1632">
        <v>692.7</v>
      </c>
      <c r="E1632">
        <v>58.03</v>
      </c>
      <c r="F1632">
        <v>40197.379999999997</v>
      </c>
      <c r="G1632">
        <v>572</v>
      </c>
      <c r="H1632">
        <v>53.93</v>
      </c>
      <c r="I1632">
        <v>30847.96</v>
      </c>
      <c r="J1632">
        <v>120</v>
      </c>
      <c r="K1632">
        <v>107.21</v>
      </c>
      <c r="L1632">
        <f>Table1[[#This Row],[Quantity Sold (liters/kg)]]+Table1[[#This Row],[Quantity in Stock (liters/kg)]]</f>
        <v>692</v>
      </c>
      <c r="M1632" s="2">
        <v>6221.4</v>
      </c>
    </row>
    <row r="1633" spans="1:13" hidden="1" x14ac:dyDescent="0.3">
      <c r="A1633">
        <v>2</v>
      </c>
      <c r="B1633" s="1">
        <v>43597</v>
      </c>
      <c r="C1633" t="s">
        <v>68</v>
      </c>
      <c r="D1633">
        <v>987.09</v>
      </c>
      <c r="E1633">
        <v>44.55</v>
      </c>
      <c r="F1633">
        <v>43974.86</v>
      </c>
      <c r="G1633">
        <v>153</v>
      </c>
      <c r="H1633">
        <v>45.31</v>
      </c>
      <c r="I1633">
        <v>6932.43</v>
      </c>
      <c r="J1633">
        <v>834</v>
      </c>
      <c r="K1633">
        <v>35.93</v>
      </c>
      <c r="L1633">
        <f>Table1[[#This Row],[Quantity Sold (liters/kg)]]+Table1[[#This Row],[Quantity in Stock (liters/kg)]]</f>
        <v>987</v>
      </c>
      <c r="M1633" s="2">
        <v>1600.68</v>
      </c>
    </row>
    <row r="1634" spans="1:13" hidden="1" x14ac:dyDescent="0.3">
      <c r="A1634">
        <v>2</v>
      </c>
      <c r="B1634" s="1">
        <v>44226</v>
      </c>
      <c r="C1634" t="s">
        <v>68</v>
      </c>
      <c r="D1634">
        <v>684.22</v>
      </c>
      <c r="E1634">
        <v>89.09</v>
      </c>
      <c r="F1634">
        <v>60957.16</v>
      </c>
      <c r="G1634">
        <v>216</v>
      </c>
      <c r="H1634">
        <v>88.68</v>
      </c>
      <c r="I1634">
        <v>19154.88</v>
      </c>
      <c r="J1634">
        <v>468</v>
      </c>
      <c r="K1634">
        <v>78.66</v>
      </c>
      <c r="L1634">
        <f>Table1[[#This Row],[Quantity Sold (liters/kg)]]+Table1[[#This Row],[Quantity in Stock (liters/kg)]]</f>
        <v>684</v>
      </c>
      <c r="M1634" s="2">
        <v>7007.82</v>
      </c>
    </row>
    <row r="1635" spans="1:13" hidden="1" x14ac:dyDescent="0.3">
      <c r="A1635">
        <v>9</v>
      </c>
      <c r="B1635" s="1">
        <v>43690</v>
      </c>
      <c r="C1635" t="s">
        <v>57</v>
      </c>
      <c r="D1635">
        <v>164.91</v>
      </c>
      <c r="E1635">
        <v>72.58</v>
      </c>
      <c r="F1635">
        <v>11969.17</v>
      </c>
      <c r="G1635">
        <v>118</v>
      </c>
      <c r="H1635">
        <v>75.16</v>
      </c>
      <c r="I1635">
        <v>8868.8799999999992</v>
      </c>
      <c r="J1635">
        <v>46</v>
      </c>
      <c r="K1635">
        <v>192.03</v>
      </c>
      <c r="L1635">
        <f>Table1[[#This Row],[Quantity Sold (liters/kg)]]+Table1[[#This Row],[Quantity in Stock (liters/kg)]]</f>
        <v>164</v>
      </c>
      <c r="M1635" s="2">
        <v>13937.54</v>
      </c>
    </row>
    <row r="1636" spans="1:13" hidden="1" x14ac:dyDescent="0.3">
      <c r="A1636">
        <v>3</v>
      </c>
      <c r="B1636" s="1">
        <v>43939</v>
      </c>
      <c r="C1636" t="s">
        <v>43</v>
      </c>
      <c r="D1636">
        <v>721.28</v>
      </c>
      <c r="E1636">
        <v>73.010000000000005</v>
      </c>
      <c r="F1636">
        <v>52660.65</v>
      </c>
      <c r="G1636">
        <v>282</v>
      </c>
      <c r="H1636">
        <v>70.25</v>
      </c>
      <c r="I1636">
        <v>19810.5</v>
      </c>
      <c r="J1636">
        <v>439</v>
      </c>
      <c r="K1636">
        <v>168.21</v>
      </c>
      <c r="L1636">
        <f>Table1[[#This Row],[Quantity Sold (liters/kg)]]+Table1[[#This Row],[Quantity in Stock (liters/kg)]]</f>
        <v>721</v>
      </c>
      <c r="M1636" s="2">
        <v>12281.01</v>
      </c>
    </row>
    <row r="1637" spans="1:13" x14ac:dyDescent="0.3">
      <c r="A1637">
        <v>7</v>
      </c>
      <c r="B1637" s="1">
        <v>44867</v>
      </c>
      <c r="C1637" t="s">
        <v>61</v>
      </c>
      <c r="D1637">
        <v>782.71</v>
      </c>
      <c r="E1637">
        <v>43.94</v>
      </c>
      <c r="F1637">
        <v>34392.28</v>
      </c>
      <c r="G1637">
        <v>527</v>
      </c>
      <c r="H1637">
        <v>45.66</v>
      </c>
      <c r="I1637">
        <v>24062.82</v>
      </c>
      <c r="J1637">
        <v>255</v>
      </c>
      <c r="K1637">
        <v>80.89</v>
      </c>
      <c r="L1637">
        <f>Table1[[#This Row],[Quantity Sold (liters/kg)]]+Table1[[#This Row],[Quantity in Stock (liters/kg)]]</f>
        <v>782</v>
      </c>
      <c r="M1637" s="2">
        <v>3554.31</v>
      </c>
    </row>
    <row r="1638" spans="1:13" hidden="1" x14ac:dyDescent="0.3">
      <c r="A1638">
        <v>6</v>
      </c>
      <c r="B1638" s="1">
        <v>43526</v>
      </c>
      <c r="C1638" t="s">
        <v>51</v>
      </c>
      <c r="D1638">
        <v>914.54</v>
      </c>
      <c r="E1638">
        <v>24.08</v>
      </c>
      <c r="F1638">
        <v>22022.1231999999</v>
      </c>
      <c r="G1638">
        <v>269</v>
      </c>
      <c r="H1638">
        <v>24.36</v>
      </c>
      <c r="I1638">
        <v>6552.84</v>
      </c>
      <c r="J1638">
        <v>645</v>
      </c>
      <c r="K1638">
        <v>103.3</v>
      </c>
      <c r="L1638">
        <f>Table1[[#This Row],[Quantity Sold (liters/kg)]]+Table1[[#This Row],[Quantity in Stock (liters/kg)]]</f>
        <v>914</v>
      </c>
      <c r="M1638" s="2">
        <v>2487.46</v>
      </c>
    </row>
    <row r="1639" spans="1:13" hidden="1" x14ac:dyDescent="0.3">
      <c r="A1639">
        <v>5</v>
      </c>
      <c r="B1639" s="1">
        <v>43656</v>
      </c>
      <c r="C1639" t="s">
        <v>27</v>
      </c>
      <c r="D1639">
        <v>184.07</v>
      </c>
      <c r="E1639">
        <v>86.92</v>
      </c>
      <c r="F1639">
        <v>15999.36</v>
      </c>
      <c r="G1639">
        <v>150</v>
      </c>
      <c r="H1639">
        <v>87.76</v>
      </c>
      <c r="I1639">
        <v>13164</v>
      </c>
      <c r="J1639">
        <v>34</v>
      </c>
      <c r="K1639">
        <v>104.03</v>
      </c>
      <c r="L1639">
        <f>Table1[[#This Row],[Quantity Sold (liters/kg)]]+Table1[[#This Row],[Quantity in Stock (liters/kg)]]</f>
        <v>184</v>
      </c>
      <c r="M1639" s="2">
        <v>9042.2900000000009</v>
      </c>
    </row>
    <row r="1640" spans="1:13" hidden="1" x14ac:dyDescent="0.3">
      <c r="A1640">
        <v>1</v>
      </c>
      <c r="B1640" s="1">
        <v>43739</v>
      </c>
      <c r="C1640" t="s">
        <v>34</v>
      </c>
      <c r="D1640">
        <v>931.71</v>
      </c>
      <c r="E1640">
        <v>86.41</v>
      </c>
      <c r="F1640">
        <v>80509.06</v>
      </c>
      <c r="G1640">
        <v>464</v>
      </c>
      <c r="H1640">
        <v>84.77</v>
      </c>
      <c r="I1640">
        <v>39333.279999999999</v>
      </c>
      <c r="J1640">
        <v>467</v>
      </c>
      <c r="K1640">
        <v>181.76</v>
      </c>
      <c r="L1640">
        <f>Table1[[#This Row],[Quantity Sold (liters/kg)]]+Table1[[#This Row],[Quantity in Stock (liters/kg)]]</f>
        <v>931</v>
      </c>
      <c r="M1640" s="2">
        <v>15705.88</v>
      </c>
    </row>
    <row r="1641" spans="1:13" hidden="1" x14ac:dyDescent="0.3">
      <c r="A1641">
        <v>6</v>
      </c>
      <c r="B1641" s="1">
        <v>44832</v>
      </c>
      <c r="C1641" t="s">
        <v>51</v>
      </c>
      <c r="D1641">
        <v>431.93</v>
      </c>
      <c r="E1641">
        <v>70.61</v>
      </c>
      <c r="F1641">
        <v>30498.58</v>
      </c>
      <c r="G1641">
        <v>70</v>
      </c>
      <c r="H1641">
        <v>73.98</v>
      </c>
      <c r="I1641">
        <v>5178.6000000000004</v>
      </c>
      <c r="J1641">
        <v>361</v>
      </c>
      <c r="K1641">
        <v>194.17</v>
      </c>
      <c r="L1641">
        <f>Table1[[#This Row],[Quantity Sold (liters/kg)]]+Table1[[#This Row],[Quantity in Stock (liters/kg)]]</f>
        <v>431</v>
      </c>
      <c r="M1641" s="2">
        <v>13710.34</v>
      </c>
    </row>
    <row r="1642" spans="1:13" hidden="1" x14ac:dyDescent="0.3">
      <c r="A1642">
        <v>2</v>
      </c>
      <c r="B1642" s="1">
        <v>44773</v>
      </c>
      <c r="C1642" t="s">
        <v>68</v>
      </c>
      <c r="D1642">
        <v>937.97</v>
      </c>
      <c r="E1642">
        <v>22.43</v>
      </c>
      <c r="F1642">
        <v>21038.67</v>
      </c>
      <c r="G1642">
        <v>912</v>
      </c>
      <c r="H1642">
        <v>18.02</v>
      </c>
      <c r="I1642">
        <v>16434.240000000002</v>
      </c>
      <c r="J1642">
        <v>25</v>
      </c>
      <c r="K1642">
        <v>193.35</v>
      </c>
      <c r="L1642">
        <f>Table1[[#This Row],[Quantity Sold (liters/kg)]]+Table1[[#This Row],[Quantity in Stock (liters/kg)]]</f>
        <v>937</v>
      </c>
      <c r="M1642" s="2">
        <v>4336.84</v>
      </c>
    </row>
    <row r="1643" spans="1:13" hidden="1" x14ac:dyDescent="0.3">
      <c r="A1643">
        <v>4</v>
      </c>
      <c r="B1643" s="1">
        <v>43447</v>
      </c>
      <c r="C1643" t="s">
        <v>39</v>
      </c>
      <c r="D1643">
        <v>237.8</v>
      </c>
      <c r="E1643">
        <v>75.290000000000006</v>
      </c>
      <c r="F1643">
        <v>17903.962</v>
      </c>
      <c r="G1643">
        <v>225</v>
      </c>
      <c r="H1643">
        <v>76.069999999999993</v>
      </c>
      <c r="I1643">
        <v>17115.75</v>
      </c>
      <c r="J1643">
        <v>12</v>
      </c>
      <c r="K1643">
        <v>83.19</v>
      </c>
      <c r="L1643">
        <f>Table1[[#This Row],[Quantity Sold (liters/kg)]]+Table1[[#This Row],[Quantity in Stock (liters/kg)]]</f>
        <v>237</v>
      </c>
      <c r="M1643" s="2">
        <v>6263.38</v>
      </c>
    </row>
    <row r="1644" spans="1:13" hidden="1" x14ac:dyDescent="0.3">
      <c r="A1644">
        <v>7</v>
      </c>
      <c r="B1644" s="1">
        <v>44421</v>
      </c>
      <c r="C1644" t="s">
        <v>61</v>
      </c>
      <c r="D1644">
        <v>372.9</v>
      </c>
      <c r="E1644">
        <v>73.400000000000006</v>
      </c>
      <c r="F1644">
        <v>27370.86</v>
      </c>
      <c r="G1644">
        <v>70</v>
      </c>
      <c r="H1644">
        <v>75.64</v>
      </c>
      <c r="I1644">
        <v>5294.8</v>
      </c>
      <c r="J1644">
        <v>302</v>
      </c>
      <c r="K1644">
        <v>111.97</v>
      </c>
      <c r="L1644">
        <f>Table1[[#This Row],[Quantity Sold (liters/kg)]]+Table1[[#This Row],[Quantity in Stock (liters/kg)]]</f>
        <v>372</v>
      </c>
      <c r="M1644" s="2">
        <v>8218.6</v>
      </c>
    </row>
    <row r="1645" spans="1:13" hidden="1" x14ac:dyDescent="0.3">
      <c r="A1645">
        <v>7</v>
      </c>
      <c r="B1645" s="1">
        <v>43967</v>
      </c>
      <c r="C1645" t="s">
        <v>61</v>
      </c>
      <c r="D1645">
        <v>7.45</v>
      </c>
      <c r="E1645">
        <v>41.48</v>
      </c>
      <c r="F1645">
        <v>309.02999999999997</v>
      </c>
      <c r="G1645">
        <v>1</v>
      </c>
      <c r="H1645">
        <v>42.9</v>
      </c>
      <c r="I1645">
        <v>42.9</v>
      </c>
      <c r="J1645">
        <v>6</v>
      </c>
      <c r="K1645">
        <v>76.86</v>
      </c>
      <c r="L1645">
        <f>Table1[[#This Row],[Quantity Sold (liters/kg)]]+Table1[[#This Row],[Quantity in Stock (liters/kg)]]</f>
        <v>7</v>
      </c>
      <c r="M1645" s="2">
        <v>3188.15</v>
      </c>
    </row>
    <row r="1646" spans="1:13" hidden="1" x14ac:dyDescent="0.3">
      <c r="A1646">
        <v>7</v>
      </c>
      <c r="B1646" s="1">
        <v>43660</v>
      </c>
      <c r="C1646" t="s">
        <v>61</v>
      </c>
      <c r="D1646">
        <v>61.3</v>
      </c>
      <c r="E1646">
        <v>66.12</v>
      </c>
      <c r="F1646">
        <v>4053.16</v>
      </c>
      <c r="G1646">
        <v>52</v>
      </c>
      <c r="H1646">
        <v>68.819999999999993</v>
      </c>
      <c r="I1646">
        <v>3578.64</v>
      </c>
      <c r="J1646">
        <v>9</v>
      </c>
      <c r="K1646">
        <v>90.49</v>
      </c>
      <c r="L1646">
        <f>Table1[[#This Row],[Quantity Sold (liters/kg)]]+Table1[[#This Row],[Quantity in Stock (liters/kg)]]</f>
        <v>61</v>
      </c>
      <c r="M1646" s="2">
        <v>5983.2</v>
      </c>
    </row>
    <row r="1647" spans="1:13" hidden="1" x14ac:dyDescent="0.3">
      <c r="A1647">
        <v>7</v>
      </c>
      <c r="B1647" s="1">
        <v>44425</v>
      </c>
      <c r="C1647" t="s">
        <v>61</v>
      </c>
      <c r="D1647">
        <v>140.1</v>
      </c>
      <c r="E1647">
        <v>67.27</v>
      </c>
      <c r="F1647">
        <v>9424.5269999999891</v>
      </c>
      <c r="G1647">
        <v>105</v>
      </c>
      <c r="H1647">
        <v>71.959999999999994</v>
      </c>
      <c r="I1647">
        <v>7555.8</v>
      </c>
      <c r="J1647">
        <v>35</v>
      </c>
      <c r="K1647">
        <v>176.99</v>
      </c>
      <c r="L1647">
        <f>Table1[[#This Row],[Quantity Sold (liters/kg)]]+Table1[[#This Row],[Quantity in Stock (liters/kg)]]</f>
        <v>140</v>
      </c>
      <c r="M1647" s="2">
        <v>11906.12</v>
      </c>
    </row>
    <row r="1648" spans="1:13" hidden="1" x14ac:dyDescent="0.3">
      <c r="A1648">
        <v>6</v>
      </c>
      <c r="B1648" s="1">
        <v>44566</v>
      </c>
      <c r="C1648" t="s">
        <v>51</v>
      </c>
      <c r="D1648">
        <v>364.73</v>
      </c>
      <c r="E1648">
        <v>86.36</v>
      </c>
      <c r="F1648">
        <v>31498.080000000002</v>
      </c>
      <c r="G1648">
        <v>331</v>
      </c>
      <c r="H1648">
        <v>86.32</v>
      </c>
      <c r="I1648">
        <v>28571.919999999998</v>
      </c>
      <c r="J1648">
        <v>33</v>
      </c>
      <c r="K1648">
        <v>58.73</v>
      </c>
      <c r="L1648">
        <f>Table1[[#This Row],[Quantity Sold (liters/kg)]]+Table1[[#This Row],[Quantity in Stock (liters/kg)]]</f>
        <v>364</v>
      </c>
      <c r="M1648" s="2">
        <v>5071.92</v>
      </c>
    </row>
    <row r="1649" spans="1:13" hidden="1" x14ac:dyDescent="0.3">
      <c r="A1649">
        <v>3</v>
      </c>
      <c r="B1649" s="1">
        <v>44529</v>
      </c>
      <c r="C1649" t="s">
        <v>43</v>
      </c>
      <c r="D1649">
        <v>635.20000000000005</v>
      </c>
      <c r="E1649">
        <v>71.459999999999994</v>
      </c>
      <c r="F1649">
        <v>45391.39</v>
      </c>
      <c r="G1649">
        <v>143</v>
      </c>
      <c r="H1649">
        <v>74.760000000000005</v>
      </c>
      <c r="I1649">
        <v>10690.68</v>
      </c>
      <c r="J1649">
        <v>492</v>
      </c>
      <c r="K1649">
        <v>56.3</v>
      </c>
      <c r="L1649">
        <f>Table1[[#This Row],[Quantity Sold (liters/kg)]]+Table1[[#This Row],[Quantity in Stock (liters/kg)]]</f>
        <v>635</v>
      </c>
      <c r="M1649" s="2">
        <v>4023.2</v>
      </c>
    </row>
    <row r="1650" spans="1:13" hidden="1" x14ac:dyDescent="0.3">
      <c r="A1650">
        <v>9</v>
      </c>
      <c r="B1650" s="1">
        <v>43918</v>
      </c>
      <c r="C1650" t="s">
        <v>57</v>
      </c>
      <c r="D1650">
        <v>69.81</v>
      </c>
      <c r="E1650">
        <v>18.100000000000001</v>
      </c>
      <c r="F1650">
        <v>1263.5609999999999</v>
      </c>
      <c r="G1650">
        <v>49</v>
      </c>
      <c r="H1650">
        <v>21.3</v>
      </c>
      <c r="I1650">
        <v>1043.7</v>
      </c>
      <c r="J1650">
        <v>20</v>
      </c>
      <c r="K1650">
        <v>20.29</v>
      </c>
      <c r="L1650">
        <f>Table1[[#This Row],[Quantity Sold (liters/kg)]]+Table1[[#This Row],[Quantity in Stock (liters/kg)]]</f>
        <v>69</v>
      </c>
      <c r="M1650" s="2">
        <v>367.25</v>
      </c>
    </row>
    <row r="1651" spans="1:13" hidden="1" x14ac:dyDescent="0.3">
      <c r="A1651">
        <v>10</v>
      </c>
      <c r="B1651" s="1">
        <v>43748</v>
      </c>
      <c r="C1651" t="s">
        <v>66</v>
      </c>
      <c r="D1651">
        <v>819.28</v>
      </c>
      <c r="E1651">
        <v>57.98</v>
      </c>
      <c r="F1651">
        <v>47501.85</v>
      </c>
      <c r="G1651">
        <v>287</v>
      </c>
      <c r="H1651">
        <v>55</v>
      </c>
      <c r="I1651">
        <v>15785</v>
      </c>
      <c r="J1651">
        <v>532</v>
      </c>
      <c r="K1651">
        <v>37.53</v>
      </c>
      <c r="L1651">
        <f>Table1[[#This Row],[Quantity Sold (liters/kg)]]+Table1[[#This Row],[Quantity in Stock (liters/kg)]]</f>
        <v>819</v>
      </c>
      <c r="M1651" s="2">
        <v>2175.9899999999998</v>
      </c>
    </row>
    <row r="1652" spans="1:13" hidden="1" x14ac:dyDescent="0.3">
      <c r="A1652">
        <v>9</v>
      </c>
      <c r="B1652" s="1">
        <v>44519</v>
      </c>
      <c r="C1652" t="s">
        <v>57</v>
      </c>
      <c r="D1652">
        <v>157.63999999999999</v>
      </c>
      <c r="E1652">
        <v>29.37</v>
      </c>
      <c r="F1652">
        <v>4629.8867999999902</v>
      </c>
      <c r="G1652">
        <v>4</v>
      </c>
      <c r="H1652">
        <v>33.25</v>
      </c>
      <c r="I1652">
        <v>133</v>
      </c>
      <c r="J1652">
        <v>153</v>
      </c>
      <c r="K1652">
        <v>167.38</v>
      </c>
      <c r="L1652">
        <f>Table1[[#This Row],[Quantity Sold (liters/kg)]]+Table1[[#This Row],[Quantity in Stock (liters/kg)]]</f>
        <v>157</v>
      </c>
      <c r="M1652" s="2">
        <v>4915.95</v>
      </c>
    </row>
    <row r="1653" spans="1:13" hidden="1" x14ac:dyDescent="0.3">
      <c r="A1653">
        <v>3</v>
      </c>
      <c r="B1653" s="1">
        <v>44552</v>
      </c>
      <c r="C1653" t="s">
        <v>43</v>
      </c>
      <c r="D1653">
        <v>845.24</v>
      </c>
      <c r="E1653">
        <v>13.97</v>
      </c>
      <c r="F1653">
        <v>11808</v>
      </c>
      <c r="G1653">
        <v>513</v>
      </c>
      <c r="H1653">
        <v>10.87</v>
      </c>
      <c r="I1653">
        <v>5576.31</v>
      </c>
      <c r="J1653">
        <v>332</v>
      </c>
      <c r="K1653">
        <v>75.62</v>
      </c>
      <c r="L1653">
        <f>Table1[[#This Row],[Quantity Sold (liters/kg)]]+Table1[[#This Row],[Quantity in Stock (liters/kg)]]</f>
        <v>845</v>
      </c>
      <c r="M1653" s="2">
        <v>1056.4100000000001</v>
      </c>
    </row>
    <row r="1654" spans="1:13" hidden="1" x14ac:dyDescent="0.3">
      <c r="A1654">
        <v>10</v>
      </c>
      <c r="B1654" s="1">
        <v>44312</v>
      </c>
      <c r="C1654" t="s">
        <v>66</v>
      </c>
      <c r="D1654">
        <v>776.01</v>
      </c>
      <c r="E1654">
        <v>74.930000000000007</v>
      </c>
      <c r="F1654">
        <v>58146.43</v>
      </c>
      <c r="G1654">
        <v>35</v>
      </c>
      <c r="H1654">
        <v>79.540000000000006</v>
      </c>
      <c r="I1654">
        <v>2783.9</v>
      </c>
      <c r="J1654">
        <v>741</v>
      </c>
      <c r="K1654">
        <v>107.67</v>
      </c>
      <c r="L1654">
        <f>Table1[[#This Row],[Quantity Sold (liters/kg)]]+Table1[[#This Row],[Quantity in Stock (liters/kg)]]</f>
        <v>776</v>
      </c>
      <c r="M1654" s="2">
        <v>8067.71</v>
      </c>
    </row>
    <row r="1655" spans="1:13" hidden="1" x14ac:dyDescent="0.3">
      <c r="A1655">
        <v>10</v>
      </c>
      <c r="B1655" s="1">
        <v>43573</v>
      </c>
      <c r="C1655" t="s">
        <v>66</v>
      </c>
      <c r="D1655">
        <v>653.97</v>
      </c>
      <c r="E1655">
        <v>54.99</v>
      </c>
      <c r="F1655">
        <v>35961.810299999997</v>
      </c>
      <c r="G1655">
        <v>188</v>
      </c>
      <c r="H1655">
        <v>51.14</v>
      </c>
      <c r="I1655">
        <v>9614.32</v>
      </c>
      <c r="J1655">
        <v>465</v>
      </c>
      <c r="K1655">
        <v>128.29</v>
      </c>
      <c r="L1655">
        <f>Table1[[#This Row],[Quantity Sold (liters/kg)]]+Table1[[#This Row],[Quantity in Stock (liters/kg)]]</f>
        <v>653</v>
      </c>
      <c r="M1655" s="2">
        <v>7054.67</v>
      </c>
    </row>
    <row r="1656" spans="1:13" hidden="1" x14ac:dyDescent="0.3">
      <c r="A1656">
        <v>3</v>
      </c>
      <c r="B1656" s="1">
        <v>44372</v>
      </c>
      <c r="C1656" t="s">
        <v>43</v>
      </c>
      <c r="D1656">
        <v>466.55</v>
      </c>
      <c r="E1656">
        <v>91.13</v>
      </c>
      <c r="F1656">
        <v>42516.701499999901</v>
      </c>
      <c r="G1656">
        <v>199</v>
      </c>
      <c r="H1656">
        <v>94.24</v>
      </c>
      <c r="I1656">
        <v>18753.759999999998</v>
      </c>
      <c r="J1656">
        <v>267</v>
      </c>
      <c r="K1656">
        <v>122.4</v>
      </c>
      <c r="L1656">
        <f>Table1[[#This Row],[Quantity Sold (liters/kg)]]+Table1[[#This Row],[Quantity in Stock (liters/kg)]]</f>
        <v>466</v>
      </c>
      <c r="M1656" s="2">
        <v>11154.31</v>
      </c>
    </row>
    <row r="1657" spans="1:13" hidden="1" x14ac:dyDescent="0.3">
      <c r="A1657">
        <v>1</v>
      </c>
      <c r="B1657" s="1">
        <v>43705</v>
      </c>
      <c r="C1657" t="s">
        <v>34</v>
      </c>
      <c r="D1657">
        <v>288.77999999999997</v>
      </c>
      <c r="E1657">
        <v>79</v>
      </c>
      <c r="F1657">
        <v>22813.62</v>
      </c>
      <c r="G1657">
        <v>176</v>
      </c>
      <c r="H1657">
        <v>78.19</v>
      </c>
      <c r="I1657">
        <v>13761.44</v>
      </c>
      <c r="J1657">
        <v>112</v>
      </c>
      <c r="K1657">
        <v>73.34</v>
      </c>
      <c r="L1657">
        <f>Table1[[#This Row],[Quantity Sold (liters/kg)]]+Table1[[#This Row],[Quantity in Stock (liters/kg)]]</f>
        <v>288</v>
      </c>
      <c r="M1657" s="2">
        <v>5793.86</v>
      </c>
    </row>
    <row r="1658" spans="1:13" hidden="1" x14ac:dyDescent="0.3">
      <c r="A1658">
        <v>5</v>
      </c>
      <c r="B1658" s="1">
        <v>44385</v>
      </c>
      <c r="C1658" t="s">
        <v>27</v>
      </c>
      <c r="D1658">
        <v>447.46</v>
      </c>
      <c r="E1658">
        <v>56.1</v>
      </c>
      <c r="F1658">
        <v>25102.51</v>
      </c>
      <c r="G1658">
        <v>13</v>
      </c>
      <c r="H1658">
        <v>58.82</v>
      </c>
      <c r="I1658">
        <v>764.66</v>
      </c>
      <c r="J1658">
        <v>434</v>
      </c>
      <c r="K1658">
        <v>185.01</v>
      </c>
      <c r="L1658">
        <f>Table1[[#This Row],[Quantity Sold (liters/kg)]]+Table1[[#This Row],[Quantity in Stock (liters/kg)]]</f>
        <v>447</v>
      </c>
      <c r="M1658" s="2">
        <v>10379.06</v>
      </c>
    </row>
    <row r="1659" spans="1:13" hidden="1" x14ac:dyDescent="0.3">
      <c r="A1659">
        <v>5</v>
      </c>
      <c r="B1659" s="1">
        <v>44616</v>
      </c>
      <c r="C1659" t="s">
        <v>27</v>
      </c>
      <c r="D1659">
        <v>842.69</v>
      </c>
      <c r="E1659">
        <v>37.97</v>
      </c>
      <c r="F1659">
        <v>31996.939299999998</v>
      </c>
      <c r="G1659">
        <v>791</v>
      </c>
      <c r="H1659">
        <v>37.85</v>
      </c>
      <c r="I1659">
        <v>29939.35</v>
      </c>
      <c r="J1659">
        <v>51</v>
      </c>
      <c r="K1659">
        <v>106.33</v>
      </c>
      <c r="L1659">
        <f>Table1[[#This Row],[Quantity Sold (liters/kg)]]+Table1[[#This Row],[Quantity in Stock (liters/kg)]]</f>
        <v>842</v>
      </c>
      <c r="M1659" s="2">
        <v>4037.35</v>
      </c>
    </row>
    <row r="1660" spans="1:13" hidden="1" x14ac:dyDescent="0.3">
      <c r="A1660">
        <v>7</v>
      </c>
      <c r="B1660" s="1">
        <v>44466</v>
      </c>
      <c r="C1660" t="s">
        <v>61</v>
      </c>
      <c r="D1660">
        <v>795.2</v>
      </c>
      <c r="E1660">
        <v>62.45</v>
      </c>
      <c r="F1660">
        <v>49660.24</v>
      </c>
      <c r="G1660">
        <v>52</v>
      </c>
      <c r="H1660">
        <v>57.93</v>
      </c>
      <c r="I1660">
        <v>3012.36</v>
      </c>
      <c r="J1660">
        <v>743</v>
      </c>
      <c r="K1660">
        <v>36.299999999999997</v>
      </c>
      <c r="L1660">
        <f>Table1[[#This Row],[Quantity Sold (liters/kg)]]+Table1[[#This Row],[Quantity in Stock (liters/kg)]]</f>
        <v>795</v>
      </c>
      <c r="M1660" s="2">
        <v>2266.94</v>
      </c>
    </row>
    <row r="1661" spans="1:13" hidden="1" x14ac:dyDescent="0.3">
      <c r="A1661">
        <v>8</v>
      </c>
      <c r="B1661" s="1">
        <v>44832</v>
      </c>
      <c r="C1661" t="s">
        <v>47</v>
      </c>
      <c r="D1661">
        <v>72.66</v>
      </c>
      <c r="E1661">
        <v>51.06</v>
      </c>
      <c r="F1661">
        <v>3710.02</v>
      </c>
      <c r="G1661">
        <v>72</v>
      </c>
      <c r="H1661">
        <v>54.58</v>
      </c>
      <c r="I1661">
        <v>3929.76</v>
      </c>
      <c r="J1661">
        <v>0</v>
      </c>
      <c r="K1661">
        <v>188.9</v>
      </c>
      <c r="L1661">
        <f>Table1[[#This Row],[Quantity Sold (liters/kg)]]+Table1[[#This Row],[Quantity in Stock (liters/kg)]]</f>
        <v>72</v>
      </c>
      <c r="M1661" s="2">
        <v>9645.23</v>
      </c>
    </row>
    <row r="1662" spans="1:13" hidden="1" x14ac:dyDescent="0.3">
      <c r="A1662">
        <v>6</v>
      </c>
      <c r="B1662" s="1">
        <v>44780</v>
      </c>
      <c r="C1662" t="s">
        <v>51</v>
      </c>
      <c r="D1662">
        <v>892.22</v>
      </c>
      <c r="E1662">
        <v>73.58</v>
      </c>
      <c r="F1662">
        <v>65649.55</v>
      </c>
      <c r="G1662">
        <v>778</v>
      </c>
      <c r="H1662">
        <v>72.37</v>
      </c>
      <c r="I1662">
        <v>56303.86</v>
      </c>
      <c r="J1662">
        <v>114</v>
      </c>
      <c r="K1662">
        <v>66.45</v>
      </c>
      <c r="L1662">
        <f>Table1[[#This Row],[Quantity Sold (liters/kg)]]+Table1[[#This Row],[Quantity in Stock (liters/kg)]]</f>
        <v>892</v>
      </c>
      <c r="M1662" s="2">
        <v>4889.3900000000003</v>
      </c>
    </row>
    <row r="1663" spans="1:13" hidden="1" x14ac:dyDescent="0.3">
      <c r="A1663">
        <v>2</v>
      </c>
      <c r="B1663" s="1">
        <v>44764</v>
      </c>
      <c r="C1663" t="s">
        <v>68</v>
      </c>
      <c r="D1663">
        <v>950.92</v>
      </c>
      <c r="E1663">
        <v>90.18</v>
      </c>
      <c r="F1663">
        <v>85753.97</v>
      </c>
      <c r="G1663">
        <v>642</v>
      </c>
      <c r="H1663">
        <v>93.13</v>
      </c>
      <c r="I1663">
        <v>59789.46</v>
      </c>
      <c r="J1663">
        <v>308</v>
      </c>
      <c r="K1663">
        <v>155.1</v>
      </c>
      <c r="L1663">
        <f>Table1[[#This Row],[Quantity Sold (liters/kg)]]+Table1[[#This Row],[Quantity in Stock (liters/kg)]]</f>
        <v>950</v>
      </c>
      <c r="M1663" s="2">
        <v>13986.92</v>
      </c>
    </row>
    <row r="1664" spans="1:13" hidden="1" x14ac:dyDescent="0.3">
      <c r="A1664">
        <v>3</v>
      </c>
      <c r="B1664" s="1">
        <v>44385</v>
      </c>
      <c r="C1664" t="s">
        <v>43</v>
      </c>
      <c r="D1664">
        <v>473.59</v>
      </c>
      <c r="E1664">
        <v>45.05</v>
      </c>
      <c r="F1664">
        <v>21335.229499999899</v>
      </c>
      <c r="G1664">
        <v>148</v>
      </c>
      <c r="H1664">
        <v>44.27</v>
      </c>
      <c r="I1664">
        <v>6551.96</v>
      </c>
      <c r="J1664">
        <v>325</v>
      </c>
      <c r="K1664">
        <v>118.46</v>
      </c>
      <c r="L1664">
        <f>Table1[[#This Row],[Quantity Sold (liters/kg)]]+Table1[[#This Row],[Quantity in Stock (liters/kg)]]</f>
        <v>473</v>
      </c>
      <c r="M1664" s="2">
        <v>5336.62</v>
      </c>
    </row>
    <row r="1665" spans="1:13" hidden="1" x14ac:dyDescent="0.3">
      <c r="A1665">
        <v>4</v>
      </c>
      <c r="B1665" s="1">
        <v>44413</v>
      </c>
      <c r="C1665" t="s">
        <v>39</v>
      </c>
      <c r="D1665">
        <v>969.41</v>
      </c>
      <c r="E1665">
        <v>97.22</v>
      </c>
      <c r="F1665">
        <v>94246.040199999901</v>
      </c>
      <c r="G1665">
        <v>820</v>
      </c>
      <c r="H1665">
        <v>97.85</v>
      </c>
      <c r="I1665">
        <v>80237</v>
      </c>
      <c r="J1665">
        <v>149</v>
      </c>
      <c r="K1665">
        <v>31.28</v>
      </c>
      <c r="L1665">
        <f>Table1[[#This Row],[Quantity Sold (liters/kg)]]+Table1[[#This Row],[Quantity in Stock (liters/kg)]]</f>
        <v>969</v>
      </c>
      <c r="M1665" s="2">
        <v>3041.04</v>
      </c>
    </row>
    <row r="1666" spans="1:13" hidden="1" x14ac:dyDescent="0.3">
      <c r="A1666">
        <v>5</v>
      </c>
      <c r="B1666" s="1">
        <v>43857</v>
      </c>
      <c r="C1666" t="s">
        <v>27</v>
      </c>
      <c r="D1666">
        <v>613.27</v>
      </c>
      <c r="E1666">
        <v>75.25</v>
      </c>
      <c r="F1666">
        <v>46148.57</v>
      </c>
      <c r="G1666">
        <v>35</v>
      </c>
      <c r="H1666">
        <v>77.12</v>
      </c>
      <c r="I1666">
        <v>2699.2</v>
      </c>
      <c r="J1666">
        <v>578</v>
      </c>
      <c r="K1666">
        <v>192.63</v>
      </c>
      <c r="L1666">
        <f>Table1[[#This Row],[Quantity Sold (liters/kg)]]+Table1[[#This Row],[Quantity in Stock (liters/kg)]]</f>
        <v>613</v>
      </c>
      <c r="M1666" s="2">
        <v>14495.41</v>
      </c>
    </row>
    <row r="1667" spans="1:13" hidden="1" x14ac:dyDescent="0.3">
      <c r="A1667">
        <v>6</v>
      </c>
      <c r="B1667" s="1">
        <v>44478</v>
      </c>
      <c r="C1667" t="s">
        <v>51</v>
      </c>
      <c r="D1667">
        <v>471.44</v>
      </c>
      <c r="E1667">
        <v>47.3</v>
      </c>
      <c r="F1667">
        <v>22299.111999999899</v>
      </c>
      <c r="G1667">
        <v>313</v>
      </c>
      <c r="H1667">
        <v>50.63</v>
      </c>
      <c r="I1667">
        <v>15847.19</v>
      </c>
      <c r="J1667">
        <v>158</v>
      </c>
      <c r="K1667">
        <v>118.66</v>
      </c>
      <c r="L1667">
        <f>Table1[[#This Row],[Quantity Sold (liters/kg)]]+Table1[[#This Row],[Quantity in Stock (liters/kg)]]</f>
        <v>471</v>
      </c>
      <c r="M1667" s="2">
        <v>5612.62</v>
      </c>
    </row>
    <row r="1668" spans="1:13" hidden="1" x14ac:dyDescent="0.3">
      <c r="A1668">
        <v>9</v>
      </c>
      <c r="B1668" s="1">
        <v>44309</v>
      </c>
      <c r="C1668" t="s">
        <v>57</v>
      </c>
      <c r="D1668">
        <v>898.43</v>
      </c>
      <c r="E1668">
        <v>69.37</v>
      </c>
      <c r="F1668">
        <v>62324.09</v>
      </c>
      <c r="G1668">
        <v>551</v>
      </c>
      <c r="H1668">
        <v>64.73</v>
      </c>
      <c r="I1668">
        <v>35666.230000000003</v>
      </c>
      <c r="J1668">
        <v>347</v>
      </c>
      <c r="K1668">
        <v>31.96</v>
      </c>
      <c r="L1668">
        <f>Table1[[#This Row],[Quantity Sold (liters/kg)]]+Table1[[#This Row],[Quantity in Stock (liters/kg)]]</f>
        <v>898</v>
      </c>
      <c r="M1668" s="2">
        <v>2217.0700000000002</v>
      </c>
    </row>
    <row r="1669" spans="1:13" hidden="1" x14ac:dyDescent="0.3">
      <c r="A1669">
        <v>4</v>
      </c>
      <c r="B1669" s="1">
        <v>43824</v>
      </c>
      <c r="C1669" t="s">
        <v>39</v>
      </c>
      <c r="D1669">
        <v>540.01</v>
      </c>
      <c r="E1669">
        <v>73.38</v>
      </c>
      <c r="F1669">
        <v>39625.93</v>
      </c>
      <c r="G1669">
        <v>52</v>
      </c>
      <c r="H1669">
        <v>73.22</v>
      </c>
      <c r="I1669">
        <v>3807.44</v>
      </c>
      <c r="J1669">
        <v>488</v>
      </c>
      <c r="K1669">
        <v>76.13</v>
      </c>
      <c r="L1669">
        <f>Table1[[#This Row],[Quantity Sold (liters/kg)]]+Table1[[#This Row],[Quantity in Stock (liters/kg)]]</f>
        <v>540</v>
      </c>
      <c r="M1669" s="2">
        <v>5586.42</v>
      </c>
    </row>
    <row r="1670" spans="1:13" hidden="1" x14ac:dyDescent="0.3">
      <c r="A1670">
        <v>4</v>
      </c>
      <c r="B1670" s="1">
        <v>43623</v>
      </c>
      <c r="C1670" t="s">
        <v>39</v>
      </c>
      <c r="D1670">
        <v>231.94</v>
      </c>
      <c r="E1670">
        <v>44.44</v>
      </c>
      <c r="F1670">
        <v>10307.41</v>
      </c>
      <c r="G1670">
        <v>165</v>
      </c>
      <c r="H1670">
        <v>46.23</v>
      </c>
      <c r="I1670">
        <v>7627.95</v>
      </c>
      <c r="J1670">
        <v>66</v>
      </c>
      <c r="K1670">
        <v>66.459999999999994</v>
      </c>
      <c r="L1670">
        <f>Table1[[#This Row],[Quantity Sold (liters/kg)]]+Table1[[#This Row],[Quantity in Stock (liters/kg)]]</f>
        <v>231</v>
      </c>
      <c r="M1670" s="2">
        <v>2953.48</v>
      </c>
    </row>
    <row r="1671" spans="1:13" hidden="1" x14ac:dyDescent="0.3">
      <c r="A1671">
        <v>5</v>
      </c>
      <c r="B1671" s="1">
        <v>43634</v>
      </c>
      <c r="C1671" t="s">
        <v>27</v>
      </c>
      <c r="D1671">
        <v>29.33</v>
      </c>
      <c r="E1671">
        <v>23.07</v>
      </c>
      <c r="F1671">
        <v>676.64</v>
      </c>
      <c r="G1671">
        <v>1</v>
      </c>
      <c r="H1671">
        <v>22.29</v>
      </c>
      <c r="I1671">
        <v>22.29</v>
      </c>
      <c r="J1671">
        <v>28</v>
      </c>
      <c r="K1671">
        <v>161.12</v>
      </c>
      <c r="L1671">
        <f>Table1[[#This Row],[Quantity Sold (liters/kg)]]+Table1[[#This Row],[Quantity in Stock (liters/kg)]]</f>
        <v>29</v>
      </c>
      <c r="M1671" s="2">
        <v>3717.04</v>
      </c>
    </row>
    <row r="1672" spans="1:13" hidden="1" x14ac:dyDescent="0.3">
      <c r="A1672">
        <v>9</v>
      </c>
      <c r="B1672" s="1">
        <v>44633</v>
      </c>
      <c r="C1672" t="s">
        <v>57</v>
      </c>
      <c r="D1672">
        <v>541.96</v>
      </c>
      <c r="E1672">
        <v>75.11</v>
      </c>
      <c r="F1672">
        <v>40706.615599999997</v>
      </c>
      <c r="G1672">
        <v>299</v>
      </c>
      <c r="H1672">
        <v>79.13</v>
      </c>
      <c r="I1672">
        <v>23659.87</v>
      </c>
      <c r="J1672">
        <v>242</v>
      </c>
      <c r="K1672">
        <v>161.88</v>
      </c>
      <c r="L1672">
        <f>Table1[[#This Row],[Quantity Sold (liters/kg)]]+Table1[[#This Row],[Quantity in Stock (liters/kg)]]</f>
        <v>541</v>
      </c>
      <c r="M1672" s="2">
        <v>12158.81</v>
      </c>
    </row>
    <row r="1673" spans="1:13" hidden="1" x14ac:dyDescent="0.3">
      <c r="A1673">
        <v>2</v>
      </c>
      <c r="B1673" s="1">
        <v>44206</v>
      </c>
      <c r="C1673" t="s">
        <v>68</v>
      </c>
      <c r="D1673">
        <v>214.93</v>
      </c>
      <c r="E1673">
        <v>14.66</v>
      </c>
      <c r="F1673">
        <v>3150.8737999999998</v>
      </c>
      <c r="G1673">
        <v>25</v>
      </c>
      <c r="H1673">
        <v>16.39</v>
      </c>
      <c r="I1673">
        <v>409.75</v>
      </c>
      <c r="J1673">
        <v>189</v>
      </c>
      <c r="K1673">
        <v>55.89</v>
      </c>
      <c r="L1673">
        <f>Table1[[#This Row],[Quantity Sold (liters/kg)]]+Table1[[#This Row],[Quantity in Stock (liters/kg)]]</f>
        <v>214</v>
      </c>
      <c r="M1673" s="2">
        <v>819.35</v>
      </c>
    </row>
    <row r="1674" spans="1:13" hidden="1" x14ac:dyDescent="0.3">
      <c r="A1674">
        <v>4</v>
      </c>
      <c r="B1674" s="1">
        <v>43878</v>
      </c>
      <c r="C1674" t="s">
        <v>39</v>
      </c>
      <c r="D1674">
        <v>608.4</v>
      </c>
      <c r="E1674">
        <v>63.63</v>
      </c>
      <c r="F1674">
        <v>38712.49</v>
      </c>
      <c r="G1674">
        <v>154</v>
      </c>
      <c r="H1674">
        <v>65.540000000000006</v>
      </c>
      <c r="I1674">
        <v>10093.16</v>
      </c>
      <c r="J1674">
        <v>454</v>
      </c>
      <c r="K1674">
        <v>30.67</v>
      </c>
      <c r="L1674">
        <f>Table1[[#This Row],[Quantity Sold (liters/kg)]]+Table1[[#This Row],[Quantity in Stock (liters/kg)]]</f>
        <v>608</v>
      </c>
      <c r="M1674" s="2">
        <v>1951.53</v>
      </c>
    </row>
    <row r="1675" spans="1:13" x14ac:dyDescent="0.3">
      <c r="A1675">
        <v>7</v>
      </c>
      <c r="B1675" s="1">
        <v>44847</v>
      </c>
      <c r="C1675" t="s">
        <v>61</v>
      </c>
      <c r="D1675">
        <v>150.15</v>
      </c>
      <c r="E1675">
        <v>76.3</v>
      </c>
      <c r="F1675">
        <v>11456.45</v>
      </c>
      <c r="G1675">
        <v>59</v>
      </c>
      <c r="H1675">
        <v>73.260000000000005</v>
      </c>
      <c r="I1675">
        <v>4322.34</v>
      </c>
      <c r="J1675">
        <v>91</v>
      </c>
      <c r="K1675">
        <v>119.89</v>
      </c>
      <c r="L1675">
        <f>Table1[[#This Row],[Quantity Sold (liters/kg)]]+Table1[[#This Row],[Quantity in Stock (liters/kg)]]</f>
        <v>150</v>
      </c>
      <c r="M1675" s="2">
        <v>9147.61</v>
      </c>
    </row>
    <row r="1676" spans="1:13" hidden="1" x14ac:dyDescent="0.3">
      <c r="A1676">
        <v>5</v>
      </c>
      <c r="B1676" s="1">
        <v>43484</v>
      </c>
      <c r="C1676" t="s">
        <v>27</v>
      </c>
      <c r="D1676">
        <v>926.07</v>
      </c>
      <c r="E1676">
        <v>30.16</v>
      </c>
      <c r="F1676">
        <v>27930.271199999999</v>
      </c>
      <c r="G1676">
        <v>137</v>
      </c>
      <c r="H1676">
        <v>26.11</v>
      </c>
      <c r="I1676">
        <v>3577.07</v>
      </c>
      <c r="J1676">
        <v>789</v>
      </c>
      <c r="K1676">
        <v>140.84</v>
      </c>
      <c r="L1676">
        <f>Table1[[#This Row],[Quantity Sold (liters/kg)]]+Table1[[#This Row],[Quantity in Stock (liters/kg)]]</f>
        <v>926</v>
      </c>
      <c r="M1676" s="2">
        <v>4247.7299999999996</v>
      </c>
    </row>
    <row r="1677" spans="1:13" hidden="1" x14ac:dyDescent="0.3">
      <c r="A1677">
        <v>9</v>
      </c>
      <c r="B1677" s="1">
        <v>44369</v>
      </c>
      <c r="C1677" t="s">
        <v>57</v>
      </c>
      <c r="D1677">
        <v>870.91</v>
      </c>
      <c r="E1677">
        <v>87.84</v>
      </c>
      <c r="F1677">
        <v>76500.73</v>
      </c>
      <c r="G1677">
        <v>789</v>
      </c>
      <c r="H1677">
        <v>90.26</v>
      </c>
      <c r="I1677">
        <v>71215.14</v>
      </c>
      <c r="J1677">
        <v>81</v>
      </c>
      <c r="K1677">
        <v>108.78</v>
      </c>
      <c r="L1677">
        <f>Table1[[#This Row],[Quantity Sold (liters/kg)]]+Table1[[#This Row],[Quantity in Stock (liters/kg)]]</f>
        <v>870</v>
      </c>
      <c r="M1677" s="2">
        <v>9555.24</v>
      </c>
    </row>
    <row r="1678" spans="1:13" hidden="1" x14ac:dyDescent="0.3">
      <c r="A1678">
        <v>2</v>
      </c>
      <c r="B1678" s="1">
        <v>43714</v>
      </c>
      <c r="C1678" t="s">
        <v>68</v>
      </c>
      <c r="D1678">
        <v>229.16</v>
      </c>
      <c r="E1678">
        <v>99</v>
      </c>
      <c r="F1678">
        <v>22686.84</v>
      </c>
      <c r="G1678">
        <v>160</v>
      </c>
      <c r="H1678">
        <v>96.11</v>
      </c>
      <c r="I1678">
        <v>15377.6</v>
      </c>
      <c r="J1678">
        <v>69</v>
      </c>
      <c r="K1678">
        <v>78.010000000000005</v>
      </c>
      <c r="L1678">
        <f>Table1[[#This Row],[Quantity Sold (liters/kg)]]+Table1[[#This Row],[Quantity in Stock (liters/kg)]]</f>
        <v>229</v>
      </c>
      <c r="M1678" s="2">
        <v>7722.99</v>
      </c>
    </row>
    <row r="1679" spans="1:13" hidden="1" x14ac:dyDescent="0.3">
      <c r="A1679">
        <v>8</v>
      </c>
      <c r="B1679" s="1">
        <v>43662</v>
      </c>
      <c r="C1679" t="s">
        <v>47</v>
      </c>
      <c r="D1679">
        <v>615.13</v>
      </c>
      <c r="E1679">
        <v>35.03</v>
      </c>
      <c r="F1679">
        <v>21548</v>
      </c>
      <c r="G1679">
        <v>557</v>
      </c>
      <c r="H1679">
        <v>35.04</v>
      </c>
      <c r="I1679">
        <v>19517.28</v>
      </c>
      <c r="J1679">
        <v>58</v>
      </c>
      <c r="K1679">
        <v>133.04</v>
      </c>
      <c r="L1679">
        <f>Table1[[#This Row],[Quantity Sold (liters/kg)]]+Table1[[#This Row],[Quantity in Stock (liters/kg)]]</f>
        <v>615</v>
      </c>
      <c r="M1679" s="2">
        <v>4660.3900000000003</v>
      </c>
    </row>
    <row r="1680" spans="1:13" hidden="1" x14ac:dyDescent="0.3">
      <c r="A1680">
        <v>8</v>
      </c>
      <c r="B1680" s="1">
        <v>43874</v>
      </c>
      <c r="C1680" t="s">
        <v>47</v>
      </c>
      <c r="D1680">
        <v>499.37</v>
      </c>
      <c r="E1680">
        <v>50.43</v>
      </c>
      <c r="F1680">
        <v>25183.23</v>
      </c>
      <c r="G1680">
        <v>28</v>
      </c>
      <c r="H1680">
        <v>48.3</v>
      </c>
      <c r="I1680">
        <v>1352.4</v>
      </c>
      <c r="J1680">
        <v>471</v>
      </c>
      <c r="K1680">
        <v>106.54</v>
      </c>
      <c r="L1680">
        <f>Table1[[#This Row],[Quantity Sold (liters/kg)]]+Table1[[#This Row],[Quantity in Stock (liters/kg)]]</f>
        <v>499</v>
      </c>
      <c r="M1680" s="2">
        <v>5372.81</v>
      </c>
    </row>
    <row r="1681" spans="1:13" hidden="1" x14ac:dyDescent="0.3">
      <c r="A1681">
        <v>3</v>
      </c>
      <c r="B1681" s="1">
        <v>43731</v>
      </c>
      <c r="C1681" t="s">
        <v>43</v>
      </c>
      <c r="D1681">
        <v>103.09</v>
      </c>
      <c r="E1681">
        <v>46.94</v>
      </c>
      <c r="F1681">
        <v>4839.04</v>
      </c>
      <c r="G1681">
        <v>64</v>
      </c>
      <c r="H1681">
        <v>51.65</v>
      </c>
      <c r="I1681">
        <v>3305.6</v>
      </c>
      <c r="J1681">
        <v>39</v>
      </c>
      <c r="K1681">
        <v>114.79</v>
      </c>
      <c r="L1681">
        <f>Table1[[#This Row],[Quantity Sold (liters/kg)]]+Table1[[#This Row],[Quantity in Stock (liters/kg)]]</f>
        <v>103</v>
      </c>
      <c r="M1681" s="2">
        <v>5388.24</v>
      </c>
    </row>
    <row r="1682" spans="1:13" hidden="1" x14ac:dyDescent="0.3">
      <c r="A1682">
        <v>5</v>
      </c>
      <c r="B1682" s="1">
        <v>44890</v>
      </c>
      <c r="C1682" t="s">
        <v>27</v>
      </c>
      <c r="D1682">
        <v>365.3</v>
      </c>
      <c r="E1682">
        <v>12.8</v>
      </c>
      <c r="F1682">
        <v>4675.84</v>
      </c>
      <c r="G1682">
        <v>170</v>
      </c>
      <c r="H1682">
        <v>14.24</v>
      </c>
      <c r="I1682">
        <v>2420.8000000000002</v>
      </c>
      <c r="J1682">
        <v>195</v>
      </c>
      <c r="K1682">
        <v>157.56</v>
      </c>
      <c r="L1682">
        <f>Table1[[#This Row],[Quantity Sold (liters/kg)]]+Table1[[#This Row],[Quantity in Stock (liters/kg)]]</f>
        <v>365</v>
      </c>
      <c r="M1682" s="2">
        <v>2016.77</v>
      </c>
    </row>
    <row r="1683" spans="1:13" hidden="1" x14ac:dyDescent="0.3">
      <c r="A1683">
        <v>8</v>
      </c>
      <c r="B1683" s="1">
        <v>43805</v>
      </c>
      <c r="C1683" t="s">
        <v>47</v>
      </c>
      <c r="D1683">
        <v>79.150000000000006</v>
      </c>
      <c r="E1683">
        <v>36.340000000000003</v>
      </c>
      <c r="F1683">
        <v>2876.3110000000001</v>
      </c>
      <c r="G1683">
        <v>29</v>
      </c>
      <c r="H1683">
        <v>33.729999999999997</v>
      </c>
      <c r="I1683">
        <v>978.17</v>
      </c>
      <c r="J1683">
        <v>50</v>
      </c>
      <c r="K1683">
        <v>44.24</v>
      </c>
      <c r="L1683">
        <f>Table1[[#This Row],[Quantity Sold (liters/kg)]]+Table1[[#This Row],[Quantity in Stock (liters/kg)]]</f>
        <v>79</v>
      </c>
      <c r="M1683" s="2">
        <v>1607.68</v>
      </c>
    </row>
    <row r="1684" spans="1:13" hidden="1" x14ac:dyDescent="0.3">
      <c r="A1684">
        <v>7</v>
      </c>
      <c r="B1684" s="1">
        <v>43639</v>
      </c>
      <c r="C1684" t="s">
        <v>61</v>
      </c>
      <c r="D1684">
        <v>881.08</v>
      </c>
      <c r="E1684">
        <v>75.75</v>
      </c>
      <c r="F1684">
        <v>66741.81</v>
      </c>
      <c r="G1684">
        <v>489</v>
      </c>
      <c r="H1684">
        <v>75.22</v>
      </c>
      <c r="I1684">
        <v>36782.58</v>
      </c>
      <c r="J1684">
        <v>392</v>
      </c>
      <c r="K1684">
        <v>157.81</v>
      </c>
      <c r="L1684">
        <f>Table1[[#This Row],[Quantity Sold (liters/kg)]]+Table1[[#This Row],[Quantity in Stock (liters/kg)]]</f>
        <v>881</v>
      </c>
      <c r="M1684" s="2">
        <v>11954.11</v>
      </c>
    </row>
    <row r="1685" spans="1:13" hidden="1" x14ac:dyDescent="0.3">
      <c r="A1685">
        <v>2</v>
      </c>
      <c r="B1685" s="1">
        <v>43666</v>
      </c>
      <c r="C1685" t="s">
        <v>68</v>
      </c>
      <c r="D1685">
        <v>736.38</v>
      </c>
      <c r="E1685">
        <v>47.34</v>
      </c>
      <c r="F1685">
        <v>34860.230000000003</v>
      </c>
      <c r="G1685">
        <v>294</v>
      </c>
      <c r="H1685">
        <v>46.34</v>
      </c>
      <c r="I1685">
        <v>13623.96</v>
      </c>
      <c r="J1685">
        <v>442</v>
      </c>
      <c r="K1685">
        <v>187</v>
      </c>
      <c r="L1685">
        <f>Table1[[#This Row],[Quantity Sold (liters/kg)]]+Table1[[#This Row],[Quantity in Stock (liters/kg)]]</f>
        <v>736</v>
      </c>
      <c r="M1685" s="2">
        <v>8852.58</v>
      </c>
    </row>
    <row r="1686" spans="1:13" hidden="1" x14ac:dyDescent="0.3">
      <c r="A1686">
        <v>2</v>
      </c>
      <c r="B1686" s="1">
        <v>43728</v>
      </c>
      <c r="C1686" t="s">
        <v>68</v>
      </c>
      <c r="D1686">
        <v>950.66</v>
      </c>
      <c r="E1686">
        <v>22.47</v>
      </c>
      <c r="F1686">
        <v>21361.330199999898</v>
      </c>
      <c r="G1686">
        <v>485</v>
      </c>
      <c r="H1686">
        <v>26.78</v>
      </c>
      <c r="I1686">
        <v>12988.3</v>
      </c>
      <c r="J1686">
        <v>465</v>
      </c>
      <c r="K1686">
        <v>152.15</v>
      </c>
      <c r="L1686">
        <f>Table1[[#This Row],[Quantity Sold (liters/kg)]]+Table1[[#This Row],[Quantity in Stock (liters/kg)]]</f>
        <v>950</v>
      </c>
      <c r="M1686" s="2">
        <v>3418.81</v>
      </c>
    </row>
    <row r="1687" spans="1:13" hidden="1" x14ac:dyDescent="0.3">
      <c r="A1687">
        <v>6</v>
      </c>
      <c r="B1687" s="1">
        <v>43685</v>
      </c>
      <c r="C1687" t="s">
        <v>51</v>
      </c>
      <c r="D1687">
        <v>694.29</v>
      </c>
      <c r="E1687">
        <v>92.18</v>
      </c>
      <c r="F1687">
        <v>63999.652199999997</v>
      </c>
      <c r="G1687">
        <v>632</v>
      </c>
      <c r="H1687">
        <v>95.25</v>
      </c>
      <c r="I1687">
        <v>60198</v>
      </c>
      <c r="J1687">
        <v>62</v>
      </c>
      <c r="K1687">
        <v>53.9</v>
      </c>
      <c r="L1687">
        <f>Table1[[#This Row],[Quantity Sold (liters/kg)]]+Table1[[#This Row],[Quantity in Stock (liters/kg)]]</f>
        <v>694</v>
      </c>
      <c r="M1687" s="2">
        <v>4968.5</v>
      </c>
    </row>
    <row r="1688" spans="1:13" hidden="1" x14ac:dyDescent="0.3">
      <c r="A1688">
        <v>6</v>
      </c>
      <c r="B1688" s="1">
        <v>44336</v>
      </c>
      <c r="C1688" t="s">
        <v>51</v>
      </c>
      <c r="D1688">
        <v>501.36</v>
      </c>
      <c r="E1688">
        <v>10.88</v>
      </c>
      <c r="F1688">
        <v>5454.7968000000001</v>
      </c>
      <c r="G1688">
        <v>63</v>
      </c>
      <c r="H1688">
        <v>6.12</v>
      </c>
      <c r="I1688">
        <v>385.56</v>
      </c>
      <c r="J1688">
        <v>438</v>
      </c>
      <c r="K1688">
        <v>106</v>
      </c>
      <c r="L1688">
        <f>Table1[[#This Row],[Quantity Sold (liters/kg)]]+Table1[[#This Row],[Quantity in Stock (liters/kg)]]</f>
        <v>501</v>
      </c>
      <c r="M1688" s="2">
        <v>1153.28</v>
      </c>
    </row>
    <row r="1689" spans="1:13" hidden="1" x14ac:dyDescent="0.3">
      <c r="A1689">
        <v>1</v>
      </c>
      <c r="B1689" s="1">
        <v>43858</v>
      </c>
      <c r="C1689" t="s">
        <v>34</v>
      </c>
      <c r="D1689">
        <v>344.76</v>
      </c>
      <c r="E1689">
        <v>48.93</v>
      </c>
      <c r="F1689">
        <v>16869.1067999999</v>
      </c>
      <c r="G1689">
        <v>220</v>
      </c>
      <c r="H1689">
        <v>49.91</v>
      </c>
      <c r="I1689">
        <v>10980.2</v>
      </c>
      <c r="J1689">
        <v>124</v>
      </c>
      <c r="K1689">
        <v>114.1</v>
      </c>
      <c r="L1689">
        <f>Table1[[#This Row],[Quantity Sold (liters/kg)]]+Table1[[#This Row],[Quantity in Stock (liters/kg)]]</f>
        <v>344</v>
      </c>
      <c r="M1689" s="2">
        <v>5582.91</v>
      </c>
    </row>
    <row r="1690" spans="1:13" hidden="1" x14ac:dyDescent="0.3">
      <c r="A1690">
        <v>4</v>
      </c>
      <c r="B1690" s="1">
        <v>44759</v>
      </c>
      <c r="C1690" t="s">
        <v>39</v>
      </c>
      <c r="D1690">
        <v>503.17</v>
      </c>
      <c r="E1690">
        <v>88.07</v>
      </c>
      <c r="F1690">
        <v>44314.181899999901</v>
      </c>
      <c r="G1690">
        <v>124</v>
      </c>
      <c r="H1690">
        <v>91.91</v>
      </c>
      <c r="I1690">
        <v>11396.84</v>
      </c>
      <c r="J1690">
        <v>379</v>
      </c>
      <c r="K1690">
        <v>129.58000000000001</v>
      </c>
      <c r="L1690">
        <f>Table1[[#This Row],[Quantity Sold (liters/kg)]]+Table1[[#This Row],[Quantity in Stock (liters/kg)]]</f>
        <v>503</v>
      </c>
      <c r="M1690" s="2">
        <v>11412.11</v>
      </c>
    </row>
    <row r="1691" spans="1:13" hidden="1" x14ac:dyDescent="0.3">
      <c r="A1691">
        <v>6</v>
      </c>
      <c r="B1691" s="1">
        <v>44024</v>
      </c>
      <c r="C1691" t="s">
        <v>51</v>
      </c>
      <c r="D1691">
        <v>509.05</v>
      </c>
      <c r="E1691">
        <v>32.08</v>
      </c>
      <c r="F1691">
        <v>16330.3239999999</v>
      </c>
      <c r="G1691">
        <v>74</v>
      </c>
      <c r="H1691">
        <v>36.619999999999997</v>
      </c>
      <c r="I1691">
        <v>2709.88</v>
      </c>
      <c r="J1691">
        <v>435</v>
      </c>
      <c r="K1691">
        <v>127.01</v>
      </c>
      <c r="L1691">
        <f>Table1[[#This Row],[Quantity Sold (liters/kg)]]+Table1[[#This Row],[Quantity in Stock (liters/kg)]]</f>
        <v>509</v>
      </c>
      <c r="M1691" s="2">
        <v>4074.48</v>
      </c>
    </row>
    <row r="1692" spans="1:13" hidden="1" x14ac:dyDescent="0.3">
      <c r="A1692">
        <v>9</v>
      </c>
      <c r="B1692" s="1">
        <v>44542</v>
      </c>
      <c r="C1692" t="s">
        <v>57</v>
      </c>
      <c r="D1692">
        <v>681.83</v>
      </c>
      <c r="E1692">
        <v>29.57</v>
      </c>
      <c r="F1692">
        <v>20161.71</v>
      </c>
      <c r="G1692">
        <v>61</v>
      </c>
      <c r="H1692">
        <v>32.630000000000003</v>
      </c>
      <c r="I1692">
        <v>1990.43</v>
      </c>
      <c r="J1692">
        <v>620</v>
      </c>
      <c r="K1692">
        <v>151.13</v>
      </c>
      <c r="L1692">
        <f>Table1[[#This Row],[Quantity Sold (liters/kg)]]+Table1[[#This Row],[Quantity in Stock (liters/kg)]]</f>
        <v>681</v>
      </c>
      <c r="M1692" s="2">
        <v>4468.91</v>
      </c>
    </row>
    <row r="1693" spans="1:13" hidden="1" x14ac:dyDescent="0.3">
      <c r="A1693">
        <v>6</v>
      </c>
      <c r="B1693" s="1">
        <v>44156</v>
      </c>
      <c r="C1693" t="s">
        <v>51</v>
      </c>
      <c r="D1693">
        <v>263.43</v>
      </c>
      <c r="E1693">
        <v>18.059999999999999</v>
      </c>
      <c r="F1693">
        <v>4757.55</v>
      </c>
      <c r="G1693">
        <v>181</v>
      </c>
      <c r="H1693">
        <v>20.47</v>
      </c>
      <c r="I1693">
        <v>3705.07</v>
      </c>
      <c r="J1693">
        <v>82</v>
      </c>
      <c r="K1693">
        <v>188.51</v>
      </c>
      <c r="L1693">
        <f>Table1[[#This Row],[Quantity Sold (liters/kg)]]+Table1[[#This Row],[Quantity in Stock (liters/kg)]]</f>
        <v>263</v>
      </c>
      <c r="M1693" s="2">
        <v>3404.49</v>
      </c>
    </row>
    <row r="1694" spans="1:13" hidden="1" x14ac:dyDescent="0.3">
      <c r="A1694">
        <v>5</v>
      </c>
      <c r="B1694" s="1">
        <v>43884</v>
      </c>
      <c r="C1694" t="s">
        <v>27</v>
      </c>
      <c r="D1694">
        <v>328.34</v>
      </c>
      <c r="E1694">
        <v>25.88</v>
      </c>
      <c r="F1694">
        <v>8497.4391999999898</v>
      </c>
      <c r="G1694">
        <v>253</v>
      </c>
      <c r="H1694">
        <v>29.52</v>
      </c>
      <c r="I1694">
        <v>7468.56</v>
      </c>
      <c r="J1694">
        <v>75</v>
      </c>
      <c r="K1694">
        <v>20.73</v>
      </c>
      <c r="L1694">
        <f>Table1[[#This Row],[Quantity Sold (liters/kg)]]+Table1[[#This Row],[Quantity in Stock (liters/kg)]]</f>
        <v>328</v>
      </c>
      <c r="M1694" s="2">
        <v>536.49</v>
      </c>
    </row>
    <row r="1695" spans="1:13" hidden="1" x14ac:dyDescent="0.3">
      <c r="A1695">
        <v>1</v>
      </c>
      <c r="B1695" s="1">
        <v>44698</v>
      </c>
      <c r="C1695" t="s">
        <v>34</v>
      </c>
      <c r="D1695">
        <v>226.98</v>
      </c>
      <c r="E1695">
        <v>32.159999999999997</v>
      </c>
      <c r="F1695">
        <v>7299.6767999999902</v>
      </c>
      <c r="G1695">
        <v>173</v>
      </c>
      <c r="H1695">
        <v>28.43</v>
      </c>
      <c r="I1695">
        <v>4918.3900000000003</v>
      </c>
      <c r="J1695">
        <v>53</v>
      </c>
      <c r="K1695">
        <v>63.7</v>
      </c>
      <c r="L1695">
        <f>Table1[[#This Row],[Quantity Sold (liters/kg)]]+Table1[[#This Row],[Quantity in Stock (liters/kg)]]</f>
        <v>226</v>
      </c>
      <c r="M1695" s="2">
        <v>2048.59</v>
      </c>
    </row>
    <row r="1696" spans="1:13" hidden="1" x14ac:dyDescent="0.3">
      <c r="A1696">
        <v>2</v>
      </c>
      <c r="B1696" s="1">
        <v>44761</v>
      </c>
      <c r="C1696" t="s">
        <v>68</v>
      </c>
      <c r="D1696">
        <v>266.12</v>
      </c>
      <c r="E1696">
        <v>17.920000000000002</v>
      </c>
      <c r="F1696">
        <v>4768.8703999999998</v>
      </c>
      <c r="G1696">
        <v>225</v>
      </c>
      <c r="H1696">
        <v>18.7</v>
      </c>
      <c r="I1696">
        <v>4207.5</v>
      </c>
      <c r="J1696">
        <v>41</v>
      </c>
      <c r="K1696">
        <v>34.68</v>
      </c>
      <c r="L1696">
        <f>Table1[[#This Row],[Quantity Sold (liters/kg)]]+Table1[[#This Row],[Quantity in Stock (liters/kg)]]</f>
        <v>266</v>
      </c>
      <c r="M1696" s="2">
        <v>621.47</v>
      </c>
    </row>
    <row r="1697" spans="1:13" hidden="1" x14ac:dyDescent="0.3">
      <c r="A1697">
        <v>9</v>
      </c>
      <c r="B1697" s="1">
        <v>44074</v>
      </c>
      <c r="C1697" t="s">
        <v>57</v>
      </c>
      <c r="D1697">
        <v>385.68</v>
      </c>
      <c r="E1697">
        <v>26.91</v>
      </c>
      <c r="F1697">
        <v>10378.65</v>
      </c>
      <c r="G1697">
        <v>129</v>
      </c>
      <c r="H1697">
        <v>24.4</v>
      </c>
      <c r="I1697">
        <v>3147.6</v>
      </c>
      <c r="J1697">
        <v>256</v>
      </c>
      <c r="K1697">
        <v>107.04</v>
      </c>
      <c r="L1697">
        <f>Table1[[#This Row],[Quantity Sold (liters/kg)]]+Table1[[#This Row],[Quantity in Stock (liters/kg)]]</f>
        <v>385</v>
      </c>
      <c r="M1697" s="2">
        <v>2880.45</v>
      </c>
    </row>
    <row r="1698" spans="1:13" hidden="1" x14ac:dyDescent="0.3">
      <c r="A1698">
        <v>3</v>
      </c>
      <c r="B1698" s="1">
        <v>43507</v>
      </c>
      <c r="C1698" t="s">
        <v>43</v>
      </c>
      <c r="D1698">
        <v>674.96</v>
      </c>
      <c r="E1698">
        <v>66.930000000000007</v>
      </c>
      <c r="F1698">
        <v>45175.072800000002</v>
      </c>
      <c r="G1698">
        <v>554</v>
      </c>
      <c r="H1698">
        <v>70.260000000000005</v>
      </c>
      <c r="I1698">
        <v>38924.04</v>
      </c>
      <c r="J1698">
        <v>120</v>
      </c>
      <c r="K1698">
        <v>112.86</v>
      </c>
      <c r="L1698">
        <f>Table1[[#This Row],[Quantity Sold (liters/kg)]]+Table1[[#This Row],[Quantity in Stock (liters/kg)]]</f>
        <v>674</v>
      </c>
      <c r="M1698" s="2">
        <v>7553.72</v>
      </c>
    </row>
    <row r="1699" spans="1:13" hidden="1" x14ac:dyDescent="0.3">
      <c r="A1699">
        <v>10</v>
      </c>
      <c r="B1699" s="1">
        <v>43577</v>
      </c>
      <c r="C1699" t="s">
        <v>66</v>
      </c>
      <c r="D1699">
        <v>267.70999999999998</v>
      </c>
      <c r="E1699">
        <v>22.93</v>
      </c>
      <c r="F1699">
        <v>6138.59</v>
      </c>
      <c r="G1699">
        <v>230</v>
      </c>
      <c r="H1699">
        <v>27.59</v>
      </c>
      <c r="I1699">
        <v>6345.7</v>
      </c>
      <c r="J1699">
        <v>37</v>
      </c>
      <c r="K1699">
        <v>100.8</v>
      </c>
      <c r="L1699">
        <f>Table1[[#This Row],[Quantity Sold (liters/kg)]]+Table1[[#This Row],[Quantity in Stock (liters/kg)]]</f>
        <v>267</v>
      </c>
      <c r="M1699" s="2">
        <v>2311.34</v>
      </c>
    </row>
    <row r="1700" spans="1:13" hidden="1" x14ac:dyDescent="0.3">
      <c r="A1700">
        <v>4</v>
      </c>
      <c r="B1700" s="1">
        <v>44471</v>
      </c>
      <c r="C1700" t="s">
        <v>39</v>
      </c>
      <c r="D1700">
        <v>227.64</v>
      </c>
      <c r="E1700">
        <v>65.42</v>
      </c>
      <c r="F1700">
        <v>14892.21</v>
      </c>
      <c r="G1700">
        <v>26</v>
      </c>
      <c r="H1700">
        <v>69.180000000000007</v>
      </c>
      <c r="I1700">
        <v>1798.68</v>
      </c>
      <c r="J1700">
        <v>201</v>
      </c>
      <c r="K1700">
        <v>40.08</v>
      </c>
      <c r="L1700">
        <f>Table1[[#This Row],[Quantity Sold (liters/kg)]]+Table1[[#This Row],[Quantity in Stock (liters/kg)]]</f>
        <v>227</v>
      </c>
      <c r="M1700" s="2">
        <v>2622.03</v>
      </c>
    </row>
    <row r="1701" spans="1:13" hidden="1" x14ac:dyDescent="0.3">
      <c r="A1701">
        <v>5</v>
      </c>
      <c r="B1701" s="1">
        <v>44318</v>
      </c>
      <c r="C1701" t="s">
        <v>27</v>
      </c>
      <c r="D1701">
        <v>120.06</v>
      </c>
      <c r="E1701">
        <v>83.21</v>
      </c>
      <c r="F1701">
        <v>9990.19</v>
      </c>
      <c r="G1701">
        <v>28</v>
      </c>
      <c r="H1701">
        <v>86.96</v>
      </c>
      <c r="I1701">
        <v>2434.88</v>
      </c>
      <c r="J1701">
        <v>92</v>
      </c>
      <c r="K1701">
        <v>32.979999999999997</v>
      </c>
      <c r="L1701">
        <f>Table1[[#This Row],[Quantity Sold (liters/kg)]]+Table1[[#This Row],[Quantity in Stock (liters/kg)]]</f>
        <v>120</v>
      </c>
      <c r="M1701" s="2">
        <v>2744.27</v>
      </c>
    </row>
    <row r="1702" spans="1:13" hidden="1" x14ac:dyDescent="0.3">
      <c r="A1702">
        <v>4</v>
      </c>
      <c r="B1702" s="1">
        <v>44480</v>
      </c>
      <c r="C1702" t="s">
        <v>39</v>
      </c>
      <c r="D1702">
        <v>935.97</v>
      </c>
      <c r="E1702">
        <v>44.74</v>
      </c>
      <c r="F1702">
        <v>41875.300000000003</v>
      </c>
      <c r="G1702">
        <v>18</v>
      </c>
      <c r="H1702">
        <v>43.08</v>
      </c>
      <c r="I1702">
        <v>775.44</v>
      </c>
      <c r="J1702">
        <v>917</v>
      </c>
      <c r="K1702">
        <v>43.81</v>
      </c>
      <c r="L1702">
        <f>Table1[[#This Row],[Quantity Sold (liters/kg)]]+Table1[[#This Row],[Quantity in Stock (liters/kg)]]</f>
        <v>935</v>
      </c>
      <c r="M1702" s="2">
        <v>1960.06</v>
      </c>
    </row>
    <row r="1703" spans="1:13" hidden="1" x14ac:dyDescent="0.3">
      <c r="A1703">
        <v>9</v>
      </c>
      <c r="B1703" s="1">
        <v>43716</v>
      </c>
      <c r="C1703" t="s">
        <v>57</v>
      </c>
      <c r="D1703">
        <v>1.22</v>
      </c>
      <c r="E1703">
        <v>37.74</v>
      </c>
      <c r="F1703">
        <v>46.04</v>
      </c>
      <c r="G1703">
        <v>1</v>
      </c>
      <c r="H1703">
        <v>40.1</v>
      </c>
      <c r="I1703">
        <v>40.1</v>
      </c>
      <c r="J1703">
        <v>0</v>
      </c>
      <c r="K1703">
        <v>34.18</v>
      </c>
      <c r="L1703">
        <f>Table1[[#This Row],[Quantity Sold (liters/kg)]]+Table1[[#This Row],[Quantity in Stock (liters/kg)]]</f>
        <v>1</v>
      </c>
      <c r="M1703" s="2">
        <v>1289.95</v>
      </c>
    </row>
    <row r="1704" spans="1:13" hidden="1" x14ac:dyDescent="0.3">
      <c r="A1704">
        <v>4</v>
      </c>
      <c r="B1704" s="1">
        <v>43905</v>
      </c>
      <c r="C1704" t="s">
        <v>39</v>
      </c>
      <c r="D1704">
        <v>8.06</v>
      </c>
      <c r="E1704">
        <v>34.200000000000003</v>
      </c>
      <c r="F1704">
        <v>275.65199999999999</v>
      </c>
      <c r="G1704">
        <v>5</v>
      </c>
      <c r="H1704">
        <v>33.79</v>
      </c>
      <c r="I1704">
        <v>168.95</v>
      </c>
      <c r="J1704">
        <v>3</v>
      </c>
      <c r="K1704">
        <v>104.29</v>
      </c>
      <c r="L1704">
        <f>Table1[[#This Row],[Quantity Sold (liters/kg)]]+Table1[[#This Row],[Quantity in Stock (liters/kg)]]</f>
        <v>8</v>
      </c>
      <c r="M1704" s="2">
        <v>3566.72</v>
      </c>
    </row>
    <row r="1705" spans="1:13" hidden="1" x14ac:dyDescent="0.3">
      <c r="A1705">
        <v>1</v>
      </c>
      <c r="B1705" s="1">
        <v>44695</v>
      </c>
      <c r="C1705" t="s">
        <v>34</v>
      </c>
      <c r="D1705">
        <v>827.6</v>
      </c>
      <c r="E1705">
        <v>60.08</v>
      </c>
      <c r="F1705">
        <v>49722.21</v>
      </c>
      <c r="G1705">
        <v>573</v>
      </c>
      <c r="H1705">
        <v>63.59</v>
      </c>
      <c r="I1705">
        <v>36437.07</v>
      </c>
      <c r="J1705">
        <v>254</v>
      </c>
      <c r="K1705">
        <v>123.13</v>
      </c>
      <c r="L1705">
        <f>Table1[[#This Row],[Quantity Sold (liters/kg)]]+Table1[[#This Row],[Quantity in Stock (liters/kg)]]</f>
        <v>827</v>
      </c>
      <c r="M1705" s="2">
        <v>7397.65</v>
      </c>
    </row>
    <row r="1706" spans="1:13" hidden="1" x14ac:dyDescent="0.3">
      <c r="A1706">
        <v>4</v>
      </c>
      <c r="B1706" s="1">
        <v>43581</v>
      </c>
      <c r="C1706" t="s">
        <v>39</v>
      </c>
      <c r="D1706">
        <v>94.77</v>
      </c>
      <c r="E1706">
        <v>73.42</v>
      </c>
      <c r="F1706">
        <v>6958.01</v>
      </c>
      <c r="G1706">
        <v>63</v>
      </c>
      <c r="H1706">
        <v>77.400000000000006</v>
      </c>
      <c r="I1706">
        <v>4876.2</v>
      </c>
      <c r="J1706">
        <v>31</v>
      </c>
      <c r="K1706">
        <v>137.43</v>
      </c>
      <c r="L1706">
        <f>Table1[[#This Row],[Quantity Sold (liters/kg)]]+Table1[[#This Row],[Quantity in Stock (liters/kg)]]</f>
        <v>94</v>
      </c>
      <c r="M1706" s="2">
        <v>10090.11</v>
      </c>
    </row>
    <row r="1707" spans="1:13" hidden="1" x14ac:dyDescent="0.3">
      <c r="A1707">
        <v>7</v>
      </c>
      <c r="B1707" s="1">
        <v>43940</v>
      </c>
      <c r="C1707" t="s">
        <v>61</v>
      </c>
      <c r="D1707">
        <v>84.16</v>
      </c>
      <c r="E1707">
        <v>15.63</v>
      </c>
      <c r="F1707">
        <v>1315.42</v>
      </c>
      <c r="G1707">
        <v>22</v>
      </c>
      <c r="H1707">
        <v>11.16</v>
      </c>
      <c r="I1707">
        <v>245.52</v>
      </c>
      <c r="J1707">
        <v>62</v>
      </c>
      <c r="K1707">
        <v>117.21</v>
      </c>
      <c r="L1707">
        <f>Table1[[#This Row],[Quantity Sold (liters/kg)]]+Table1[[#This Row],[Quantity in Stock (liters/kg)]]</f>
        <v>84</v>
      </c>
      <c r="M1707" s="2">
        <v>1831.99</v>
      </c>
    </row>
    <row r="1708" spans="1:13" hidden="1" x14ac:dyDescent="0.3">
      <c r="A1708">
        <v>8</v>
      </c>
      <c r="B1708" s="1">
        <v>44023</v>
      </c>
      <c r="C1708" t="s">
        <v>47</v>
      </c>
      <c r="D1708">
        <v>539.88</v>
      </c>
      <c r="E1708">
        <v>31</v>
      </c>
      <c r="F1708">
        <v>16736.28</v>
      </c>
      <c r="G1708">
        <v>135</v>
      </c>
      <c r="H1708">
        <v>26.01</v>
      </c>
      <c r="I1708">
        <v>3511.35</v>
      </c>
      <c r="J1708">
        <v>404</v>
      </c>
      <c r="K1708">
        <v>128.84</v>
      </c>
      <c r="L1708">
        <f>Table1[[#This Row],[Quantity Sold (liters/kg)]]+Table1[[#This Row],[Quantity in Stock (liters/kg)]]</f>
        <v>539</v>
      </c>
      <c r="M1708" s="2">
        <v>3994.04</v>
      </c>
    </row>
    <row r="1709" spans="1:13" hidden="1" x14ac:dyDescent="0.3">
      <c r="A1709">
        <v>2</v>
      </c>
      <c r="B1709" s="1">
        <v>43443</v>
      </c>
      <c r="C1709" t="s">
        <v>68</v>
      </c>
      <c r="D1709">
        <v>722.89</v>
      </c>
      <c r="E1709">
        <v>60.42</v>
      </c>
      <c r="F1709">
        <v>43677.01</v>
      </c>
      <c r="G1709">
        <v>312</v>
      </c>
      <c r="H1709">
        <v>56.26</v>
      </c>
      <c r="I1709">
        <v>17553.12</v>
      </c>
      <c r="J1709">
        <v>410</v>
      </c>
      <c r="K1709">
        <v>148.82</v>
      </c>
      <c r="L1709">
        <f>Table1[[#This Row],[Quantity Sold (liters/kg)]]+Table1[[#This Row],[Quantity in Stock (liters/kg)]]</f>
        <v>722</v>
      </c>
      <c r="M1709" s="2">
        <v>8991.7000000000007</v>
      </c>
    </row>
    <row r="1710" spans="1:13" hidden="1" x14ac:dyDescent="0.3">
      <c r="A1710">
        <v>6</v>
      </c>
      <c r="B1710" s="1">
        <v>43496</v>
      </c>
      <c r="C1710" t="s">
        <v>51</v>
      </c>
      <c r="D1710">
        <v>231.94</v>
      </c>
      <c r="E1710">
        <v>31.63</v>
      </c>
      <c r="F1710">
        <v>7336.26</v>
      </c>
      <c r="G1710">
        <v>202</v>
      </c>
      <c r="H1710">
        <v>27.39</v>
      </c>
      <c r="I1710">
        <v>5532.78</v>
      </c>
      <c r="J1710">
        <v>29</v>
      </c>
      <c r="K1710">
        <v>71.05</v>
      </c>
      <c r="L1710">
        <f>Table1[[#This Row],[Quantity Sold (liters/kg)]]+Table1[[#This Row],[Quantity in Stock (liters/kg)]]</f>
        <v>231</v>
      </c>
      <c r="M1710" s="2">
        <v>2247.31</v>
      </c>
    </row>
    <row r="1711" spans="1:13" hidden="1" x14ac:dyDescent="0.3">
      <c r="A1711">
        <v>2</v>
      </c>
      <c r="B1711" s="1">
        <v>44364</v>
      </c>
      <c r="C1711" t="s">
        <v>68</v>
      </c>
      <c r="D1711">
        <v>597.54999999999995</v>
      </c>
      <c r="E1711">
        <v>22.91</v>
      </c>
      <c r="F1711">
        <v>13689.870499999901</v>
      </c>
      <c r="G1711">
        <v>414</v>
      </c>
      <c r="H1711">
        <v>22.4</v>
      </c>
      <c r="I1711">
        <v>9273.6</v>
      </c>
      <c r="J1711">
        <v>183</v>
      </c>
      <c r="K1711">
        <v>155.51</v>
      </c>
      <c r="L1711">
        <f>Table1[[#This Row],[Quantity Sold (liters/kg)]]+Table1[[#This Row],[Quantity in Stock (liters/kg)]]</f>
        <v>597</v>
      </c>
      <c r="M1711" s="2">
        <v>3562.73</v>
      </c>
    </row>
    <row r="1712" spans="1:13" hidden="1" x14ac:dyDescent="0.3">
      <c r="A1712">
        <v>6</v>
      </c>
      <c r="B1712" s="1">
        <v>44151</v>
      </c>
      <c r="C1712" t="s">
        <v>51</v>
      </c>
      <c r="D1712">
        <v>612.72</v>
      </c>
      <c r="E1712">
        <v>85.45</v>
      </c>
      <c r="F1712">
        <v>52356.923999999999</v>
      </c>
      <c r="G1712">
        <v>310</v>
      </c>
      <c r="H1712">
        <v>83.4</v>
      </c>
      <c r="I1712">
        <v>25854</v>
      </c>
      <c r="J1712">
        <v>302</v>
      </c>
      <c r="K1712">
        <v>98.59</v>
      </c>
      <c r="L1712">
        <f>Table1[[#This Row],[Quantity Sold (liters/kg)]]+Table1[[#This Row],[Quantity in Stock (liters/kg)]]</f>
        <v>612</v>
      </c>
      <c r="M1712" s="2">
        <v>8424.52</v>
      </c>
    </row>
    <row r="1713" spans="1:13" hidden="1" x14ac:dyDescent="0.3">
      <c r="A1713">
        <v>10</v>
      </c>
      <c r="B1713" s="1">
        <v>43773</v>
      </c>
      <c r="C1713" t="s">
        <v>66</v>
      </c>
      <c r="D1713">
        <v>485.39</v>
      </c>
      <c r="E1713">
        <v>60.09</v>
      </c>
      <c r="F1713">
        <v>29167.09</v>
      </c>
      <c r="G1713">
        <v>71</v>
      </c>
      <c r="H1713">
        <v>58.63</v>
      </c>
      <c r="I1713">
        <v>4162.7299999999996</v>
      </c>
      <c r="J1713">
        <v>414</v>
      </c>
      <c r="K1713">
        <v>123.37</v>
      </c>
      <c r="L1713">
        <f>Table1[[#This Row],[Quantity Sold (liters/kg)]]+Table1[[#This Row],[Quantity in Stock (liters/kg)]]</f>
        <v>485</v>
      </c>
      <c r="M1713" s="2">
        <v>7413.3</v>
      </c>
    </row>
    <row r="1714" spans="1:13" hidden="1" x14ac:dyDescent="0.3">
      <c r="A1714">
        <v>5</v>
      </c>
      <c r="B1714" s="1">
        <v>43770</v>
      </c>
      <c r="C1714" t="s">
        <v>27</v>
      </c>
      <c r="D1714">
        <v>335.75</v>
      </c>
      <c r="E1714">
        <v>27.05</v>
      </c>
      <c r="F1714">
        <v>9082.0400000000009</v>
      </c>
      <c r="G1714">
        <v>244</v>
      </c>
      <c r="H1714">
        <v>23.89</v>
      </c>
      <c r="I1714">
        <v>5829.16</v>
      </c>
      <c r="J1714">
        <v>91</v>
      </c>
      <c r="K1714">
        <v>26.91</v>
      </c>
      <c r="L1714">
        <f>Table1[[#This Row],[Quantity Sold (liters/kg)]]+Table1[[#This Row],[Quantity in Stock (liters/kg)]]</f>
        <v>335</v>
      </c>
      <c r="M1714" s="2">
        <v>727.92</v>
      </c>
    </row>
    <row r="1715" spans="1:13" hidden="1" x14ac:dyDescent="0.3">
      <c r="A1715">
        <v>10</v>
      </c>
      <c r="B1715" s="1">
        <v>44030</v>
      </c>
      <c r="C1715" t="s">
        <v>66</v>
      </c>
      <c r="D1715">
        <v>137.71</v>
      </c>
      <c r="E1715">
        <v>10.19</v>
      </c>
      <c r="F1715">
        <v>1403.2648999999999</v>
      </c>
      <c r="G1715">
        <v>91</v>
      </c>
      <c r="H1715">
        <v>5.61</v>
      </c>
      <c r="I1715">
        <v>510.51</v>
      </c>
      <c r="J1715">
        <v>46</v>
      </c>
      <c r="K1715">
        <v>150.44</v>
      </c>
      <c r="L1715">
        <f>Table1[[#This Row],[Quantity Sold (liters/kg)]]+Table1[[#This Row],[Quantity in Stock (liters/kg)]]</f>
        <v>137</v>
      </c>
      <c r="M1715" s="2">
        <v>1532.98</v>
      </c>
    </row>
    <row r="1716" spans="1:13" hidden="1" x14ac:dyDescent="0.3">
      <c r="A1716">
        <v>2</v>
      </c>
      <c r="B1716" s="1">
        <v>44760</v>
      </c>
      <c r="C1716" t="s">
        <v>68</v>
      </c>
      <c r="D1716">
        <v>361.13</v>
      </c>
      <c r="E1716">
        <v>49.56</v>
      </c>
      <c r="F1716">
        <v>17897.599999999999</v>
      </c>
      <c r="G1716">
        <v>177</v>
      </c>
      <c r="H1716">
        <v>51.32</v>
      </c>
      <c r="I1716">
        <v>9083.64</v>
      </c>
      <c r="J1716">
        <v>184</v>
      </c>
      <c r="K1716">
        <v>64.37</v>
      </c>
      <c r="L1716">
        <f>Table1[[#This Row],[Quantity Sold (liters/kg)]]+Table1[[#This Row],[Quantity in Stock (liters/kg)]]</f>
        <v>361</v>
      </c>
      <c r="M1716" s="2">
        <v>3190.18</v>
      </c>
    </row>
    <row r="1717" spans="1:13" hidden="1" x14ac:dyDescent="0.3">
      <c r="A1717">
        <v>9</v>
      </c>
      <c r="B1717" s="1">
        <v>43595</v>
      </c>
      <c r="C1717" t="s">
        <v>57</v>
      </c>
      <c r="D1717">
        <v>345.37</v>
      </c>
      <c r="E1717">
        <v>74.63</v>
      </c>
      <c r="F1717">
        <v>25774.963099999899</v>
      </c>
      <c r="G1717">
        <v>256</v>
      </c>
      <c r="H1717">
        <v>73.209999999999994</v>
      </c>
      <c r="I1717">
        <v>18741.759999999998</v>
      </c>
      <c r="J1717">
        <v>89</v>
      </c>
      <c r="K1717">
        <v>154.49</v>
      </c>
      <c r="L1717">
        <f>Table1[[#This Row],[Quantity Sold (liters/kg)]]+Table1[[#This Row],[Quantity in Stock (liters/kg)]]</f>
        <v>345</v>
      </c>
      <c r="M1717" s="2">
        <v>11529.59</v>
      </c>
    </row>
    <row r="1718" spans="1:13" hidden="1" x14ac:dyDescent="0.3">
      <c r="A1718">
        <v>7</v>
      </c>
      <c r="B1718" s="1">
        <v>43610</v>
      </c>
      <c r="C1718" t="s">
        <v>61</v>
      </c>
      <c r="D1718">
        <v>831.32</v>
      </c>
      <c r="E1718">
        <v>76.2</v>
      </c>
      <c r="F1718">
        <v>63346.58</v>
      </c>
      <c r="G1718">
        <v>304</v>
      </c>
      <c r="H1718">
        <v>75.7</v>
      </c>
      <c r="I1718">
        <v>23012.799999999999</v>
      </c>
      <c r="J1718">
        <v>527</v>
      </c>
      <c r="K1718">
        <v>173.77</v>
      </c>
      <c r="L1718">
        <f>Table1[[#This Row],[Quantity Sold (liters/kg)]]+Table1[[#This Row],[Quantity in Stock (liters/kg)]]</f>
        <v>831</v>
      </c>
      <c r="M1718" s="2">
        <v>13241.27</v>
      </c>
    </row>
    <row r="1719" spans="1:13" hidden="1" x14ac:dyDescent="0.3">
      <c r="A1719">
        <v>4</v>
      </c>
      <c r="B1719" s="1">
        <v>43469</v>
      </c>
      <c r="C1719" t="s">
        <v>39</v>
      </c>
      <c r="D1719">
        <v>636.24</v>
      </c>
      <c r="E1719">
        <v>49.86</v>
      </c>
      <c r="F1719">
        <v>31722.93</v>
      </c>
      <c r="G1719">
        <v>76</v>
      </c>
      <c r="H1719">
        <v>48.96</v>
      </c>
      <c r="I1719">
        <v>3720.96</v>
      </c>
      <c r="J1719">
        <v>560</v>
      </c>
      <c r="K1719">
        <v>26.35</v>
      </c>
      <c r="L1719">
        <f>Table1[[#This Row],[Quantity Sold (liters/kg)]]+Table1[[#This Row],[Quantity in Stock (liters/kg)]]</f>
        <v>636</v>
      </c>
      <c r="M1719" s="2">
        <v>1313.81</v>
      </c>
    </row>
    <row r="1720" spans="1:13" hidden="1" x14ac:dyDescent="0.3">
      <c r="A1720">
        <v>10</v>
      </c>
      <c r="B1720" s="1">
        <v>44306</v>
      </c>
      <c r="C1720" t="s">
        <v>66</v>
      </c>
      <c r="D1720">
        <v>730.15</v>
      </c>
      <c r="E1720">
        <v>79.22</v>
      </c>
      <c r="F1720">
        <v>57842.48</v>
      </c>
      <c r="G1720">
        <v>257</v>
      </c>
      <c r="H1720">
        <v>81.16</v>
      </c>
      <c r="I1720">
        <v>20858.12</v>
      </c>
      <c r="J1720">
        <v>473</v>
      </c>
      <c r="K1720">
        <v>123.89</v>
      </c>
      <c r="L1720">
        <f>Table1[[#This Row],[Quantity Sold (liters/kg)]]+Table1[[#This Row],[Quantity in Stock (liters/kg)]]</f>
        <v>730</v>
      </c>
      <c r="M1720" s="2">
        <v>9814.57</v>
      </c>
    </row>
    <row r="1721" spans="1:13" hidden="1" x14ac:dyDescent="0.3">
      <c r="A1721">
        <v>8</v>
      </c>
      <c r="B1721" s="1">
        <v>44286</v>
      </c>
      <c r="C1721" t="s">
        <v>47</v>
      </c>
      <c r="D1721">
        <v>791.91</v>
      </c>
      <c r="E1721">
        <v>66.14</v>
      </c>
      <c r="F1721">
        <v>52376.93</v>
      </c>
      <c r="G1721">
        <v>140</v>
      </c>
      <c r="H1721">
        <v>65.56</v>
      </c>
      <c r="I1721">
        <v>9178.4</v>
      </c>
      <c r="J1721">
        <v>651</v>
      </c>
      <c r="K1721">
        <v>45.53</v>
      </c>
      <c r="L1721">
        <f>Table1[[#This Row],[Quantity Sold (liters/kg)]]+Table1[[#This Row],[Quantity in Stock (liters/kg)]]</f>
        <v>791</v>
      </c>
      <c r="M1721" s="2">
        <v>3011.35</v>
      </c>
    </row>
    <row r="1722" spans="1:13" hidden="1" x14ac:dyDescent="0.3">
      <c r="A1722">
        <v>8</v>
      </c>
      <c r="B1722" s="1">
        <v>43496</v>
      </c>
      <c r="C1722" t="s">
        <v>47</v>
      </c>
      <c r="D1722">
        <v>306.25</v>
      </c>
      <c r="E1722">
        <v>53.62</v>
      </c>
      <c r="F1722">
        <v>16421.13</v>
      </c>
      <c r="G1722">
        <v>190</v>
      </c>
      <c r="H1722">
        <v>50.81</v>
      </c>
      <c r="I1722">
        <v>9653.9</v>
      </c>
      <c r="J1722">
        <v>116</v>
      </c>
      <c r="K1722">
        <v>63.62</v>
      </c>
      <c r="L1722">
        <f>Table1[[#This Row],[Quantity Sold (liters/kg)]]+Table1[[#This Row],[Quantity in Stock (liters/kg)]]</f>
        <v>306</v>
      </c>
      <c r="M1722" s="2">
        <v>3411.3</v>
      </c>
    </row>
    <row r="1723" spans="1:13" hidden="1" x14ac:dyDescent="0.3">
      <c r="A1723">
        <v>1</v>
      </c>
      <c r="B1723" s="1">
        <v>44789</v>
      </c>
      <c r="C1723" t="s">
        <v>34</v>
      </c>
      <c r="D1723">
        <v>168.46</v>
      </c>
      <c r="E1723">
        <v>90.69</v>
      </c>
      <c r="F1723">
        <v>15277.64</v>
      </c>
      <c r="G1723">
        <v>48</v>
      </c>
      <c r="H1723">
        <v>93.3</v>
      </c>
      <c r="I1723">
        <v>4478.3999999999996</v>
      </c>
      <c r="J1723">
        <v>120</v>
      </c>
      <c r="K1723">
        <v>61.91</v>
      </c>
      <c r="L1723">
        <f>Table1[[#This Row],[Quantity Sold (liters/kg)]]+Table1[[#This Row],[Quantity in Stock (liters/kg)]]</f>
        <v>168</v>
      </c>
      <c r="M1723" s="2">
        <v>5614.62</v>
      </c>
    </row>
    <row r="1724" spans="1:13" hidden="1" x14ac:dyDescent="0.3">
      <c r="A1724">
        <v>2</v>
      </c>
      <c r="B1724" s="1">
        <v>43433</v>
      </c>
      <c r="C1724" t="s">
        <v>68</v>
      </c>
      <c r="D1724">
        <v>965.9</v>
      </c>
      <c r="E1724">
        <v>76.81</v>
      </c>
      <c r="F1724">
        <v>74190.78</v>
      </c>
      <c r="G1724">
        <v>773</v>
      </c>
      <c r="H1724">
        <v>80.02</v>
      </c>
      <c r="I1724">
        <v>61855.46</v>
      </c>
      <c r="J1724">
        <v>192</v>
      </c>
      <c r="K1724">
        <v>113.36</v>
      </c>
      <c r="L1724">
        <f>Table1[[#This Row],[Quantity Sold (liters/kg)]]+Table1[[#This Row],[Quantity in Stock (liters/kg)]]</f>
        <v>965</v>
      </c>
      <c r="M1724" s="2">
        <v>8707.18</v>
      </c>
    </row>
    <row r="1725" spans="1:13" hidden="1" x14ac:dyDescent="0.3">
      <c r="A1725">
        <v>8</v>
      </c>
      <c r="B1725" s="1">
        <v>43687</v>
      </c>
      <c r="C1725" t="s">
        <v>47</v>
      </c>
      <c r="D1725">
        <v>438.49</v>
      </c>
      <c r="E1725">
        <v>48.93</v>
      </c>
      <c r="F1725">
        <v>21455.32</v>
      </c>
      <c r="G1725">
        <v>363</v>
      </c>
      <c r="H1725">
        <v>50.59</v>
      </c>
      <c r="I1725">
        <v>18364.169999999998</v>
      </c>
      <c r="J1725">
        <v>75</v>
      </c>
      <c r="K1725">
        <v>108.82</v>
      </c>
      <c r="L1725">
        <f>Table1[[#This Row],[Quantity Sold (liters/kg)]]+Table1[[#This Row],[Quantity in Stock (liters/kg)]]</f>
        <v>438</v>
      </c>
      <c r="M1725" s="2">
        <v>5324.56</v>
      </c>
    </row>
    <row r="1726" spans="1:13" hidden="1" x14ac:dyDescent="0.3">
      <c r="A1726">
        <v>6</v>
      </c>
      <c r="B1726" s="1">
        <v>43786</v>
      </c>
      <c r="C1726" t="s">
        <v>51</v>
      </c>
      <c r="D1726">
        <v>446.41</v>
      </c>
      <c r="E1726">
        <v>13.15</v>
      </c>
      <c r="F1726">
        <v>5870.29</v>
      </c>
      <c r="G1726">
        <v>59</v>
      </c>
      <c r="H1726">
        <v>17.13</v>
      </c>
      <c r="I1726">
        <v>1010.67</v>
      </c>
      <c r="J1726">
        <v>387</v>
      </c>
      <c r="K1726">
        <v>117.6</v>
      </c>
      <c r="L1726">
        <f>Table1[[#This Row],[Quantity Sold (liters/kg)]]+Table1[[#This Row],[Quantity in Stock (liters/kg)]]</f>
        <v>446</v>
      </c>
      <c r="M1726" s="2">
        <v>1546.44</v>
      </c>
    </row>
    <row r="1727" spans="1:13" hidden="1" x14ac:dyDescent="0.3">
      <c r="A1727">
        <v>3</v>
      </c>
      <c r="B1727" s="1">
        <v>43944</v>
      </c>
      <c r="C1727" t="s">
        <v>43</v>
      </c>
      <c r="D1727">
        <v>68.790000000000006</v>
      </c>
      <c r="E1727">
        <v>28.16</v>
      </c>
      <c r="F1727">
        <v>1937.13</v>
      </c>
      <c r="G1727">
        <v>26</v>
      </c>
      <c r="H1727">
        <v>26.9</v>
      </c>
      <c r="I1727">
        <v>699.4</v>
      </c>
      <c r="J1727">
        <v>42</v>
      </c>
      <c r="K1727">
        <v>124.57</v>
      </c>
      <c r="L1727">
        <f>Table1[[#This Row],[Quantity Sold (liters/kg)]]+Table1[[#This Row],[Quantity in Stock (liters/kg)]]</f>
        <v>68</v>
      </c>
      <c r="M1727" s="2">
        <v>3507.89</v>
      </c>
    </row>
    <row r="1728" spans="1:13" hidden="1" x14ac:dyDescent="0.3">
      <c r="A1728">
        <v>6</v>
      </c>
      <c r="B1728" s="1">
        <v>44834</v>
      </c>
      <c r="C1728" t="s">
        <v>51</v>
      </c>
      <c r="D1728">
        <v>976.47</v>
      </c>
      <c r="E1728">
        <v>29.71</v>
      </c>
      <c r="F1728">
        <v>29010.923699999999</v>
      </c>
      <c r="G1728">
        <v>331</v>
      </c>
      <c r="H1728">
        <v>28.72</v>
      </c>
      <c r="I1728">
        <v>9506.32</v>
      </c>
      <c r="J1728">
        <v>645</v>
      </c>
      <c r="K1728">
        <v>57.45</v>
      </c>
      <c r="L1728">
        <f>Table1[[#This Row],[Quantity Sold (liters/kg)]]+Table1[[#This Row],[Quantity in Stock (liters/kg)]]</f>
        <v>976</v>
      </c>
      <c r="M1728" s="2">
        <v>1706.84</v>
      </c>
    </row>
    <row r="1729" spans="1:13" hidden="1" x14ac:dyDescent="0.3">
      <c r="A1729">
        <v>8</v>
      </c>
      <c r="B1729" s="1">
        <v>43717</v>
      </c>
      <c r="C1729" t="s">
        <v>47</v>
      </c>
      <c r="D1729">
        <v>421.39</v>
      </c>
      <c r="E1729">
        <v>84.6</v>
      </c>
      <c r="F1729">
        <v>35649.589999999997</v>
      </c>
      <c r="G1729">
        <v>210</v>
      </c>
      <c r="H1729">
        <v>81.08</v>
      </c>
      <c r="I1729">
        <v>17026.8</v>
      </c>
      <c r="J1729">
        <v>211</v>
      </c>
      <c r="K1729">
        <v>173.33</v>
      </c>
      <c r="L1729">
        <f>Table1[[#This Row],[Quantity Sold (liters/kg)]]+Table1[[#This Row],[Quantity in Stock (liters/kg)]]</f>
        <v>421</v>
      </c>
      <c r="M1729" s="2">
        <v>14663.72</v>
      </c>
    </row>
    <row r="1730" spans="1:13" hidden="1" x14ac:dyDescent="0.3">
      <c r="A1730">
        <v>8</v>
      </c>
      <c r="B1730" s="1">
        <v>43464</v>
      </c>
      <c r="C1730" t="s">
        <v>47</v>
      </c>
      <c r="D1730">
        <v>500.55</v>
      </c>
      <c r="E1730">
        <v>68.17</v>
      </c>
      <c r="F1730">
        <v>34122.493499999997</v>
      </c>
      <c r="G1730">
        <v>246</v>
      </c>
      <c r="H1730">
        <v>70.02</v>
      </c>
      <c r="I1730">
        <v>17224.919999999998</v>
      </c>
      <c r="J1730">
        <v>254</v>
      </c>
      <c r="K1730">
        <v>103.92</v>
      </c>
      <c r="L1730">
        <f>Table1[[#This Row],[Quantity Sold (liters/kg)]]+Table1[[#This Row],[Quantity in Stock (liters/kg)]]</f>
        <v>500</v>
      </c>
      <c r="M1730" s="2">
        <v>7084.23</v>
      </c>
    </row>
    <row r="1731" spans="1:13" hidden="1" x14ac:dyDescent="0.3">
      <c r="A1731">
        <v>1</v>
      </c>
      <c r="B1731" s="1">
        <v>44053</v>
      </c>
      <c r="C1731" t="s">
        <v>34</v>
      </c>
      <c r="D1731">
        <v>880.32</v>
      </c>
      <c r="E1731">
        <v>44.31</v>
      </c>
      <c r="F1731">
        <v>39006.980000000003</v>
      </c>
      <c r="G1731">
        <v>623</v>
      </c>
      <c r="H1731">
        <v>40.57</v>
      </c>
      <c r="I1731">
        <v>25275.11</v>
      </c>
      <c r="J1731">
        <v>257</v>
      </c>
      <c r="K1731">
        <v>63.14</v>
      </c>
      <c r="L1731">
        <f>Table1[[#This Row],[Quantity Sold (liters/kg)]]+Table1[[#This Row],[Quantity in Stock (liters/kg)]]</f>
        <v>880</v>
      </c>
      <c r="M1731" s="2">
        <v>2797.73</v>
      </c>
    </row>
    <row r="1732" spans="1:13" hidden="1" x14ac:dyDescent="0.3">
      <c r="A1732">
        <v>3</v>
      </c>
      <c r="B1732" s="1">
        <v>44712</v>
      </c>
      <c r="C1732" t="s">
        <v>43</v>
      </c>
      <c r="D1732">
        <v>368.14</v>
      </c>
      <c r="E1732">
        <v>21.29</v>
      </c>
      <c r="F1732">
        <v>7837.7005999999901</v>
      </c>
      <c r="G1732">
        <v>354</v>
      </c>
      <c r="H1732">
        <v>21.03</v>
      </c>
      <c r="I1732">
        <v>7444.62</v>
      </c>
      <c r="J1732">
        <v>14</v>
      </c>
      <c r="K1732">
        <v>58.09</v>
      </c>
      <c r="L1732">
        <f>Table1[[#This Row],[Quantity Sold (liters/kg)]]+Table1[[#This Row],[Quantity in Stock (liters/kg)]]</f>
        <v>368</v>
      </c>
      <c r="M1732" s="2">
        <v>1236.74</v>
      </c>
    </row>
    <row r="1733" spans="1:13" hidden="1" x14ac:dyDescent="0.3">
      <c r="A1733">
        <v>6</v>
      </c>
      <c r="B1733" s="1">
        <v>43545</v>
      </c>
      <c r="C1733" t="s">
        <v>51</v>
      </c>
      <c r="D1733">
        <v>410.02</v>
      </c>
      <c r="E1733">
        <v>79.72</v>
      </c>
      <c r="F1733">
        <v>32686.79</v>
      </c>
      <c r="G1733">
        <v>357</v>
      </c>
      <c r="H1733">
        <v>76.099999999999994</v>
      </c>
      <c r="I1733">
        <v>27167.7</v>
      </c>
      <c r="J1733">
        <v>53</v>
      </c>
      <c r="K1733">
        <v>138.31</v>
      </c>
      <c r="L1733">
        <f>Table1[[#This Row],[Quantity Sold (liters/kg)]]+Table1[[#This Row],[Quantity in Stock (liters/kg)]]</f>
        <v>410</v>
      </c>
      <c r="M1733" s="2">
        <v>11026.07</v>
      </c>
    </row>
    <row r="1734" spans="1:13" hidden="1" x14ac:dyDescent="0.3">
      <c r="A1734">
        <v>6</v>
      </c>
      <c r="B1734" s="1">
        <v>44441</v>
      </c>
      <c r="C1734" t="s">
        <v>51</v>
      </c>
      <c r="D1734">
        <v>919.41</v>
      </c>
      <c r="E1734">
        <v>63.08</v>
      </c>
      <c r="F1734">
        <v>57996.38</v>
      </c>
      <c r="G1734">
        <v>76</v>
      </c>
      <c r="H1734">
        <v>58.16</v>
      </c>
      <c r="I1734">
        <v>4420.16</v>
      </c>
      <c r="J1734">
        <v>843</v>
      </c>
      <c r="K1734">
        <v>168.84</v>
      </c>
      <c r="L1734">
        <f>Table1[[#This Row],[Quantity Sold (liters/kg)]]+Table1[[#This Row],[Quantity in Stock (liters/kg)]]</f>
        <v>919</v>
      </c>
      <c r="M1734" s="2">
        <v>10650.43</v>
      </c>
    </row>
    <row r="1735" spans="1:13" hidden="1" x14ac:dyDescent="0.3">
      <c r="A1735">
        <v>8</v>
      </c>
      <c r="B1735" s="1">
        <v>43644</v>
      </c>
      <c r="C1735" t="s">
        <v>47</v>
      </c>
      <c r="D1735">
        <v>200.83</v>
      </c>
      <c r="E1735">
        <v>10.4</v>
      </c>
      <c r="F1735">
        <v>2088.63</v>
      </c>
      <c r="G1735">
        <v>113</v>
      </c>
      <c r="H1735">
        <v>8.33</v>
      </c>
      <c r="I1735">
        <v>941.29</v>
      </c>
      <c r="J1735">
        <v>87</v>
      </c>
      <c r="K1735">
        <v>149.57</v>
      </c>
      <c r="L1735">
        <f>Table1[[#This Row],[Quantity Sold (liters/kg)]]+Table1[[#This Row],[Quantity in Stock (liters/kg)]]</f>
        <v>200</v>
      </c>
      <c r="M1735" s="2">
        <v>1555.53</v>
      </c>
    </row>
    <row r="1736" spans="1:13" hidden="1" x14ac:dyDescent="0.3">
      <c r="A1736">
        <v>2</v>
      </c>
      <c r="B1736" s="1">
        <v>44348</v>
      </c>
      <c r="C1736" t="s">
        <v>68</v>
      </c>
      <c r="D1736">
        <v>63.97</v>
      </c>
      <c r="E1736">
        <v>85.72</v>
      </c>
      <c r="F1736">
        <v>5483.51</v>
      </c>
      <c r="G1736">
        <v>4</v>
      </c>
      <c r="H1736">
        <v>84.65</v>
      </c>
      <c r="I1736">
        <v>338.6</v>
      </c>
      <c r="J1736">
        <v>59</v>
      </c>
      <c r="K1736">
        <v>175.66</v>
      </c>
      <c r="L1736">
        <f>Table1[[#This Row],[Quantity Sold (liters/kg)]]+Table1[[#This Row],[Quantity in Stock (liters/kg)]]</f>
        <v>63</v>
      </c>
      <c r="M1736" s="2">
        <v>15057.58</v>
      </c>
    </row>
    <row r="1737" spans="1:13" hidden="1" x14ac:dyDescent="0.3">
      <c r="A1737">
        <v>10</v>
      </c>
      <c r="B1737" s="1">
        <v>44304</v>
      </c>
      <c r="C1737" t="s">
        <v>66</v>
      </c>
      <c r="D1737">
        <v>583.29</v>
      </c>
      <c r="E1737">
        <v>68.760000000000005</v>
      </c>
      <c r="F1737">
        <v>40107.019999999997</v>
      </c>
      <c r="G1737">
        <v>88</v>
      </c>
      <c r="H1737">
        <v>66.95</v>
      </c>
      <c r="I1737">
        <v>5891.6</v>
      </c>
      <c r="J1737">
        <v>495</v>
      </c>
      <c r="K1737">
        <v>55.19</v>
      </c>
      <c r="L1737">
        <f>Table1[[#This Row],[Quantity Sold (liters/kg)]]+Table1[[#This Row],[Quantity in Stock (liters/kg)]]</f>
        <v>583</v>
      </c>
      <c r="M1737" s="2">
        <v>3794.86</v>
      </c>
    </row>
    <row r="1738" spans="1:13" hidden="1" x14ac:dyDescent="0.3">
      <c r="A1738">
        <v>6</v>
      </c>
      <c r="B1738" s="1">
        <v>44512</v>
      </c>
      <c r="C1738" t="s">
        <v>51</v>
      </c>
      <c r="D1738">
        <v>256.92</v>
      </c>
      <c r="E1738">
        <v>27.58</v>
      </c>
      <c r="F1738">
        <v>7085.85</v>
      </c>
      <c r="G1738">
        <v>13</v>
      </c>
      <c r="H1738">
        <v>24.35</v>
      </c>
      <c r="I1738">
        <v>316.55</v>
      </c>
      <c r="J1738">
        <v>243</v>
      </c>
      <c r="K1738">
        <v>21.06</v>
      </c>
      <c r="L1738">
        <f>Table1[[#This Row],[Quantity Sold (liters/kg)]]+Table1[[#This Row],[Quantity in Stock (liters/kg)]]</f>
        <v>256</v>
      </c>
      <c r="M1738" s="2">
        <v>580.83000000000004</v>
      </c>
    </row>
    <row r="1739" spans="1:13" hidden="1" x14ac:dyDescent="0.3">
      <c r="A1739">
        <v>10</v>
      </c>
      <c r="B1739" s="1">
        <v>43955</v>
      </c>
      <c r="C1739" t="s">
        <v>66</v>
      </c>
      <c r="D1739">
        <v>585.14</v>
      </c>
      <c r="E1739">
        <v>48.61</v>
      </c>
      <c r="F1739">
        <v>28443.66</v>
      </c>
      <c r="G1739">
        <v>382</v>
      </c>
      <c r="H1739">
        <v>44.88</v>
      </c>
      <c r="I1739">
        <v>17144.16</v>
      </c>
      <c r="J1739">
        <v>203</v>
      </c>
      <c r="K1739">
        <v>33.340000000000003</v>
      </c>
      <c r="L1739">
        <f>Table1[[#This Row],[Quantity Sold (liters/kg)]]+Table1[[#This Row],[Quantity in Stock (liters/kg)]]</f>
        <v>585</v>
      </c>
      <c r="M1739" s="2">
        <v>1620.66</v>
      </c>
    </row>
    <row r="1740" spans="1:13" hidden="1" x14ac:dyDescent="0.3">
      <c r="A1740">
        <v>4</v>
      </c>
      <c r="B1740" s="1">
        <v>44214</v>
      </c>
      <c r="C1740" t="s">
        <v>39</v>
      </c>
      <c r="D1740">
        <v>47.12</v>
      </c>
      <c r="E1740">
        <v>85.84</v>
      </c>
      <c r="F1740">
        <v>4044.78</v>
      </c>
      <c r="G1740">
        <v>18</v>
      </c>
      <c r="H1740">
        <v>84.7</v>
      </c>
      <c r="I1740">
        <v>1524.6</v>
      </c>
      <c r="J1740">
        <v>29</v>
      </c>
      <c r="K1740">
        <v>51.69</v>
      </c>
      <c r="L1740">
        <f>Table1[[#This Row],[Quantity Sold (liters/kg)]]+Table1[[#This Row],[Quantity in Stock (liters/kg)]]</f>
        <v>47</v>
      </c>
      <c r="M1740" s="2">
        <v>4437.07</v>
      </c>
    </row>
    <row r="1741" spans="1:13" hidden="1" x14ac:dyDescent="0.3">
      <c r="A1741">
        <v>3</v>
      </c>
      <c r="B1741" s="1">
        <v>43605</v>
      </c>
      <c r="C1741" t="s">
        <v>43</v>
      </c>
      <c r="D1741">
        <v>696.79</v>
      </c>
      <c r="E1741">
        <v>73.459999999999994</v>
      </c>
      <c r="F1741">
        <v>51186.19</v>
      </c>
      <c r="G1741">
        <v>618</v>
      </c>
      <c r="H1741">
        <v>69.33</v>
      </c>
      <c r="I1741">
        <v>42845.94</v>
      </c>
      <c r="J1741">
        <v>78</v>
      </c>
      <c r="K1741">
        <v>171.6</v>
      </c>
      <c r="L1741">
        <f>Table1[[#This Row],[Quantity Sold (liters/kg)]]+Table1[[#This Row],[Quantity in Stock (liters/kg)]]</f>
        <v>696</v>
      </c>
      <c r="M1741" s="2">
        <v>12605.74</v>
      </c>
    </row>
    <row r="1742" spans="1:13" hidden="1" x14ac:dyDescent="0.3">
      <c r="A1742">
        <v>10</v>
      </c>
      <c r="B1742" s="1">
        <v>43469</v>
      </c>
      <c r="C1742" t="s">
        <v>66</v>
      </c>
      <c r="D1742">
        <v>608.98</v>
      </c>
      <c r="E1742">
        <v>62.83</v>
      </c>
      <c r="F1742">
        <v>38262.21</v>
      </c>
      <c r="G1742">
        <v>69</v>
      </c>
      <c r="H1742">
        <v>61.85</v>
      </c>
      <c r="I1742">
        <v>4267.6499999999996</v>
      </c>
      <c r="J1742">
        <v>539</v>
      </c>
      <c r="K1742">
        <v>74.2</v>
      </c>
      <c r="L1742">
        <f>Table1[[#This Row],[Quantity Sold (liters/kg)]]+Table1[[#This Row],[Quantity in Stock (liters/kg)]]</f>
        <v>608</v>
      </c>
      <c r="M1742" s="2">
        <v>4661.99</v>
      </c>
    </row>
    <row r="1743" spans="1:13" hidden="1" x14ac:dyDescent="0.3">
      <c r="A1743">
        <v>10</v>
      </c>
      <c r="B1743" s="1">
        <v>43469</v>
      </c>
      <c r="C1743" t="s">
        <v>66</v>
      </c>
      <c r="D1743">
        <v>822.4</v>
      </c>
      <c r="E1743">
        <v>23.08</v>
      </c>
      <c r="F1743">
        <v>18980.990000000002</v>
      </c>
      <c r="G1743">
        <v>366</v>
      </c>
      <c r="H1743">
        <v>26.8</v>
      </c>
      <c r="I1743">
        <v>9808.7999999999993</v>
      </c>
      <c r="J1743">
        <v>456</v>
      </c>
      <c r="K1743">
        <v>46.38</v>
      </c>
      <c r="L1743">
        <f>Table1[[#This Row],[Quantity Sold (liters/kg)]]+Table1[[#This Row],[Quantity in Stock (liters/kg)]]</f>
        <v>822</v>
      </c>
      <c r="M1743" s="2">
        <v>1070.45</v>
      </c>
    </row>
    <row r="1744" spans="1:13" hidden="1" x14ac:dyDescent="0.3">
      <c r="A1744">
        <v>1</v>
      </c>
      <c r="B1744" s="1">
        <v>44327</v>
      </c>
      <c r="C1744" t="s">
        <v>34</v>
      </c>
      <c r="D1744">
        <v>794.83</v>
      </c>
      <c r="E1744">
        <v>25.29</v>
      </c>
      <c r="F1744">
        <v>20101.25</v>
      </c>
      <c r="G1744">
        <v>197</v>
      </c>
      <c r="H1744">
        <v>26.82</v>
      </c>
      <c r="I1744">
        <v>5283.54</v>
      </c>
      <c r="J1744">
        <v>597</v>
      </c>
      <c r="K1744">
        <v>55.83</v>
      </c>
      <c r="L1744">
        <f>Table1[[#This Row],[Quantity Sold (liters/kg)]]+Table1[[#This Row],[Quantity in Stock (liters/kg)]]</f>
        <v>794</v>
      </c>
      <c r="M1744" s="2">
        <v>1411.94</v>
      </c>
    </row>
    <row r="1745" spans="1:13" hidden="1" x14ac:dyDescent="0.3">
      <c r="A1745">
        <v>10</v>
      </c>
      <c r="B1745" s="1">
        <v>43564</v>
      </c>
      <c r="C1745" t="s">
        <v>66</v>
      </c>
      <c r="D1745">
        <v>611.57000000000005</v>
      </c>
      <c r="E1745">
        <v>39.590000000000003</v>
      </c>
      <c r="F1745">
        <v>24212.0563</v>
      </c>
      <c r="G1745">
        <v>95</v>
      </c>
      <c r="H1745">
        <v>43.79</v>
      </c>
      <c r="I1745">
        <v>4160.05</v>
      </c>
      <c r="J1745">
        <v>516</v>
      </c>
      <c r="K1745">
        <v>95.89</v>
      </c>
      <c r="L1745">
        <f>Table1[[#This Row],[Quantity Sold (liters/kg)]]+Table1[[#This Row],[Quantity in Stock (liters/kg)]]</f>
        <v>611</v>
      </c>
      <c r="M1745" s="2">
        <v>3796.29</v>
      </c>
    </row>
    <row r="1746" spans="1:13" hidden="1" x14ac:dyDescent="0.3">
      <c r="A1746">
        <v>2</v>
      </c>
      <c r="B1746" s="1">
        <v>44441</v>
      </c>
      <c r="C1746" t="s">
        <v>68</v>
      </c>
      <c r="D1746">
        <v>828.76</v>
      </c>
      <c r="E1746">
        <v>59.86</v>
      </c>
      <c r="F1746">
        <v>49609.573599999901</v>
      </c>
      <c r="G1746">
        <v>539</v>
      </c>
      <c r="H1746">
        <v>57.78</v>
      </c>
      <c r="I1746">
        <v>31143.42</v>
      </c>
      <c r="J1746">
        <v>289</v>
      </c>
      <c r="K1746">
        <v>144.33000000000001</v>
      </c>
      <c r="L1746">
        <f>Table1[[#This Row],[Quantity Sold (liters/kg)]]+Table1[[#This Row],[Quantity in Stock (liters/kg)]]</f>
        <v>828</v>
      </c>
      <c r="M1746" s="2">
        <v>8639.59</v>
      </c>
    </row>
    <row r="1747" spans="1:13" hidden="1" x14ac:dyDescent="0.3">
      <c r="A1747">
        <v>10</v>
      </c>
      <c r="B1747" s="1">
        <v>44815</v>
      </c>
      <c r="C1747" t="s">
        <v>66</v>
      </c>
      <c r="D1747">
        <v>27.11</v>
      </c>
      <c r="E1747">
        <v>58.7</v>
      </c>
      <c r="F1747">
        <v>1591.36</v>
      </c>
      <c r="G1747">
        <v>22</v>
      </c>
      <c r="H1747">
        <v>54.51</v>
      </c>
      <c r="I1747">
        <v>1199.22</v>
      </c>
      <c r="J1747">
        <v>5</v>
      </c>
      <c r="K1747">
        <v>102.68</v>
      </c>
      <c r="L1747">
        <f>Table1[[#This Row],[Quantity Sold (liters/kg)]]+Table1[[#This Row],[Quantity in Stock (liters/kg)]]</f>
        <v>27</v>
      </c>
      <c r="M1747" s="2">
        <v>6027.32</v>
      </c>
    </row>
    <row r="1748" spans="1:13" hidden="1" x14ac:dyDescent="0.3">
      <c r="A1748">
        <v>8</v>
      </c>
      <c r="B1748" s="1">
        <v>43849</v>
      </c>
      <c r="C1748" t="s">
        <v>47</v>
      </c>
      <c r="D1748">
        <v>114.29</v>
      </c>
      <c r="E1748">
        <v>42.38</v>
      </c>
      <c r="F1748">
        <v>4843.6102000000001</v>
      </c>
      <c r="G1748">
        <v>59</v>
      </c>
      <c r="H1748">
        <v>43.14</v>
      </c>
      <c r="I1748">
        <v>2545.2600000000002</v>
      </c>
      <c r="J1748">
        <v>55</v>
      </c>
      <c r="K1748">
        <v>190.04</v>
      </c>
      <c r="L1748">
        <f>Table1[[#This Row],[Quantity Sold (liters/kg)]]+Table1[[#This Row],[Quantity in Stock (liters/kg)]]</f>
        <v>114</v>
      </c>
      <c r="M1748" s="2">
        <v>8053.9</v>
      </c>
    </row>
    <row r="1749" spans="1:13" hidden="1" x14ac:dyDescent="0.3">
      <c r="A1749">
        <v>7</v>
      </c>
      <c r="B1749" s="1">
        <v>43600</v>
      </c>
      <c r="C1749" t="s">
        <v>61</v>
      </c>
      <c r="D1749">
        <v>561.44000000000005</v>
      </c>
      <c r="E1749">
        <v>69.38</v>
      </c>
      <c r="F1749">
        <v>38952.707199999997</v>
      </c>
      <c r="G1749">
        <v>166</v>
      </c>
      <c r="H1749">
        <v>74.2</v>
      </c>
      <c r="I1749">
        <v>12317.2</v>
      </c>
      <c r="J1749">
        <v>395</v>
      </c>
      <c r="K1749">
        <v>159.72999999999999</v>
      </c>
      <c r="L1749">
        <f>Table1[[#This Row],[Quantity Sold (liters/kg)]]+Table1[[#This Row],[Quantity in Stock (liters/kg)]]</f>
        <v>561</v>
      </c>
      <c r="M1749" s="2">
        <v>11082.07</v>
      </c>
    </row>
    <row r="1750" spans="1:13" hidden="1" x14ac:dyDescent="0.3">
      <c r="A1750">
        <v>7</v>
      </c>
      <c r="B1750" s="1">
        <v>44239</v>
      </c>
      <c r="C1750" t="s">
        <v>61</v>
      </c>
      <c r="D1750">
        <v>438.86</v>
      </c>
      <c r="E1750">
        <v>43.07</v>
      </c>
      <c r="F1750">
        <v>18901.7</v>
      </c>
      <c r="G1750">
        <v>154</v>
      </c>
      <c r="H1750">
        <v>45.32</v>
      </c>
      <c r="I1750">
        <v>6979.28</v>
      </c>
      <c r="J1750">
        <v>284</v>
      </c>
      <c r="K1750">
        <v>62.88</v>
      </c>
      <c r="L1750">
        <f>Table1[[#This Row],[Quantity Sold (liters/kg)]]+Table1[[#This Row],[Quantity in Stock (liters/kg)]]</f>
        <v>438</v>
      </c>
      <c r="M1750" s="2">
        <v>2708.24</v>
      </c>
    </row>
    <row r="1751" spans="1:13" hidden="1" x14ac:dyDescent="0.3">
      <c r="A1751">
        <v>3</v>
      </c>
      <c r="B1751" s="1">
        <v>43853</v>
      </c>
      <c r="C1751" t="s">
        <v>43</v>
      </c>
      <c r="D1751">
        <v>598.46</v>
      </c>
      <c r="E1751">
        <v>20.8</v>
      </c>
      <c r="F1751">
        <v>12447.97</v>
      </c>
      <c r="G1751">
        <v>31</v>
      </c>
      <c r="H1751">
        <v>20.04</v>
      </c>
      <c r="I1751">
        <v>621.24</v>
      </c>
      <c r="J1751">
        <v>567</v>
      </c>
      <c r="K1751">
        <v>104.78</v>
      </c>
      <c r="L1751">
        <f>Table1[[#This Row],[Quantity Sold (liters/kg)]]+Table1[[#This Row],[Quantity in Stock (liters/kg)]]</f>
        <v>598</v>
      </c>
      <c r="M1751" s="2">
        <v>2179.42</v>
      </c>
    </row>
    <row r="1752" spans="1:13" hidden="1" x14ac:dyDescent="0.3">
      <c r="A1752">
        <v>5</v>
      </c>
      <c r="B1752" s="1">
        <v>44085</v>
      </c>
      <c r="C1752" t="s">
        <v>27</v>
      </c>
      <c r="D1752">
        <v>413.92</v>
      </c>
      <c r="E1752">
        <v>57.36</v>
      </c>
      <c r="F1752">
        <v>23742.45</v>
      </c>
      <c r="G1752">
        <v>386</v>
      </c>
      <c r="H1752">
        <v>55.18</v>
      </c>
      <c r="I1752">
        <v>21299.48</v>
      </c>
      <c r="J1752">
        <v>27</v>
      </c>
      <c r="K1752">
        <v>84.82</v>
      </c>
      <c r="L1752">
        <f>Table1[[#This Row],[Quantity Sold (liters/kg)]]+Table1[[#This Row],[Quantity in Stock (liters/kg)]]</f>
        <v>413</v>
      </c>
      <c r="M1752" s="2">
        <v>4865.28</v>
      </c>
    </row>
    <row r="1753" spans="1:13" hidden="1" x14ac:dyDescent="0.3">
      <c r="A1753">
        <v>9</v>
      </c>
      <c r="B1753" s="1">
        <v>44422</v>
      </c>
      <c r="C1753" t="s">
        <v>57</v>
      </c>
      <c r="D1753">
        <v>477.95</v>
      </c>
      <c r="E1753">
        <v>76.22</v>
      </c>
      <c r="F1753">
        <v>36429.35</v>
      </c>
      <c r="G1753">
        <v>30</v>
      </c>
      <c r="H1753">
        <v>78.040000000000006</v>
      </c>
      <c r="I1753">
        <v>2341.1999999999998</v>
      </c>
      <c r="J1753">
        <v>447</v>
      </c>
      <c r="K1753">
        <v>42.38</v>
      </c>
      <c r="L1753">
        <f>Table1[[#This Row],[Quantity Sold (liters/kg)]]+Table1[[#This Row],[Quantity in Stock (liters/kg)]]</f>
        <v>477</v>
      </c>
      <c r="M1753" s="2">
        <v>3230.2</v>
      </c>
    </row>
    <row r="1754" spans="1:13" hidden="1" x14ac:dyDescent="0.3">
      <c r="A1754">
        <v>10</v>
      </c>
      <c r="B1754" s="1">
        <v>43980</v>
      </c>
      <c r="C1754" t="s">
        <v>66</v>
      </c>
      <c r="D1754">
        <v>423.1</v>
      </c>
      <c r="E1754">
        <v>67.22</v>
      </c>
      <c r="F1754">
        <v>28440.78</v>
      </c>
      <c r="G1754">
        <v>335</v>
      </c>
      <c r="H1754">
        <v>68</v>
      </c>
      <c r="I1754">
        <v>22780</v>
      </c>
      <c r="J1754">
        <v>88</v>
      </c>
      <c r="K1754">
        <v>93.99</v>
      </c>
      <c r="L1754">
        <f>Table1[[#This Row],[Quantity Sold (liters/kg)]]+Table1[[#This Row],[Quantity in Stock (liters/kg)]]</f>
        <v>423</v>
      </c>
      <c r="M1754" s="2">
        <v>6318.01</v>
      </c>
    </row>
    <row r="1755" spans="1:13" hidden="1" x14ac:dyDescent="0.3">
      <c r="A1755">
        <v>2</v>
      </c>
      <c r="B1755" s="1">
        <v>44758</v>
      </c>
      <c r="C1755" t="s">
        <v>68</v>
      </c>
      <c r="D1755">
        <v>920.05</v>
      </c>
      <c r="E1755">
        <v>47.7</v>
      </c>
      <c r="F1755">
        <v>43886.39</v>
      </c>
      <c r="G1755">
        <v>541</v>
      </c>
      <c r="H1755">
        <v>47.63</v>
      </c>
      <c r="I1755">
        <v>25767.83</v>
      </c>
      <c r="J1755">
        <v>379</v>
      </c>
      <c r="K1755">
        <v>132.80000000000001</v>
      </c>
      <c r="L1755">
        <f>Table1[[#This Row],[Quantity Sold (liters/kg)]]+Table1[[#This Row],[Quantity in Stock (liters/kg)]]</f>
        <v>920</v>
      </c>
      <c r="M1755" s="2">
        <v>6334.56</v>
      </c>
    </row>
    <row r="1756" spans="1:13" hidden="1" x14ac:dyDescent="0.3">
      <c r="A1756">
        <v>4</v>
      </c>
      <c r="B1756" s="1">
        <v>44847</v>
      </c>
      <c r="C1756" t="s">
        <v>39</v>
      </c>
      <c r="D1756">
        <v>23.66</v>
      </c>
      <c r="E1756">
        <v>92.63</v>
      </c>
      <c r="F1756">
        <v>2191.63</v>
      </c>
      <c r="G1756">
        <v>5</v>
      </c>
      <c r="H1756">
        <v>91.97</v>
      </c>
      <c r="I1756">
        <v>459.85</v>
      </c>
      <c r="J1756">
        <v>18</v>
      </c>
      <c r="K1756">
        <v>180.25</v>
      </c>
      <c r="L1756">
        <f>Table1[[#This Row],[Quantity Sold (liters/kg)]]+Table1[[#This Row],[Quantity in Stock (liters/kg)]]</f>
        <v>23</v>
      </c>
      <c r="M1756" s="2">
        <v>16696.560000000001</v>
      </c>
    </row>
    <row r="1757" spans="1:13" hidden="1" x14ac:dyDescent="0.3">
      <c r="A1757">
        <v>8</v>
      </c>
      <c r="B1757" s="1">
        <v>43717</v>
      </c>
      <c r="C1757" t="s">
        <v>47</v>
      </c>
      <c r="D1757">
        <v>462.29</v>
      </c>
      <c r="E1757">
        <v>69.83</v>
      </c>
      <c r="F1757">
        <v>32281.71</v>
      </c>
      <c r="G1757">
        <v>455</v>
      </c>
      <c r="H1757">
        <v>66.33</v>
      </c>
      <c r="I1757">
        <v>30180.15</v>
      </c>
      <c r="J1757">
        <v>7</v>
      </c>
      <c r="K1757">
        <v>118.61</v>
      </c>
      <c r="L1757">
        <f>Table1[[#This Row],[Quantity Sold (liters/kg)]]+Table1[[#This Row],[Quantity in Stock (liters/kg)]]</f>
        <v>462</v>
      </c>
      <c r="M1757" s="2">
        <v>8282.5400000000009</v>
      </c>
    </row>
    <row r="1758" spans="1:13" hidden="1" x14ac:dyDescent="0.3">
      <c r="A1758">
        <v>4</v>
      </c>
      <c r="B1758" s="1">
        <v>43570</v>
      </c>
      <c r="C1758" t="s">
        <v>39</v>
      </c>
      <c r="D1758">
        <v>323.81</v>
      </c>
      <c r="E1758">
        <v>39.22</v>
      </c>
      <c r="F1758">
        <v>12699.83</v>
      </c>
      <c r="G1758">
        <v>298</v>
      </c>
      <c r="H1758">
        <v>39.520000000000003</v>
      </c>
      <c r="I1758">
        <v>11776.96</v>
      </c>
      <c r="J1758">
        <v>25</v>
      </c>
      <c r="K1758">
        <v>82.19</v>
      </c>
      <c r="L1758">
        <f>Table1[[#This Row],[Quantity Sold (liters/kg)]]+Table1[[#This Row],[Quantity in Stock (liters/kg)]]</f>
        <v>323</v>
      </c>
      <c r="M1758" s="2">
        <v>3223.49</v>
      </c>
    </row>
    <row r="1759" spans="1:13" hidden="1" x14ac:dyDescent="0.3">
      <c r="A1759">
        <v>3</v>
      </c>
      <c r="B1759" s="1">
        <v>43655</v>
      </c>
      <c r="C1759" t="s">
        <v>43</v>
      </c>
      <c r="D1759">
        <v>292.45999999999998</v>
      </c>
      <c r="E1759">
        <v>63.2</v>
      </c>
      <c r="F1759">
        <v>18483.4719999999</v>
      </c>
      <c r="G1759">
        <v>250</v>
      </c>
      <c r="H1759">
        <v>64.5</v>
      </c>
      <c r="I1759">
        <v>16125</v>
      </c>
      <c r="J1759">
        <v>42</v>
      </c>
      <c r="K1759">
        <v>68.12</v>
      </c>
      <c r="L1759">
        <f>Table1[[#This Row],[Quantity Sold (liters/kg)]]+Table1[[#This Row],[Quantity in Stock (liters/kg)]]</f>
        <v>292</v>
      </c>
      <c r="M1759" s="2">
        <v>4305.18</v>
      </c>
    </row>
    <row r="1760" spans="1:13" hidden="1" x14ac:dyDescent="0.3">
      <c r="A1760">
        <v>9</v>
      </c>
      <c r="B1760" s="1">
        <v>44285</v>
      </c>
      <c r="C1760" t="s">
        <v>57</v>
      </c>
      <c r="D1760">
        <v>492.01</v>
      </c>
      <c r="E1760">
        <v>53.5</v>
      </c>
      <c r="F1760">
        <v>26322.54</v>
      </c>
      <c r="G1760">
        <v>176</v>
      </c>
      <c r="H1760">
        <v>56.92</v>
      </c>
      <c r="I1760">
        <v>10017.92</v>
      </c>
      <c r="J1760">
        <v>316</v>
      </c>
      <c r="K1760">
        <v>106.23</v>
      </c>
      <c r="L1760">
        <f>Table1[[#This Row],[Quantity Sold (liters/kg)]]+Table1[[#This Row],[Quantity in Stock (liters/kg)]]</f>
        <v>492</v>
      </c>
      <c r="M1760" s="2">
        <v>5683.31</v>
      </c>
    </row>
    <row r="1761" spans="1:13" hidden="1" x14ac:dyDescent="0.3">
      <c r="A1761">
        <v>2</v>
      </c>
      <c r="B1761" s="1">
        <v>44753</v>
      </c>
      <c r="C1761" t="s">
        <v>68</v>
      </c>
      <c r="D1761">
        <v>921.73</v>
      </c>
      <c r="E1761">
        <v>93.3</v>
      </c>
      <c r="F1761">
        <v>85997.41</v>
      </c>
      <c r="G1761">
        <v>346</v>
      </c>
      <c r="H1761">
        <v>95.52</v>
      </c>
      <c r="I1761">
        <v>33049.919999999998</v>
      </c>
      <c r="J1761">
        <v>575</v>
      </c>
      <c r="K1761">
        <v>44.61</v>
      </c>
      <c r="L1761">
        <f>Table1[[#This Row],[Quantity Sold (liters/kg)]]+Table1[[#This Row],[Quantity in Stock (liters/kg)]]</f>
        <v>921</v>
      </c>
      <c r="M1761" s="2">
        <v>4162.1099999999997</v>
      </c>
    </row>
    <row r="1762" spans="1:13" hidden="1" x14ac:dyDescent="0.3">
      <c r="A1762">
        <v>4</v>
      </c>
      <c r="B1762" s="1">
        <v>44251</v>
      </c>
      <c r="C1762" t="s">
        <v>39</v>
      </c>
      <c r="D1762">
        <v>309.61</v>
      </c>
      <c r="E1762">
        <v>85.75</v>
      </c>
      <c r="F1762">
        <v>26549.057499999999</v>
      </c>
      <c r="G1762">
        <v>307</v>
      </c>
      <c r="H1762">
        <v>84.81</v>
      </c>
      <c r="I1762">
        <v>26036.67</v>
      </c>
      <c r="J1762">
        <v>2</v>
      </c>
      <c r="K1762">
        <v>71.77</v>
      </c>
      <c r="L1762">
        <f>Table1[[#This Row],[Quantity Sold (liters/kg)]]+Table1[[#This Row],[Quantity in Stock (liters/kg)]]</f>
        <v>309</v>
      </c>
      <c r="M1762" s="2">
        <v>6154.28</v>
      </c>
    </row>
    <row r="1763" spans="1:13" hidden="1" x14ac:dyDescent="0.3">
      <c r="A1763">
        <v>3</v>
      </c>
      <c r="B1763" s="1">
        <v>43506</v>
      </c>
      <c r="C1763" t="s">
        <v>43</v>
      </c>
      <c r="D1763">
        <v>311.08999999999997</v>
      </c>
      <c r="E1763">
        <v>68.72</v>
      </c>
      <c r="F1763">
        <v>21378.104799999899</v>
      </c>
      <c r="G1763">
        <v>279</v>
      </c>
      <c r="H1763">
        <v>71.180000000000007</v>
      </c>
      <c r="I1763">
        <v>19859.22</v>
      </c>
      <c r="J1763">
        <v>32</v>
      </c>
      <c r="K1763">
        <v>82.38</v>
      </c>
      <c r="L1763">
        <f>Table1[[#This Row],[Quantity Sold (liters/kg)]]+Table1[[#This Row],[Quantity in Stock (liters/kg)]]</f>
        <v>311</v>
      </c>
      <c r="M1763" s="2">
        <v>5661.15</v>
      </c>
    </row>
    <row r="1764" spans="1:13" hidden="1" x14ac:dyDescent="0.3">
      <c r="A1764">
        <v>2</v>
      </c>
      <c r="B1764" s="1">
        <v>43951</v>
      </c>
      <c r="C1764" t="s">
        <v>68</v>
      </c>
      <c r="D1764">
        <v>28.08</v>
      </c>
      <c r="E1764">
        <v>81.67</v>
      </c>
      <c r="F1764">
        <v>2293.29</v>
      </c>
      <c r="G1764">
        <v>2</v>
      </c>
      <c r="H1764">
        <v>85.59</v>
      </c>
      <c r="I1764">
        <v>171.18</v>
      </c>
      <c r="J1764">
        <v>26</v>
      </c>
      <c r="K1764">
        <v>123.45</v>
      </c>
      <c r="L1764">
        <f>Table1[[#This Row],[Quantity Sold (liters/kg)]]+Table1[[#This Row],[Quantity in Stock (liters/kg)]]</f>
        <v>28</v>
      </c>
      <c r="M1764" s="2">
        <v>10082.16</v>
      </c>
    </row>
    <row r="1765" spans="1:13" hidden="1" x14ac:dyDescent="0.3">
      <c r="A1765">
        <v>7</v>
      </c>
      <c r="B1765" s="1">
        <v>44002</v>
      </c>
      <c r="C1765" t="s">
        <v>61</v>
      </c>
      <c r="D1765">
        <v>576.33000000000004</v>
      </c>
      <c r="E1765">
        <v>39.35</v>
      </c>
      <c r="F1765">
        <v>22678.59</v>
      </c>
      <c r="G1765">
        <v>162</v>
      </c>
      <c r="H1765">
        <v>38.630000000000003</v>
      </c>
      <c r="I1765">
        <v>6258.06</v>
      </c>
      <c r="J1765">
        <v>414</v>
      </c>
      <c r="K1765">
        <v>92.16</v>
      </c>
      <c r="L1765">
        <f>Table1[[#This Row],[Quantity Sold (liters/kg)]]+Table1[[#This Row],[Quantity in Stock (liters/kg)]]</f>
        <v>576</v>
      </c>
      <c r="M1765" s="2">
        <v>3626.5</v>
      </c>
    </row>
    <row r="1766" spans="1:13" hidden="1" x14ac:dyDescent="0.3">
      <c r="A1766">
        <v>3</v>
      </c>
      <c r="B1766" s="1">
        <v>44191</v>
      </c>
      <c r="C1766" t="s">
        <v>43</v>
      </c>
      <c r="D1766">
        <v>253.73</v>
      </c>
      <c r="E1766">
        <v>18.579999999999998</v>
      </c>
      <c r="F1766">
        <v>4714.3</v>
      </c>
      <c r="G1766">
        <v>48</v>
      </c>
      <c r="H1766">
        <v>19.43</v>
      </c>
      <c r="I1766">
        <v>932.64</v>
      </c>
      <c r="J1766">
        <v>205</v>
      </c>
      <c r="K1766">
        <v>23.41</v>
      </c>
      <c r="L1766">
        <f>Table1[[#This Row],[Quantity Sold (liters/kg)]]+Table1[[#This Row],[Quantity in Stock (liters/kg)]]</f>
        <v>253</v>
      </c>
      <c r="M1766" s="2">
        <v>434.96</v>
      </c>
    </row>
    <row r="1767" spans="1:13" hidden="1" x14ac:dyDescent="0.3">
      <c r="A1767">
        <v>6</v>
      </c>
      <c r="B1767" s="1">
        <v>44640</v>
      </c>
      <c r="C1767" t="s">
        <v>51</v>
      </c>
      <c r="D1767">
        <v>681.16</v>
      </c>
      <c r="E1767">
        <v>58.16</v>
      </c>
      <c r="F1767">
        <v>39616.269999999997</v>
      </c>
      <c r="G1767">
        <v>292</v>
      </c>
      <c r="H1767">
        <v>62.68</v>
      </c>
      <c r="I1767">
        <v>18302.560000000001</v>
      </c>
      <c r="J1767">
        <v>389</v>
      </c>
      <c r="K1767">
        <v>109.06</v>
      </c>
      <c r="L1767">
        <f>Table1[[#This Row],[Quantity Sold (liters/kg)]]+Table1[[#This Row],[Quantity in Stock (liters/kg)]]</f>
        <v>681</v>
      </c>
      <c r="M1767" s="2">
        <v>6342.93</v>
      </c>
    </row>
    <row r="1768" spans="1:13" hidden="1" x14ac:dyDescent="0.3">
      <c r="A1768">
        <v>7</v>
      </c>
      <c r="B1768" s="1">
        <v>44352</v>
      </c>
      <c r="C1768" t="s">
        <v>61</v>
      </c>
      <c r="D1768">
        <v>25.89</v>
      </c>
      <c r="E1768">
        <v>12.21</v>
      </c>
      <c r="F1768">
        <v>316.11689999999999</v>
      </c>
      <c r="G1768">
        <v>9</v>
      </c>
      <c r="H1768">
        <v>7.85</v>
      </c>
      <c r="I1768">
        <v>70.650000000000006</v>
      </c>
      <c r="J1768">
        <v>16</v>
      </c>
      <c r="K1768">
        <v>165.92</v>
      </c>
      <c r="L1768">
        <f>Table1[[#This Row],[Quantity Sold (liters/kg)]]+Table1[[#This Row],[Quantity in Stock (liters/kg)]]</f>
        <v>25</v>
      </c>
      <c r="M1768" s="2">
        <v>2025.88</v>
      </c>
    </row>
    <row r="1769" spans="1:13" hidden="1" x14ac:dyDescent="0.3">
      <c r="A1769">
        <v>5</v>
      </c>
      <c r="B1769" s="1">
        <v>44179</v>
      </c>
      <c r="C1769" t="s">
        <v>27</v>
      </c>
      <c r="D1769">
        <v>187.54</v>
      </c>
      <c r="E1769">
        <v>67.180000000000007</v>
      </c>
      <c r="F1769">
        <v>12598.94</v>
      </c>
      <c r="G1769">
        <v>5</v>
      </c>
      <c r="H1769">
        <v>62.68</v>
      </c>
      <c r="I1769">
        <v>313.39999999999998</v>
      </c>
      <c r="J1769">
        <v>182</v>
      </c>
      <c r="K1769">
        <v>83.97</v>
      </c>
      <c r="L1769">
        <f>Table1[[#This Row],[Quantity Sold (liters/kg)]]+Table1[[#This Row],[Quantity in Stock (liters/kg)]]</f>
        <v>187</v>
      </c>
      <c r="M1769" s="2">
        <v>5641.1</v>
      </c>
    </row>
    <row r="1770" spans="1:13" hidden="1" x14ac:dyDescent="0.3">
      <c r="A1770">
        <v>4</v>
      </c>
      <c r="B1770" s="1">
        <v>44355</v>
      </c>
      <c r="C1770" t="s">
        <v>39</v>
      </c>
      <c r="D1770">
        <v>774.8</v>
      </c>
      <c r="E1770">
        <v>67.44</v>
      </c>
      <c r="F1770">
        <v>52252.511999999901</v>
      </c>
      <c r="G1770">
        <v>221</v>
      </c>
      <c r="H1770">
        <v>69.84</v>
      </c>
      <c r="I1770">
        <v>15434.64</v>
      </c>
      <c r="J1770">
        <v>553</v>
      </c>
      <c r="K1770">
        <v>145.57</v>
      </c>
      <c r="L1770">
        <f>Table1[[#This Row],[Quantity Sold (liters/kg)]]+Table1[[#This Row],[Quantity in Stock (liters/kg)]]</f>
        <v>774</v>
      </c>
      <c r="M1770" s="2">
        <v>9817.24</v>
      </c>
    </row>
    <row r="1771" spans="1:13" hidden="1" x14ac:dyDescent="0.3">
      <c r="A1771">
        <v>8</v>
      </c>
      <c r="B1771" s="1">
        <v>43883</v>
      </c>
      <c r="C1771" t="s">
        <v>47</v>
      </c>
      <c r="D1771">
        <v>153.55000000000001</v>
      </c>
      <c r="E1771">
        <v>81.19</v>
      </c>
      <c r="F1771">
        <v>12466.72</v>
      </c>
      <c r="G1771">
        <v>138</v>
      </c>
      <c r="H1771">
        <v>86.05</v>
      </c>
      <c r="I1771">
        <v>11874.9</v>
      </c>
      <c r="J1771">
        <v>15</v>
      </c>
      <c r="K1771">
        <v>94.56</v>
      </c>
      <c r="L1771">
        <f>Table1[[#This Row],[Quantity Sold (liters/kg)]]+Table1[[#This Row],[Quantity in Stock (liters/kg)]]</f>
        <v>153</v>
      </c>
      <c r="M1771" s="2">
        <v>7677.33</v>
      </c>
    </row>
    <row r="1772" spans="1:13" hidden="1" x14ac:dyDescent="0.3">
      <c r="A1772">
        <v>3</v>
      </c>
      <c r="B1772" s="1">
        <v>43705</v>
      </c>
      <c r="C1772" t="s">
        <v>43</v>
      </c>
      <c r="D1772">
        <v>553.55999999999995</v>
      </c>
      <c r="E1772">
        <v>67.69</v>
      </c>
      <c r="F1772">
        <v>37470.476399999898</v>
      </c>
      <c r="G1772">
        <v>8</v>
      </c>
      <c r="H1772">
        <v>71.53</v>
      </c>
      <c r="I1772">
        <v>572.24</v>
      </c>
      <c r="J1772">
        <v>545</v>
      </c>
      <c r="K1772">
        <v>73.66</v>
      </c>
      <c r="L1772">
        <f>Table1[[#This Row],[Quantity Sold (liters/kg)]]+Table1[[#This Row],[Quantity in Stock (liters/kg)]]</f>
        <v>553</v>
      </c>
      <c r="M1772" s="2">
        <v>4986.05</v>
      </c>
    </row>
    <row r="1773" spans="1:13" hidden="1" x14ac:dyDescent="0.3">
      <c r="A1773">
        <v>1</v>
      </c>
      <c r="B1773" s="1">
        <v>43451</v>
      </c>
      <c r="C1773" t="s">
        <v>34</v>
      </c>
      <c r="D1773">
        <v>166.93</v>
      </c>
      <c r="E1773">
        <v>75.349999999999994</v>
      </c>
      <c r="F1773">
        <v>12578.18</v>
      </c>
      <c r="G1773">
        <v>54</v>
      </c>
      <c r="H1773">
        <v>70.47</v>
      </c>
      <c r="I1773">
        <v>3805.38</v>
      </c>
      <c r="J1773">
        <v>112</v>
      </c>
      <c r="K1773">
        <v>138.01</v>
      </c>
      <c r="L1773">
        <f>Table1[[#This Row],[Quantity Sold (liters/kg)]]+Table1[[#This Row],[Quantity in Stock (liters/kg)]]</f>
        <v>166</v>
      </c>
      <c r="M1773" s="2">
        <v>10399.049999999999</v>
      </c>
    </row>
    <row r="1774" spans="1:13" hidden="1" x14ac:dyDescent="0.3">
      <c r="A1774">
        <v>6</v>
      </c>
      <c r="B1774" s="1">
        <v>44426</v>
      </c>
      <c r="C1774" t="s">
        <v>51</v>
      </c>
      <c r="D1774">
        <v>80.44</v>
      </c>
      <c r="E1774">
        <v>97.99</v>
      </c>
      <c r="F1774">
        <v>7882.3155999999899</v>
      </c>
      <c r="G1774">
        <v>14</v>
      </c>
      <c r="H1774">
        <v>99.4</v>
      </c>
      <c r="I1774">
        <v>1391.6</v>
      </c>
      <c r="J1774">
        <v>66</v>
      </c>
      <c r="K1774">
        <v>144.04</v>
      </c>
      <c r="L1774">
        <f>Table1[[#This Row],[Quantity Sold (liters/kg)]]+Table1[[#This Row],[Quantity in Stock (liters/kg)]]</f>
        <v>80</v>
      </c>
      <c r="M1774" s="2">
        <v>14114.48</v>
      </c>
    </row>
    <row r="1775" spans="1:13" hidden="1" x14ac:dyDescent="0.3">
      <c r="A1775">
        <v>3</v>
      </c>
      <c r="B1775" s="1">
        <v>44031</v>
      </c>
      <c r="C1775" t="s">
        <v>43</v>
      </c>
      <c r="D1775">
        <v>160.57</v>
      </c>
      <c r="E1775">
        <v>44.13</v>
      </c>
      <c r="F1775">
        <v>7085.95</v>
      </c>
      <c r="G1775">
        <v>45</v>
      </c>
      <c r="H1775">
        <v>45.36</v>
      </c>
      <c r="I1775">
        <v>2041.2</v>
      </c>
      <c r="J1775">
        <v>115</v>
      </c>
      <c r="K1775">
        <v>66.69</v>
      </c>
      <c r="L1775">
        <f>Table1[[#This Row],[Quantity Sold (liters/kg)]]+Table1[[#This Row],[Quantity in Stock (liters/kg)]]</f>
        <v>160</v>
      </c>
      <c r="M1775" s="2">
        <v>2943.03</v>
      </c>
    </row>
    <row r="1776" spans="1:13" hidden="1" x14ac:dyDescent="0.3">
      <c r="A1776">
        <v>9</v>
      </c>
      <c r="B1776" s="1">
        <v>44749</v>
      </c>
      <c r="C1776" t="s">
        <v>57</v>
      </c>
      <c r="D1776">
        <v>486.33</v>
      </c>
      <c r="E1776">
        <v>97.18</v>
      </c>
      <c r="F1776">
        <v>47261.55</v>
      </c>
      <c r="G1776">
        <v>231</v>
      </c>
      <c r="H1776">
        <v>96.41</v>
      </c>
      <c r="I1776">
        <v>22270.71</v>
      </c>
      <c r="J1776">
        <v>255</v>
      </c>
      <c r="K1776">
        <v>139.30000000000001</v>
      </c>
      <c r="L1776">
        <f>Table1[[#This Row],[Quantity Sold (liters/kg)]]+Table1[[#This Row],[Quantity in Stock (liters/kg)]]</f>
        <v>486</v>
      </c>
      <c r="M1776" s="2">
        <v>13537.17</v>
      </c>
    </row>
    <row r="1777" spans="1:13" hidden="1" x14ac:dyDescent="0.3">
      <c r="A1777">
        <v>3</v>
      </c>
      <c r="B1777" s="1">
        <v>44467</v>
      </c>
      <c r="C1777" t="s">
        <v>43</v>
      </c>
      <c r="D1777">
        <v>641.14</v>
      </c>
      <c r="E1777">
        <v>54.19</v>
      </c>
      <c r="F1777">
        <v>34743.376599999901</v>
      </c>
      <c r="G1777">
        <v>569</v>
      </c>
      <c r="H1777">
        <v>55.51</v>
      </c>
      <c r="I1777">
        <v>31585.19</v>
      </c>
      <c r="J1777">
        <v>72</v>
      </c>
      <c r="K1777">
        <v>68.16</v>
      </c>
      <c r="L1777">
        <f>Table1[[#This Row],[Quantity Sold (liters/kg)]]+Table1[[#This Row],[Quantity in Stock (liters/kg)]]</f>
        <v>641</v>
      </c>
      <c r="M1777" s="2">
        <v>3693.59</v>
      </c>
    </row>
    <row r="1778" spans="1:13" hidden="1" x14ac:dyDescent="0.3">
      <c r="A1778">
        <v>6</v>
      </c>
      <c r="B1778" s="1">
        <v>44588</v>
      </c>
      <c r="C1778" t="s">
        <v>51</v>
      </c>
      <c r="D1778">
        <v>753.7</v>
      </c>
      <c r="E1778">
        <v>21.06</v>
      </c>
      <c r="F1778">
        <v>15872.92</v>
      </c>
      <c r="G1778">
        <v>594</v>
      </c>
      <c r="H1778">
        <v>23.71</v>
      </c>
      <c r="I1778">
        <v>14083.74</v>
      </c>
      <c r="J1778">
        <v>159</v>
      </c>
      <c r="K1778">
        <v>170.6</v>
      </c>
      <c r="L1778">
        <f>Table1[[#This Row],[Quantity Sold (liters/kg)]]+Table1[[#This Row],[Quantity in Stock (liters/kg)]]</f>
        <v>753</v>
      </c>
      <c r="M1778" s="2">
        <v>3592.84</v>
      </c>
    </row>
    <row r="1779" spans="1:13" hidden="1" x14ac:dyDescent="0.3">
      <c r="A1779">
        <v>4</v>
      </c>
      <c r="B1779" s="1">
        <v>44883</v>
      </c>
      <c r="C1779" t="s">
        <v>39</v>
      </c>
      <c r="D1779">
        <v>453.18</v>
      </c>
      <c r="E1779">
        <v>90.3</v>
      </c>
      <c r="F1779">
        <v>40922.15</v>
      </c>
      <c r="G1779">
        <v>305</v>
      </c>
      <c r="H1779">
        <v>86.23</v>
      </c>
      <c r="I1779">
        <v>26300.15</v>
      </c>
      <c r="J1779">
        <v>148</v>
      </c>
      <c r="K1779">
        <v>45.09</v>
      </c>
      <c r="L1779">
        <f>Table1[[#This Row],[Quantity Sold (liters/kg)]]+Table1[[#This Row],[Quantity in Stock (liters/kg)]]</f>
        <v>453</v>
      </c>
      <c r="M1779" s="2">
        <v>4071.63</v>
      </c>
    </row>
    <row r="1780" spans="1:13" hidden="1" x14ac:dyDescent="0.3">
      <c r="A1780">
        <v>6</v>
      </c>
      <c r="B1780" s="1">
        <v>43713</v>
      </c>
      <c r="C1780" t="s">
        <v>51</v>
      </c>
      <c r="D1780">
        <v>536.41</v>
      </c>
      <c r="E1780">
        <v>41.75</v>
      </c>
      <c r="F1780">
        <v>22395.119999999999</v>
      </c>
      <c r="G1780">
        <v>453</v>
      </c>
      <c r="H1780">
        <v>44.3</v>
      </c>
      <c r="I1780">
        <v>20067.900000000001</v>
      </c>
      <c r="J1780">
        <v>83</v>
      </c>
      <c r="K1780">
        <v>73.349999999999994</v>
      </c>
      <c r="L1780">
        <f>Table1[[#This Row],[Quantity Sold (liters/kg)]]+Table1[[#This Row],[Quantity in Stock (liters/kg)]]</f>
        <v>536</v>
      </c>
      <c r="M1780" s="2">
        <v>3062.36</v>
      </c>
    </row>
    <row r="1781" spans="1:13" hidden="1" x14ac:dyDescent="0.3">
      <c r="A1781">
        <v>1</v>
      </c>
      <c r="B1781" s="1">
        <v>44700</v>
      </c>
      <c r="C1781" t="s">
        <v>34</v>
      </c>
      <c r="D1781">
        <v>418.27</v>
      </c>
      <c r="E1781">
        <v>62.32</v>
      </c>
      <c r="F1781">
        <v>26066.59</v>
      </c>
      <c r="G1781">
        <v>72</v>
      </c>
      <c r="H1781">
        <v>58.73</v>
      </c>
      <c r="I1781">
        <v>4228.5600000000004</v>
      </c>
      <c r="J1781">
        <v>346</v>
      </c>
      <c r="K1781">
        <v>184.41</v>
      </c>
      <c r="L1781">
        <f>Table1[[#This Row],[Quantity Sold (liters/kg)]]+Table1[[#This Row],[Quantity in Stock (liters/kg)]]</f>
        <v>418</v>
      </c>
      <c r="M1781" s="2">
        <v>11492.43</v>
      </c>
    </row>
    <row r="1782" spans="1:13" hidden="1" x14ac:dyDescent="0.3">
      <c r="A1782">
        <v>4</v>
      </c>
      <c r="B1782" s="1">
        <v>43583</v>
      </c>
      <c r="C1782" t="s">
        <v>39</v>
      </c>
      <c r="D1782">
        <v>401.3</v>
      </c>
      <c r="E1782">
        <v>33.85</v>
      </c>
      <c r="F1782">
        <v>13584.004999999999</v>
      </c>
      <c r="G1782">
        <v>238</v>
      </c>
      <c r="H1782">
        <v>29.32</v>
      </c>
      <c r="I1782">
        <v>6978.16</v>
      </c>
      <c r="J1782">
        <v>163</v>
      </c>
      <c r="K1782">
        <v>54.6</v>
      </c>
      <c r="L1782">
        <f>Table1[[#This Row],[Quantity Sold (liters/kg)]]+Table1[[#This Row],[Quantity in Stock (liters/kg)]]</f>
        <v>401</v>
      </c>
      <c r="M1782" s="2">
        <v>1848.21</v>
      </c>
    </row>
    <row r="1783" spans="1:13" hidden="1" x14ac:dyDescent="0.3">
      <c r="A1783">
        <v>8</v>
      </c>
      <c r="B1783" s="1">
        <v>44127</v>
      </c>
      <c r="C1783" t="s">
        <v>47</v>
      </c>
      <c r="D1783">
        <v>552.5</v>
      </c>
      <c r="E1783">
        <v>82.84</v>
      </c>
      <c r="F1783">
        <v>45769.1</v>
      </c>
      <c r="G1783">
        <v>443</v>
      </c>
      <c r="H1783">
        <v>87.37</v>
      </c>
      <c r="I1783">
        <v>38704.910000000003</v>
      </c>
      <c r="J1783">
        <v>109</v>
      </c>
      <c r="K1783">
        <v>66.48</v>
      </c>
      <c r="L1783">
        <f>Table1[[#This Row],[Quantity Sold (liters/kg)]]+Table1[[#This Row],[Quantity in Stock (liters/kg)]]</f>
        <v>552</v>
      </c>
      <c r="M1783" s="2">
        <v>5507.2</v>
      </c>
    </row>
    <row r="1784" spans="1:13" hidden="1" x14ac:dyDescent="0.3">
      <c r="A1784">
        <v>7</v>
      </c>
      <c r="B1784" s="1">
        <v>43452</v>
      </c>
      <c r="C1784" t="s">
        <v>61</v>
      </c>
      <c r="D1784">
        <v>729.19</v>
      </c>
      <c r="E1784">
        <v>77.28</v>
      </c>
      <c r="F1784">
        <v>56351.8</v>
      </c>
      <c r="G1784">
        <v>294</v>
      </c>
      <c r="H1784">
        <v>79.09</v>
      </c>
      <c r="I1784">
        <v>23252.46</v>
      </c>
      <c r="J1784">
        <v>435</v>
      </c>
      <c r="K1784">
        <v>132.93</v>
      </c>
      <c r="L1784">
        <f>Table1[[#This Row],[Quantity Sold (liters/kg)]]+Table1[[#This Row],[Quantity in Stock (liters/kg)]]</f>
        <v>729</v>
      </c>
      <c r="M1784" s="2">
        <v>10272.83</v>
      </c>
    </row>
    <row r="1785" spans="1:13" hidden="1" x14ac:dyDescent="0.3">
      <c r="A1785">
        <v>7</v>
      </c>
      <c r="B1785" s="1">
        <v>44324</v>
      </c>
      <c r="C1785" t="s">
        <v>61</v>
      </c>
      <c r="D1785">
        <v>899.42</v>
      </c>
      <c r="E1785">
        <v>15.86</v>
      </c>
      <c r="F1785">
        <v>14264.8011999999</v>
      </c>
      <c r="G1785">
        <v>425</v>
      </c>
      <c r="H1785">
        <v>16.03</v>
      </c>
      <c r="I1785">
        <v>6812.75</v>
      </c>
      <c r="J1785">
        <v>474</v>
      </c>
      <c r="K1785">
        <v>108.67</v>
      </c>
      <c r="L1785">
        <f>Table1[[#This Row],[Quantity Sold (liters/kg)]]+Table1[[#This Row],[Quantity in Stock (liters/kg)]]</f>
        <v>899</v>
      </c>
      <c r="M1785" s="2">
        <v>1723.51</v>
      </c>
    </row>
    <row r="1786" spans="1:13" hidden="1" x14ac:dyDescent="0.3">
      <c r="A1786">
        <v>2</v>
      </c>
      <c r="B1786" s="1">
        <v>44236</v>
      </c>
      <c r="C1786" t="s">
        <v>68</v>
      </c>
      <c r="D1786">
        <v>699.13</v>
      </c>
      <c r="E1786">
        <v>80.8</v>
      </c>
      <c r="F1786">
        <v>56489.7</v>
      </c>
      <c r="G1786">
        <v>532</v>
      </c>
      <c r="H1786">
        <v>85.4</v>
      </c>
      <c r="I1786">
        <v>45432.800000000003</v>
      </c>
      <c r="J1786">
        <v>167</v>
      </c>
      <c r="K1786">
        <v>55.62</v>
      </c>
      <c r="L1786">
        <f>Table1[[#This Row],[Quantity Sold (liters/kg)]]+Table1[[#This Row],[Quantity in Stock (liters/kg)]]</f>
        <v>699</v>
      </c>
      <c r="M1786" s="2">
        <v>4494.1000000000004</v>
      </c>
    </row>
    <row r="1787" spans="1:13" hidden="1" x14ac:dyDescent="0.3">
      <c r="A1787">
        <v>1</v>
      </c>
      <c r="B1787" s="1">
        <v>43902</v>
      </c>
      <c r="C1787" t="s">
        <v>34</v>
      </c>
      <c r="D1787">
        <v>749.09</v>
      </c>
      <c r="E1787">
        <v>97.16</v>
      </c>
      <c r="F1787">
        <v>72781.58</v>
      </c>
      <c r="G1787">
        <v>12</v>
      </c>
      <c r="H1787">
        <v>94.23</v>
      </c>
      <c r="I1787">
        <v>1130.76</v>
      </c>
      <c r="J1787">
        <v>737</v>
      </c>
      <c r="K1787">
        <v>165.41</v>
      </c>
      <c r="L1787">
        <f>Table1[[#This Row],[Quantity Sold (liters/kg)]]+Table1[[#This Row],[Quantity in Stock (liters/kg)]]</f>
        <v>749</v>
      </c>
      <c r="M1787" s="2">
        <v>16071.24</v>
      </c>
    </row>
    <row r="1788" spans="1:13" hidden="1" x14ac:dyDescent="0.3">
      <c r="A1788">
        <v>7</v>
      </c>
      <c r="B1788" s="1">
        <v>43648</v>
      </c>
      <c r="C1788" t="s">
        <v>61</v>
      </c>
      <c r="D1788">
        <v>492.27</v>
      </c>
      <c r="E1788">
        <v>85.59</v>
      </c>
      <c r="F1788">
        <v>42133.39</v>
      </c>
      <c r="G1788">
        <v>476</v>
      </c>
      <c r="H1788">
        <v>84.97</v>
      </c>
      <c r="I1788">
        <v>40445.72</v>
      </c>
      <c r="J1788">
        <v>16</v>
      </c>
      <c r="K1788">
        <v>42.75</v>
      </c>
      <c r="L1788">
        <f>Table1[[#This Row],[Quantity Sold (liters/kg)]]+Table1[[#This Row],[Quantity in Stock (liters/kg)]]</f>
        <v>492</v>
      </c>
      <c r="M1788" s="2">
        <v>3658.97</v>
      </c>
    </row>
    <row r="1789" spans="1:13" hidden="1" x14ac:dyDescent="0.3">
      <c r="A1789">
        <v>2</v>
      </c>
      <c r="B1789" s="1">
        <v>44008</v>
      </c>
      <c r="C1789" t="s">
        <v>68</v>
      </c>
      <c r="D1789">
        <v>112.85</v>
      </c>
      <c r="E1789">
        <v>32.47</v>
      </c>
      <c r="F1789">
        <v>3664.2394999999901</v>
      </c>
      <c r="G1789">
        <v>52</v>
      </c>
      <c r="H1789">
        <v>35.19</v>
      </c>
      <c r="I1789">
        <v>1829.88</v>
      </c>
      <c r="J1789">
        <v>60</v>
      </c>
      <c r="K1789">
        <v>165.86</v>
      </c>
      <c r="L1789">
        <f>Table1[[#This Row],[Quantity Sold (liters/kg)]]+Table1[[#This Row],[Quantity in Stock (liters/kg)]]</f>
        <v>112</v>
      </c>
      <c r="M1789" s="2">
        <v>5385.47</v>
      </c>
    </row>
    <row r="1790" spans="1:13" hidden="1" x14ac:dyDescent="0.3">
      <c r="A1790">
        <v>4</v>
      </c>
      <c r="B1790" s="1">
        <v>44695</v>
      </c>
      <c r="C1790" t="s">
        <v>39</v>
      </c>
      <c r="D1790">
        <v>106.24</v>
      </c>
      <c r="E1790">
        <v>95.62</v>
      </c>
      <c r="F1790">
        <v>10158.67</v>
      </c>
      <c r="G1790">
        <v>5</v>
      </c>
      <c r="H1790">
        <v>95.07</v>
      </c>
      <c r="I1790">
        <v>475.35</v>
      </c>
      <c r="J1790">
        <v>101</v>
      </c>
      <c r="K1790">
        <v>94.38</v>
      </c>
      <c r="L1790">
        <f>Table1[[#This Row],[Quantity Sold (liters/kg)]]+Table1[[#This Row],[Quantity in Stock (liters/kg)]]</f>
        <v>106</v>
      </c>
      <c r="M1790" s="2">
        <v>9024.6200000000008</v>
      </c>
    </row>
    <row r="1791" spans="1:13" hidden="1" x14ac:dyDescent="0.3">
      <c r="A1791">
        <v>2</v>
      </c>
      <c r="B1791" s="1">
        <v>43653</v>
      </c>
      <c r="C1791" t="s">
        <v>68</v>
      </c>
      <c r="D1791">
        <v>449.63</v>
      </c>
      <c r="E1791">
        <v>54.52</v>
      </c>
      <c r="F1791">
        <v>24513.83</v>
      </c>
      <c r="G1791">
        <v>40</v>
      </c>
      <c r="H1791">
        <v>50.38</v>
      </c>
      <c r="I1791">
        <v>2015.2</v>
      </c>
      <c r="J1791">
        <v>409</v>
      </c>
      <c r="K1791">
        <v>59.25</v>
      </c>
      <c r="L1791">
        <f>Table1[[#This Row],[Quantity Sold (liters/kg)]]+Table1[[#This Row],[Quantity in Stock (liters/kg)]]</f>
        <v>449</v>
      </c>
      <c r="M1791" s="2">
        <v>3230.31</v>
      </c>
    </row>
    <row r="1792" spans="1:13" hidden="1" x14ac:dyDescent="0.3">
      <c r="A1792">
        <v>2</v>
      </c>
      <c r="B1792" s="1">
        <v>43722</v>
      </c>
      <c r="C1792" t="s">
        <v>68</v>
      </c>
      <c r="D1792">
        <v>58.04</v>
      </c>
      <c r="E1792">
        <v>33.53</v>
      </c>
      <c r="F1792">
        <v>1946.08</v>
      </c>
      <c r="G1792">
        <v>18</v>
      </c>
      <c r="H1792">
        <v>31.4</v>
      </c>
      <c r="I1792">
        <v>565.20000000000005</v>
      </c>
      <c r="J1792">
        <v>40</v>
      </c>
      <c r="K1792">
        <v>157.81</v>
      </c>
      <c r="L1792">
        <f>Table1[[#This Row],[Quantity Sold (liters/kg)]]+Table1[[#This Row],[Quantity in Stock (liters/kg)]]</f>
        <v>58</v>
      </c>
      <c r="M1792" s="2">
        <v>5291.37</v>
      </c>
    </row>
    <row r="1793" spans="1:13" hidden="1" x14ac:dyDescent="0.3">
      <c r="A1793">
        <v>8</v>
      </c>
      <c r="B1793" s="1">
        <v>44737</v>
      </c>
      <c r="C1793" t="s">
        <v>47</v>
      </c>
      <c r="D1793">
        <v>117.65</v>
      </c>
      <c r="E1793">
        <v>94.57</v>
      </c>
      <c r="F1793">
        <v>11126.16</v>
      </c>
      <c r="G1793">
        <v>62</v>
      </c>
      <c r="H1793">
        <v>97.03</v>
      </c>
      <c r="I1793">
        <v>6015.86</v>
      </c>
      <c r="J1793">
        <v>55</v>
      </c>
      <c r="K1793">
        <v>22.18</v>
      </c>
      <c r="L1793">
        <f>Table1[[#This Row],[Quantity Sold (liters/kg)]]+Table1[[#This Row],[Quantity in Stock (liters/kg)]]</f>
        <v>117</v>
      </c>
      <c r="M1793" s="2">
        <v>2097.56</v>
      </c>
    </row>
    <row r="1794" spans="1:13" hidden="1" x14ac:dyDescent="0.3">
      <c r="A1794">
        <v>8</v>
      </c>
      <c r="B1794" s="1">
        <v>44103</v>
      </c>
      <c r="C1794" t="s">
        <v>47</v>
      </c>
      <c r="D1794">
        <v>470.63</v>
      </c>
      <c r="E1794">
        <v>50.48</v>
      </c>
      <c r="F1794">
        <v>23757.4</v>
      </c>
      <c r="G1794">
        <v>189</v>
      </c>
      <c r="H1794">
        <v>46.5</v>
      </c>
      <c r="I1794">
        <v>8788.5</v>
      </c>
      <c r="J1794">
        <v>281</v>
      </c>
      <c r="K1794">
        <v>108.02</v>
      </c>
      <c r="L1794">
        <f>Table1[[#This Row],[Quantity Sold (liters/kg)]]+Table1[[#This Row],[Quantity in Stock (liters/kg)]]</f>
        <v>470</v>
      </c>
      <c r="M1794" s="2">
        <v>5452.85</v>
      </c>
    </row>
    <row r="1795" spans="1:13" hidden="1" x14ac:dyDescent="0.3">
      <c r="A1795">
        <v>8</v>
      </c>
      <c r="B1795" s="1">
        <v>44102</v>
      </c>
      <c r="C1795" t="s">
        <v>47</v>
      </c>
      <c r="D1795">
        <v>500.65</v>
      </c>
      <c r="E1795">
        <v>10.82</v>
      </c>
      <c r="F1795">
        <v>5417.0329999999904</v>
      </c>
      <c r="G1795">
        <v>421</v>
      </c>
      <c r="H1795">
        <v>12.34</v>
      </c>
      <c r="I1795">
        <v>5195.1400000000003</v>
      </c>
      <c r="J1795">
        <v>79</v>
      </c>
      <c r="K1795">
        <v>170.53</v>
      </c>
      <c r="L1795">
        <f>Table1[[#This Row],[Quantity Sold (liters/kg)]]+Table1[[#This Row],[Quantity in Stock (liters/kg)]]</f>
        <v>500</v>
      </c>
      <c r="M1795" s="2">
        <v>1845.13</v>
      </c>
    </row>
    <row r="1796" spans="1:13" hidden="1" x14ac:dyDescent="0.3">
      <c r="A1796">
        <v>6</v>
      </c>
      <c r="B1796" s="1">
        <v>43838</v>
      </c>
      <c r="C1796" t="s">
        <v>51</v>
      </c>
      <c r="D1796">
        <v>209.39</v>
      </c>
      <c r="E1796">
        <v>71.45</v>
      </c>
      <c r="F1796">
        <v>14960.92</v>
      </c>
      <c r="G1796">
        <v>109</v>
      </c>
      <c r="H1796">
        <v>67.92</v>
      </c>
      <c r="I1796">
        <v>7403.28</v>
      </c>
      <c r="J1796">
        <v>100</v>
      </c>
      <c r="K1796">
        <v>198.03</v>
      </c>
      <c r="L1796">
        <f>Table1[[#This Row],[Quantity Sold (liters/kg)]]+Table1[[#This Row],[Quantity in Stock (liters/kg)]]</f>
        <v>209</v>
      </c>
      <c r="M1796" s="2">
        <v>14149.24</v>
      </c>
    </row>
    <row r="1797" spans="1:13" x14ac:dyDescent="0.3">
      <c r="A1797">
        <v>7</v>
      </c>
      <c r="B1797" s="1">
        <v>44562</v>
      </c>
      <c r="C1797" t="s">
        <v>61</v>
      </c>
      <c r="D1797">
        <v>387.55</v>
      </c>
      <c r="E1797">
        <v>94.99</v>
      </c>
      <c r="F1797">
        <v>36813.370000000003</v>
      </c>
      <c r="G1797">
        <v>143</v>
      </c>
      <c r="H1797">
        <v>98.17</v>
      </c>
      <c r="I1797">
        <v>14038.31</v>
      </c>
      <c r="J1797">
        <v>244</v>
      </c>
      <c r="K1797">
        <v>113.75</v>
      </c>
      <c r="L1797">
        <f>Table1[[#This Row],[Quantity Sold (liters/kg)]]+Table1[[#This Row],[Quantity in Stock (liters/kg)]]</f>
        <v>387</v>
      </c>
      <c r="M1797" s="2">
        <v>10805.11</v>
      </c>
    </row>
    <row r="1798" spans="1:13" hidden="1" x14ac:dyDescent="0.3">
      <c r="A1798">
        <v>1</v>
      </c>
      <c r="B1798" s="1">
        <v>44133</v>
      </c>
      <c r="C1798" t="s">
        <v>34</v>
      </c>
      <c r="D1798">
        <v>442.92</v>
      </c>
      <c r="E1798">
        <v>74.13</v>
      </c>
      <c r="F1798">
        <v>32833.660000000003</v>
      </c>
      <c r="G1798">
        <v>221</v>
      </c>
      <c r="H1798">
        <v>78.72</v>
      </c>
      <c r="I1798">
        <v>17397.12</v>
      </c>
      <c r="J1798">
        <v>221</v>
      </c>
      <c r="K1798">
        <v>59.07</v>
      </c>
      <c r="L1798">
        <f>Table1[[#This Row],[Quantity Sold (liters/kg)]]+Table1[[#This Row],[Quantity in Stock (liters/kg)]]</f>
        <v>442</v>
      </c>
      <c r="M1798" s="2">
        <v>4378.8599999999997</v>
      </c>
    </row>
    <row r="1799" spans="1:13" hidden="1" x14ac:dyDescent="0.3">
      <c r="A1799">
        <v>1</v>
      </c>
      <c r="B1799" s="1">
        <v>44333</v>
      </c>
      <c r="C1799" t="s">
        <v>34</v>
      </c>
      <c r="D1799">
        <v>483.26</v>
      </c>
      <c r="E1799">
        <v>17.34</v>
      </c>
      <c r="F1799">
        <v>8379.73</v>
      </c>
      <c r="G1799">
        <v>94</v>
      </c>
      <c r="H1799">
        <v>14.47</v>
      </c>
      <c r="I1799">
        <v>1360.18</v>
      </c>
      <c r="J1799">
        <v>389</v>
      </c>
      <c r="K1799">
        <v>184.07</v>
      </c>
      <c r="L1799">
        <f>Table1[[#This Row],[Quantity Sold (liters/kg)]]+Table1[[#This Row],[Quantity in Stock (liters/kg)]]</f>
        <v>483</v>
      </c>
      <c r="M1799" s="2">
        <v>3191.77</v>
      </c>
    </row>
    <row r="1800" spans="1:13" hidden="1" x14ac:dyDescent="0.3">
      <c r="A1800">
        <v>5</v>
      </c>
      <c r="B1800" s="1">
        <v>43495</v>
      </c>
      <c r="C1800" t="s">
        <v>27</v>
      </c>
      <c r="D1800">
        <v>137.74</v>
      </c>
      <c r="E1800">
        <v>77.83</v>
      </c>
      <c r="F1800">
        <v>10720.3</v>
      </c>
      <c r="G1800">
        <v>75</v>
      </c>
      <c r="H1800">
        <v>80.28</v>
      </c>
      <c r="I1800">
        <v>6021</v>
      </c>
      <c r="J1800">
        <v>62</v>
      </c>
      <c r="K1800">
        <v>106.57</v>
      </c>
      <c r="L1800">
        <f>Table1[[#This Row],[Quantity Sold (liters/kg)]]+Table1[[#This Row],[Quantity in Stock (liters/kg)]]</f>
        <v>137</v>
      </c>
      <c r="M1800" s="2">
        <v>8294.34</v>
      </c>
    </row>
    <row r="1801" spans="1:13" hidden="1" x14ac:dyDescent="0.3">
      <c r="A1801">
        <v>6</v>
      </c>
      <c r="B1801" s="1">
        <v>44033</v>
      </c>
      <c r="C1801" t="s">
        <v>51</v>
      </c>
      <c r="D1801">
        <v>922.79</v>
      </c>
      <c r="E1801">
        <v>37.67</v>
      </c>
      <c r="F1801">
        <v>34761.5</v>
      </c>
      <c r="G1801">
        <v>144</v>
      </c>
      <c r="H1801">
        <v>34.39</v>
      </c>
      <c r="I1801">
        <v>4952.16</v>
      </c>
      <c r="J1801">
        <v>778</v>
      </c>
      <c r="K1801">
        <v>73.540000000000006</v>
      </c>
      <c r="L1801">
        <f>Table1[[#This Row],[Quantity Sold (liters/kg)]]+Table1[[#This Row],[Quantity in Stock (liters/kg)]]</f>
        <v>922</v>
      </c>
      <c r="M1801" s="2">
        <v>2770.25</v>
      </c>
    </row>
    <row r="1802" spans="1:13" hidden="1" x14ac:dyDescent="0.3">
      <c r="A1802">
        <v>1</v>
      </c>
      <c r="B1802" s="1">
        <v>44495</v>
      </c>
      <c r="C1802" t="s">
        <v>34</v>
      </c>
      <c r="D1802">
        <v>760.49</v>
      </c>
      <c r="E1802">
        <v>15.96</v>
      </c>
      <c r="F1802">
        <v>12137.42</v>
      </c>
      <c r="G1802">
        <v>207</v>
      </c>
      <c r="H1802">
        <v>18.04</v>
      </c>
      <c r="I1802">
        <v>3734.28</v>
      </c>
      <c r="J1802">
        <v>553</v>
      </c>
      <c r="K1802">
        <v>189.33</v>
      </c>
      <c r="L1802">
        <f>Table1[[#This Row],[Quantity Sold (liters/kg)]]+Table1[[#This Row],[Quantity in Stock (liters/kg)]]</f>
        <v>760</v>
      </c>
      <c r="M1802" s="2">
        <v>3021.71</v>
      </c>
    </row>
    <row r="1803" spans="1:13" hidden="1" x14ac:dyDescent="0.3">
      <c r="A1803">
        <v>7</v>
      </c>
      <c r="B1803" s="1">
        <v>43670</v>
      </c>
      <c r="C1803" t="s">
        <v>61</v>
      </c>
      <c r="D1803">
        <v>513.5</v>
      </c>
      <c r="E1803">
        <v>45.82</v>
      </c>
      <c r="F1803">
        <v>23528.57</v>
      </c>
      <c r="G1803">
        <v>152</v>
      </c>
      <c r="H1803">
        <v>43.42</v>
      </c>
      <c r="I1803">
        <v>6599.84</v>
      </c>
      <c r="J1803">
        <v>361</v>
      </c>
      <c r="K1803">
        <v>33.630000000000003</v>
      </c>
      <c r="L1803">
        <f>Table1[[#This Row],[Quantity Sold (liters/kg)]]+Table1[[#This Row],[Quantity in Stock (liters/kg)]]</f>
        <v>513</v>
      </c>
      <c r="M1803" s="2">
        <v>1540.93</v>
      </c>
    </row>
    <row r="1804" spans="1:13" hidden="1" x14ac:dyDescent="0.3">
      <c r="A1804">
        <v>5</v>
      </c>
      <c r="B1804" s="1">
        <v>44167</v>
      </c>
      <c r="C1804" t="s">
        <v>27</v>
      </c>
      <c r="D1804">
        <v>498.74</v>
      </c>
      <c r="E1804">
        <v>16.940000000000001</v>
      </c>
      <c r="F1804">
        <v>8448.66</v>
      </c>
      <c r="G1804">
        <v>356</v>
      </c>
      <c r="H1804">
        <v>14.07</v>
      </c>
      <c r="I1804">
        <v>5008.92</v>
      </c>
      <c r="J1804">
        <v>142</v>
      </c>
      <c r="K1804">
        <v>154.21</v>
      </c>
      <c r="L1804">
        <f>Table1[[#This Row],[Quantity Sold (liters/kg)]]+Table1[[#This Row],[Quantity in Stock (liters/kg)]]</f>
        <v>498</v>
      </c>
      <c r="M1804" s="2">
        <v>2612.3200000000002</v>
      </c>
    </row>
    <row r="1805" spans="1:13" hidden="1" x14ac:dyDescent="0.3">
      <c r="A1805">
        <v>1</v>
      </c>
      <c r="B1805" s="1">
        <v>43512</v>
      </c>
      <c r="C1805" t="s">
        <v>34</v>
      </c>
      <c r="D1805">
        <v>795.2</v>
      </c>
      <c r="E1805">
        <v>37.479999999999997</v>
      </c>
      <c r="F1805">
        <v>29804.0959999999</v>
      </c>
      <c r="G1805">
        <v>791</v>
      </c>
      <c r="H1805">
        <v>41.37</v>
      </c>
      <c r="I1805">
        <v>32723.67</v>
      </c>
      <c r="J1805">
        <v>4</v>
      </c>
      <c r="K1805">
        <v>84.51</v>
      </c>
      <c r="L1805">
        <f>Table1[[#This Row],[Quantity Sold (liters/kg)]]+Table1[[#This Row],[Quantity in Stock (liters/kg)]]</f>
        <v>795</v>
      </c>
      <c r="M1805" s="2">
        <v>3167.43</v>
      </c>
    </row>
    <row r="1806" spans="1:13" hidden="1" x14ac:dyDescent="0.3">
      <c r="A1806">
        <v>2</v>
      </c>
      <c r="B1806" s="1">
        <v>44249</v>
      </c>
      <c r="C1806" t="s">
        <v>68</v>
      </c>
      <c r="D1806">
        <v>611.19000000000005</v>
      </c>
      <c r="E1806">
        <v>78.900000000000006</v>
      </c>
      <c r="F1806">
        <v>48222.891000000003</v>
      </c>
      <c r="G1806">
        <v>137</v>
      </c>
      <c r="H1806">
        <v>83.08</v>
      </c>
      <c r="I1806">
        <v>11381.96</v>
      </c>
      <c r="J1806">
        <v>474</v>
      </c>
      <c r="K1806">
        <v>155.31</v>
      </c>
      <c r="L1806">
        <f>Table1[[#This Row],[Quantity Sold (liters/kg)]]+Table1[[#This Row],[Quantity in Stock (liters/kg)]]</f>
        <v>611</v>
      </c>
      <c r="M1806" s="2">
        <v>12253.96</v>
      </c>
    </row>
    <row r="1807" spans="1:13" hidden="1" x14ac:dyDescent="0.3">
      <c r="A1807">
        <v>6</v>
      </c>
      <c r="B1807" s="1">
        <v>43704</v>
      </c>
      <c r="C1807" t="s">
        <v>51</v>
      </c>
      <c r="D1807">
        <v>459.1</v>
      </c>
      <c r="E1807">
        <v>39.6</v>
      </c>
      <c r="F1807">
        <v>18180.36</v>
      </c>
      <c r="G1807">
        <v>450</v>
      </c>
      <c r="H1807">
        <v>43.79</v>
      </c>
      <c r="I1807">
        <v>19705.5</v>
      </c>
      <c r="J1807">
        <v>9</v>
      </c>
      <c r="K1807">
        <v>36.78</v>
      </c>
      <c r="L1807">
        <f>Table1[[#This Row],[Quantity Sold (liters/kg)]]+Table1[[#This Row],[Quantity in Stock (liters/kg)]]</f>
        <v>459</v>
      </c>
      <c r="M1807" s="2">
        <v>1456.49</v>
      </c>
    </row>
    <row r="1808" spans="1:13" hidden="1" x14ac:dyDescent="0.3">
      <c r="A1808">
        <v>4</v>
      </c>
      <c r="B1808" s="1">
        <v>44875</v>
      </c>
      <c r="C1808" t="s">
        <v>39</v>
      </c>
      <c r="D1808">
        <v>883.5</v>
      </c>
      <c r="E1808">
        <v>36.979999999999997</v>
      </c>
      <c r="F1808">
        <v>32671.8299999999</v>
      </c>
      <c r="G1808">
        <v>17</v>
      </c>
      <c r="H1808">
        <v>34.26</v>
      </c>
      <c r="I1808">
        <v>582.41999999999996</v>
      </c>
      <c r="J1808">
        <v>866</v>
      </c>
      <c r="K1808">
        <v>195.72</v>
      </c>
      <c r="L1808">
        <f>Table1[[#This Row],[Quantity Sold (liters/kg)]]+Table1[[#This Row],[Quantity in Stock (liters/kg)]]</f>
        <v>883</v>
      </c>
      <c r="M1808" s="2">
        <v>7237.73</v>
      </c>
    </row>
    <row r="1809" spans="1:13" hidden="1" x14ac:dyDescent="0.3">
      <c r="A1809">
        <v>5</v>
      </c>
      <c r="B1809" s="1">
        <v>43982</v>
      </c>
      <c r="C1809" t="s">
        <v>27</v>
      </c>
      <c r="D1809">
        <v>991.37</v>
      </c>
      <c r="E1809">
        <v>33.25</v>
      </c>
      <c r="F1809">
        <v>32963.050000000003</v>
      </c>
      <c r="G1809">
        <v>828</v>
      </c>
      <c r="H1809">
        <v>35.54</v>
      </c>
      <c r="I1809">
        <v>29427.119999999999</v>
      </c>
      <c r="J1809">
        <v>163</v>
      </c>
      <c r="K1809">
        <v>150.16999999999999</v>
      </c>
      <c r="L1809">
        <f>Table1[[#This Row],[Quantity Sold (liters/kg)]]+Table1[[#This Row],[Quantity in Stock (liters/kg)]]</f>
        <v>991</v>
      </c>
      <c r="M1809" s="2">
        <v>4993.1499999999996</v>
      </c>
    </row>
    <row r="1810" spans="1:13" hidden="1" x14ac:dyDescent="0.3">
      <c r="A1810">
        <v>10</v>
      </c>
      <c r="B1810" s="1">
        <v>44578</v>
      </c>
      <c r="C1810" t="s">
        <v>66</v>
      </c>
      <c r="D1810">
        <v>174.66</v>
      </c>
      <c r="E1810">
        <v>27.92</v>
      </c>
      <c r="F1810">
        <v>4876.51</v>
      </c>
      <c r="G1810">
        <v>46</v>
      </c>
      <c r="H1810">
        <v>25.88</v>
      </c>
      <c r="I1810">
        <v>1190.48</v>
      </c>
      <c r="J1810">
        <v>128</v>
      </c>
      <c r="K1810">
        <v>135.08000000000001</v>
      </c>
      <c r="L1810">
        <f>Table1[[#This Row],[Quantity Sold (liters/kg)]]+Table1[[#This Row],[Quantity in Stock (liters/kg)]]</f>
        <v>174</v>
      </c>
      <c r="M1810" s="2">
        <v>3771.43</v>
      </c>
    </row>
    <row r="1811" spans="1:13" hidden="1" x14ac:dyDescent="0.3">
      <c r="A1811">
        <v>6</v>
      </c>
      <c r="B1811" s="1">
        <v>44246</v>
      </c>
      <c r="C1811" t="s">
        <v>51</v>
      </c>
      <c r="D1811">
        <v>549.42999999999995</v>
      </c>
      <c r="E1811">
        <v>47.89</v>
      </c>
      <c r="F1811">
        <v>26312.2026999999</v>
      </c>
      <c r="G1811">
        <v>1</v>
      </c>
      <c r="H1811">
        <v>48.72</v>
      </c>
      <c r="I1811">
        <v>48.72</v>
      </c>
      <c r="J1811">
        <v>548</v>
      </c>
      <c r="K1811">
        <v>68.45</v>
      </c>
      <c r="L1811">
        <f>Table1[[#This Row],[Quantity Sold (liters/kg)]]+Table1[[#This Row],[Quantity in Stock (liters/kg)]]</f>
        <v>549</v>
      </c>
      <c r="M1811" s="2">
        <v>3278.07</v>
      </c>
    </row>
    <row r="1812" spans="1:13" hidden="1" x14ac:dyDescent="0.3">
      <c r="A1812">
        <v>4</v>
      </c>
      <c r="B1812" s="1">
        <v>44028</v>
      </c>
      <c r="C1812" t="s">
        <v>39</v>
      </c>
      <c r="D1812">
        <v>24.63</v>
      </c>
      <c r="E1812">
        <v>59.83</v>
      </c>
      <c r="F1812">
        <v>1473.6128999999901</v>
      </c>
      <c r="G1812">
        <v>17</v>
      </c>
      <c r="H1812">
        <v>58.78</v>
      </c>
      <c r="I1812">
        <v>999.26</v>
      </c>
      <c r="J1812">
        <v>7</v>
      </c>
      <c r="K1812">
        <v>167.29</v>
      </c>
      <c r="L1812">
        <f>Table1[[#This Row],[Quantity Sold (liters/kg)]]+Table1[[#This Row],[Quantity in Stock (liters/kg)]]</f>
        <v>24</v>
      </c>
      <c r="M1812" s="2">
        <v>10008.959999999999</v>
      </c>
    </row>
    <row r="1813" spans="1:13" hidden="1" x14ac:dyDescent="0.3">
      <c r="A1813">
        <v>6</v>
      </c>
      <c r="B1813" s="1">
        <v>43633</v>
      </c>
      <c r="C1813" t="s">
        <v>51</v>
      </c>
      <c r="D1813">
        <v>34.42</v>
      </c>
      <c r="E1813">
        <v>41.67</v>
      </c>
      <c r="F1813">
        <v>1434.28</v>
      </c>
      <c r="G1813">
        <v>14</v>
      </c>
      <c r="H1813">
        <v>40.15</v>
      </c>
      <c r="I1813">
        <v>562.1</v>
      </c>
      <c r="J1813">
        <v>20</v>
      </c>
      <c r="K1813">
        <v>63.29</v>
      </c>
      <c r="L1813">
        <f>Table1[[#This Row],[Quantity Sold (liters/kg)]]+Table1[[#This Row],[Quantity in Stock (liters/kg)]]</f>
        <v>34</v>
      </c>
      <c r="M1813" s="2">
        <v>2637.29</v>
      </c>
    </row>
    <row r="1814" spans="1:13" hidden="1" x14ac:dyDescent="0.3">
      <c r="A1814">
        <v>5</v>
      </c>
      <c r="B1814" s="1">
        <v>43516</v>
      </c>
      <c r="C1814" t="s">
        <v>27</v>
      </c>
      <c r="D1814">
        <v>483.2</v>
      </c>
      <c r="E1814">
        <v>48.3</v>
      </c>
      <c r="F1814">
        <v>23338.559999999899</v>
      </c>
      <c r="G1814">
        <v>177</v>
      </c>
      <c r="H1814">
        <v>52.87</v>
      </c>
      <c r="I1814">
        <v>9357.99</v>
      </c>
      <c r="J1814">
        <v>306</v>
      </c>
      <c r="K1814">
        <v>74.5</v>
      </c>
      <c r="L1814">
        <f>Table1[[#This Row],[Quantity Sold (liters/kg)]]+Table1[[#This Row],[Quantity in Stock (liters/kg)]]</f>
        <v>483</v>
      </c>
      <c r="M1814" s="2">
        <v>3598.35</v>
      </c>
    </row>
    <row r="1815" spans="1:13" hidden="1" x14ac:dyDescent="0.3">
      <c r="A1815">
        <v>3</v>
      </c>
      <c r="B1815" s="1">
        <v>44140</v>
      </c>
      <c r="C1815" t="s">
        <v>43</v>
      </c>
      <c r="D1815">
        <v>232.91</v>
      </c>
      <c r="E1815">
        <v>16.41</v>
      </c>
      <c r="F1815">
        <v>3822.05</v>
      </c>
      <c r="G1815">
        <v>8</v>
      </c>
      <c r="H1815">
        <v>15.41</v>
      </c>
      <c r="I1815">
        <v>123.28</v>
      </c>
      <c r="J1815">
        <v>224</v>
      </c>
      <c r="K1815">
        <v>67.56</v>
      </c>
      <c r="L1815">
        <f>Table1[[#This Row],[Quantity Sold (liters/kg)]]+Table1[[#This Row],[Quantity in Stock (liters/kg)]]</f>
        <v>232</v>
      </c>
      <c r="M1815" s="2">
        <v>1108.6600000000001</v>
      </c>
    </row>
    <row r="1816" spans="1:13" hidden="1" x14ac:dyDescent="0.3">
      <c r="A1816">
        <v>2</v>
      </c>
      <c r="B1816" s="1">
        <v>43982</v>
      </c>
      <c r="C1816" t="s">
        <v>68</v>
      </c>
      <c r="D1816">
        <v>743.6</v>
      </c>
      <c r="E1816">
        <v>61.06</v>
      </c>
      <c r="F1816">
        <v>45404.22</v>
      </c>
      <c r="G1816">
        <v>720</v>
      </c>
      <c r="H1816">
        <v>63.88</v>
      </c>
      <c r="I1816">
        <v>45993.599999999999</v>
      </c>
      <c r="J1816">
        <v>23</v>
      </c>
      <c r="K1816">
        <v>147.44</v>
      </c>
      <c r="L1816">
        <f>Table1[[#This Row],[Quantity Sold (liters/kg)]]+Table1[[#This Row],[Quantity in Stock (liters/kg)]]</f>
        <v>743</v>
      </c>
      <c r="M1816" s="2">
        <v>9002.69</v>
      </c>
    </row>
    <row r="1817" spans="1:13" hidden="1" x14ac:dyDescent="0.3">
      <c r="A1817">
        <v>8</v>
      </c>
      <c r="B1817" s="1">
        <v>43562</v>
      </c>
      <c r="C1817" t="s">
        <v>47</v>
      </c>
      <c r="D1817">
        <v>833.77</v>
      </c>
      <c r="E1817">
        <v>94.17</v>
      </c>
      <c r="F1817">
        <v>78516.12</v>
      </c>
      <c r="G1817">
        <v>514</v>
      </c>
      <c r="H1817">
        <v>91.69</v>
      </c>
      <c r="I1817">
        <v>47128.66</v>
      </c>
      <c r="J1817">
        <v>319</v>
      </c>
      <c r="K1817">
        <v>140.61000000000001</v>
      </c>
      <c r="L1817">
        <f>Table1[[#This Row],[Quantity Sold (liters/kg)]]+Table1[[#This Row],[Quantity in Stock (liters/kg)]]</f>
        <v>833</v>
      </c>
      <c r="M1817" s="2">
        <v>13241.24</v>
      </c>
    </row>
    <row r="1818" spans="1:13" hidden="1" x14ac:dyDescent="0.3">
      <c r="A1818">
        <v>8</v>
      </c>
      <c r="B1818" s="1">
        <v>44477</v>
      </c>
      <c r="C1818" t="s">
        <v>47</v>
      </c>
      <c r="D1818">
        <v>475.57</v>
      </c>
      <c r="E1818">
        <v>64.81</v>
      </c>
      <c r="F1818">
        <v>30821.69</v>
      </c>
      <c r="G1818">
        <v>255</v>
      </c>
      <c r="H1818">
        <v>65.45</v>
      </c>
      <c r="I1818">
        <v>16689.75</v>
      </c>
      <c r="J1818">
        <v>220</v>
      </c>
      <c r="K1818">
        <v>61.58</v>
      </c>
      <c r="L1818">
        <f>Table1[[#This Row],[Quantity Sold (liters/kg)]]+Table1[[#This Row],[Quantity in Stock (liters/kg)]]</f>
        <v>475</v>
      </c>
      <c r="M1818" s="2">
        <v>3991</v>
      </c>
    </row>
    <row r="1819" spans="1:13" hidden="1" x14ac:dyDescent="0.3">
      <c r="A1819">
        <v>7</v>
      </c>
      <c r="B1819" s="1">
        <v>43666</v>
      </c>
      <c r="C1819" t="s">
        <v>61</v>
      </c>
      <c r="D1819">
        <v>60.41</v>
      </c>
      <c r="E1819">
        <v>46.68</v>
      </c>
      <c r="F1819">
        <v>2819.94</v>
      </c>
      <c r="G1819">
        <v>37</v>
      </c>
      <c r="H1819">
        <v>51.59</v>
      </c>
      <c r="I1819">
        <v>1908.83</v>
      </c>
      <c r="J1819">
        <v>23</v>
      </c>
      <c r="K1819">
        <v>81.709999999999994</v>
      </c>
      <c r="L1819">
        <f>Table1[[#This Row],[Quantity Sold (liters/kg)]]+Table1[[#This Row],[Quantity in Stock (liters/kg)]]</f>
        <v>60</v>
      </c>
      <c r="M1819" s="2">
        <v>3814.22</v>
      </c>
    </row>
    <row r="1820" spans="1:13" hidden="1" x14ac:dyDescent="0.3">
      <c r="A1820">
        <v>3</v>
      </c>
      <c r="B1820" s="1">
        <v>43629</v>
      </c>
      <c r="C1820" t="s">
        <v>43</v>
      </c>
      <c r="D1820">
        <v>87.36</v>
      </c>
      <c r="E1820">
        <v>26.32</v>
      </c>
      <c r="F1820">
        <v>2299.3200000000002</v>
      </c>
      <c r="G1820">
        <v>39</v>
      </c>
      <c r="H1820">
        <v>24.39</v>
      </c>
      <c r="I1820">
        <v>951.21</v>
      </c>
      <c r="J1820">
        <v>48</v>
      </c>
      <c r="K1820">
        <v>102.55</v>
      </c>
      <c r="L1820">
        <f>Table1[[#This Row],[Quantity Sold (liters/kg)]]+Table1[[#This Row],[Quantity in Stock (liters/kg)]]</f>
        <v>87</v>
      </c>
      <c r="M1820" s="2">
        <v>2699.12</v>
      </c>
    </row>
    <row r="1821" spans="1:13" hidden="1" x14ac:dyDescent="0.3">
      <c r="A1821">
        <v>9</v>
      </c>
      <c r="B1821" s="1">
        <v>44053</v>
      </c>
      <c r="C1821" t="s">
        <v>57</v>
      </c>
      <c r="D1821">
        <v>722.97</v>
      </c>
      <c r="E1821">
        <v>94.15</v>
      </c>
      <c r="F1821">
        <v>68067.625499999995</v>
      </c>
      <c r="G1821">
        <v>247</v>
      </c>
      <c r="H1821">
        <v>94.75</v>
      </c>
      <c r="I1821">
        <v>23403.25</v>
      </c>
      <c r="J1821">
        <v>475</v>
      </c>
      <c r="K1821">
        <v>164.22</v>
      </c>
      <c r="L1821">
        <f>Table1[[#This Row],[Quantity Sold (liters/kg)]]+Table1[[#This Row],[Quantity in Stock (liters/kg)]]</f>
        <v>722</v>
      </c>
      <c r="M1821" s="2">
        <v>15461.31</v>
      </c>
    </row>
    <row r="1822" spans="1:13" hidden="1" x14ac:dyDescent="0.3">
      <c r="A1822">
        <v>10</v>
      </c>
      <c r="B1822" s="1">
        <v>43944</v>
      </c>
      <c r="C1822" t="s">
        <v>66</v>
      </c>
      <c r="D1822">
        <v>270.14</v>
      </c>
      <c r="E1822">
        <v>86.62</v>
      </c>
      <c r="F1822">
        <v>23399.53</v>
      </c>
      <c r="G1822">
        <v>207</v>
      </c>
      <c r="H1822">
        <v>81.95</v>
      </c>
      <c r="I1822">
        <v>16963.650000000001</v>
      </c>
      <c r="J1822">
        <v>63</v>
      </c>
      <c r="K1822">
        <v>32.92</v>
      </c>
      <c r="L1822">
        <f>Table1[[#This Row],[Quantity Sold (liters/kg)]]+Table1[[#This Row],[Quantity in Stock (liters/kg)]]</f>
        <v>270</v>
      </c>
      <c r="M1822" s="2">
        <v>2851.53</v>
      </c>
    </row>
    <row r="1823" spans="1:13" hidden="1" x14ac:dyDescent="0.3">
      <c r="A1823">
        <v>2</v>
      </c>
      <c r="B1823" s="1">
        <v>43696</v>
      </c>
      <c r="C1823" t="s">
        <v>68</v>
      </c>
      <c r="D1823">
        <v>934</v>
      </c>
      <c r="E1823">
        <v>20.149999999999999</v>
      </c>
      <c r="F1823">
        <v>18820.099999999999</v>
      </c>
      <c r="G1823">
        <v>285</v>
      </c>
      <c r="H1823">
        <v>19.899999999999999</v>
      </c>
      <c r="I1823">
        <v>5671.5</v>
      </c>
      <c r="J1823">
        <v>649</v>
      </c>
      <c r="K1823">
        <v>51.93</v>
      </c>
      <c r="L1823">
        <f>Table1[[#This Row],[Quantity Sold (liters/kg)]]+Table1[[#This Row],[Quantity in Stock (liters/kg)]]</f>
        <v>934</v>
      </c>
      <c r="M1823" s="2">
        <v>1046.3900000000001</v>
      </c>
    </row>
    <row r="1824" spans="1:13" hidden="1" x14ac:dyDescent="0.3">
      <c r="A1824">
        <v>3</v>
      </c>
      <c r="B1824" s="1">
        <v>44560</v>
      </c>
      <c r="C1824" t="s">
        <v>43</v>
      </c>
      <c r="D1824">
        <v>847.18</v>
      </c>
      <c r="E1824">
        <v>10.73</v>
      </c>
      <c r="F1824">
        <v>9090.2413999999899</v>
      </c>
      <c r="G1824">
        <v>329</v>
      </c>
      <c r="H1824">
        <v>8.2899999999999991</v>
      </c>
      <c r="I1824">
        <v>2727.41</v>
      </c>
      <c r="J1824">
        <v>518</v>
      </c>
      <c r="K1824">
        <v>122.56</v>
      </c>
      <c r="L1824">
        <f>Table1[[#This Row],[Quantity Sold (liters/kg)]]+Table1[[#This Row],[Quantity in Stock (liters/kg)]]</f>
        <v>847</v>
      </c>
      <c r="M1824" s="2">
        <v>1315.07</v>
      </c>
    </row>
    <row r="1825" spans="1:13" hidden="1" x14ac:dyDescent="0.3">
      <c r="A1825">
        <v>9</v>
      </c>
      <c r="B1825" s="1">
        <v>44845</v>
      </c>
      <c r="C1825" t="s">
        <v>57</v>
      </c>
      <c r="D1825">
        <v>769.81</v>
      </c>
      <c r="E1825">
        <v>34.880000000000003</v>
      </c>
      <c r="F1825">
        <v>26850.97</v>
      </c>
      <c r="G1825">
        <v>241</v>
      </c>
      <c r="H1825">
        <v>37.53</v>
      </c>
      <c r="I1825">
        <v>9044.73</v>
      </c>
      <c r="J1825">
        <v>528</v>
      </c>
      <c r="K1825">
        <v>84.05</v>
      </c>
      <c r="L1825">
        <f>Table1[[#This Row],[Quantity Sold (liters/kg)]]+Table1[[#This Row],[Quantity in Stock (liters/kg)]]</f>
        <v>769</v>
      </c>
      <c r="M1825" s="2">
        <v>2931.66</v>
      </c>
    </row>
    <row r="1826" spans="1:13" hidden="1" x14ac:dyDescent="0.3">
      <c r="A1826">
        <v>2</v>
      </c>
      <c r="B1826" s="1">
        <v>44158</v>
      </c>
      <c r="C1826" t="s">
        <v>68</v>
      </c>
      <c r="D1826">
        <v>334.25</v>
      </c>
      <c r="E1826">
        <v>94.78</v>
      </c>
      <c r="F1826">
        <v>31680.22</v>
      </c>
      <c r="G1826">
        <v>64</v>
      </c>
      <c r="H1826">
        <v>95.25</v>
      </c>
      <c r="I1826">
        <v>6096</v>
      </c>
      <c r="J1826">
        <v>270</v>
      </c>
      <c r="K1826">
        <v>118.53</v>
      </c>
      <c r="L1826">
        <f>Table1[[#This Row],[Quantity Sold (liters/kg)]]+Table1[[#This Row],[Quantity in Stock (liters/kg)]]</f>
        <v>334</v>
      </c>
      <c r="M1826" s="2">
        <v>11234.27</v>
      </c>
    </row>
    <row r="1827" spans="1:13" hidden="1" x14ac:dyDescent="0.3">
      <c r="A1827">
        <v>5</v>
      </c>
      <c r="B1827" s="1">
        <v>43607</v>
      </c>
      <c r="C1827" t="s">
        <v>27</v>
      </c>
      <c r="D1827">
        <v>557</v>
      </c>
      <c r="E1827">
        <v>88.3</v>
      </c>
      <c r="F1827">
        <v>49183.1</v>
      </c>
      <c r="G1827">
        <v>57</v>
      </c>
      <c r="H1827">
        <v>87.65</v>
      </c>
      <c r="I1827">
        <v>4996.05</v>
      </c>
      <c r="J1827">
        <v>500</v>
      </c>
      <c r="K1827">
        <v>83.3</v>
      </c>
      <c r="L1827">
        <f>Table1[[#This Row],[Quantity Sold (liters/kg)]]+Table1[[#This Row],[Quantity in Stock (liters/kg)]]</f>
        <v>557</v>
      </c>
      <c r="M1827" s="2">
        <v>7355.39</v>
      </c>
    </row>
    <row r="1828" spans="1:13" hidden="1" x14ac:dyDescent="0.3">
      <c r="A1828">
        <v>2</v>
      </c>
      <c r="B1828" s="1">
        <v>43757</v>
      </c>
      <c r="C1828" t="s">
        <v>68</v>
      </c>
      <c r="D1828">
        <v>407.37</v>
      </c>
      <c r="E1828">
        <v>38.06</v>
      </c>
      <c r="F1828">
        <v>15504.5</v>
      </c>
      <c r="G1828">
        <v>258</v>
      </c>
      <c r="H1828">
        <v>39.43</v>
      </c>
      <c r="I1828">
        <v>10172.94</v>
      </c>
      <c r="J1828">
        <v>149</v>
      </c>
      <c r="K1828">
        <v>77.569999999999993</v>
      </c>
      <c r="L1828">
        <f>Table1[[#This Row],[Quantity Sold (liters/kg)]]+Table1[[#This Row],[Quantity in Stock (liters/kg)]]</f>
        <v>407</v>
      </c>
      <c r="M1828" s="2">
        <v>2952.31</v>
      </c>
    </row>
    <row r="1829" spans="1:13" hidden="1" x14ac:dyDescent="0.3">
      <c r="A1829">
        <v>5</v>
      </c>
      <c r="B1829" s="1">
        <v>43563</v>
      </c>
      <c r="C1829" t="s">
        <v>27</v>
      </c>
      <c r="D1829">
        <v>680.06</v>
      </c>
      <c r="E1829">
        <v>49.82</v>
      </c>
      <c r="F1829">
        <v>33880.5891999999</v>
      </c>
      <c r="G1829">
        <v>82</v>
      </c>
      <c r="H1829">
        <v>48.67</v>
      </c>
      <c r="I1829">
        <v>3990.94</v>
      </c>
      <c r="J1829">
        <v>598</v>
      </c>
      <c r="K1829">
        <v>119.06</v>
      </c>
      <c r="L1829">
        <f>Table1[[#This Row],[Quantity Sold (liters/kg)]]+Table1[[#This Row],[Quantity in Stock (liters/kg)]]</f>
        <v>680</v>
      </c>
      <c r="M1829" s="2">
        <v>5931.57</v>
      </c>
    </row>
    <row r="1830" spans="1:13" hidden="1" x14ac:dyDescent="0.3">
      <c r="A1830">
        <v>6</v>
      </c>
      <c r="B1830" s="1">
        <v>44733</v>
      </c>
      <c r="C1830" t="s">
        <v>51</v>
      </c>
      <c r="D1830">
        <v>285</v>
      </c>
      <c r="E1830">
        <v>55.11</v>
      </c>
      <c r="F1830">
        <v>15706.35</v>
      </c>
      <c r="G1830">
        <v>254</v>
      </c>
      <c r="H1830">
        <v>55.81</v>
      </c>
      <c r="I1830">
        <v>14175.74</v>
      </c>
      <c r="J1830">
        <v>31</v>
      </c>
      <c r="K1830">
        <v>21.53</v>
      </c>
      <c r="L1830">
        <f>Table1[[#This Row],[Quantity Sold (liters/kg)]]+Table1[[#This Row],[Quantity in Stock (liters/kg)]]</f>
        <v>285</v>
      </c>
      <c r="M1830" s="2">
        <v>1186.52</v>
      </c>
    </row>
    <row r="1831" spans="1:13" hidden="1" x14ac:dyDescent="0.3">
      <c r="A1831">
        <v>4</v>
      </c>
      <c r="B1831" s="1">
        <v>43738</v>
      </c>
      <c r="C1831" t="s">
        <v>39</v>
      </c>
      <c r="D1831">
        <v>221.9</v>
      </c>
      <c r="E1831">
        <v>60.08</v>
      </c>
      <c r="F1831">
        <v>13331.75</v>
      </c>
      <c r="G1831">
        <v>148</v>
      </c>
      <c r="H1831">
        <v>55.19</v>
      </c>
      <c r="I1831">
        <v>8168.12</v>
      </c>
      <c r="J1831">
        <v>73</v>
      </c>
      <c r="K1831">
        <v>55.77</v>
      </c>
      <c r="L1831">
        <f>Table1[[#This Row],[Quantity Sold (liters/kg)]]+Table1[[#This Row],[Quantity in Stock (liters/kg)]]</f>
        <v>221</v>
      </c>
      <c r="M1831" s="2">
        <v>3350.66</v>
      </c>
    </row>
    <row r="1832" spans="1:13" hidden="1" x14ac:dyDescent="0.3">
      <c r="A1832">
        <v>8</v>
      </c>
      <c r="B1832" s="1">
        <v>44521</v>
      </c>
      <c r="C1832" t="s">
        <v>47</v>
      </c>
      <c r="D1832">
        <v>502.93</v>
      </c>
      <c r="E1832">
        <v>86.79</v>
      </c>
      <c r="F1832">
        <v>43649.294699999999</v>
      </c>
      <c r="G1832">
        <v>104</v>
      </c>
      <c r="H1832">
        <v>88.94</v>
      </c>
      <c r="I1832">
        <v>9249.76</v>
      </c>
      <c r="J1832">
        <v>398</v>
      </c>
      <c r="K1832">
        <v>194.09</v>
      </c>
      <c r="L1832">
        <f>Table1[[#This Row],[Quantity Sold (liters/kg)]]+Table1[[#This Row],[Quantity in Stock (liters/kg)]]</f>
        <v>502</v>
      </c>
      <c r="M1832" s="2">
        <v>16845.07</v>
      </c>
    </row>
    <row r="1833" spans="1:13" hidden="1" x14ac:dyDescent="0.3">
      <c r="A1833">
        <v>5</v>
      </c>
      <c r="B1833" s="1">
        <v>44109</v>
      </c>
      <c r="C1833" t="s">
        <v>27</v>
      </c>
      <c r="D1833">
        <v>397.36</v>
      </c>
      <c r="E1833">
        <v>15.4</v>
      </c>
      <c r="F1833">
        <v>6119.34</v>
      </c>
      <c r="G1833">
        <v>388</v>
      </c>
      <c r="H1833">
        <v>18.8</v>
      </c>
      <c r="I1833">
        <v>7294.4</v>
      </c>
      <c r="J1833">
        <v>9</v>
      </c>
      <c r="K1833">
        <v>143.62</v>
      </c>
      <c r="L1833">
        <f>Table1[[#This Row],[Quantity Sold (liters/kg)]]+Table1[[#This Row],[Quantity in Stock (liters/kg)]]</f>
        <v>397</v>
      </c>
      <c r="M1833" s="2">
        <v>2211.75</v>
      </c>
    </row>
    <row r="1834" spans="1:13" hidden="1" x14ac:dyDescent="0.3">
      <c r="A1834">
        <v>7</v>
      </c>
      <c r="B1834" s="1">
        <v>44193</v>
      </c>
      <c r="C1834" t="s">
        <v>61</v>
      </c>
      <c r="D1834">
        <v>616.38</v>
      </c>
      <c r="E1834">
        <v>18.350000000000001</v>
      </c>
      <c r="F1834">
        <v>11310.57</v>
      </c>
      <c r="G1834">
        <v>222</v>
      </c>
      <c r="H1834">
        <v>13.69</v>
      </c>
      <c r="I1834">
        <v>3039.18</v>
      </c>
      <c r="J1834">
        <v>394</v>
      </c>
      <c r="K1834">
        <v>138.78</v>
      </c>
      <c r="L1834">
        <f>Table1[[#This Row],[Quantity Sold (liters/kg)]]+Table1[[#This Row],[Quantity in Stock (liters/kg)]]</f>
        <v>616</v>
      </c>
      <c r="M1834" s="2">
        <v>2546.61</v>
      </c>
    </row>
    <row r="1835" spans="1:13" hidden="1" x14ac:dyDescent="0.3">
      <c r="A1835">
        <v>9</v>
      </c>
      <c r="B1835" s="1">
        <v>43833</v>
      </c>
      <c r="C1835" t="s">
        <v>57</v>
      </c>
      <c r="D1835">
        <v>367.11</v>
      </c>
      <c r="E1835">
        <v>81.13</v>
      </c>
      <c r="F1835">
        <v>29783.6342999999</v>
      </c>
      <c r="G1835">
        <v>310</v>
      </c>
      <c r="H1835">
        <v>80.56</v>
      </c>
      <c r="I1835">
        <v>24973.599999999999</v>
      </c>
      <c r="J1835">
        <v>57</v>
      </c>
      <c r="K1835">
        <v>173.24</v>
      </c>
      <c r="L1835">
        <f>Table1[[#This Row],[Quantity Sold (liters/kg)]]+Table1[[#This Row],[Quantity in Stock (liters/kg)]]</f>
        <v>367</v>
      </c>
      <c r="M1835" s="2">
        <v>14054.96</v>
      </c>
    </row>
    <row r="1836" spans="1:13" hidden="1" x14ac:dyDescent="0.3">
      <c r="A1836">
        <v>4</v>
      </c>
      <c r="B1836" s="1">
        <v>43661</v>
      </c>
      <c r="C1836" t="s">
        <v>39</v>
      </c>
      <c r="D1836">
        <v>633.70000000000005</v>
      </c>
      <c r="E1836">
        <v>45.4</v>
      </c>
      <c r="F1836">
        <v>28769.98</v>
      </c>
      <c r="G1836">
        <v>417</v>
      </c>
      <c r="H1836">
        <v>43.33</v>
      </c>
      <c r="I1836">
        <v>18068.61</v>
      </c>
      <c r="J1836">
        <v>216</v>
      </c>
      <c r="K1836">
        <v>33.18</v>
      </c>
      <c r="L1836">
        <f>Table1[[#This Row],[Quantity Sold (liters/kg)]]+Table1[[#This Row],[Quantity in Stock (liters/kg)]]</f>
        <v>633</v>
      </c>
      <c r="M1836" s="2">
        <v>1506.37</v>
      </c>
    </row>
    <row r="1837" spans="1:13" x14ac:dyDescent="0.3">
      <c r="A1837">
        <v>7</v>
      </c>
      <c r="B1837" s="1">
        <v>44834</v>
      </c>
      <c r="C1837" t="s">
        <v>61</v>
      </c>
      <c r="D1837">
        <v>419.76</v>
      </c>
      <c r="E1837">
        <v>97.57</v>
      </c>
      <c r="F1837">
        <v>40955.983199999901</v>
      </c>
      <c r="G1837">
        <v>47</v>
      </c>
      <c r="H1837">
        <v>93.15</v>
      </c>
      <c r="I1837">
        <v>4378.05</v>
      </c>
      <c r="J1837">
        <v>372</v>
      </c>
      <c r="K1837">
        <v>22.24</v>
      </c>
      <c r="L1837">
        <f>Table1[[#This Row],[Quantity Sold (liters/kg)]]+Table1[[#This Row],[Quantity in Stock (liters/kg)]]</f>
        <v>419</v>
      </c>
      <c r="M1837" s="2">
        <v>2169.96</v>
      </c>
    </row>
    <row r="1838" spans="1:13" hidden="1" x14ac:dyDescent="0.3">
      <c r="A1838">
        <v>3</v>
      </c>
      <c r="B1838" s="1">
        <v>44468</v>
      </c>
      <c r="C1838" t="s">
        <v>43</v>
      </c>
      <c r="D1838">
        <v>494.03</v>
      </c>
      <c r="E1838">
        <v>84.16</v>
      </c>
      <c r="F1838">
        <v>41577.564799999898</v>
      </c>
      <c r="G1838">
        <v>395</v>
      </c>
      <c r="H1838">
        <v>81.34</v>
      </c>
      <c r="I1838">
        <v>32129.3</v>
      </c>
      <c r="J1838">
        <v>99</v>
      </c>
      <c r="K1838">
        <v>30.43</v>
      </c>
      <c r="L1838">
        <f>Table1[[#This Row],[Quantity Sold (liters/kg)]]+Table1[[#This Row],[Quantity in Stock (liters/kg)]]</f>
        <v>494</v>
      </c>
      <c r="M1838" s="2">
        <v>2560.9899999999998</v>
      </c>
    </row>
    <row r="1839" spans="1:13" hidden="1" x14ac:dyDescent="0.3">
      <c r="A1839">
        <v>1</v>
      </c>
      <c r="B1839" s="1">
        <v>44160</v>
      </c>
      <c r="C1839" t="s">
        <v>34</v>
      </c>
      <c r="D1839">
        <v>962.97</v>
      </c>
      <c r="E1839">
        <v>90.98</v>
      </c>
      <c r="F1839">
        <v>87611.010599999994</v>
      </c>
      <c r="G1839">
        <v>562</v>
      </c>
      <c r="H1839">
        <v>85.98</v>
      </c>
      <c r="I1839">
        <v>48320.76</v>
      </c>
      <c r="J1839">
        <v>400</v>
      </c>
      <c r="K1839">
        <v>108.59</v>
      </c>
      <c r="L1839">
        <f>Table1[[#This Row],[Quantity Sold (liters/kg)]]+Table1[[#This Row],[Quantity in Stock (liters/kg)]]</f>
        <v>962</v>
      </c>
      <c r="M1839" s="2">
        <v>9879.52</v>
      </c>
    </row>
    <row r="1840" spans="1:13" hidden="1" x14ac:dyDescent="0.3">
      <c r="A1840">
        <v>4</v>
      </c>
      <c r="B1840" s="1">
        <v>44332</v>
      </c>
      <c r="C1840" t="s">
        <v>39</v>
      </c>
      <c r="D1840">
        <v>300.02999999999997</v>
      </c>
      <c r="E1840">
        <v>59.48</v>
      </c>
      <c r="F1840">
        <v>17845.784399999899</v>
      </c>
      <c r="G1840">
        <v>295</v>
      </c>
      <c r="H1840">
        <v>63.82</v>
      </c>
      <c r="I1840">
        <v>18826.900000000001</v>
      </c>
      <c r="J1840">
        <v>5</v>
      </c>
      <c r="K1840">
        <v>117.34</v>
      </c>
      <c r="L1840">
        <f>Table1[[#This Row],[Quantity Sold (liters/kg)]]+Table1[[#This Row],[Quantity in Stock (liters/kg)]]</f>
        <v>300</v>
      </c>
      <c r="M1840" s="2">
        <v>6979.38</v>
      </c>
    </row>
    <row r="1841" spans="1:13" hidden="1" x14ac:dyDescent="0.3">
      <c r="A1841">
        <v>8</v>
      </c>
      <c r="B1841" s="1">
        <v>44357</v>
      </c>
      <c r="C1841" t="s">
        <v>47</v>
      </c>
      <c r="D1841">
        <v>794.54</v>
      </c>
      <c r="E1841">
        <v>78.8</v>
      </c>
      <c r="F1841">
        <v>62609.751999999899</v>
      </c>
      <c r="G1841">
        <v>99</v>
      </c>
      <c r="H1841">
        <v>79.94</v>
      </c>
      <c r="I1841">
        <v>7914.06</v>
      </c>
      <c r="J1841">
        <v>695</v>
      </c>
      <c r="K1841">
        <v>191.69</v>
      </c>
      <c r="L1841">
        <f>Table1[[#This Row],[Quantity Sold (liters/kg)]]+Table1[[#This Row],[Quantity in Stock (liters/kg)]]</f>
        <v>794</v>
      </c>
      <c r="M1841" s="2">
        <v>15105.17</v>
      </c>
    </row>
    <row r="1842" spans="1:13" hidden="1" x14ac:dyDescent="0.3">
      <c r="A1842">
        <v>10</v>
      </c>
      <c r="B1842" s="1">
        <v>44483</v>
      </c>
      <c r="C1842" t="s">
        <v>66</v>
      </c>
      <c r="D1842">
        <v>282.11</v>
      </c>
      <c r="E1842">
        <v>41.05</v>
      </c>
      <c r="F1842">
        <v>11580.62</v>
      </c>
      <c r="G1842">
        <v>149</v>
      </c>
      <c r="H1842">
        <v>40.799999999999997</v>
      </c>
      <c r="I1842">
        <v>6079.2</v>
      </c>
      <c r="J1842">
        <v>133</v>
      </c>
      <c r="K1842">
        <v>69.97</v>
      </c>
      <c r="L1842">
        <f>Table1[[#This Row],[Quantity Sold (liters/kg)]]+Table1[[#This Row],[Quantity in Stock (liters/kg)]]</f>
        <v>282</v>
      </c>
      <c r="M1842" s="2">
        <v>2872.27</v>
      </c>
    </row>
    <row r="1843" spans="1:13" hidden="1" x14ac:dyDescent="0.3">
      <c r="A1843">
        <v>4</v>
      </c>
      <c r="B1843" s="1">
        <v>43570</v>
      </c>
      <c r="C1843" t="s">
        <v>39</v>
      </c>
      <c r="D1843">
        <v>166.44</v>
      </c>
      <c r="E1843">
        <v>90.03</v>
      </c>
      <c r="F1843">
        <v>14984.59</v>
      </c>
      <c r="G1843">
        <v>47</v>
      </c>
      <c r="H1843">
        <v>91.6</v>
      </c>
      <c r="I1843">
        <v>4305.2</v>
      </c>
      <c r="J1843">
        <v>119</v>
      </c>
      <c r="K1843">
        <v>133.29</v>
      </c>
      <c r="L1843">
        <f>Table1[[#This Row],[Quantity Sold (liters/kg)]]+Table1[[#This Row],[Quantity in Stock (liters/kg)]]</f>
        <v>166</v>
      </c>
      <c r="M1843" s="2">
        <v>12000.1</v>
      </c>
    </row>
    <row r="1844" spans="1:13" hidden="1" x14ac:dyDescent="0.3">
      <c r="A1844">
        <v>3</v>
      </c>
      <c r="B1844" s="1">
        <v>43512</v>
      </c>
      <c r="C1844" t="s">
        <v>43</v>
      </c>
      <c r="D1844">
        <v>706.66</v>
      </c>
      <c r="E1844">
        <v>63.49</v>
      </c>
      <c r="F1844">
        <v>44865.84</v>
      </c>
      <c r="G1844">
        <v>247</v>
      </c>
      <c r="H1844">
        <v>62.89</v>
      </c>
      <c r="I1844">
        <v>15533.83</v>
      </c>
      <c r="J1844">
        <v>459</v>
      </c>
      <c r="K1844">
        <v>52.55</v>
      </c>
      <c r="L1844">
        <f>Table1[[#This Row],[Quantity Sold (liters/kg)]]+Table1[[#This Row],[Quantity in Stock (liters/kg)]]</f>
        <v>706</v>
      </c>
      <c r="M1844" s="2">
        <v>3336.4</v>
      </c>
    </row>
    <row r="1845" spans="1:13" hidden="1" x14ac:dyDescent="0.3">
      <c r="A1845">
        <v>3</v>
      </c>
      <c r="B1845" s="1">
        <v>43928</v>
      </c>
      <c r="C1845" t="s">
        <v>43</v>
      </c>
      <c r="D1845">
        <v>674.17</v>
      </c>
      <c r="E1845">
        <v>37.03</v>
      </c>
      <c r="F1845">
        <v>24964.52</v>
      </c>
      <c r="G1845">
        <v>130</v>
      </c>
      <c r="H1845">
        <v>37.229999999999997</v>
      </c>
      <c r="I1845">
        <v>4839.8999999999996</v>
      </c>
      <c r="J1845">
        <v>544</v>
      </c>
      <c r="K1845">
        <v>150.27000000000001</v>
      </c>
      <c r="L1845">
        <f>Table1[[#This Row],[Quantity Sold (liters/kg)]]+Table1[[#This Row],[Quantity in Stock (liters/kg)]]</f>
        <v>674</v>
      </c>
      <c r="M1845" s="2">
        <v>5564.5</v>
      </c>
    </row>
    <row r="1846" spans="1:13" hidden="1" x14ac:dyDescent="0.3">
      <c r="A1846">
        <v>4</v>
      </c>
      <c r="B1846" s="1">
        <v>44298</v>
      </c>
      <c r="C1846" t="s">
        <v>39</v>
      </c>
      <c r="D1846">
        <v>29.3</v>
      </c>
      <c r="E1846">
        <v>68.069999999999993</v>
      </c>
      <c r="F1846">
        <v>1994.45099999999</v>
      </c>
      <c r="G1846">
        <v>16</v>
      </c>
      <c r="H1846">
        <v>66.319999999999993</v>
      </c>
      <c r="I1846">
        <v>1061.1199999999999</v>
      </c>
      <c r="J1846">
        <v>13</v>
      </c>
      <c r="K1846">
        <v>161.33000000000001</v>
      </c>
      <c r="L1846">
        <f>Table1[[#This Row],[Quantity Sold (liters/kg)]]+Table1[[#This Row],[Quantity in Stock (liters/kg)]]</f>
        <v>29</v>
      </c>
      <c r="M1846" s="2">
        <v>10981.73</v>
      </c>
    </row>
    <row r="1847" spans="1:13" hidden="1" x14ac:dyDescent="0.3">
      <c r="A1847">
        <v>1</v>
      </c>
      <c r="B1847" s="1">
        <v>44774</v>
      </c>
      <c r="C1847" t="s">
        <v>34</v>
      </c>
      <c r="D1847">
        <v>532.09</v>
      </c>
      <c r="E1847">
        <v>87.99</v>
      </c>
      <c r="F1847">
        <v>46818.6</v>
      </c>
      <c r="G1847">
        <v>277</v>
      </c>
      <c r="H1847">
        <v>86.29</v>
      </c>
      <c r="I1847">
        <v>23902.33</v>
      </c>
      <c r="J1847">
        <v>255</v>
      </c>
      <c r="K1847">
        <v>116.18</v>
      </c>
      <c r="L1847">
        <f>Table1[[#This Row],[Quantity Sold (liters/kg)]]+Table1[[#This Row],[Quantity in Stock (liters/kg)]]</f>
        <v>532</v>
      </c>
      <c r="M1847" s="2">
        <v>10222.68</v>
      </c>
    </row>
    <row r="1848" spans="1:13" hidden="1" x14ac:dyDescent="0.3">
      <c r="A1848">
        <v>2</v>
      </c>
      <c r="B1848" s="1">
        <v>44261</v>
      </c>
      <c r="C1848" t="s">
        <v>68</v>
      </c>
      <c r="D1848">
        <v>656.84</v>
      </c>
      <c r="E1848">
        <v>45.39</v>
      </c>
      <c r="F1848">
        <v>29813.9676</v>
      </c>
      <c r="G1848">
        <v>201</v>
      </c>
      <c r="H1848">
        <v>45.43</v>
      </c>
      <c r="I1848">
        <v>9131.43</v>
      </c>
      <c r="J1848">
        <v>455</v>
      </c>
      <c r="K1848">
        <v>61.96</v>
      </c>
      <c r="L1848">
        <f>Table1[[#This Row],[Quantity Sold (liters/kg)]]+Table1[[#This Row],[Quantity in Stock (liters/kg)]]</f>
        <v>656</v>
      </c>
      <c r="M1848" s="2">
        <v>2812.36</v>
      </c>
    </row>
    <row r="1849" spans="1:13" hidden="1" x14ac:dyDescent="0.3">
      <c r="A1849">
        <v>6</v>
      </c>
      <c r="B1849" s="1">
        <v>44230</v>
      </c>
      <c r="C1849" t="s">
        <v>51</v>
      </c>
      <c r="D1849">
        <v>608.70000000000005</v>
      </c>
      <c r="E1849">
        <v>59.72</v>
      </c>
      <c r="F1849">
        <v>36351.56</v>
      </c>
      <c r="G1849">
        <v>90</v>
      </c>
      <c r="H1849">
        <v>60.43</v>
      </c>
      <c r="I1849">
        <v>5438.7</v>
      </c>
      <c r="J1849">
        <v>518</v>
      </c>
      <c r="K1849">
        <v>59.9</v>
      </c>
      <c r="L1849">
        <f>Table1[[#This Row],[Quantity Sold (liters/kg)]]+Table1[[#This Row],[Quantity in Stock (liters/kg)]]</f>
        <v>608</v>
      </c>
      <c r="M1849" s="2">
        <v>3577.23</v>
      </c>
    </row>
    <row r="1850" spans="1:13" hidden="1" x14ac:dyDescent="0.3">
      <c r="A1850">
        <v>2</v>
      </c>
      <c r="B1850" s="1">
        <v>43438</v>
      </c>
      <c r="C1850" t="s">
        <v>68</v>
      </c>
      <c r="D1850">
        <v>597.69000000000005</v>
      </c>
      <c r="E1850">
        <v>89.76</v>
      </c>
      <c r="F1850">
        <v>53648.654399999999</v>
      </c>
      <c r="G1850">
        <v>446</v>
      </c>
      <c r="H1850">
        <v>88.33</v>
      </c>
      <c r="I1850">
        <v>39395.18</v>
      </c>
      <c r="J1850">
        <v>151</v>
      </c>
      <c r="K1850">
        <v>163.04</v>
      </c>
      <c r="L1850">
        <f>Table1[[#This Row],[Quantity Sold (liters/kg)]]+Table1[[#This Row],[Quantity in Stock (liters/kg)]]</f>
        <v>597</v>
      </c>
      <c r="M1850" s="2">
        <v>14634.47</v>
      </c>
    </row>
    <row r="1851" spans="1:13" hidden="1" x14ac:dyDescent="0.3">
      <c r="A1851">
        <v>5</v>
      </c>
      <c r="B1851" s="1">
        <v>44890</v>
      </c>
      <c r="C1851" t="s">
        <v>27</v>
      </c>
      <c r="D1851">
        <v>428.02</v>
      </c>
      <c r="E1851">
        <v>39.479999999999997</v>
      </c>
      <c r="F1851">
        <v>16898.23</v>
      </c>
      <c r="G1851">
        <v>107</v>
      </c>
      <c r="H1851">
        <v>44.36</v>
      </c>
      <c r="I1851">
        <v>4746.5200000000004</v>
      </c>
      <c r="J1851">
        <v>321</v>
      </c>
      <c r="K1851">
        <v>28.82</v>
      </c>
      <c r="L1851">
        <f>Table1[[#This Row],[Quantity Sold (liters/kg)]]+Table1[[#This Row],[Quantity in Stock (liters/kg)]]</f>
        <v>428</v>
      </c>
      <c r="M1851" s="2">
        <v>1137.81</v>
      </c>
    </row>
    <row r="1852" spans="1:13" hidden="1" x14ac:dyDescent="0.3">
      <c r="A1852">
        <v>1</v>
      </c>
      <c r="B1852" s="1">
        <v>43909</v>
      </c>
      <c r="C1852" t="s">
        <v>34</v>
      </c>
      <c r="D1852">
        <v>576.38</v>
      </c>
      <c r="E1852">
        <v>86.55</v>
      </c>
      <c r="F1852">
        <v>49885.69</v>
      </c>
      <c r="G1852">
        <v>374</v>
      </c>
      <c r="H1852">
        <v>85.84</v>
      </c>
      <c r="I1852">
        <v>32104.16</v>
      </c>
      <c r="J1852">
        <v>202</v>
      </c>
      <c r="K1852">
        <v>87.38</v>
      </c>
      <c r="L1852">
        <f>Table1[[#This Row],[Quantity Sold (liters/kg)]]+Table1[[#This Row],[Quantity in Stock (liters/kg)]]</f>
        <v>576</v>
      </c>
      <c r="M1852" s="2">
        <v>7562.74</v>
      </c>
    </row>
    <row r="1853" spans="1:13" hidden="1" x14ac:dyDescent="0.3">
      <c r="A1853">
        <v>10</v>
      </c>
      <c r="B1853" s="1">
        <v>43948</v>
      </c>
      <c r="C1853" t="s">
        <v>66</v>
      </c>
      <c r="D1853">
        <v>310.76</v>
      </c>
      <c r="E1853">
        <v>82.19</v>
      </c>
      <c r="F1853">
        <v>25541.360000000001</v>
      </c>
      <c r="G1853">
        <v>94</v>
      </c>
      <c r="H1853">
        <v>83.14</v>
      </c>
      <c r="I1853">
        <v>7815.16</v>
      </c>
      <c r="J1853">
        <v>216</v>
      </c>
      <c r="K1853">
        <v>76.569999999999993</v>
      </c>
      <c r="L1853">
        <f>Table1[[#This Row],[Quantity Sold (liters/kg)]]+Table1[[#This Row],[Quantity in Stock (liters/kg)]]</f>
        <v>310</v>
      </c>
      <c r="M1853" s="2">
        <v>6293.29</v>
      </c>
    </row>
    <row r="1854" spans="1:13" hidden="1" x14ac:dyDescent="0.3">
      <c r="A1854">
        <v>7</v>
      </c>
      <c r="B1854" s="1">
        <v>43989</v>
      </c>
      <c r="C1854" t="s">
        <v>61</v>
      </c>
      <c r="D1854">
        <v>510.06</v>
      </c>
      <c r="E1854">
        <v>33.54</v>
      </c>
      <c r="F1854">
        <v>17107.41</v>
      </c>
      <c r="G1854">
        <v>390</v>
      </c>
      <c r="H1854">
        <v>29.15</v>
      </c>
      <c r="I1854">
        <v>11368.5</v>
      </c>
      <c r="J1854">
        <v>120</v>
      </c>
      <c r="K1854">
        <v>123.76</v>
      </c>
      <c r="L1854">
        <f>Table1[[#This Row],[Quantity Sold (liters/kg)]]+Table1[[#This Row],[Quantity in Stock (liters/kg)]]</f>
        <v>510</v>
      </c>
      <c r="M1854" s="2">
        <v>4150.91</v>
      </c>
    </row>
    <row r="1855" spans="1:13" hidden="1" x14ac:dyDescent="0.3">
      <c r="A1855">
        <v>7</v>
      </c>
      <c r="B1855" s="1">
        <v>44542</v>
      </c>
      <c r="C1855" t="s">
        <v>61</v>
      </c>
      <c r="D1855">
        <v>678.58</v>
      </c>
      <c r="E1855">
        <v>61.36</v>
      </c>
      <c r="F1855">
        <v>41637.67</v>
      </c>
      <c r="G1855">
        <v>504</v>
      </c>
      <c r="H1855">
        <v>63.3</v>
      </c>
      <c r="I1855">
        <v>31903.200000000001</v>
      </c>
      <c r="J1855">
        <v>174</v>
      </c>
      <c r="K1855">
        <v>74.88</v>
      </c>
      <c r="L1855">
        <f>Table1[[#This Row],[Quantity Sold (liters/kg)]]+Table1[[#This Row],[Quantity in Stock (liters/kg)]]</f>
        <v>678</v>
      </c>
      <c r="M1855" s="2">
        <v>4594.6400000000003</v>
      </c>
    </row>
    <row r="1856" spans="1:13" hidden="1" x14ac:dyDescent="0.3">
      <c r="A1856">
        <v>2</v>
      </c>
      <c r="B1856" s="1">
        <v>43582</v>
      </c>
      <c r="C1856" t="s">
        <v>68</v>
      </c>
      <c r="D1856">
        <v>718.82</v>
      </c>
      <c r="E1856">
        <v>51.51</v>
      </c>
      <c r="F1856">
        <v>37026.42</v>
      </c>
      <c r="G1856">
        <v>316</v>
      </c>
      <c r="H1856">
        <v>47.15</v>
      </c>
      <c r="I1856">
        <v>14899.4</v>
      </c>
      <c r="J1856">
        <v>402</v>
      </c>
      <c r="K1856">
        <v>164.02</v>
      </c>
      <c r="L1856">
        <f>Table1[[#This Row],[Quantity Sold (liters/kg)]]+Table1[[#This Row],[Quantity in Stock (liters/kg)]]</f>
        <v>718</v>
      </c>
      <c r="M1856" s="2">
        <v>8448.67</v>
      </c>
    </row>
    <row r="1857" spans="1:13" hidden="1" x14ac:dyDescent="0.3">
      <c r="A1857">
        <v>7</v>
      </c>
      <c r="B1857" s="1">
        <v>44378</v>
      </c>
      <c r="C1857" t="s">
        <v>61</v>
      </c>
      <c r="D1857">
        <v>155.59</v>
      </c>
      <c r="E1857">
        <v>95.09</v>
      </c>
      <c r="F1857">
        <v>14795.053099999999</v>
      </c>
      <c r="G1857">
        <v>54</v>
      </c>
      <c r="H1857">
        <v>90.45</v>
      </c>
      <c r="I1857">
        <v>4884.3</v>
      </c>
      <c r="J1857">
        <v>101</v>
      </c>
      <c r="K1857">
        <v>135.66999999999999</v>
      </c>
      <c r="L1857">
        <f>Table1[[#This Row],[Quantity Sold (liters/kg)]]+Table1[[#This Row],[Quantity in Stock (liters/kg)]]</f>
        <v>155</v>
      </c>
      <c r="M1857" s="2">
        <v>12900.86</v>
      </c>
    </row>
    <row r="1858" spans="1:13" hidden="1" x14ac:dyDescent="0.3">
      <c r="A1858">
        <v>5</v>
      </c>
      <c r="B1858" s="1">
        <v>44305</v>
      </c>
      <c r="C1858" t="s">
        <v>27</v>
      </c>
      <c r="D1858">
        <v>392.27</v>
      </c>
      <c r="E1858">
        <v>19.54</v>
      </c>
      <c r="F1858">
        <v>7664.96</v>
      </c>
      <c r="G1858">
        <v>354</v>
      </c>
      <c r="H1858">
        <v>15.26</v>
      </c>
      <c r="I1858">
        <v>5402.04</v>
      </c>
      <c r="J1858">
        <v>38</v>
      </c>
      <c r="K1858">
        <v>71.33</v>
      </c>
      <c r="L1858">
        <f>Table1[[#This Row],[Quantity Sold (liters/kg)]]+Table1[[#This Row],[Quantity in Stock (liters/kg)]]</f>
        <v>392</v>
      </c>
      <c r="M1858" s="2">
        <v>1393.79</v>
      </c>
    </row>
    <row r="1859" spans="1:13" hidden="1" x14ac:dyDescent="0.3">
      <c r="A1859">
        <v>5</v>
      </c>
      <c r="B1859" s="1">
        <v>44547</v>
      </c>
      <c r="C1859" t="s">
        <v>27</v>
      </c>
      <c r="D1859">
        <v>330.71</v>
      </c>
      <c r="E1859">
        <v>49.67</v>
      </c>
      <c r="F1859">
        <v>16426.37</v>
      </c>
      <c r="G1859">
        <v>278</v>
      </c>
      <c r="H1859">
        <v>49.85</v>
      </c>
      <c r="I1859">
        <v>13858.3</v>
      </c>
      <c r="J1859">
        <v>52</v>
      </c>
      <c r="K1859">
        <v>166.78</v>
      </c>
      <c r="L1859">
        <f>Table1[[#This Row],[Quantity Sold (liters/kg)]]+Table1[[#This Row],[Quantity in Stock (liters/kg)]]</f>
        <v>330</v>
      </c>
      <c r="M1859" s="2">
        <v>8283.9599999999991</v>
      </c>
    </row>
    <row r="1860" spans="1:13" x14ac:dyDescent="0.3">
      <c r="A1860">
        <v>7</v>
      </c>
      <c r="B1860" s="1">
        <v>44858</v>
      </c>
      <c r="C1860" t="s">
        <v>61</v>
      </c>
      <c r="D1860">
        <v>521.70000000000005</v>
      </c>
      <c r="E1860">
        <v>77.41</v>
      </c>
      <c r="F1860">
        <v>40384.800000000003</v>
      </c>
      <c r="G1860">
        <v>21</v>
      </c>
      <c r="H1860">
        <v>74.47</v>
      </c>
      <c r="I1860">
        <v>1563.87</v>
      </c>
      <c r="J1860">
        <v>500</v>
      </c>
      <c r="K1860">
        <v>178.18</v>
      </c>
      <c r="L1860">
        <f>Table1[[#This Row],[Quantity Sold (liters/kg)]]+Table1[[#This Row],[Quantity in Stock (liters/kg)]]</f>
        <v>521</v>
      </c>
      <c r="M1860" s="2">
        <v>13792.91</v>
      </c>
    </row>
    <row r="1861" spans="1:13" hidden="1" x14ac:dyDescent="0.3">
      <c r="A1861">
        <v>8</v>
      </c>
      <c r="B1861" s="1">
        <v>43703</v>
      </c>
      <c r="C1861" t="s">
        <v>47</v>
      </c>
      <c r="D1861">
        <v>524.66999999999996</v>
      </c>
      <c r="E1861">
        <v>78.41</v>
      </c>
      <c r="F1861">
        <v>41139.374699999898</v>
      </c>
      <c r="G1861">
        <v>123</v>
      </c>
      <c r="H1861">
        <v>76.16</v>
      </c>
      <c r="I1861">
        <v>9367.68</v>
      </c>
      <c r="J1861">
        <v>401</v>
      </c>
      <c r="K1861">
        <v>98.29</v>
      </c>
      <c r="L1861">
        <f>Table1[[#This Row],[Quantity Sold (liters/kg)]]+Table1[[#This Row],[Quantity in Stock (liters/kg)]]</f>
        <v>524</v>
      </c>
      <c r="M1861" s="2">
        <v>7706.92</v>
      </c>
    </row>
    <row r="1862" spans="1:13" hidden="1" x14ac:dyDescent="0.3">
      <c r="A1862">
        <v>7</v>
      </c>
      <c r="B1862" s="1">
        <v>44079</v>
      </c>
      <c r="C1862" t="s">
        <v>61</v>
      </c>
      <c r="D1862">
        <v>242.58</v>
      </c>
      <c r="E1862">
        <v>65.12</v>
      </c>
      <c r="F1862">
        <v>15796.809600000001</v>
      </c>
      <c r="G1862">
        <v>140</v>
      </c>
      <c r="H1862">
        <v>63.41</v>
      </c>
      <c r="I1862">
        <v>8877.4</v>
      </c>
      <c r="J1862">
        <v>102</v>
      </c>
      <c r="K1862">
        <v>160.56</v>
      </c>
      <c r="L1862">
        <f>Table1[[#This Row],[Quantity Sold (liters/kg)]]+Table1[[#This Row],[Quantity in Stock (liters/kg)]]</f>
        <v>242</v>
      </c>
      <c r="M1862" s="2">
        <v>10455.67</v>
      </c>
    </row>
    <row r="1863" spans="1:13" hidden="1" x14ac:dyDescent="0.3">
      <c r="A1863">
        <v>5</v>
      </c>
      <c r="B1863" s="1">
        <v>43779</v>
      </c>
      <c r="C1863" t="s">
        <v>27</v>
      </c>
      <c r="D1863">
        <v>565.6</v>
      </c>
      <c r="E1863">
        <v>24.6</v>
      </c>
      <c r="F1863">
        <v>13913.76</v>
      </c>
      <c r="G1863">
        <v>300</v>
      </c>
      <c r="H1863">
        <v>20.32</v>
      </c>
      <c r="I1863">
        <v>6096</v>
      </c>
      <c r="J1863">
        <v>265</v>
      </c>
      <c r="K1863">
        <v>103.19</v>
      </c>
      <c r="L1863">
        <f>Table1[[#This Row],[Quantity Sold (liters/kg)]]+Table1[[#This Row],[Quantity in Stock (liters/kg)]]</f>
        <v>565</v>
      </c>
      <c r="M1863" s="2">
        <v>2538.4699999999998</v>
      </c>
    </row>
    <row r="1864" spans="1:13" hidden="1" x14ac:dyDescent="0.3">
      <c r="A1864">
        <v>8</v>
      </c>
      <c r="B1864" s="1">
        <v>44240</v>
      </c>
      <c r="C1864" t="s">
        <v>47</v>
      </c>
      <c r="D1864">
        <v>556.16</v>
      </c>
      <c r="E1864">
        <v>21.51</v>
      </c>
      <c r="F1864">
        <v>11963</v>
      </c>
      <c r="G1864">
        <v>157</v>
      </c>
      <c r="H1864">
        <v>22.77</v>
      </c>
      <c r="I1864">
        <v>3574.89</v>
      </c>
      <c r="J1864">
        <v>399</v>
      </c>
      <c r="K1864">
        <v>189.14</v>
      </c>
      <c r="L1864">
        <f>Table1[[#This Row],[Quantity Sold (liters/kg)]]+Table1[[#This Row],[Quantity in Stock (liters/kg)]]</f>
        <v>556</v>
      </c>
      <c r="M1864" s="2">
        <v>4068.4</v>
      </c>
    </row>
    <row r="1865" spans="1:13" hidden="1" x14ac:dyDescent="0.3">
      <c r="A1865">
        <v>9</v>
      </c>
      <c r="B1865" s="1">
        <v>43921</v>
      </c>
      <c r="C1865" t="s">
        <v>57</v>
      </c>
      <c r="D1865">
        <v>22.58</v>
      </c>
      <c r="E1865">
        <v>52.78</v>
      </c>
      <c r="F1865">
        <v>1191.7723999999901</v>
      </c>
      <c r="G1865">
        <v>13</v>
      </c>
      <c r="H1865">
        <v>49.72</v>
      </c>
      <c r="I1865">
        <v>646.36</v>
      </c>
      <c r="J1865">
        <v>9</v>
      </c>
      <c r="K1865">
        <v>191.8</v>
      </c>
      <c r="L1865">
        <f>Table1[[#This Row],[Quantity Sold (liters/kg)]]+Table1[[#This Row],[Quantity in Stock (liters/kg)]]</f>
        <v>22</v>
      </c>
      <c r="M1865" s="2">
        <v>10123.200000000001</v>
      </c>
    </row>
    <row r="1866" spans="1:13" hidden="1" x14ac:dyDescent="0.3">
      <c r="A1866">
        <v>6</v>
      </c>
      <c r="B1866" s="1">
        <v>44072</v>
      </c>
      <c r="C1866" t="s">
        <v>51</v>
      </c>
      <c r="D1866">
        <v>820</v>
      </c>
      <c r="E1866">
        <v>44.56</v>
      </c>
      <c r="F1866">
        <v>36539.199999999997</v>
      </c>
      <c r="G1866">
        <v>247</v>
      </c>
      <c r="H1866">
        <v>41.72</v>
      </c>
      <c r="I1866">
        <v>10304.84</v>
      </c>
      <c r="J1866">
        <v>573</v>
      </c>
      <c r="K1866">
        <v>48.51</v>
      </c>
      <c r="L1866">
        <f>Table1[[#This Row],[Quantity Sold (liters/kg)]]+Table1[[#This Row],[Quantity in Stock (liters/kg)]]</f>
        <v>820</v>
      </c>
      <c r="M1866" s="2">
        <v>2161.61</v>
      </c>
    </row>
    <row r="1867" spans="1:13" hidden="1" x14ac:dyDescent="0.3">
      <c r="A1867">
        <v>10</v>
      </c>
      <c r="B1867" s="1">
        <v>44303</v>
      </c>
      <c r="C1867" t="s">
        <v>66</v>
      </c>
      <c r="D1867">
        <v>491.9</v>
      </c>
      <c r="E1867">
        <v>21.96</v>
      </c>
      <c r="F1867">
        <v>10802.12</v>
      </c>
      <c r="G1867">
        <v>340</v>
      </c>
      <c r="H1867">
        <v>23.51</v>
      </c>
      <c r="I1867">
        <v>7993.4</v>
      </c>
      <c r="J1867">
        <v>151</v>
      </c>
      <c r="K1867">
        <v>114.72</v>
      </c>
      <c r="L1867">
        <f>Table1[[#This Row],[Quantity Sold (liters/kg)]]+Table1[[#This Row],[Quantity in Stock (liters/kg)]]</f>
        <v>491</v>
      </c>
      <c r="M1867" s="2">
        <v>2519.25</v>
      </c>
    </row>
    <row r="1868" spans="1:13" hidden="1" x14ac:dyDescent="0.3">
      <c r="A1868">
        <v>3</v>
      </c>
      <c r="B1868" s="1">
        <v>44590</v>
      </c>
      <c r="C1868" t="s">
        <v>43</v>
      </c>
      <c r="D1868">
        <v>589.91999999999996</v>
      </c>
      <c r="E1868">
        <v>72.14</v>
      </c>
      <c r="F1868">
        <v>42556.828799999901</v>
      </c>
      <c r="G1868">
        <v>535</v>
      </c>
      <c r="H1868">
        <v>68.55</v>
      </c>
      <c r="I1868">
        <v>36674.25</v>
      </c>
      <c r="J1868">
        <v>54</v>
      </c>
      <c r="K1868">
        <v>81.3</v>
      </c>
      <c r="L1868">
        <f>Table1[[#This Row],[Quantity Sold (liters/kg)]]+Table1[[#This Row],[Quantity in Stock (liters/kg)]]</f>
        <v>589</v>
      </c>
      <c r="M1868" s="2">
        <v>5864.98</v>
      </c>
    </row>
    <row r="1869" spans="1:13" hidden="1" x14ac:dyDescent="0.3">
      <c r="A1869">
        <v>2</v>
      </c>
      <c r="B1869" s="1">
        <v>44747</v>
      </c>
      <c r="C1869" t="s">
        <v>68</v>
      </c>
      <c r="D1869">
        <v>430.46</v>
      </c>
      <c r="E1869">
        <v>89.64</v>
      </c>
      <c r="F1869">
        <v>38586.43</v>
      </c>
      <c r="G1869">
        <v>47</v>
      </c>
      <c r="H1869">
        <v>92.96</v>
      </c>
      <c r="I1869">
        <v>4369.12</v>
      </c>
      <c r="J1869">
        <v>383</v>
      </c>
      <c r="K1869">
        <v>184.32</v>
      </c>
      <c r="L1869">
        <f>Table1[[#This Row],[Quantity Sold (liters/kg)]]+Table1[[#This Row],[Quantity in Stock (liters/kg)]]</f>
        <v>430</v>
      </c>
      <c r="M1869" s="2">
        <v>16522.439999999999</v>
      </c>
    </row>
    <row r="1870" spans="1:13" hidden="1" x14ac:dyDescent="0.3">
      <c r="A1870">
        <v>9</v>
      </c>
      <c r="B1870" s="1">
        <v>44632</v>
      </c>
      <c r="C1870" t="s">
        <v>57</v>
      </c>
      <c r="D1870">
        <v>140.38999999999999</v>
      </c>
      <c r="E1870">
        <v>52.24</v>
      </c>
      <c r="F1870">
        <v>7333.9735999999903</v>
      </c>
      <c r="G1870">
        <v>35</v>
      </c>
      <c r="H1870">
        <v>50.21</v>
      </c>
      <c r="I1870">
        <v>1757.35</v>
      </c>
      <c r="J1870">
        <v>105</v>
      </c>
      <c r="K1870">
        <v>104.1</v>
      </c>
      <c r="L1870">
        <f>Table1[[#This Row],[Quantity Sold (liters/kg)]]+Table1[[#This Row],[Quantity in Stock (liters/kg)]]</f>
        <v>140</v>
      </c>
      <c r="M1870" s="2">
        <v>5438.18</v>
      </c>
    </row>
    <row r="1871" spans="1:13" hidden="1" x14ac:dyDescent="0.3">
      <c r="A1871">
        <v>8</v>
      </c>
      <c r="B1871" s="1">
        <v>43666</v>
      </c>
      <c r="C1871" t="s">
        <v>47</v>
      </c>
      <c r="D1871">
        <v>443.17</v>
      </c>
      <c r="E1871">
        <v>54.3</v>
      </c>
      <c r="F1871">
        <v>24064.13</v>
      </c>
      <c r="G1871">
        <v>211</v>
      </c>
      <c r="H1871">
        <v>59.25</v>
      </c>
      <c r="I1871">
        <v>12501.75</v>
      </c>
      <c r="J1871">
        <v>232</v>
      </c>
      <c r="K1871">
        <v>38.49</v>
      </c>
      <c r="L1871">
        <f>Table1[[#This Row],[Quantity Sold (liters/kg)]]+Table1[[#This Row],[Quantity in Stock (liters/kg)]]</f>
        <v>443</v>
      </c>
      <c r="M1871" s="2">
        <v>2090.0100000000002</v>
      </c>
    </row>
    <row r="1872" spans="1:13" hidden="1" x14ac:dyDescent="0.3">
      <c r="A1872">
        <v>10</v>
      </c>
      <c r="B1872" s="1">
        <v>43473</v>
      </c>
      <c r="C1872" t="s">
        <v>66</v>
      </c>
      <c r="D1872">
        <v>522.88</v>
      </c>
      <c r="E1872">
        <v>27.02</v>
      </c>
      <c r="F1872">
        <v>14128.22</v>
      </c>
      <c r="G1872">
        <v>163</v>
      </c>
      <c r="H1872">
        <v>29.65</v>
      </c>
      <c r="I1872">
        <v>4832.95</v>
      </c>
      <c r="J1872">
        <v>359</v>
      </c>
      <c r="K1872">
        <v>47.66</v>
      </c>
      <c r="L1872">
        <f>Table1[[#This Row],[Quantity Sold (liters/kg)]]+Table1[[#This Row],[Quantity in Stock (liters/kg)]]</f>
        <v>522</v>
      </c>
      <c r="M1872" s="2">
        <v>1287.77</v>
      </c>
    </row>
    <row r="1873" spans="1:13" hidden="1" x14ac:dyDescent="0.3">
      <c r="A1873">
        <v>2</v>
      </c>
      <c r="B1873" s="1">
        <v>44290</v>
      </c>
      <c r="C1873" t="s">
        <v>68</v>
      </c>
      <c r="D1873">
        <v>792.41</v>
      </c>
      <c r="E1873">
        <v>76.599999999999994</v>
      </c>
      <c r="F1873">
        <v>60698.605999999898</v>
      </c>
      <c r="G1873">
        <v>127</v>
      </c>
      <c r="H1873">
        <v>80.77</v>
      </c>
      <c r="I1873">
        <v>10257.790000000001</v>
      </c>
      <c r="J1873">
        <v>665</v>
      </c>
      <c r="K1873">
        <v>92.49</v>
      </c>
      <c r="L1873">
        <f>Table1[[#This Row],[Quantity Sold (liters/kg)]]+Table1[[#This Row],[Quantity in Stock (liters/kg)]]</f>
        <v>792</v>
      </c>
      <c r="M1873" s="2">
        <v>7084.73</v>
      </c>
    </row>
    <row r="1874" spans="1:13" hidden="1" x14ac:dyDescent="0.3">
      <c r="A1874">
        <v>2</v>
      </c>
      <c r="B1874" s="1">
        <v>44417</v>
      </c>
      <c r="C1874" t="s">
        <v>68</v>
      </c>
      <c r="D1874">
        <v>34.65</v>
      </c>
      <c r="E1874">
        <v>74.88</v>
      </c>
      <c r="F1874">
        <v>2594.5919999999901</v>
      </c>
      <c r="G1874">
        <v>34</v>
      </c>
      <c r="H1874">
        <v>71.5</v>
      </c>
      <c r="I1874">
        <v>2431</v>
      </c>
      <c r="J1874">
        <v>0</v>
      </c>
      <c r="K1874">
        <v>43.33</v>
      </c>
      <c r="L1874">
        <f>Table1[[#This Row],[Quantity Sold (liters/kg)]]+Table1[[#This Row],[Quantity in Stock (liters/kg)]]</f>
        <v>34</v>
      </c>
      <c r="M1874" s="2">
        <v>3244.55</v>
      </c>
    </row>
    <row r="1875" spans="1:13" hidden="1" x14ac:dyDescent="0.3">
      <c r="A1875">
        <v>8</v>
      </c>
      <c r="B1875" s="1">
        <v>44569</v>
      </c>
      <c r="C1875" t="s">
        <v>47</v>
      </c>
      <c r="D1875">
        <v>292.37</v>
      </c>
      <c r="E1875">
        <v>78.02</v>
      </c>
      <c r="F1875">
        <v>22810.71</v>
      </c>
      <c r="G1875">
        <v>229</v>
      </c>
      <c r="H1875">
        <v>82.59</v>
      </c>
      <c r="I1875">
        <v>18913.11</v>
      </c>
      <c r="J1875">
        <v>63</v>
      </c>
      <c r="K1875">
        <v>51.27</v>
      </c>
      <c r="L1875">
        <f>Table1[[#This Row],[Quantity Sold (liters/kg)]]+Table1[[#This Row],[Quantity in Stock (liters/kg)]]</f>
        <v>292</v>
      </c>
      <c r="M1875" s="2">
        <v>4000.09</v>
      </c>
    </row>
    <row r="1876" spans="1:13" hidden="1" x14ac:dyDescent="0.3">
      <c r="A1876">
        <v>1</v>
      </c>
      <c r="B1876" s="1">
        <v>43683</v>
      </c>
      <c r="C1876" t="s">
        <v>34</v>
      </c>
      <c r="D1876">
        <v>917.59</v>
      </c>
      <c r="E1876">
        <v>98.65</v>
      </c>
      <c r="F1876">
        <v>90520.25</v>
      </c>
      <c r="G1876">
        <v>365</v>
      </c>
      <c r="H1876">
        <v>98.94</v>
      </c>
      <c r="I1876">
        <v>36113.1</v>
      </c>
      <c r="J1876">
        <v>552</v>
      </c>
      <c r="K1876">
        <v>136.66</v>
      </c>
      <c r="L1876">
        <f>Table1[[#This Row],[Quantity Sold (liters/kg)]]+Table1[[#This Row],[Quantity in Stock (liters/kg)]]</f>
        <v>917</v>
      </c>
      <c r="M1876" s="2">
        <v>13481.51</v>
      </c>
    </row>
    <row r="1877" spans="1:13" hidden="1" x14ac:dyDescent="0.3">
      <c r="A1877">
        <v>10</v>
      </c>
      <c r="B1877" s="1">
        <v>43933</v>
      </c>
      <c r="C1877" t="s">
        <v>66</v>
      </c>
      <c r="D1877">
        <v>134.46</v>
      </c>
      <c r="E1877">
        <v>38.119999999999997</v>
      </c>
      <c r="F1877">
        <v>5125.62</v>
      </c>
      <c r="G1877">
        <v>80</v>
      </c>
      <c r="H1877">
        <v>37.5</v>
      </c>
      <c r="I1877">
        <v>3000</v>
      </c>
      <c r="J1877">
        <v>54</v>
      </c>
      <c r="K1877">
        <v>92.71</v>
      </c>
      <c r="L1877">
        <f>Table1[[#This Row],[Quantity Sold (liters/kg)]]+Table1[[#This Row],[Quantity in Stock (liters/kg)]]</f>
        <v>134</v>
      </c>
      <c r="M1877" s="2">
        <v>3534.11</v>
      </c>
    </row>
    <row r="1878" spans="1:13" hidden="1" x14ac:dyDescent="0.3">
      <c r="A1878">
        <v>5</v>
      </c>
      <c r="B1878" s="1">
        <v>43604</v>
      </c>
      <c r="C1878" t="s">
        <v>27</v>
      </c>
      <c r="D1878">
        <v>27.74</v>
      </c>
      <c r="E1878">
        <v>52.37</v>
      </c>
      <c r="F1878">
        <v>1452.74379999999</v>
      </c>
      <c r="G1878">
        <v>1</v>
      </c>
      <c r="H1878">
        <v>49.38</v>
      </c>
      <c r="I1878">
        <v>49.38</v>
      </c>
      <c r="J1878">
        <v>26</v>
      </c>
      <c r="K1878">
        <v>88.64</v>
      </c>
      <c r="L1878">
        <f>Table1[[#This Row],[Quantity Sold (liters/kg)]]+Table1[[#This Row],[Quantity in Stock (liters/kg)]]</f>
        <v>27</v>
      </c>
      <c r="M1878" s="2">
        <v>4642.08</v>
      </c>
    </row>
    <row r="1879" spans="1:13" hidden="1" x14ac:dyDescent="0.3">
      <c r="A1879">
        <v>5</v>
      </c>
      <c r="B1879" s="1">
        <v>44765</v>
      </c>
      <c r="C1879" t="s">
        <v>27</v>
      </c>
      <c r="D1879">
        <v>773.94</v>
      </c>
      <c r="E1879">
        <v>40.53</v>
      </c>
      <c r="F1879">
        <v>31367.788199999999</v>
      </c>
      <c r="G1879">
        <v>60</v>
      </c>
      <c r="H1879">
        <v>43</v>
      </c>
      <c r="I1879">
        <v>2580</v>
      </c>
      <c r="J1879">
        <v>713</v>
      </c>
      <c r="K1879">
        <v>136.13999999999999</v>
      </c>
      <c r="L1879">
        <f>Table1[[#This Row],[Quantity Sold (liters/kg)]]+Table1[[#This Row],[Quantity in Stock (liters/kg)]]</f>
        <v>773</v>
      </c>
      <c r="M1879" s="2">
        <v>5517.75</v>
      </c>
    </row>
    <row r="1880" spans="1:13" hidden="1" x14ac:dyDescent="0.3">
      <c r="A1880">
        <v>1</v>
      </c>
      <c r="B1880" s="1">
        <v>43459</v>
      </c>
      <c r="C1880" t="s">
        <v>34</v>
      </c>
      <c r="D1880">
        <v>479.43</v>
      </c>
      <c r="E1880">
        <v>86.17</v>
      </c>
      <c r="F1880">
        <v>41312.483099999998</v>
      </c>
      <c r="G1880">
        <v>294</v>
      </c>
      <c r="H1880">
        <v>90.44</v>
      </c>
      <c r="I1880">
        <v>26589.360000000001</v>
      </c>
      <c r="J1880">
        <v>185</v>
      </c>
      <c r="K1880">
        <v>46.56</v>
      </c>
      <c r="L1880">
        <f>Table1[[#This Row],[Quantity Sold (liters/kg)]]+Table1[[#This Row],[Quantity in Stock (liters/kg)]]</f>
        <v>479</v>
      </c>
      <c r="M1880" s="2">
        <v>4012.08</v>
      </c>
    </row>
    <row r="1881" spans="1:13" hidden="1" x14ac:dyDescent="0.3">
      <c r="A1881">
        <v>8</v>
      </c>
      <c r="B1881" s="1">
        <v>43479</v>
      </c>
      <c r="C1881" t="s">
        <v>47</v>
      </c>
      <c r="D1881">
        <v>794.42</v>
      </c>
      <c r="E1881">
        <v>10.47</v>
      </c>
      <c r="F1881">
        <v>8317.58</v>
      </c>
      <c r="G1881">
        <v>44</v>
      </c>
      <c r="H1881">
        <v>12.71</v>
      </c>
      <c r="I1881">
        <v>559.24</v>
      </c>
      <c r="J1881">
        <v>750</v>
      </c>
      <c r="K1881">
        <v>96.46</v>
      </c>
      <c r="L1881">
        <f>Table1[[#This Row],[Quantity Sold (liters/kg)]]+Table1[[#This Row],[Quantity in Stock (liters/kg)]]</f>
        <v>794</v>
      </c>
      <c r="M1881" s="2">
        <v>1009.94</v>
      </c>
    </row>
    <row r="1882" spans="1:13" hidden="1" x14ac:dyDescent="0.3">
      <c r="A1882">
        <v>1</v>
      </c>
      <c r="B1882" s="1">
        <v>43725</v>
      </c>
      <c r="C1882" t="s">
        <v>34</v>
      </c>
      <c r="D1882">
        <v>204.49</v>
      </c>
      <c r="E1882">
        <v>54.92</v>
      </c>
      <c r="F1882">
        <v>11230.59</v>
      </c>
      <c r="G1882">
        <v>196</v>
      </c>
      <c r="H1882">
        <v>50.17</v>
      </c>
      <c r="I1882">
        <v>9833.32</v>
      </c>
      <c r="J1882">
        <v>8</v>
      </c>
      <c r="K1882">
        <v>197.06</v>
      </c>
      <c r="L1882">
        <f>Table1[[#This Row],[Quantity Sold (liters/kg)]]+Table1[[#This Row],[Quantity in Stock (liters/kg)]]</f>
        <v>204</v>
      </c>
      <c r="M1882" s="2">
        <v>10822.54</v>
      </c>
    </row>
    <row r="1883" spans="1:13" hidden="1" x14ac:dyDescent="0.3">
      <c r="A1883">
        <v>2</v>
      </c>
      <c r="B1883" s="1">
        <v>44214</v>
      </c>
      <c r="C1883" t="s">
        <v>68</v>
      </c>
      <c r="D1883">
        <v>944.63</v>
      </c>
      <c r="E1883">
        <v>60.76</v>
      </c>
      <c r="F1883">
        <v>57395.718799999901</v>
      </c>
      <c r="G1883">
        <v>264</v>
      </c>
      <c r="H1883">
        <v>58.7</v>
      </c>
      <c r="I1883">
        <v>15496.8</v>
      </c>
      <c r="J1883">
        <v>680</v>
      </c>
      <c r="K1883">
        <v>116.72</v>
      </c>
      <c r="L1883">
        <f>Table1[[#This Row],[Quantity Sold (liters/kg)]]+Table1[[#This Row],[Quantity in Stock (liters/kg)]]</f>
        <v>944</v>
      </c>
      <c r="M1883" s="2">
        <v>7091.91</v>
      </c>
    </row>
    <row r="1884" spans="1:13" hidden="1" x14ac:dyDescent="0.3">
      <c r="A1884">
        <v>5</v>
      </c>
      <c r="B1884" s="1">
        <v>43625</v>
      </c>
      <c r="C1884" t="s">
        <v>27</v>
      </c>
      <c r="D1884">
        <v>712.21</v>
      </c>
      <c r="E1884">
        <v>57.21</v>
      </c>
      <c r="F1884">
        <v>40745.534099999997</v>
      </c>
      <c r="G1884">
        <v>544</v>
      </c>
      <c r="H1884">
        <v>59.31</v>
      </c>
      <c r="I1884">
        <v>32264.639999999999</v>
      </c>
      <c r="J1884">
        <v>168</v>
      </c>
      <c r="K1884">
        <v>150.54</v>
      </c>
      <c r="L1884">
        <f>Table1[[#This Row],[Quantity Sold (liters/kg)]]+Table1[[#This Row],[Quantity in Stock (liters/kg)]]</f>
        <v>712</v>
      </c>
      <c r="M1884" s="2">
        <v>8612.39</v>
      </c>
    </row>
    <row r="1885" spans="1:13" hidden="1" x14ac:dyDescent="0.3">
      <c r="A1885">
        <v>2</v>
      </c>
      <c r="B1885" s="1">
        <v>44747</v>
      </c>
      <c r="C1885" t="s">
        <v>68</v>
      </c>
      <c r="D1885">
        <v>335.63</v>
      </c>
      <c r="E1885">
        <v>80.81</v>
      </c>
      <c r="F1885">
        <v>27122.26</v>
      </c>
      <c r="G1885">
        <v>241</v>
      </c>
      <c r="H1885">
        <v>84.86</v>
      </c>
      <c r="I1885">
        <v>20451.259999999998</v>
      </c>
      <c r="J1885">
        <v>94</v>
      </c>
      <c r="K1885">
        <v>37.979999999999997</v>
      </c>
      <c r="L1885">
        <f>Table1[[#This Row],[Quantity Sold (liters/kg)]]+Table1[[#This Row],[Quantity in Stock (liters/kg)]]</f>
        <v>335</v>
      </c>
      <c r="M1885" s="2">
        <v>3069.16</v>
      </c>
    </row>
    <row r="1886" spans="1:13" hidden="1" x14ac:dyDescent="0.3">
      <c r="A1886">
        <v>3</v>
      </c>
      <c r="B1886" s="1">
        <v>44837</v>
      </c>
      <c r="C1886" t="s">
        <v>43</v>
      </c>
      <c r="D1886">
        <v>945.54</v>
      </c>
      <c r="E1886">
        <v>56.5</v>
      </c>
      <c r="F1886">
        <v>53423.0099999999</v>
      </c>
      <c r="G1886">
        <v>815</v>
      </c>
      <c r="H1886">
        <v>60.58</v>
      </c>
      <c r="I1886">
        <v>49372.7</v>
      </c>
      <c r="J1886">
        <v>130</v>
      </c>
      <c r="K1886">
        <v>188.07</v>
      </c>
      <c r="L1886">
        <f>Table1[[#This Row],[Quantity Sold (liters/kg)]]+Table1[[#This Row],[Quantity in Stock (liters/kg)]]</f>
        <v>945</v>
      </c>
      <c r="M1886" s="2">
        <v>10625.96</v>
      </c>
    </row>
    <row r="1887" spans="1:13" hidden="1" x14ac:dyDescent="0.3">
      <c r="A1887">
        <v>3</v>
      </c>
      <c r="B1887" s="1">
        <v>44668</v>
      </c>
      <c r="C1887" t="s">
        <v>43</v>
      </c>
      <c r="D1887">
        <v>109.91</v>
      </c>
      <c r="E1887">
        <v>93.59</v>
      </c>
      <c r="F1887">
        <v>10286.48</v>
      </c>
      <c r="G1887">
        <v>51</v>
      </c>
      <c r="H1887">
        <v>97.19</v>
      </c>
      <c r="I1887">
        <v>4956.6899999999996</v>
      </c>
      <c r="J1887">
        <v>58</v>
      </c>
      <c r="K1887">
        <v>155.91999999999999</v>
      </c>
      <c r="L1887">
        <f>Table1[[#This Row],[Quantity Sold (liters/kg)]]+Table1[[#This Row],[Quantity in Stock (liters/kg)]]</f>
        <v>109</v>
      </c>
      <c r="M1887" s="2">
        <v>14592.55</v>
      </c>
    </row>
    <row r="1888" spans="1:13" hidden="1" x14ac:dyDescent="0.3">
      <c r="A1888">
        <v>8</v>
      </c>
      <c r="B1888" s="1">
        <v>44209</v>
      </c>
      <c r="C1888" t="s">
        <v>47</v>
      </c>
      <c r="D1888">
        <v>329.79</v>
      </c>
      <c r="E1888">
        <v>69.760000000000005</v>
      </c>
      <c r="F1888">
        <v>23006.150399999999</v>
      </c>
      <c r="G1888">
        <v>194</v>
      </c>
      <c r="H1888">
        <v>70.42</v>
      </c>
      <c r="I1888">
        <v>13661.48</v>
      </c>
      <c r="J1888">
        <v>135</v>
      </c>
      <c r="K1888">
        <v>92.24</v>
      </c>
      <c r="L1888">
        <f>Table1[[#This Row],[Quantity Sold (liters/kg)]]+Table1[[#This Row],[Quantity in Stock (liters/kg)]]</f>
        <v>329</v>
      </c>
      <c r="M1888" s="2">
        <v>6434.66</v>
      </c>
    </row>
    <row r="1889" spans="1:13" x14ac:dyDescent="0.3">
      <c r="A1889">
        <v>7</v>
      </c>
      <c r="B1889" s="1">
        <v>44809</v>
      </c>
      <c r="C1889" t="s">
        <v>61</v>
      </c>
      <c r="D1889">
        <v>828.51</v>
      </c>
      <c r="E1889">
        <v>49.72</v>
      </c>
      <c r="F1889">
        <v>41193.519999999997</v>
      </c>
      <c r="G1889">
        <v>280</v>
      </c>
      <c r="H1889">
        <v>44.82</v>
      </c>
      <c r="I1889">
        <v>12549.6</v>
      </c>
      <c r="J1889">
        <v>548</v>
      </c>
      <c r="K1889">
        <v>21.26</v>
      </c>
      <c r="L1889">
        <f>Table1[[#This Row],[Quantity Sold (liters/kg)]]+Table1[[#This Row],[Quantity in Stock (liters/kg)]]</f>
        <v>828</v>
      </c>
      <c r="M1889" s="2">
        <v>1057.05</v>
      </c>
    </row>
    <row r="1890" spans="1:13" hidden="1" x14ac:dyDescent="0.3">
      <c r="A1890">
        <v>9</v>
      </c>
      <c r="B1890" s="1">
        <v>43482</v>
      </c>
      <c r="C1890" t="s">
        <v>57</v>
      </c>
      <c r="D1890">
        <v>644.76</v>
      </c>
      <c r="E1890">
        <v>99.11</v>
      </c>
      <c r="F1890">
        <v>63902.16</v>
      </c>
      <c r="G1890">
        <v>454</v>
      </c>
      <c r="H1890">
        <v>99.42</v>
      </c>
      <c r="I1890">
        <v>45136.68</v>
      </c>
      <c r="J1890">
        <v>190</v>
      </c>
      <c r="K1890">
        <v>122.66</v>
      </c>
      <c r="L1890">
        <f>Table1[[#This Row],[Quantity Sold (liters/kg)]]+Table1[[#This Row],[Quantity in Stock (liters/kg)]]</f>
        <v>644</v>
      </c>
      <c r="M1890" s="2">
        <v>12156.83</v>
      </c>
    </row>
    <row r="1891" spans="1:13" hidden="1" x14ac:dyDescent="0.3">
      <c r="A1891">
        <v>10</v>
      </c>
      <c r="B1891" s="1">
        <v>43463</v>
      </c>
      <c r="C1891" t="s">
        <v>66</v>
      </c>
      <c r="D1891">
        <v>271.14</v>
      </c>
      <c r="E1891">
        <v>86.28</v>
      </c>
      <c r="F1891">
        <v>23393.959199999899</v>
      </c>
      <c r="G1891">
        <v>174</v>
      </c>
      <c r="H1891">
        <v>90.15</v>
      </c>
      <c r="I1891">
        <v>15686.1</v>
      </c>
      <c r="J1891">
        <v>97</v>
      </c>
      <c r="K1891">
        <v>170.91</v>
      </c>
      <c r="L1891">
        <f>Table1[[#This Row],[Quantity Sold (liters/kg)]]+Table1[[#This Row],[Quantity in Stock (liters/kg)]]</f>
        <v>271</v>
      </c>
      <c r="M1891" s="2">
        <v>14746.11</v>
      </c>
    </row>
    <row r="1892" spans="1:13" hidden="1" x14ac:dyDescent="0.3">
      <c r="A1892">
        <v>6</v>
      </c>
      <c r="B1892" s="1">
        <v>44224</v>
      </c>
      <c r="C1892" t="s">
        <v>51</v>
      </c>
      <c r="D1892">
        <v>45.34</v>
      </c>
      <c r="E1892">
        <v>86.09</v>
      </c>
      <c r="F1892">
        <v>3903.3206</v>
      </c>
      <c r="G1892">
        <v>6</v>
      </c>
      <c r="H1892">
        <v>90.98</v>
      </c>
      <c r="I1892">
        <v>545.88</v>
      </c>
      <c r="J1892">
        <v>39</v>
      </c>
      <c r="K1892">
        <v>40.270000000000003</v>
      </c>
      <c r="L1892">
        <f>Table1[[#This Row],[Quantity Sold (liters/kg)]]+Table1[[#This Row],[Quantity in Stock (liters/kg)]]</f>
        <v>45</v>
      </c>
      <c r="M1892" s="2">
        <v>3466.84</v>
      </c>
    </row>
    <row r="1893" spans="1:13" hidden="1" x14ac:dyDescent="0.3">
      <c r="A1893">
        <v>8</v>
      </c>
      <c r="B1893" s="1">
        <v>44250</v>
      </c>
      <c r="C1893" t="s">
        <v>47</v>
      </c>
      <c r="D1893">
        <v>834.3</v>
      </c>
      <c r="E1893">
        <v>42.76</v>
      </c>
      <c r="F1893">
        <v>35674.67</v>
      </c>
      <c r="G1893">
        <v>422</v>
      </c>
      <c r="H1893">
        <v>40.01</v>
      </c>
      <c r="I1893">
        <v>16884.22</v>
      </c>
      <c r="J1893">
        <v>412</v>
      </c>
      <c r="K1893">
        <v>136.69</v>
      </c>
      <c r="L1893">
        <f>Table1[[#This Row],[Quantity Sold (liters/kg)]]+Table1[[#This Row],[Quantity in Stock (liters/kg)]]</f>
        <v>834</v>
      </c>
      <c r="M1893" s="2">
        <v>5844.86</v>
      </c>
    </row>
    <row r="1894" spans="1:13" hidden="1" x14ac:dyDescent="0.3">
      <c r="A1894">
        <v>1</v>
      </c>
      <c r="B1894" s="1">
        <v>44487</v>
      </c>
      <c r="C1894" t="s">
        <v>34</v>
      </c>
      <c r="D1894">
        <v>402.5</v>
      </c>
      <c r="E1894">
        <v>30.55</v>
      </c>
      <c r="F1894">
        <v>12296.38</v>
      </c>
      <c r="G1894">
        <v>259</v>
      </c>
      <c r="H1894">
        <v>33.03</v>
      </c>
      <c r="I1894">
        <v>8554.77</v>
      </c>
      <c r="J1894">
        <v>143</v>
      </c>
      <c r="K1894">
        <v>95.11</v>
      </c>
      <c r="L1894">
        <f>Table1[[#This Row],[Quantity Sold (liters/kg)]]+Table1[[#This Row],[Quantity in Stock (liters/kg)]]</f>
        <v>402</v>
      </c>
      <c r="M1894" s="2">
        <v>2905.61</v>
      </c>
    </row>
    <row r="1895" spans="1:13" hidden="1" x14ac:dyDescent="0.3">
      <c r="A1895">
        <v>9</v>
      </c>
      <c r="B1895" s="1">
        <v>43963</v>
      </c>
      <c r="C1895" t="s">
        <v>57</v>
      </c>
      <c r="D1895">
        <v>959.18</v>
      </c>
      <c r="E1895">
        <v>58.25</v>
      </c>
      <c r="F1895">
        <v>55872.24</v>
      </c>
      <c r="G1895">
        <v>408</v>
      </c>
      <c r="H1895">
        <v>60.5</v>
      </c>
      <c r="I1895">
        <v>24684</v>
      </c>
      <c r="J1895">
        <v>551</v>
      </c>
      <c r="K1895">
        <v>143.44</v>
      </c>
      <c r="L1895">
        <f>Table1[[#This Row],[Quantity Sold (liters/kg)]]+Table1[[#This Row],[Quantity in Stock (liters/kg)]]</f>
        <v>959</v>
      </c>
      <c r="M1895" s="2">
        <v>8355.3799999999992</v>
      </c>
    </row>
    <row r="1896" spans="1:13" hidden="1" x14ac:dyDescent="0.3">
      <c r="A1896">
        <v>4</v>
      </c>
      <c r="B1896" s="1">
        <v>43687</v>
      </c>
      <c r="C1896" t="s">
        <v>39</v>
      </c>
      <c r="D1896">
        <v>640.47</v>
      </c>
      <c r="E1896">
        <v>58.29</v>
      </c>
      <c r="F1896">
        <v>37333</v>
      </c>
      <c r="G1896">
        <v>619</v>
      </c>
      <c r="H1896">
        <v>57.2</v>
      </c>
      <c r="I1896">
        <v>35406.800000000003</v>
      </c>
      <c r="J1896">
        <v>21</v>
      </c>
      <c r="K1896">
        <v>92.6</v>
      </c>
      <c r="L1896">
        <f>Table1[[#This Row],[Quantity Sold (liters/kg)]]+Table1[[#This Row],[Quantity in Stock (liters/kg)]]</f>
        <v>640</v>
      </c>
      <c r="M1896" s="2">
        <v>5397.65</v>
      </c>
    </row>
    <row r="1897" spans="1:13" hidden="1" x14ac:dyDescent="0.3">
      <c r="A1897">
        <v>9</v>
      </c>
      <c r="B1897" s="1">
        <v>44246</v>
      </c>
      <c r="C1897" t="s">
        <v>57</v>
      </c>
      <c r="D1897">
        <v>437.06</v>
      </c>
      <c r="E1897">
        <v>41.06</v>
      </c>
      <c r="F1897">
        <v>17945.68</v>
      </c>
      <c r="G1897">
        <v>101</v>
      </c>
      <c r="H1897">
        <v>45.53</v>
      </c>
      <c r="I1897">
        <v>4598.53</v>
      </c>
      <c r="J1897">
        <v>336</v>
      </c>
      <c r="K1897">
        <v>39.71</v>
      </c>
      <c r="L1897">
        <f>Table1[[#This Row],[Quantity Sold (liters/kg)]]+Table1[[#This Row],[Quantity in Stock (liters/kg)]]</f>
        <v>437</v>
      </c>
      <c r="M1897" s="2">
        <v>1630.49</v>
      </c>
    </row>
    <row r="1898" spans="1:13" hidden="1" x14ac:dyDescent="0.3">
      <c r="A1898">
        <v>10</v>
      </c>
      <c r="B1898" s="1">
        <v>44227</v>
      </c>
      <c r="C1898" t="s">
        <v>66</v>
      </c>
      <c r="D1898">
        <v>637.63</v>
      </c>
      <c r="E1898">
        <v>41.77</v>
      </c>
      <c r="F1898">
        <v>26633.81</v>
      </c>
      <c r="G1898">
        <v>333</v>
      </c>
      <c r="H1898">
        <v>45.55</v>
      </c>
      <c r="I1898">
        <v>15168.15</v>
      </c>
      <c r="J1898">
        <v>304</v>
      </c>
      <c r="K1898">
        <v>81.19</v>
      </c>
      <c r="L1898">
        <f>Table1[[#This Row],[Quantity Sold (liters/kg)]]+Table1[[#This Row],[Quantity in Stock (liters/kg)]]</f>
        <v>637</v>
      </c>
      <c r="M1898" s="2">
        <v>3391.31</v>
      </c>
    </row>
    <row r="1899" spans="1:13" hidden="1" x14ac:dyDescent="0.3">
      <c r="A1899">
        <v>2</v>
      </c>
      <c r="B1899" s="1">
        <v>44747</v>
      </c>
      <c r="C1899" t="s">
        <v>68</v>
      </c>
      <c r="D1899">
        <v>617.34</v>
      </c>
      <c r="E1899">
        <v>46.31</v>
      </c>
      <c r="F1899">
        <v>28589.0154</v>
      </c>
      <c r="G1899">
        <v>433</v>
      </c>
      <c r="H1899">
        <v>49</v>
      </c>
      <c r="I1899">
        <v>21217</v>
      </c>
      <c r="J1899">
        <v>184</v>
      </c>
      <c r="K1899">
        <v>97.41</v>
      </c>
      <c r="L1899">
        <f>Table1[[#This Row],[Quantity Sold (liters/kg)]]+Table1[[#This Row],[Quantity in Stock (liters/kg)]]</f>
        <v>617</v>
      </c>
      <c r="M1899" s="2">
        <v>4511.0600000000004</v>
      </c>
    </row>
    <row r="1900" spans="1:13" hidden="1" x14ac:dyDescent="0.3">
      <c r="A1900">
        <v>2</v>
      </c>
      <c r="B1900" s="1">
        <v>43677</v>
      </c>
      <c r="C1900" t="s">
        <v>68</v>
      </c>
      <c r="D1900">
        <v>197.38</v>
      </c>
      <c r="E1900">
        <v>66.260000000000005</v>
      </c>
      <c r="F1900">
        <v>13078.4</v>
      </c>
      <c r="G1900">
        <v>135</v>
      </c>
      <c r="H1900">
        <v>70.099999999999994</v>
      </c>
      <c r="I1900">
        <v>9463.5</v>
      </c>
      <c r="J1900">
        <v>62</v>
      </c>
      <c r="K1900">
        <v>179.53</v>
      </c>
      <c r="L1900">
        <f>Table1[[#This Row],[Quantity Sold (liters/kg)]]+Table1[[#This Row],[Quantity in Stock (liters/kg)]]</f>
        <v>197</v>
      </c>
      <c r="M1900" s="2">
        <v>11895.66</v>
      </c>
    </row>
    <row r="1901" spans="1:13" hidden="1" x14ac:dyDescent="0.3">
      <c r="A1901">
        <v>2</v>
      </c>
      <c r="B1901" s="1">
        <v>44551</v>
      </c>
      <c r="C1901" t="s">
        <v>68</v>
      </c>
      <c r="D1901">
        <v>926.12</v>
      </c>
      <c r="E1901">
        <v>62.24</v>
      </c>
      <c r="F1901">
        <v>57641.71</v>
      </c>
      <c r="G1901">
        <v>654</v>
      </c>
      <c r="H1901">
        <v>63.83</v>
      </c>
      <c r="I1901">
        <v>41744.82</v>
      </c>
      <c r="J1901">
        <v>272</v>
      </c>
      <c r="K1901">
        <v>149.44</v>
      </c>
      <c r="L1901">
        <f>Table1[[#This Row],[Quantity Sold (liters/kg)]]+Table1[[#This Row],[Quantity in Stock (liters/kg)]]</f>
        <v>926</v>
      </c>
      <c r="M1901" s="2">
        <v>9301.15</v>
      </c>
    </row>
    <row r="1902" spans="1:13" hidden="1" x14ac:dyDescent="0.3">
      <c r="A1902">
        <v>1</v>
      </c>
      <c r="B1902" s="1">
        <v>44035</v>
      </c>
      <c r="C1902" t="s">
        <v>34</v>
      </c>
      <c r="D1902">
        <v>930.75</v>
      </c>
      <c r="E1902">
        <v>29.8</v>
      </c>
      <c r="F1902">
        <v>27736.35</v>
      </c>
      <c r="G1902">
        <v>99</v>
      </c>
      <c r="H1902">
        <v>31.64</v>
      </c>
      <c r="I1902">
        <v>3132.36</v>
      </c>
      <c r="J1902">
        <v>831</v>
      </c>
      <c r="K1902">
        <v>142.88999999999999</v>
      </c>
      <c r="L1902">
        <f>Table1[[#This Row],[Quantity Sold (liters/kg)]]+Table1[[#This Row],[Quantity in Stock (liters/kg)]]</f>
        <v>930</v>
      </c>
      <c r="M1902" s="2">
        <v>4258.12</v>
      </c>
    </row>
    <row r="1903" spans="1:13" hidden="1" x14ac:dyDescent="0.3">
      <c r="A1903">
        <v>5</v>
      </c>
      <c r="B1903" s="1">
        <v>44013</v>
      </c>
      <c r="C1903" t="s">
        <v>27</v>
      </c>
      <c r="D1903">
        <v>782.83</v>
      </c>
      <c r="E1903">
        <v>44.26</v>
      </c>
      <c r="F1903">
        <v>34648.06</v>
      </c>
      <c r="G1903">
        <v>570</v>
      </c>
      <c r="H1903">
        <v>46.02</v>
      </c>
      <c r="I1903">
        <v>26231.4</v>
      </c>
      <c r="J1903">
        <v>212</v>
      </c>
      <c r="K1903">
        <v>25.79</v>
      </c>
      <c r="L1903">
        <f>Table1[[#This Row],[Quantity Sold (liters/kg)]]+Table1[[#This Row],[Quantity in Stock (liters/kg)]]</f>
        <v>782</v>
      </c>
      <c r="M1903" s="2">
        <v>1141.47</v>
      </c>
    </row>
    <row r="1904" spans="1:13" hidden="1" x14ac:dyDescent="0.3">
      <c r="A1904">
        <v>4</v>
      </c>
      <c r="B1904" s="1">
        <v>44414</v>
      </c>
      <c r="C1904" t="s">
        <v>39</v>
      </c>
      <c r="D1904">
        <v>446.6</v>
      </c>
      <c r="E1904">
        <v>35.520000000000003</v>
      </c>
      <c r="F1904">
        <v>15863.232</v>
      </c>
      <c r="G1904">
        <v>130</v>
      </c>
      <c r="H1904">
        <v>37.31</v>
      </c>
      <c r="I1904">
        <v>4850.3</v>
      </c>
      <c r="J1904">
        <v>316</v>
      </c>
      <c r="K1904">
        <v>104.58</v>
      </c>
      <c r="L1904">
        <f>Table1[[#This Row],[Quantity Sold (liters/kg)]]+Table1[[#This Row],[Quantity in Stock (liters/kg)]]</f>
        <v>446</v>
      </c>
      <c r="M1904" s="2">
        <v>3714.68</v>
      </c>
    </row>
    <row r="1905" spans="1:13" hidden="1" x14ac:dyDescent="0.3">
      <c r="A1905">
        <v>9</v>
      </c>
      <c r="B1905" s="1">
        <v>43585</v>
      </c>
      <c r="C1905" t="s">
        <v>57</v>
      </c>
      <c r="D1905">
        <v>801.88</v>
      </c>
      <c r="E1905">
        <v>25.4</v>
      </c>
      <c r="F1905">
        <v>20367.75</v>
      </c>
      <c r="G1905">
        <v>724</v>
      </c>
      <c r="H1905">
        <v>24.42</v>
      </c>
      <c r="I1905">
        <v>17680.080000000002</v>
      </c>
      <c r="J1905">
        <v>77</v>
      </c>
      <c r="K1905">
        <v>131.05000000000001</v>
      </c>
      <c r="L1905">
        <f>Table1[[#This Row],[Quantity Sold (liters/kg)]]+Table1[[#This Row],[Quantity in Stock (liters/kg)]]</f>
        <v>801</v>
      </c>
      <c r="M1905" s="2">
        <v>3328.67</v>
      </c>
    </row>
    <row r="1906" spans="1:13" hidden="1" x14ac:dyDescent="0.3">
      <c r="A1906">
        <v>9</v>
      </c>
      <c r="B1906" s="1">
        <v>43597</v>
      </c>
      <c r="C1906" t="s">
        <v>57</v>
      </c>
      <c r="D1906">
        <v>90.99</v>
      </c>
      <c r="E1906">
        <v>56.51</v>
      </c>
      <c r="F1906">
        <v>5141.84489999999</v>
      </c>
      <c r="G1906">
        <v>16</v>
      </c>
      <c r="H1906">
        <v>52.01</v>
      </c>
      <c r="I1906">
        <v>832.16</v>
      </c>
      <c r="J1906">
        <v>74</v>
      </c>
      <c r="K1906">
        <v>114.74</v>
      </c>
      <c r="L1906">
        <f>Table1[[#This Row],[Quantity Sold (liters/kg)]]+Table1[[#This Row],[Quantity in Stock (liters/kg)]]</f>
        <v>90</v>
      </c>
      <c r="M1906" s="2">
        <v>6483.96</v>
      </c>
    </row>
    <row r="1907" spans="1:13" hidden="1" x14ac:dyDescent="0.3">
      <c r="A1907">
        <v>2</v>
      </c>
      <c r="B1907" s="1">
        <v>44480</v>
      </c>
      <c r="C1907" t="s">
        <v>68</v>
      </c>
      <c r="D1907">
        <v>876.44</v>
      </c>
      <c r="E1907">
        <v>12.08</v>
      </c>
      <c r="F1907">
        <v>10587.4</v>
      </c>
      <c r="G1907">
        <v>180</v>
      </c>
      <c r="H1907">
        <v>8.27</v>
      </c>
      <c r="I1907">
        <v>1488.6</v>
      </c>
      <c r="J1907">
        <v>696</v>
      </c>
      <c r="K1907">
        <v>79.47</v>
      </c>
      <c r="L1907">
        <f>Table1[[#This Row],[Quantity Sold (liters/kg)]]+Table1[[#This Row],[Quantity in Stock (liters/kg)]]</f>
        <v>876</v>
      </c>
      <c r="M1907" s="2">
        <v>960</v>
      </c>
    </row>
    <row r="1908" spans="1:13" hidden="1" x14ac:dyDescent="0.3">
      <c r="A1908">
        <v>3</v>
      </c>
      <c r="B1908" s="1">
        <v>44102</v>
      </c>
      <c r="C1908" t="s">
        <v>43</v>
      </c>
      <c r="D1908">
        <v>526.6</v>
      </c>
      <c r="E1908">
        <v>93.95</v>
      </c>
      <c r="F1908">
        <v>49474.07</v>
      </c>
      <c r="G1908">
        <v>120</v>
      </c>
      <c r="H1908">
        <v>92.45</v>
      </c>
      <c r="I1908">
        <v>11094</v>
      </c>
      <c r="J1908">
        <v>406</v>
      </c>
      <c r="K1908">
        <v>195.94</v>
      </c>
      <c r="L1908">
        <f>Table1[[#This Row],[Quantity Sold (liters/kg)]]+Table1[[#This Row],[Quantity in Stock (liters/kg)]]</f>
        <v>526</v>
      </c>
      <c r="M1908" s="2">
        <v>18408.560000000001</v>
      </c>
    </row>
    <row r="1909" spans="1:13" hidden="1" x14ac:dyDescent="0.3">
      <c r="A1909">
        <v>3</v>
      </c>
      <c r="B1909" s="1">
        <v>44021</v>
      </c>
      <c r="C1909" t="s">
        <v>43</v>
      </c>
      <c r="D1909">
        <v>562.05999999999995</v>
      </c>
      <c r="E1909">
        <v>91.03</v>
      </c>
      <c r="F1909">
        <v>51164.32</v>
      </c>
      <c r="G1909">
        <v>229</v>
      </c>
      <c r="H1909">
        <v>90.71</v>
      </c>
      <c r="I1909">
        <v>20772.59</v>
      </c>
      <c r="J1909">
        <v>333</v>
      </c>
      <c r="K1909">
        <v>43.66</v>
      </c>
      <c r="L1909">
        <f>Table1[[#This Row],[Quantity Sold (liters/kg)]]+Table1[[#This Row],[Quantity in Stock (liters/kg)]]</f>
        <v>562</v>
      </c>
      <c r="M1909" s="2">
        <v>3974.37</v>
      </c>
    </row>
    <row r="1910" spans="1:13" hidden="1" x14ac:dyDescent="0.3">
      <c r="A1910">
        <v>10</v>
      </c>
      <c r="B1910" s="1">
        <v>44561</v>
      </c>
      <c r="C1910" t="s">
        <v>66</v>
      </c>
      <c r="D1910">
        <v>788.95</v>
      </c>
      <c r="E1910">
        <v>27.66</v>
      </c>
      <c r="F1910">
        <v>21822.36</v>
      </c>
      <c r="G1910">
        <v>364</v>
      </c>
      <c r="H1910">
        <v>26.91</v>
      </c>
      <c r="I1910">
        <v>9795.24</v>
      </c>
      <c r="J1910">
        <v>424</v>
      </c>
      <c r="K1910">
        <v>92.7</v>
      </c>
      <c r="L1910">
        <f>Table1[[#This Row],[Quantity Sold (liters/kg)]]+Table1[[#This Row],[Quantity in Stock (liters/kg)]]</f>
        <v>788</v>
      </c>
      <c r="M1910" s="2">
        <v>2564.08</v>
      </c>
    </row>
    <row r="1911" spans="1:13" hidden="1" x14ac:dyDescent="0.3">
      <c r="A1911">
        <v>2</v>
      </c>
      <c r="B1911" s="1">
        <v>43966</v>
      </c>
      <c r="C1911" t="s">
        <v>68</v>
      </c>
      <c r="D1911">
        <v>567.25</v>
      </c>
      <c r="E1911">
        <v>10.78</v>
      </c>
      <c r="F1911">
        <v>6114.96</v>
      </c>
      <c r="G1911">
        <v>516</v>
      </c>
      <c r="H1911">
        <v>12.98</v>
      </c>
      <c r="I1911">
        <v>6697.68</v>
      </c>
      <c r="J1911">
        <v>51</v>
      </c>
      <c r="K1911">
        <v>48.94</v>
      </c>
      <c r="L1911">
        <f>Table1[[#This Row],[Quantity Sold (liters/kg)]]+Table1[[#This Row],[Quantity in Stock (liters/kg)]]</f>
        <v>567</v>
      </c>
      <c r="M1911" s="2">
        <v>527.57000000000005</v>
      </c>
    </row>
    <row r="1912" spans="1:13" hidden="1" x14ac:dyDescent="0.3">
      <c r="A1912">
        <v>3</v>
      </c>
      <c r="B1912" s="1">
        <v>43721</v>
      </c>
      <c r="C1912" t="s">
        <v>43</v>
      </c>
      <c r="D1912">
        <v>365.03</v>
      </c>
      <c r="E1912">
        <v>65.48</v>
      </c>
      <c r="F1912">
        <v>23902.16</v>
      </c>
      <c r="G1912">
        <v>299</v>
      </c>
      <c r="H1912">
        <v>60.72</v>
      </c>
      <c r="I1912">
        <v>18155.28</v>
      </c>
      <c r="J1912">
        <v>66</v>
      </c>
      <c r="K1912">
        <v>71.75</v>
      </c>
      <c r="L1912">
        <f>Table1[[#This Row],[Quantity Sold (liters/kg)]]+Table1[[#This Row],[Quantity in Stock (liters/kg)]]</f>
        <v>365</v>
      </c>
      <c r="M1912" s="2">
        <v>4698.1899999999996</v>
      </c>
    </row>
    <row r="1913" spans="1:13" hidden="1" x14ac:dyDescent="0.3">
      <c r="A1913">
        <v>3</v>
      </c>
      <c r="B1913" s="1">
        <v>43636</v>
      </c>
      <c r="C1913" t="s">
        <v>43</v>
      </c>
      <c r="D1913">
        <v>664.48</v>
      </c>
      <c r="E1913">
        <v>31.97</v>
      </c>
      <c r="F1913">
        <v>21243.43</v>
      </c>
      <c r="G1913">
        <v>194</v>
      </c>
      <c r="H1913">
        <v>36.21</v>
      </c>
      <c r="I1913">
        <v>7024.74</v>
      </c>
      <c r="J1913">
        <v>470</v>
      </c>
      <c r="K1913">
        <v>100.16</v>
      </c>
      <c r="L1913">
        <f>Table1[[#This Row],[Quantity Sold (liters/kg)]]+Table1[[#This Row],[Quantity in Stock (liters/kg)]]</f>
        <v>664</v>
      </c>
      <c r="M1913" s="2">
        <v>3202.12</v>
      </c>
    </row>
    <row r="1914" spans="1:13" hidden="1" x14ac:dyDescent="0.3">
      <c r="A1914">
        <v>4</v>
      </c>
      <c r="B1914" s="1">
        <v>44498</v>
      </c>
      <c r="C1914" t="s">
        <v>39</v>
      </c>
      <c r="D1914">
        <v>29.7</v>
      </c>
      <c r="E1914">
        <v>32.25</v>
      </c>
      <c r="F1914">
        <v>957.82499999999902</v>
      </c>
      <c r="G1914">
        <v>12</v>
      </c>
      <c r="H1914">
        <v>36.619999999999997</v>
      </c>
      <c r="I1914">
        <v>439.44</v>
      </c>
      <c r="J1914">
        <v>17</v>
      </c>
      <c r="K1914">
        <v>128.25</v>
      </c>
      <c r="L1914">
        <f>Table1[[#This Row],[Quantity Sold (liters/kg)]]+Table1[[#This Row],[Quantity in Stock (liters/kg)]]</f>
        <v>29</v>
      </c>
      <c r="M1914" s="2">
        <v>4136.0600000000004</v>
      </c>
    </row>
    <row r="1915" spans="1:13" hidden="1" x14ac:dyDescent="0.3">
      <c r="A1915">
        <v>10</v>
      </c>
      <c r="B1915" s="1">
        <v>44231</v>
      </c>
      <c r="C1915" t="s">
        <v>66</v>
      </c>
      <c r="D1915">
        <v>414.48</v>
      </c>
      <c r="E1915">
        <v>98.33</v>
      </c>
      <c r="F1915">
        <v>40755.818399999996</v>
      </c>
      <c r="G1915">
        <v>124</v>
      </c>
      <c r="H1915">
        <v>100.67</v>
      </c>
      <c r="I1915">
        <v>12483.08</v>
      </c>
      <c r="J1915">
        <v>290</v>
      </c>
      <c r="K1915">
        <v>33.520000000000003</v>
      </c>
      <c r="L1915">
        <f>Table1[[#This Row],[Quantity Sold (liters/kg)]]+Table1[[#This Row],[Quantity in Stock (liters/kg)]]</f>
        <v>414</v>
      </c>
      <c r="M1915" s="2">
        <v>3296.02</v>
      </c>
    </row>
    <row r="1916" spans="1:13" hidden="1" x14ac:dyDescent="0.3">
      <c r="A1916">
        <v>4</v>
      </c>
      <c r="B1916" s="1">
        <v>44190</v>
      </c>
      <c r="C1916" t="s">
        <v>39</v>
      </c>
      <c r="D1916">
        <v>383.46</v>
      </c>
      <c r="E1916">
        <v>77.61</v>
      </c>
      <c r="F1916">
        <v>29760.330599999899</v>
      </c>
      <c r="G1916">
        <v>256</v>
      </c>
      <c r="H1916">
        <v>76.66</v>
      </c>
      <c r="I1916">
        <v>19624.96</v>
      </c>
      <c r="J1916">
        <v>127</v>
      </c>
      <c r="K1916">
        <v>73.010000000000005</v>
      </c>
      <c r="L1916">
        <f>Table1[[#This Row],[Quantity Sold (liters/kg)]]+Table1[[#This Row],[Quantity in Stock (liters/kg)]]</f>
        <v>383</v>
      </c>
      <c r="M1916" s="2">
        <v>5666.31</v>
      </c>
    </row>
    <row r="1917" spans="1:13" hidden="1" x14ac:dyDescent="0.3">
      <c r="A1917">
        <v>3</v>
      </c>
      <c r="B1917" s="1">
        <v>43909</v>
      </c>
      <c r="C1917" t="s">
        <v>43</v>
      </c>
      <c r="D1917">
        <v>133.05000000000001</v>
      </c>
      <c r="E1917">
        <v>95.44</v>
      </c>
      <c r="F1917">
        <v>12698.291999999999</v>
      </c>
      <c r="G1917">
        <v>119</v>
      </c>
      <c r="H1917">
        <v>94</v>
      </c>
      <c r="I1917">
        <v>11186</v>
      </c>
      <c r="J1917">
        <v>14</v>
      </c>
      <c r="K1917">
        <v>58.8</v>
      </c>
      <c r="L1917">
        <f>Table1[[#This Row],[Quantity Sold (liters/kg)]]+Table1[[#This Row],[Quantity in Stock (liters/kg)]]</f>
        <v>133</v>
      </c>
      <c r="M1917" s="2">
        <v>5611.87</v>
      </c>
    </row>
    <row r="1918" spans="1:13" hidden="1" x14ac:dyDescent="0.3">
      <c r="A1918">
        <v>8</v>
      </c>
      <c r="B1918" s="1">
        <v>43700</v>
      </c>
      <c r="C1918" t="s">
        <v>47</v>
      </c>
      <c r="D1918">
        <v>54.68</v>
      </c>
      <c r="E1918">
        <v>22.08</v>
      </c>
      <c r="F1918">
        <v>1207.33</v>
      </c>
      <c r="G1918">
        <v>48</v>
      </c>
      <c r="H1918">
        <v>25.28</v>
      </c>
      <c r="I1918">
        <v>1213.44</v>
      </c>
      <c r="J1918">
        <v>6</v>
      </c>
      <c r="K1918">
        <v>64.52</v>
      </c>
      <c r="L1918">
        <f>Table1[[#This Row],[Quantity Sold (liters/kg)]]+Table1[[#This Row],[Quantity in Stock (liters/kg)]]</f>
        <v>54</v>
      </c>
      <c r="M1918" s="2">
        <v>1424.6</v>
      </c>
    </row>
    <row r="1919" spans="1:13" hidden="1" x14ac:dyDescent="0.3">
      <c r="A1919">
        <v>4</v>
      </c>
      <c r="B1919" s="1">
        <v>43712</v>
      </c>
      <c r="C1919" t="s">
        <v>39</v>
      </c>
      <c r="D1919">
        <v>211.38</v>
      </c>
      <c r="E1919">
        <v>82.97</v>
      </c>
      <c r="F1919">
        <v>17538.2</v>
      </c>
      <c r="G1919">
        <v>40</v>
      </c>
      <c r="H1919">
        <v>82.63</v>
      </c>
      <c r="I1919">
        <v>3305.2</v>
      </c>
      <c r="J1919">
        <v>171</v>
      </c>
      <c r="K1919">
        <v>79.83</v>
      </c>
      <c r="L1919">
        <f>Table1[[#This Row],[Quantity Sold (liters/kg)]]+Table1[[#This Row],[Quantity in Stock (liters/kg)]]</f>
        <v>211</v>
      </c>
      <c r="M1919" s="2">
        <v>6623.5</v>
      </c>
    </row>
    <row r="1920" spans="1:13" hidden="1" x14ac:dyDescent="0.3">
      <c r="A1920">
        <v>10</v>
      </c>
      <c r="B1920" s="1">
        <v>44574</v>
      </c>
      <c r="C1920" t="s">
        <v>66</v>
      </c>
      <c r="D1920">
        <v>571.91999999999996</v>
      </c>
      <c r="E1920">
        <v>51.34</v>
      </c>
      <c r="F1920">
        <v>29362.37</v>
      </c>
      <c r="G1920">
        <v>249</v>
      </c>
      <c r="H1920">
        <v>48.61</v>
      </c>
      <c r="I1920">
        <v>12103.89</v>
      </c>
      <c r="J1920">
        <v>322</v>
      </c>
      <c r="K1920">
        <v>169.27</v>
      </c>
      <c r="L1920">
        <f>Table1[[#This Row],[Quantity Sold (liters/kg)]]+Table1[[#This Row],[Quantity in Stock (liters/kg)]]</f>
        <v>571</v>
      </c>
      <c r="M1920" s="2">
        <v>8690.32</v>
      </c>
    </row>
    <row r="1921" spans="1:13" hidden="1" x14ac:dyDescent="0.3">
      <c r="A1921">
        <v>10</v>
      </c>
      <c r="B1921" s="1">
        <v>43538</v>
      </c>
      <c r="C1921" t="s">
        <v>66</v>
      </c>
      <c r="D1921">
        <v>103.7</v>
      </c>
      <c r="E1921">
        <v>41.02</v>
      </c>
      <c r="F1921">
        <v>4253.7700000000004</v>
      </c>
      <c r="G1921">
        <v>12</v>
      </c>
      <c r="H1921">
        <v>39.04</v>
      </c>
      <c r="I1921">
        <v>468.48</v>
      </c>
      <c r="J1921">
        <v>91</v>
      </c>
      <c r="K1921">
        <v>197.72</v>
      </c>
      <c r="L1921">
        <f>Table1[[#This Row],[Quantity Sold (liters/kg)]]+Table1[[#This Row],[Quantity in Stock (liters/kg)]]</f>
        <v>103</v>
      </c>
      <c r="M1921" s="2">
        <v>8110.47</v>
      </c>
    </row>
    <row r="1922" spans="1:13" hidden="1" x14ac:dyDescent="0.3">
      <c r="A1922">
        <v>5</v>
      </c>
      <c r="B1922" s="1">
        <v>44247</v>
      </c>
      <c r="C1922" t="s">
        <v>27</v>
      </c>
      <c r="D1922">
        <v>328.65</v>
      </c>
      <c r="E1922">
        <v>39.270000000000003</v>
      </c>
      <c r="F1922">
        <v>12906.09</v>
      </c>
      <c r="G1922">
        <v>38</v>
      </c>
      <c r="H1922">
        <v>38</v>
      </c>
      <c r="I1922">
        <v>1444</v>
      </c>
      <c r="J1922">
        <v>290</v>
      </c>
      <c r="K1922">
        <v>68.239999999999995</v>
      </c>
      <c r="L1922">
        <f>Table1[[#This Row],[Quantity Sold (liters/kg)]]+Table1[[#This Row],[Quantity in Stock (liters/kg)]]</f>
        <v>328</v>
      </c>
      <c r="M1922" s="2">
        <v>2679.78</v>
      </c>
    </row>
    <row r="1923" spans="1:13" hidden="1" x14ac:dyDescent="0.3">
      <c r="A1923">
        <v>6</v>
      </c>
      <c r="B1923" s="1">
        <v>43851</v>
      </c>
      <c r="C1923" t="s">
        <v>51</v>
      </c>
      <c r="D1923">
        <v>84.22</v>
      </c>
      <c r="E1923">
        <v>92.49</v>
      </c>
      <c r="F1923">
        <v>7789.5077999999903</v>
      </c>
      <c r="G1923">
        <v>68</v>
      </c>
      <c r="H1923">
        <v>88.29</v>
      </c>
      <c r="I1923">
        <v>6003.72</v>
      </c>
      <c r="J1923">
        <v>16</v>
      </c>
      <c r="K1923">
        <v>117.92</v>
      </c>
      <c r="L1923">
        <f>Table1[[#This Row],[Quantity Sold (liters/kg)]]+Table1[[#This Row],[Quantity in Stock (liters/kg)]]</f>
        <v>84</v>
      </c>
      <c r="M1923" s="2">
        <v>10906.42</v>
      </c>
    </row>
    <row r="1924" spans="1:13" hidden="1" x14ac:dyDescent="0.3">
      <c r="A1924">
        <v>8</v>
      </c>
      <c r="B1924" s="1">
        <v>43649</v>
      </c>
      <c r="C1924" t="s">
        <v>47</v>
      </c>
      <c r="D1924">
        <v>909.05</v>
      </c>
      <c r="E1924">
        <v>11.48</v>
      </c>
      <c r="F1924">
        <v>10435.89</v>
      </c>
      <c r="G1924">
        <v>840</v>
      </c>
      <c r="H1924">
        <v>14.83</v>
      </c>
      <c r="I1924">
        <v>12457.2</v>
      </c>
      <c r="J1924">
        <v>69</v>
      </c>
      <c r="K1924">
        <v>39.81</v>
      </c>
      <c r="L1924">
        <f>Table1[[#This Row],[Quantity Sold (liters/kg)]]+Table1[[#This Row],[Quantity in Stock (liters/kg)]]</f>
        <v>909</v>
      </c>
      <c r="M1924" s="2">
        <v>457.02</v>
      </c>
    </row>
    <row r="1925" spans="1:13" hidden="1" x14ac:dyDescent="0.3">
      <c r="A1925">
        <v>5</v>
      </c>
      <c r="B1925" s="1">
        <v>44802</v>
      </c>
      <c r="C1925" t="s">
        <v>27</v>
      </c>
      <c r="D1925">
        <v>63.01</v>
      </c>
      <c r="E1925">
        <v>12.63</v>
      </c>
      <c r="F1925">
        <v>795.81629999999996</v>
      </c>
      <c r="G1925">
        <v>4</v>
      </c>
      <c r="H1925">
        <v>9.27</v>
      </c>
      <c r="I1925">
        <v>37.08</v>
      </c>
      <c r="J1925">
        <v>59</v>
      </c>
      <c r="K1925">
        <v>61.74</v>
      </c>
      <c r="L1925">
        <f>Table1[[#This Row],[Quantity Sold (liters/kg)]]+Table1[[#This Row],[Quantity in Stock (liters/kg)]]</f>
        <v>63</v>
      </c>
      <c r="M1925" s="2">
        <v>779.78</v>
      </c>
    </row>
    <row r="1926" spans="1:13" hidden="1" x14ac:dyDescent="0.3">
      <c r="A1926">
        <v>9</v>
      </c>
      <c r="B1926" s="1">
        <v>44167</v>
      </c>
      <c r="C1926" t="s">
        <v>57</v>
      </c>
      <c r="D1926">
        <v>402.34</v>
      </c>
      <c r="E1926">
        <v>79.84</v>
      </c>
      <c r="F1926">
        <v>32122.83</v>
      </c>
      <c r="G1926">
        <v>252</v>
      </c>
      <c r="H1926">
        <v>75.540000000000006</v>
      </c>
      <c r="I1926">
        <v>19036.080000000002</v>
      </c>
      <c r="J1926">
        <v>150</v>
      </c>
      <c r="K1926">
        <v>51.43</v>
      </c>
      <c r="L1926">
        <f>Table1[[#This Row],[Quantity Sold (liters/kg)]]+Table1[[#This Row],[Quantity in Stock (liters/kg)]]</f>
        <v>402</v>
      </c>
      <c r="M1926" s="2">
        <v>4106.17</v>
      </c>
    </row>
    <row r="1927" spans="1:13" hidden="1" x14ac:dyDescent="0.3">
      <c r="A1927">
        <v>9</v>
      </c>
      <c r="B1927" s="1">
        <v>44361</v>
      </c>
      <c r="C1927" t="s">
        <v>57</v>
      </c>
      <c r="D1927">
        <v>238.77</v>
      </c>
      <c r="E1927">
        <v>91.4</v>
      </c>
      <c r="F1927">
        <v>21823.58</v>
      </c>
      <c r="G1927">
        <v>79</v>
      </c>
      <c r="H1927">
        <v>88.16</v>
      </c>
      <c r="I1927">
        <v>6964.64</v>
      </c>
      <c r="J1927">
        <v>159</v>
      </c>
      <c r="K1927">
        <v>191.7</v>
      </c>
      <c r="L1927">
        <f>Table1[[#This Row],[Quantity Sold (liters/kg)]]+Table1[[#This Row],[Quantity in Stock (liters/kg)]]</f>
        <v>238</v>
      </c>
      <c r="M1927" s="2">
        <v>17521.38</v>
      </c>
    </row>
    <row r="1928" spans="1:13" hidden="1" x14ac:dyDescent="0.3">
      <c r="A1928">
        <v>8</v>
      </c>
      <c r="B1928" s="1">
        <v>44036</v>
      </c>
      <c r="C1928" t="s">
        <v>47</v>
      </c>
      <c r="D1928">
        <v>554.61</v>
      </c>
      <c r="E1928">
        <v>70.040000000000006</v>
      </c>
      <c r="F1928">
        <v>38844.879999999997</v>
      </c>
      <c r="G1928">
        <v>117</v>
      </c>
      <c r="H1928">
        <v>68.47</v>
      </c>
      <c r="I1928">
        <v>8010.99</v>
      </c>
      <c r="J1928">
        <v>437</v>
      </c>
      <c r="K1928">
        <v>148.76</v>
      </c>
      <c r="L1928">
        <f>Table1[[#This Row],[Quantity Sold (liters/kg)]]+Table1[[#This Row],[Quantity in Stock (liters/kg)]]</f>
        <v>554</v>
      </c>
      <c r="M1928" s="2">
        <v>10419.15</v>
      </c>
    </row>
    <row r="1929" spans="1:13" hidden="1" x14ac:dyDescent="0.3">
      <c r="A1929">
        <v>3</v>
      </c>
      <c r="B1929" s="1">
        <v>43895</v>
      </c>
      <c r="C1929" t="s">
        <v>43</v>
      </c>
      <c r="D1929">
        <v>11.94</v>
      </c>
      <c r="E1929">
        <v>22.48</v>
      </c>
      <c r="F1929">
        <v>268.41000000000003</v>
      </c>
      <c r="G1929">
        <v>11</v>
      </c>
      <c r="H1929">
        <v>20.190000000000001</v>
      </c>
      <c r="I1929">
        <v>222.09</v>
      </c>
      <c r="J1929">
        <v>0</v>
      </c>
      <c r="K1929">
        <v>22.39</v>
      </c>
      <c r="L1929">
        <f>Table1[[#This Row],[Quantity Sold (liters/kg)]]+Table1[[#This Row],[Quantity in Stock (liters/kg)]]</f>
        <v>11</v>
      </c>
      <c r="M1929" s="2">
        <v>503.33</v>
      </c>
    </row>
    <row r="1930" spans="1:13" hidden="1" x14ac:dyDescent="0.3">
      <c r="A1930">
        <v>4</v>
      </c>
      <c r="B1930" s="1">
        <v>44011</v>
      </c>
      <c r="C1930" t="s">
        <v>39</v>
      </c>
      <c r="D1930">
        <v>449.98</v>
      </c>
      <c r="E1930">
        <v>67.72</v>
      </c>
      <c r="F1930">
        <v>30472.65</v>
      </c>
      <c r="G1930">
        <v>35</v>
      </c>
      <c r="H1930">
        <v>64.92</v>
      </c>
      <c r="I1930">
        <v>2272.1999999999998</v>
      </c>
      <c r="J1930">
        <v>414</v>
      </c>
      <c r="K1930">
        <v>190.6</v>
      </c>
      <c r="L1930">
        <f>Table1[[#This Row],[Quantity Sold (liters/kg)]]+Table1[[#This Row],[Quantity in Stock (liters/kg)]]</f>
        <v>449</v>
      </c>
      <c r="M1930" s="2">
        <v>12907.43</v>
      </c>
    </row>
    <row r="1931" spans="1:13" hidden="1" x14ac:dyDescent="0.3">
      <c r="A1931">
        <v>5</v>
      </c>
      <c r="B1931" s="1">
        <v>43752</v>
      </c>
      <c r="C1931" t="s">
        <v>27</v>
      </c>
      <c r="D1931">
        <v>358.89</v>
      </c>
      <c r="E1931">
        <v>55.69</v>
      </c>
      <c r="F1931">
        <v>19986.580000000002</v>
      </c>
      <c r="G1931">
        <v>177</v>
      </c>
      <c r="H1931">
        <v>59.41</v>
      </c>
      <c r="I1931">
        <v>10515.57</v>
      </c>
      <c r="J1931">
        <v>181</v>
      </c>
      <c r="K1931">
        <v>58.6</v>
      </c>
      <c r="L1931">
        <f>Table1[[#This Row],[Quantity Sold (liters/kg)]]+Table1[[#This Row],[Quantity in Stock (liters/kg)]]</f>
        <v>358</v>
      </c>
      <c r="M1931" s="2">
        <v>3263.43</v>
      </c>
    </row>
    <row r="1932" spans="1:13" hidden="1" x14ac:dyDescent="0.3">
      <c r="A1932">
        <v>7</v>
      </c>
      <c r="B1932" s="1">
        <v>43645</v>
      </c>
      <c r="C1932" t="s">
        <v>61</v>
      </c>
      <c r="D1932">
        <v>304.2</v>
      </c>
      <c r="E1932">
        <v>91.43</v>
      </c>
      <c r="F1932">
        <v>27813.01</v>
      </c>
      <c r="G1932">
        <v>202</v>
      </c>
      <c r="H1932">
        <v>90.93</v>
      </c>
      <c r="I1932">
        <v>18367.86</v>
      </c>
      <c r="J1932">
        <v>102</v>
      </c>
      <c r="K1932">
        <v>120.83</v>
      </c>
      <c r="L1932">
        <f>Table1[[#This Row],[Quantity Sold (liters/kg)]]+Table1[[#This Row],[Quantity in Stock (liters/kg)]]</f>
        <v>304</v>
      </c>
      <c r="M1932" s="2">
        <v>11047.49</v>
      </c>
    </row>
    <row r="1933" spans="1:13" hidden="1" x14ac:dyDescent="0.3">
      <c r="A1933">
        <v>9</v>
      </c>
      <c r="B1933" s="1">
        <v>44326</v>
      </c>
      <c r="C1933" t="s">
        <v>57</v>
      </c>
      <c r="D1933">
        <v>369.19</v>
      </c>
      <c r="E1933">
        <v>77.41</v>
      </c>
      <c r="F1933">
        <v>28579</v>
      </c>
      <c r="G1933">
        <v>221</v>
      </c>
      <c r="H1933">
        <v>72.650000000000006</v>
      </c>
      <c r="I1933">
        <v>16055.65</v>
      </c>
      <c r="J1933">
        <v>148</v>
      </c>
      <c r="K1933">
        <v>81.47</v>
      </c>
      <c r="L1933">
        <f>Table1[[#This Row],[Quantity Sold (liters/kg)]]+Table1[[#This Row],[Quantity in Stock (liters/kg)]]</f>
        <v>369</v>
      </c>
      <c r="M1933" s="2">
        <v>6306.59</v>
      </c>
    </row>
    <row r="1934" spans="1:13" hidden="1" x14ac:dyDescent="0.3">
      <c r="A1934">
        <v>10</v>
      </c>
      <c r="B1934" s="1">
        <v>43711</v>
      </c>
      <c r="C1934" t="s">
        <v>66</v>
      </c>
      <c r="D1934">
        <v>834.14</v>
      </c>
      <c r="E1934">
        <v>83.09</v>
      </c>
      <c r="F1934">
        <v>69308.69</v>
      </c>
      <c r="G1934">
        <v>832</v>
      </c>
      <c r="H1934">
        <v>82.96</v>
      </c>
      <c r="I1934">
        <v>69022.720000000001</v>
      </c>
      <c r="J1934">
        <v>2</v>
      </c>
      <c r="K1934">
        <v>24.07</v>
      </c>
      <c r="L1934">
        <f>Table1[[#This Row],[Quantity Sold (liters/kg)]]+Table1[[#This Row],[Quantity in Stock (liters/kg)]]</f>
        <v>834</v>
      </c>
      <c r="M1934" s="2">
        <v>1999.98</v>
      </c>
    </row>
    <row r="1935" spans="1:13" hidden="1" x14ac:dyDescent="0.3">
      <c r="A1935">
        <v>4</v>
      </c>
      <c r="B1935" s="1">
        <v>44072</v>
      </c>
      <c r="C1935" t="s">
        <v>39</v>
      </c>
      <c r="D1935">
        <v>719.43</v>
      </c>
      <c r="E1935">
        <v>53.06</v>
      </c>
      <c r="F1935">
        <v>38172.955799999902</v>
      </c>
      <c r="G1935">
        <v>417</v>
      </c>
      <c r="H1935">
        <v>53.93</v>
      </c>
      <c r="I1935">
        <v>22488.81</v>
      </c>
      <c r="J1935">
        <v>302</v>
      </c>
      <c r="K1935">
        <v>55.34</v>
      </c>
      <c r="L1935">
        <f>Table1[[#This Row],[Quantity Sold (liters/kg)]]+Table1[[#This Row],[Quantity in Stock (liters/kg)]]</f>
        <v>719</v>
      </c>
      <c r="M1935" s="2">
        <v>2936.34</v>
      </c>
    </row>
    <row r="1936" spans="1:13" hidden="1" x14ac:dyDescent="0.3">
      <c r="A1936">
        <v>2</v>
      </c>
      <c r="B1936" s="1">
        <v>44168</v>
      </c>
      <c r="C1936" t="s">
        <v>68</v>
      </c>
      <c r="D1936">
        <v>640.63</v>
      </c>
      <c r="E1936">
        <v>87.92</v>
      </c>
      <c r="F1936">
        <v>56324.19</v>
      </c>
      <c r="G1936">
        <v>355</v>
      </c>
      <c r="H1936">
        <v>88.82</v>
      </c>
      <c r="I1936">
        <v>31531.1</v>
      </c>
      <c r="J1936">
        <v>285</v>
      </c>
      <c r="K1936">
        <v>169.82</v>
      </c>
      <c r="L1936">
        <f>Table1[[#This Row],[Quantity Sold (liters/kg)]]+Table1[[#This Row],[Quantity in Stock (liters/kg)]]</f>
        <v>640</v>
      </c>
      <c r="M1936" s="2">
        <v>14930.57</v>
      </c>
    </row>
    <row r="1937" spans="1:13" hidden="1" x14ac:dyDescent="0.3">
      <c r="A1937">
        <v>8</v>
      </c>
      <c r="B1937" s="1">
        <v>44781</v>
      </c>
      <c r="C1937" t="s">
        <v>47</v>
      </c>
      <c r="D1937">
        <v>315.2</v>
      </c>
      <c r="E1937">
        <v>42.09</v>
      </c>
      <c r="F1937">
        <v>13266.77</v>
      </c>
      <c r="G1937">
        <v>271</v>
      </c>
      <c r="H1937">
        <v>40.68</v>
      </c>
      <c r="I1937">
        <v>11024.28</v>
      </c>
      <c r="J1937">
        <v>44</v>
      </c>
      <c r="K1937">
        <v>179.68</v>
      </c>
      <c r="L1937">
        <f>Table1[[#This Row],[Quantity Sold (liters/kg)]]+Table1[[#This Row],[Quantity in Stock (liters/kg)]]</f>
        <v>315</v>
      </c>
      <c r="M1937" s="2">
        <v>7562.73</v>
      </c>
    </row>
    <row r="1938" spans="1:13" hidden="1" x14ac:dyDescent="0.3">
      <c r="A1938">
        <v>1</v>
      </c>
      <c r="B1938" s="1">
        <v>44175</v>
      </c>
      <c r="C1938" t="s">
        <v>34</v>
      </c>
      <c r="D1938">
        <v>388.54</v>
      </c>
      <c r="E1938">
        <v>94.33</v>
      </c>
      <c r="F1938">
        <v>36650.980000000003</v>
      </c>
      <c r="G1938">
        <v>315</v>
      </c>
      <c r="H1938">
        <v>95.46</v>
      </c>
      <c r="I1938">
        <v>30069.9</v>
      </c>
      <c r="J1938">
        <v>73</v>
      </c>
      <c r="K1938">
        <v>146.93</v>
      </c>
      <c r="L1938">
        <f>Table1[[#This Row],[Quantity Sold (liters/kg)]]+Table1[[#This Row],[Quantity in Stock (liters/kg)]]</f>
        <v>388</v>
      </c>
      <c r="M1938" s="2">
        <v>13859.91</v>
      </c>
    </row>
    <row r="1939" spans="1:13" hidden="1" x14ac:dyDescent="0.3">
      <c r="A1939">
        <v>2</v>
      </c>
      <c r="B1939" s="1">
        <v>44309</v>
      </c>
      <c r="C1939" t="s">
        <v>68</v>
      </c>
      <c r="D1939">
        <v>288.99</v>
      </c>
      <c r="E1939">
        <v>99.71</v>
      </c>
      <c r="F1939">
        <v>28815.19</v>
      </c>
      <c r="G1939">
        <v>215</v>
      </c>
      <c r="H1939">
        <v>99.25</v>
      </c>
      <c r="I1939">
        <v>21338.75</v>
      </c>
      <c r="J1939">
        <v>73</v>
      </c>
      <c r="K1939">
        <v>170.79</v>
      </c>
      <c r="L1939">
        <f>Table1[[#This Row],[Quantity Sold (liters/kg)]]+Table1[[#This Row],[Quantity in Stock (liters/kg)]]</f>
        <v>288</v>
      </c>
      <c r="M1939" s="2">
        <v>17029.47</v>
      </c>
    </row>
    <row r="1940" spans="1:13" hidden="1" x14ac:dyDescent="0.3">
      <c r="A1940">
        <v>8</v>
      </c>
      <c r="B1940" s="1">
        <v>44096</v>
      </c>
      <c r="C1940" t="s">
        <v>47</v>
      </c>
      <c r="D1940">
        <v>724.62</v>
      </c>
      <c r="E1940">
        <v>81.84</v>
      </c>
      <c r="F1940">
        <v>59302.9</v>
      </c>
      <c r="G1940">
        <v>112</v>
      </c>
      <c r="H1940">
        <v>77.489999999999995</v>
      </c>
      <c r="I1940">
        <v>8678.8799999999992</v>
      </c>
      <c r="J1940">
        <v>612</v>
      </c>
      <c r="K1940">
        <v>142.1</v>
      </c>
      <c r="L1940">
        <f>Table1[[#This Row],[Quantity Sold (liters/kg)]]+Table1[[#This Row],[Quantity in Stock (liters/kg)]]</f>
        <v>724</v>
      </c>
      <c r="M1940" s="2">
        <v>11629.46</v>
      </c>
    </row>
    <row r="1941" spans="1:13" hidden="1" x14ac:dyDescent="0.3">
      <c r="A1941">
        <v>7</v>
      </c>
      <c r="B1941" s="1">
        <v>43967</v>
      </c>
      <c r="C1941" t="s">
        <v>61</v>
      </c>
      <c r="D1941">
        <v>134.21</v>
      </c>
      <c r="E1941">
        <v>93.92</v>
      </c>
      <c r="F1941">
        <v>12605.003199999999</v>
      </c>
      <c r="G1941">
        <v>67</v>
      </c>
      <c r="H1941">
        <v>94.33</v>
      </c>
      <c r="I1941">
        <v>6320.11</v>
      </c>
      <c r="J1941">
        <v>67</v>
      </c>
      <c r="K1941">
        <v>119.04</v>
      </c>
      <c r="L1941">
        <f>Table1[[#This Row],[Quantity Sold (liters/kg)]]+Table1[[#This Row],[Quantity in Stock (liters/kg)]]</f>
        <v>134</v>
      </c>
      <c r="M1941" s="2">
        <v>11180.24</v>
      </c>
    </row>
    <row r="1942" spans="1:13" hidden="1" x14ac:dyDescent="0.3">
      <c r="A1942">
        <v>6</v>
      </c>
      <c r="B1942" s="1">
        <v>43531</v>
      </c>
      <c r="C1942" t="s">
        <v>51</v>
      </c>
      <c r="D1942">
        <v>701.45</v>
      </c>
      <c r="E1942">
        <v>32.97</v>
      </c>
      <c r="F1942">
        <v>23126.806499999999</v>
      </c>
      <c r="G1942">
        <v>133</v>
      </c>
      <c r="H1942">
        <v>36.07</v>
      </c>
      <c r="I1942">
        <v>4797.3100000000004</v>
      </c>
      <c r="J1942">
        <v>568</v>
      </c>
      <c r="K1942">
        <v>95.8</v>
      </c>
      <c r="L1942">
        <f>Table1[[#This Row],[Quantity Sold (liters/kg)]]+Table1[[#This Row],[Quantity in Stock (liters/kg)]]</f>
        <v>701</v>
      </c>
      <c r="M1942" s="2">
        <v>3158.53</v>
      </c>
    </row>
    <row r="1943" spans="1:13" hidden="1" x14ac:dyDescent="0.3">
      <c r="A1943">
        <v>5</v>
      </c>
      <c r="B1943" s="1">
        <v>44509</v>
      </c>
      <c r="C1943" t="s">
        <v>27</v>
      </c>
      <c r="D1943">
        <v>385.19</v>
      </c>
      <c r="E1943">
        <v>52.02</v>
      </c>
      <c r="F1943">
        <v>20037.580000000002</v>
      </c>
      <c r="G1943">
        <v>246</v>
      </c>
      <c r="H1943">
        <v>51.83</v>
      </c>
      <c r="I1943">
        <v>12750.18</v>
      </c>
      <c r="J1943">
        <v>139</v>
      </c>
      <c r="K1943">
        <v>46.35</v>
      </c>
      <c r="L1943">
        <f>Table1[[#This Row],[Quantity Sold (liters/kg)]]+Table1[[#This Row],[Quantity in Stock (liters/kg)]]</f>
        <v>385</v>
      </c>
      <c r="M1943" s="2">
        <v>2411.13</v>
      </c>
    </row>
    <row r="1944" spans="1:13" hidden="1" x14ac:dyDescent="0.3">
      <c r="A1944">
        <v>3</v>
      </c>
      <c r="B1944" s="1">
        <v>44734</v>
      </c>
      <c r="C1944" t="s">
        <v>43</v>
      </c>
      <c r="D1944">
        <v>624.19000000000005</v>
      </c>
      <c r="E1944">
        <v>79.28</v>
      </c>
      <c r="F1944">
        <v>49485.783199999998</v>
      </c>
      <c r="G1944">
        <v>288</v>
      </c>
      <c r="H1944">
        <v>83.19</v>
      </c>
      <c r="I1944">
        <v>23958.720000000001</v>
      </c>
      <c r="J1944">
        <v>336</v>
      </c>
      <c r="K1944">
        <v>86.33</v>
      </c>
      <c r="L1944">
        <f>Table1[[#This Row],[Quantity Sold (liters/kg)]]+Table1[[#This Row],[Quantity in Stock (liters/kg)]]</f>
        <v>624</v>
      </c>
      <c r="M1944" s="2">
        <v>6844.24</v>
      </c>
    </row>
    <row r="1945" spans="1:13" hidden="1" x14ac:dyDescent="0.3">
      <c r="A1945">
        <v>2</v>
      </c>
      <c r="B1945" s="1">
        <v>44747</v>
      </c>
      <c r="C1945" t="s">
        <v>68</v>
      </c>
      <c r="D1945">
        <v>17.86</v>
      </c>
      <c r="E1945">
        <v>36.909999999999997</v>
      </c>
      <c r="F1945">
        <v>659.21</v>
      </c>
      <c r="G1945">
        <v>16</v>
      </c>
      <c r="H1945">
        <v>39.78</v>
      </c>
      <c r="I1945">
        <v>636.48</v>
      </c>
      <c r="J1945">
        <v>1</v>
      </c>
      <c r="K1945">
        <v>155.96</v>
      </c>
      <c r="L1945">
        <f>Table1[[#This Row],[Quantity Sold (liters/kg)]]+Table1[[#This Row],[Quantity in Stock (liters/kg)]]</f>
        <v>17</v>
      </c>
      <c r="M1945" s="2">
        <v>5756.48</v>
      </c>
    </row>
    <row r="1946" spans="1:13" hidden="1" x14ac:dyDescent="0.3">
      <c r="A1946">
        <v>4</v>
      </c>
      <c r="B1946" s="1">
        <v>44009</v>
      </c>
      <c r="C1946" t="s">
        <v>39</v>
      </c>
      <c r="D1946">
        <v>212.16</v>
      </c>
      <c r="E1946">
        <v>13.18</v>
      </c>
      <c r="F1946">
        <v>2796.27</v>
      </c>
      <c r="G1946">
        <v>108</v>
      </c>
      <c r="H1946">
        <v>14.3</v>
      </c>
      <c r="I1946">
        <v>1544.4</v>
      </c>
      <c r="J1946">
        <v>104</v>
      </c>
      <c r="K1946">
        <v>146.26</v>
      </c>
      <c r="L1946">
        <f>Table1[[#This Row],[Quantity Sold (liters/kg)]]+Table1[[#This Row],[Quantity in Stock (liters/kg)]]</f>
        <v>212</v>
      </c>
      <c r="M1946" s="2">
        <v>1927.71</v>
      </c>
    </row>
    <row r="1947" spans="1:13" hidden="1" x14ac:dyDescent="0.3">
      <c r="A1947">
        <v>8</v>
      </c>
      <c r="B1947" s="1">
        <v>43530</v>
      </c>
      <c r="C1947" t="s">
        <v>47</v>
      </c>
      <c r="D1947">
        <v>992.99</v>
      </c>
      <c r="E1947">
        <v>97.21</v>
      </c>
      <c r="F1947">
        <v>96528.56</v>
      </c>
      <c r="G1947">
        <v>129</v>
      </c>
      <c r="H1947">
        <v>101.42</v>
      </c>
      <c r="I1947">
        <v>13083.18</v>
      </c>
      <c r="J1947">
        <v>863</v>
      </c>
      <c r="K1947">
        <v>53.15</v>
      </c>
      <c r="L1947">
        <f>Table1[[#This Row],[Quantity Sold (liters/kg)]]+Table1[[#This Row],[Quantity in Stock (liters/kg)]]</f>
        <v>992</v>
      </c>
      <c r="M1947" s="2">
        <v>5166.71</v>
      </c>
    </row>
    <row r="1948" spans="1:13" hidden="1" x14ac:dyDescent="0.3">
      <c r="A1948">
        <v>7</v>
      </c>
      <c r="B1948" s="1">
        <v>43704</v>
      </c>
      <c r="C1948" t="s">
        <v>61</v>
      </c>
      <c r="D1948">
        <v>44.28</v>
      </c>
      <c r="E1948">
        <v>56.84</v>
      </c>
      <c r="F1948">
        <v>2516.8751999999999</v>
      </c>
      <c r="G1948">
        <v>38</v>
      </c>
      <c r="H1948">
        <v>57.05</v>
      </c>
      <c r="I1948">
        <v>2167.9</v>
      </c>
      <c r="J1948">
        <v>6</v>
      </c>
      <c r="K1948">
        <v>46.29</v>
      </c>
      <c r="L1948">
        <f>Table1[[#This Row],[Quantity Sold (liters/kg)]]+Table1[[#This Row],[Quantity in Stock (liters/kg)]]</f>
        <v>44</v>
      </c>
      <c r="M1948" s="2">
        <v>2631.12</v>
      </c>
    </row>
    <row r="1949" spans="1:13" hidden="1" x14ac:dyDescent="0.3">
      <c r="A1949">
        <v>9</v>
      </c>
      <c r="B1949" s="1">
        <v>43745</v>
      </c>
      <c r="C1949" t="s">
        <v>57</v>
      </c>
      <c r="D1949">
        <v>401.83</v>
      </c>
      <c r="E1949">
        <v>79.41</v>
      </c>
      <c r="F1949">
        <v>31909.320299999901</v>
      </c>
      <c r="G1949">
        <v>372</v>
      </c>
      <c r="H1949">
        <v>77.53</v>
      </c>
      <c r="I1949">
        <v>28841.16</v>
      </c>
      <c r="J1949">
        <v>29</v>
      </c>
      <c r="K1949">
        <v>37.6</v>
      </c>
      <c r="L1949">
        <f>Table1[[#This Row],[Quantity Sold (liters/kg)]]+Table1[[#This Row],[Quantity in Stock (liters/kg)]]</f>
        <v>401</v>
      </c>
      <c r="M1949" s="2">
        <v>2985.82</v>
      </c>
    </row>
    <row r="1950" spans="1:13" hidden="1" x14ac:dyDescent="0.3">
      <c r="A1950">
        <v>9</v>
      </c>
      <c r="B1950" s="1">
        <v>44002</v>
      </c>
      <c r="C1950" t="s">
        <v>57</v>
      </c>
      <c r="D1950">
        <v>647.64</v>
      </c>
      <c r="E1950">
        <v>15.87</v>
      </c>
      <c r="F1950">
        <v>10278.049999999999</v>
      </c>
      <c r="G1950">
        <v>16</v>
      </c>
      <c r="H1950">
        <v>12.24</v>
      </c>
      <c r="I1950">
        <v>195.84</v>
      </c>
      <c r="J1950">
        <v>631</v>
      </c>
      <c r="K1950">
        <v>83.74</v>
      </c>
      <c r="L1950">
        <f>Table1[[#This Row],[Quantity Sold (liters/kg)]]+Table1[[#This Row],[Quantity in Stock (liters/kg)]]</f>
        <v>647</v>
      </c>
      <c r="M1950" s="2">
        <v>1328.95</v>
      </c>
    </row>
    <row r="1951" spans="1:13" hidden="1" x14ac:dyDescent="0.3">
      <c r="A1951">
        <v>6</v>
      </c>
      <c r="B1951" s="1">
        <v>43687</v>
      </c>
      <c r="C1951" t="s">
        <v>51</v>
      </c>
      <c r="D1951">
        <v>608.37</v>
      </c>
      <c r="E1951">
        <v>72.55</v>
      </c>
      <c r="F1951">
        <v>44137.24</v>
      </c>
      <c r="G1951">
        <v>323</v>
      </c>
      <c r="H1951">
        <v>71.760000000000005</v>
      </c>
      <c r="I1951">
        <v>23178.48</v>
      </c>
      <c r="J1951">
        <v>285</v>
      </c>
      <c r="K1951">
        <v>78.59</v>
      </c>
      <c r="L1951">
        <f>Table1[[#This Row],[Quantity Sold (liters/kg)]]+Table1[[#This Row],[Quantity in Stock (liters/kg)]]</f>
        <v>608</v>
      </c>
      <c r="M1951" s="2">
        <v>5701.7</v>
      </c>
    </row>
    <row r="1952" spans="1:13" hidden="1" x14ac:dyDescent="0.3">
      <c r="A1952">
        <v>2</v>
      </c>
      <c r="B1952" s="1">
        <v>44560</v>
      </c>
      <c r="C1952" t="s">
        <v>68</v>
      </c>
      <c r="D1952">
        <v>926.17</v>
      </c>
      <c r="E1952">
        <v>35.65</v>
      </c>
      <c r="F1952">
        <v>33017.960499999899</v>
      </c>
      <c r="G1952">
        <v>408</v>
      </c>
      <c r="H1952">
        <v>33.369999999999997</v>
      </c>
      <c r="I1952">
        <v>13614.96</v>
      </c>
      <c r="J1952">
        <v>518</v>
      </c>
      <c r="K1952">
        <v>149.47999999999999</v>
      </c>
      <c r="L1952">
        <f>Table1[[#This Row],[Quantity Sold (liters/kg)]]+Table1[[#This Row],[Quantity in Stock (liters/kg)]]</f>
        <v>926</v>
      </c>
      <c r="M1952" s="2">
        <v>5328.96</v>
      </c>
    </row>
    <row r="1953" spans="1:13" hidden="1" x14ac:dyDescent="0.3">
      <c r="A1953">
        <v>3</v>
      </c>
      <c r="B1953" s="1">
        <v>43875</v>
      </c>
      <c r="C1953" t="s">
        <v>43</v>
      </c>
      <c r="D1953">
        <v>405.55</v>
      </c>
      <c r="E1953">
        <v>49.85</v>
      </c>
      <c r="F1953">
        <v>20216.669999999998</v>
      </c>
      <c r="G1953">
        <v>375</v>
      </c>
      <c r="H1953">
        <v>50.56</v>
      </c>
      <c r="I1953">
        <v>18960</v>
      </c>
      <c r="J1953">
        <v>30</v>
      </c>
      <c r="K1953">
        <v>119.95</v>
      </c>
      <c r="L1953">
        <f>Table1[[#This Row],[Quantity Sold (liters/kg)]]+Table1[[#This Row],[Quantity in Stock (liters/kg)]]</f>
        <v>405</v>
      </c>
      <c r="M1953" s="2">
        <v>5979.51</v>
      </c>
    </row>
    <row r="1954" spans="1:13" hidden="1" x14ac:dyDescent="0.3">
      <c r="A1954">
        <v>9</v>
      </c>
      <c r="B1954" s="1">
        <v>43440</v>
      </c>
      <c r="C1954" t="s">
        <v>57</v>
      </c>
      <c r="D1954">
        <v>87.86</v>
      </c>
      <c r="E1954">
        <v>49.87</v>
      </c>
      <c r="F1954">
        <v>4381.58</v>
      </c>
      <c r="G1954">
        <v>71</v>
      </c>
      <c r="H1954">
        <v>52.63</v>
      </c>
      <c r="I1954">
        <v>3736.73</v>
      </c>
      <c r="J1954">
        <v>16</v>
      </c>
      <c r="K1954">
        <v>35.880000000000003</v>
      </c>
      <c r="L1954">
        <f>Table1[[#This Row],[Quantity Sold (liters/kg)]]+Table1[[#This Row],[Quantity in Stock (liters/kg)]]</f>
        <v>87</v>
      </c>
      <c r="M1954" s="2">
        <v>1789.34</v>
      </c>
    </row>
    <row r="1955" spans="1:13" hidden="1" x14ac:dyDescent="0.3">
      <c r="A1955">
        <v>6</v>
      </c>
      <c r="B1955" s="1">
        <v>43642</v>
      </c>
      <c r="C1955" t="s">
        <v>51</v>
      </c>
      <c r="D1955">
        <v>1.17</v>
      </c>
      <c r="E1955">
        <v>50.66</v>
      </c>
      <c r="F1955">
        <v>59.272199999999899</v>
      </c>
      <c r="G1955">
        <v>1</v>
      </c>
      <c r="H1955">
        <v>52.63</v>
      </c>
      <c r="I1955">
        <v>52.63</v>
      </c>
      <c r="J1955">
        <v>0</v>
      </c>
      <c r="K1955">
        <v>26.59</v>
      </c>
      <c r="L1955">
        <f>Table1[[#This Row],[Quantity Sold (liters/kg)]]+Table1[[#This Row],[Quantity in Stock (liters/kg)]]</f>
        <v>1</v>
      </c>
      <c r="M1955" s="2">
        <v>1347.05</v>
      </c>
    </row>
    <row r="1956" spans="1:13" hidden="1" x14ac:dyDescent="0.3">
      <c r="A1956">
        <v>5</v>
      </c>
      <c r="B1956" s="1">
        <v>44188</v>
      </c>
      <c r="C1956" t="s">
        <v>27</v>
      </c>
      <c r="D1956">
        <v>374.48</v>
      </c>
      <c r="E1956">
        <v>12.68</v>
      </c>
      <c r="F1956">
        <v>4748.41</v>
      </c>
      <c r="G1956">
        <v>154</v>
      </c>
      <c r="H1956">
        <v>11.53</v>
      </c>
      <c r="I1956">
        <v>1775.62</v>
      </c>
      <c r="J1956">
        <v>220</v>
      </c>
      <c r="K1956">
        <v>118.71</v>
      </c>
      <c r="L1956">
        <f>Table1[[#This Row],[Quantity Sold (liters/kg)]]+Table1[[#This Row],[Quantity in Stock (liters/kg)]]</f>
        <v>374</v>
      </c>
      <c r="M1956" s="2">
        <v>1505.24</v>
      </c>
    </row>
    <row r="1957" spans="1:13" hidden="1" x14ac:dyDescent="0.3">
      <c r="A1957">
        <v>8</v>
      </c>
      <c r="B1957" s="1">
        <v>44126</v>
      </c>
      <c r="C1957" t="s">
        <v>47</v>
      </c>
      <c r="D1957">
        <v>490.7</v>
      </c>
      <c r="E1957">
        <v>30.63</v>
      </c>
      <c r="F1957">
        <v>15030.14</v>
      </c>
      <c r="G1957">
        <v>124</v>
      </c>
      <c r="H1957">
        <v>29.71</v>
      </c>
      <c r="I1957">
        <v>3684.04</v>
      </c>
      <c r="J1957">
        <v>366</v>
      </c>
      <c r="K1957">
        <v>109.09</v>
      </c>
      <c r="L1957">
        <f>Table1[[#This Row],[Quantity Sold (liters/kg)]]+Table1[[#This Row],[Quantity in Stock (liters/kg)]]</f>
        <v>490</v>
      </c>
      <c r="M1957" s="2">
        <v>3341.43</v>
      </c>
    </row>
    <row r="1958" spans="1:13" hidden="1" x14ac:dyDescent="0.3">
      <c r="A1958">
        <v>4</v>
      </c>
      <c r="B1958" s="1">
        <v>44192</v>
      </c>
      <c r="C1958" t="s">
        <v>39</v>
      </c>
      <c r="D1958">
        <v>157.41999999999999</v>
      </c>
      <c r="E1958">
        <v>38.590000000000003</v>
      </c>
      <c r="F1958">
        <v>6074.84</v>
      </c>
      <c r="G1958">
        <v>134</v>
      </c>
      <c r="H1958">
        <v>36.97</v>
      </c>
      <c r="I1958">
        <v>4953.9799999999996</v>
      </c>
      <c r="J1958">
        <v>23</v>
      </c>
      <c r="K1958">
        <v>125.23</v>
      </c>
      <c r="L1958">
        <f>Table1[[#This Row],[Quantity Sold (liters/kg)]]+Table1[[#This Row],[Quantity in Stock (liters/kg)]]</f>
        <v>157</v>
      </c>
      <c r="M1958" s="2">
        <v>4832.63</v>
      </c>
    </row>
    <row r="1959" spans="1:13" hidden="1" x14ac:dyDescent="0.3">
      <c r="A1959">
        <v>6</v>
      </c>
      <c r="B1959" s="1">
        <v>44242</v>
      </c>
      <c r="C1959" t="s">
        <v>51</v>
      </c>
      <c r="D1959">
        <v>126.35</v>
      </c>
      <c r="E1959">
        <v>48.41</v>
      </c>
      <c r="F1959">
        <v>6116.6034999999902</v>
      </c>
      <c r="G1959">
        <v>17</v>
      </c>
      <c r="H1959">
        <v>52.32</v>
      </c>
      <c r="I1959">
        <v>889.44</v>
      </c>
      <c r="J1959">
        <v>109</v>
      </c>
      <c r="K1959">
        <v>54.89</v>
      </c>
      <c r="L1959">
        <f>Table1[[#This Row],[Quantity Sold (liters/kg)]]+Table1[[#This Row],[Quantity in Stock (liters/kg)]]</f>
        <v>126</v>
      </c>
      <c r="M1959" s="2">
        <v>2657.22</v>
      </c>
    </row>
    <row r="1960" spans="1:13" hidden="1" x14ac:dyDescent="0.3">
      <c r="A1960">
        <v>7</v>
      </c>
      <c r="B1960" s="1">
        <v>43918</v>
      </c>
      <c r="C1960" t="s">
        <v>61</v>
      </c>
      <c r="D1960">
        <v>855.01</v>
      </c>
      <c r="E1960">
        <v>41.16</v>
      </c>
      <c r="F1960">
        <v>35192.2115999999</v>
      </c>
      <c r="G1960">
        <v>629</v>
      </c>
      <c r="H1960">
        <v>43.65</v>
      </c>
      <c r="I1960">
        <v>27455.85</v>
      </c>
      <c r="J1960">
        <v>226</v>
      </c>
      <c r="K1960">
        <v>89.38</v>
      </c>
      <c r="L1960">
        <f>Table1[[#This Row],[Quantity Sold (liters/kg)]]+Table1[[#This Row],[Quantity in Stock (liters/kg)]]</f>
        <v>855</v>
      </c>
      <c r="M1960" s="2">
        <v>3678.88</v>
      </c>
    </row>
    <row r="1961" spans="1:13" hidden="1" x14ac:dyDescent="0.3">
      <c r="A1961">
        <v>8</v>
      </c>
      <c r="B1961" s="1">
        <v>44358</v>
      </c>
      <c r="C1961" t="s">
        <v>47</v>
      </c>
      <c r="D1961">
        <v>236.89</v>
      </c>
      <c r="E1961">
        <v>60.71</v>
      </c>
      <c r="F1961">
        <v>14381.59</v>
      </c>
      <c r="G1961">
        <v>123</v>
      </c>
      <c r="H1961">
        <v>61.48</v>
      </c>
      <c r="I1961">
        <v>7562.04</v>
      </c>
      <c r="J1961">
        <v>113</v>
      </c>
      <c r="K1961">
        <v>80.180000000000007</v>
      </c>
      <c r="L1961">
        <f>Table1[[#This Row],[Quantity Sold (liters/kg)]]+Table1[[#This Row],[Quantity in Stock (liters/kg)]]</f>
        <v>236</v>
      </c>
      <c r="M1961" s="2">
        <v>4867.7299999999996</v>
      </c>
    </row>
    <row r="1962" spans="1:13" hidden="1" x14ac:dyDescent="0.3">
      <c r="A1962">
        <v>7</v>
      </c>
      <c r="B1962" s="1">
        <v>44235</v>
      </c>
      <c r="C1962" t="s">
        <v>61</v>
      </c>
      <c r="D1962">
        <v>841.9</v>
      </c>
      <c r="E1962">
        <v>15.66</v>
      </c>
      <c r="F1962">
        <v>13184.15</v>
      </c>
      <c r="G1962">
        <v>106</v>
      </c>
      <c r="H1962">
        <v>20.07</v>
      </c>
      <c r="I1962">
        <v>2127.42</v>
      </c>
      <c r="J1962">
        <v>735</v>
      </c>
      <c r="K1962">
        <v>143.07</v>
      </c>
      <c r="L1962">
        <f>Table1[[#This Row],[Quantity Sold (liters/kg)]]+Table1[[#This Row],[Quantity in Stock (liters/kg)]]</f>
        <v>841</v>
      </c>
      <c r="M1962" s="2">
        <v>2240.48</v>
      </c>
    </row>
    <row r="1963" spans="1:13" hidden="1" x14ac:dyDescent="0.3">
      <c r="A1963">
        <v>2</v>
      </c>
      <c r="B1963" s="1">
        <v>43824</v>
      </c>
      <c r="C1963" t="s">
        <v>68</v>
      </c>
      <c r="D1963">
        <v>228.28</v>
      </c>
      <c r="E1963">
        <v>90.63</v>
      </c>
      <c r="F1963">
        <v>20689.02</v>
      </c>
      <c r="G1963">
        <v>149</v>
      </c>
      <c r="H1963">
        <v>94.05</v>
      </c>
      <c r="I1963">
        <v>14013.45</v>
      </c>
      <c r="J1963">
        <v>79</v>
      </c>
      <c r="K1963">
        <v>120.52</v>
      </c>
      <c r="L1963">
        <f>Table1[[#This Row],[Quantity Sold (liters/kg)]]+Table1[[#This Row],[Quantity in Stock (liters/kg)]]</f>
        <v>228</v>
      </c>
      <c r="M1963" s="2">
        <v>10922.73</v>
      </c>
    </row>
    <row r="1964" spans="1:13" hidden="1" x14ac:dyDescent="0.3">
      <c r="A1964">
        <v>1</v>
      </c>
      <c r="B1964" s="1">
        <v>43996</v>
      </c>
      <c r="C1964" t="s">
        <v>34</v>
      </c>
      <c r="D1964">
        <v>413.19</v>
      </c>
      <c r="E1964">
        <v>57.6</v>
      </c>
      <c r="F1964">
        <v>23799.74</v>
      </c>
      <c r="G1964">
        <v>38</v>
      </c>
      <c r="H1964">
        <v>60.44</v>
      </c>
      <c r="I1964">
        <v>2296.7199999999998</v>
      </c>
      <c r="J1964">
        <v>375</v>
      </c>
      <c r="K1964">
        <v>96.41</v>
      </c>
      <c r="L1964">
        <f>Table1[[#This Row],[Quantity Sold (liters/kg)]]+Table1[[#This Row],[Quantity in Stock (liters/kg)]]</f>
        <v>413</v>
      </c>
      <c r="M1964" s="2">
        <v>5553.22</v>
      </c>
    </row>
    <row r="1965" spans="1:13" hidden="1" x14ac:dyDescent="0.3">
      <c r="A1965">
        <v>6</v>
      </c>
      <c r="B1965" s="1">
        <v>44629</v>
      </c>
      <c r="C1965" t="s">
        <v>51</v>
      </c>
      <c r="D1965">
        <v>434.87</v>
      </c>
      <c r="E1965">
        <v>60.2</v>
      </c>
      <c r="F1965">
        <v>26179.173999999999</v>
      </c>
      <c r="G1965">
        <v>217</v>
      </c>
      <c r="H1965">
        <v>59.76</v>
      </c>
      <c r="I1965">
        <v>12967.92</v>
      </c>
      <c r="J1965">
        <v>217</v>
      </c>
      <c r="K1965">
        <v>187.18</v>
      </c>
      <c r="L1965">
        <f>Table1[[#This Row],[Quantity Sold (liters/kg)]]+Table1[[#This Row],[Quantity in Stock (liters/kg)]]</f>
        <v>434</v>
      </c>
      <c r="M1965" s="2">
        <v>11268.24</v>
      </c>
    </row>
    <row r="1966" spans="1:13" hidden="1" x14ac:dyDescent="0.3">
      <c r="A1966">
        <v>10</v>
      </c>
      <c r="B1966" s="1">
        <v>43569</v>
      </c>
      <c r="C1966" t="s">
        <v>66</v>
      </c>
      <c r="D1966">
        <v>866.72</v>
      </c>
      <c r="E1966">
        <v>68.81</v>
      </c>
      <c r="F1966">
        <v>59639.003199999999</v>
      </c>
      <c r="G1966">
        <v>504</v>
      </c>
      <c r="H1966">
        <v>70.12</v>
      </c>
      <c r="I1966">
        <v>35340.480000000003</v>
      </c>
      <c r="J1966">
        <v>362</v>
      </c>
      <c r="K1966">
        <v>145.32</v>
      </c>
      <c r="L1966">
        <f>Table1[[#This Row],[Quantity Sold (liters/kg)]]+Table1[[#This Row],[Quantity in Stock (liters/kg)]]</f>
        <v>866</v>
      </c>
      <c r="M1966" s="2">
        <v>9999.4699999999993</v>
      </c>
    </row>
    <row r="1967" spans="1:13" hidden="1" x14ac:dyDescent="0.3">
      <c r="A1967">
        <v>3</v>
      </c>
      <c r="B1967" s="1">
        <v>43968</v>
      </c>
      <c r="C1967" t="s">
        <v>43</v>
      </c>
      <c r="D1967">
        <v>52.6</v>
      </c>
      <c r="E1967">
        <v>88.81</v>
      </c>
      <c r="F1967">
        <v>4671.41</v>
      </c>
      <c r="G1967">
        <v>39</v>
      </c>
      <c r="H1967">
        <v>84.43</v>
      </c>
      <c r="I1967">
        <v>3292.77</v>
      </c>
      <c r="J1967">
        <v>13</v>
      </c>
      <c r="K1967">
        <v>97.44</v>
      </c>
      <c r="L1967">
        <f>Table1[[#This Row],[Quantity Sold (liters/kg)]]+Table1[[#This Row],[Quantity in Stock (liters/kg)]]</f>
        <v>52</v>
      </c>
      <c r="M1967" s="2">
        <v>8653.65</v>
      </c>
    </row>
    <row r="1968" spans="1:13" x14ac:dyDescent="0.3">
      <c r="A1968">
        <v>7</v>
      </c>
      <c r="B1968" s="1">
        <v>44568</v>
      </c>
      <c r="C1968" t="s">
        <v>61</v>
      </c>
      <c r="D1968">
        <v>683.89</v>
      </c>
      <c r="E1968">
        <v>47.59</v>
      </c>
      <c r="F1968">
        <v>32546.325099999998</v>
      </c>
      <c r="G1968">
        <v>193</v>
      </c>
      <c r="H1968">
        <v>50.44</v>
      </c>
      <c r="I1968">
        <v>9734.92</v>
      </c>
      <c r="J1968">
        <v>490</v>
      </c>
      <c r="K1968">
        <v>23.33</v>
      </c>
      <c r="L1968">
        <f>Table1[[#This Row],[Quantity Sold (liters/kg)]]+Table1[[#This Row],[Quantity in Stock (liters/kg)]]</f>
        <v>683</v>
      </c>
      <c r="M1968" s="2">
        <v>1110.27</v>
      </c>
    </row>
    <row r="1969" spans="1:13" hidden="1" x14ac:dyDescent="0.3">
      <c r="A1969">
        <v>5</v>
      </c>
      <c r="B1969" s="1">
        <v>44656</v>
      </c>
      <c r="C1969" t="s">
        <v>27</v>
      </c>
      <c r="D1969">
        <v>268.95</v>
      </c>
      <c r="E1969">
        <v>10.32</v>
      </c>
      <c r="F1969">
        <v>2775.56</v>
      </c>
      <c r="G1969">
        <v>183</v>
      </c>
      <c r="H1969">
        <v>7.84</v>
      </c>
      <c r="I1969">
        <v>1434.72</v>
      </c>
      <c r="J1969">
        <v>85</v>
      </c>
      <c r="K1969">
        <v>126.98</v>
      </c>
      <c r="L1969">
        <f>Table1[[#This Row],[Quantity Sold (liters/kg)]]+Table1[[#This Row],[Quantity in Stock (liters/kg)]]</f>
        <v>268</v>
      </c>
      <c r="M1969" s="2">
        <v>1310.43</v>
      </c>
    </row>
    <row r="1970" spans="1:13" hidden="1" x14ac:dyDescent="0.3">
      <c r="A1970">
        <v>2</v>
      </c>
      <c r="B1970" s="1">
        <v>43963</v>
      </c>
      <c r="C1970" t="s">
        <v>68</v>
      </c>
      <c r="D1970">
        <v>918.72</v>
      </c>
      <c r="E1970">
        <v>82.76</v>
      </c>
      <c r="F1970">
        <v>76033.27</v>
      </c>
      <c r="G1970">
        <v>495</v>
      </c>
      <c r="H1970">
        <v>82.86</v>
      </c>
      <c r="I1970">
        <v>41015.699999999997</v>
      </c>
      <c r="J1970">
        <v>423</v>
      </c>
      <c r="K1970">
        <v>55.94</v>
      </c>
      <c r="L1970">
        <f>Table1[[#This Row],[Quantity Sold (liters/kg)]]+Table1[[#This Row],[Quantity in Stock (liters/kg)]]</f>
        <v>918</v>
      </c>
      <c r="M1970" s="2">
        <v>4629.59</v>
      </c>
    </row>
    <row r="1971" spans="1:13" hidden="1" x14ac:dyDescent="0.3">
      <c r="A1971">
        <v>8</v>
      </c>
      <c r="B1971" s="1">
        <v>44192</v>
      </c>
      <c r="C1971" t="s">
        <v>47</v>
      </c>
      <c r="D1971">
        <v>869.89</v>
      </c>
      <c r="E1971">
        <v>13.26</v>
      </c>
      <c r="F1971">
        <v>11534.741399999901</v>
      </c>
      <c r="G1971">
        <v>632</v>
      </c>
      <c r="H1971">
        <v>9.4499999999999993</v>
      </c>
      <c r="I1971">
        <v>5972.4</v>
      </c>
      <c r="J1971">
        <v>237</v>
      </c>
      <c r="K1971">
        <v>115.53</v>
      </c>
      <c r="L1971">
        <f>Table1[[#This Row],[Quantity Sold (liters/kg)]]+Table1[[#This Row],[Quantity in Stock (liters/kg)]]</f>
        <v>869</v>
      </c>
      <c r="M1971" s="2">
        <v>1531.93</v>
      </c>
    </row>
    <row r="1972" spans="1:13" hidden="1" x14ac:dyDescent="0.3">
      <c r="A1972">
        <v>8</v>
      </c>
      <c r="B1972" s="1">
        <v>43659</v>
      </c>
      <c r="C1972" t="s">
        <v>47</v>
      </c>
      <c r="D1972">
        <v>347.7</v>
      </c>
      <c r="E1972">
        <v>85.2</v>
      </c>
      <c r="F1972">
        <v>29624.04</v>
      </c>
      <c r="G1972">
        <v>105</v>
      </c>
      <c r="H1972">
        <v>86.02</v>
      </c>
      <c r="I1972">
        <v>9032.1</v>
      </c>
      <c r="J1972">
        <v>242</v>
      </c>
      <c r="K1972">
        <v>75.709999999999994</v>
      </c>
      <c r="L1972">
        <f>Table1[[#This Row],[Quantity Sold (liters/kg)]]+Table1[[#This Row],[Quantity in Stock (liters/kg)]]</f>
        <v>347</v>
      </c>
      <c r="M1972" s="2">
        <v>6450.49</v>
      </c>
    </row>
    <row r="1973" spans="1:13" hidden="1" x14ac:dyDescent="0.3">
      <c r="A1973">
        <v>7</v>
      </c>
      <c r="B1973" s="1">
        <v>44449</v>
      </c>
      <c r="C1973" t="s">
        <v>61</v>
      </c>
      <c r="D1973">
        <v>381.36</v>
      </c>
      <c r="E1973">
        <v>93.13</v>
      </c>
      <c r="F1973">
        <v>35516.06</v>
      </c>
      <c r="G1973">
        <v>24</v>
      </c>
      <c r="H1973">
        <v>93.28</v>
      </c>
      <c r="I1973">
        <v>2238.7199999999998</v>
      </c>
      <c r="J1973">
        <v>357</v>
      </c>
      <c r="K1973">
        <v>84.81</v>
      </c>
      <c r="L1973">
        <f>Table1[[#This Row],[Quantity Sold (liters/kg)]]+Table1[[#This Row],[Quantity in Stock (liters/kg)]]</f>
        <v>381</v>
      </c>
      <c r="M1973" s="2">
        <v>7898.36</v>
      </c>
    </row>
    <row r="1974" spans="1:13" hidden="1" x14ac:dyDescent="0.3">
      <c r="A1974">
        <v>9</v>
      </c>
      <c r="B1974" s="1">
        <v>44066</v>
      </c>
      <c r="C1974" t="s">
        <v>57</v>
      </c>
      <c r="D1974">
        <v>631.11</v>
      </c>
      <c r="E1974">
        <v>96.39</v>
      </c>
      <c r="F1974">
        <v>60832.69</v>
      </c>
      <c r="G1974">
        <v>38</v>
      </c>
      <c r="H1974">
        <v>94.22</v>
      </c>
      <c r="I1974">
        <v>3580.36</v>
      </c>
      <c r="J1974">
        <v>593</v>
      </c>
      <c r="K1974">
        <v>37.299999999999997</v>
      </c>
      <c r="L1974">
        <f>Table1[[#This Row],[Quantity Sold (liters/kg)]]+Table1[[#This Row],[Quantity in Stock (liters/kg)]]</f>
        <v>631</v>
      </c>
      <c r="M1974" s="2">
        <v>3595.35</v>
      </c>
    </row>
    <row r="1975" spans="1:13" hidden="1" x14ac:dyDescent="0.3">
      <c r="A1975">
        <v>9</v>
      </c>
      <c r="B1975" s="1">
        <v>44881</v>
      </c>
      <c r="C1975" t="s">
        <v>57</v>
      </c>
      <c r="D1975">
        <v>781.3</v>
      </c>
      <c r="E1975">
        <v>36.47</v>
      </c>
      <c r="F1975">
        <v>28494.01</v>
      </c>
      <c r="G1975">
        <v>672</v>
      </c>
      <c r="H1975">
        <v>40</v>
      </c>
      <c r="I1975">
        <v>26880</v>
      </c>
      <c r="J1975">
        <v>109</v>
      </c>
      <c r="K1975">
        <v>190.35</v>
      </c>
      <c r="L1975">
        <f>Table1[[#This Row],[Quantity Sold (liters/kg)]]+Table1[[#This Row],[Quantity in Stock (liters/kg)]]</f>
        <v>781</v>
      </c>
      <c r="M1975" s="2">
        <v>6942.06</v>
      </c>
    </row>
    <row r="1976" spans="1:13" hidden="1" x14ac:dyDescent="0.3">
      <c r="A1976">
        <v>1</v>
      </c>
      <c r="B1976" s="1">
        <v>44102</v>
      </c>
      <c r="C1976" t="s">
        <v>34</v>
      </c>
      <c r="D1976">
        <v>745.07</v>
      </c>
      <c r="E1976">
        <v>78.849999999999994</v>
      </c>
      <c r="F1976">
        <v>58748.77</v>
      </c>
      <c r="G1976">
        <v>254</v>
      </c>
      <c r="H1976">
        <v>77.14</v>
      </c>
      <c r="I1976">
        <v>19593.560000000001</v>
      </c>
      <c r="J1976">
        <v>491</v>
      </c>
      <c r="K1976">
        <v>49.25</v>
      </c>
      <c r="L1976">
        <f>Table1[[#This Row],[Quantity Sold (liters/kg)]]+Table1[[#This Row],[Quantity in Stock (liters/kg)]]</f>
        <v>745</v>
      </c>
      <c r="M1976" s="2">
        <v>3883.36</v>
      </c>
    </row>
    <row r="1977" spans="1:13" hidden="1" x14ac:dyDescent="0.3">
      <c r="A1977">
        <v>9</v>
      </c>
      <c r="B1977" s="1">
        <v>43714</v>
      </c>
      <c r="C1977" t="s">
        <v>57</v>
      </c>
      <c r="D1977">
        <v>459.37</v>
      </c>
      <c r="E1977">
        <v>20.99</v>
      </c>
      <c r="F1977">
        <v>9642.18</v>
      </c>
      <c r="G1977">
        <v>266</v>
      </c>
      <c r="H1977">
        <v>24.05</v>
      </c>
      <c r="I1977">
        <v>6397.3</v>
      </c>
      <c r="J1977">
        <v>193</v>
      </c>
      <c r="K1977">
        <v>52.24</v>
      </c>
      <c r="L1977">
        <f>Table1[[#This Row],[Quantity Sold (liters/kg)]]+Table1[[#This Row],[Quantity in Stock (liters/kg)]]</f>
        <v>459</v>
      </c>
      <c r="M1977" s="2">
        <v>1096.52</v>
      </c>
    </row>
    <row r="1978" spans="1:13" hidden="1" x14ac:dyDescent="0.3">
      <c r="A1978">
        <v>7</v>
      </c>
      <c r="B1978" s="1">
        <v>44233</v>
      </c>
      <c r="C1978" t="s">
        <v>61</v>
      </c>
      <c r="D1978">
        <v>297.13</v>
      </c>
      <c r="E1978">
        <v>90.18</v>
      </c>
      <c r="F1978">
        <v>26795.18</v>
      </c>
      <c r="G1978">
        <v>145</v>
      </c>
      <c r="H1978">
        <v>90.98</v>
      </c>
      <c r="I1978">
        <v>13192.1</v>
      </c>
      <c r="J1978">
        <v>152</v>
      </c>
      <c r="K1978">
        <v>145.96</v>
      </c>
      <c r="L1978">
        <f>Table1[[#This Row],[Quantity Sold (liters/kg)]]+Table1[[#This Row],[Quantity in Stock (liters/kg)]]</f>
        <v>297</v>
      </c>
      <c r="M1978" s="2">
        <v>13162.67</v>
      </c>
    </row>
    <row r="1979" spans="1:13" hidden="1" x14ac:dyDescent="0.3">
      <c r="A1979">
        <v>1</v>
      </c>
      <c r="B1979" s="1">
        <v>43568</v>
      </c>
      <c r="C1979" t="s">
        <v>34</v>
      </c>
      <c r="D1979">
        <v>907.81</v>
      </c>
      <c r="E1979">
        <v>20.100000000000001</v>
      </c>
      <c r="F1979">
        <v>18246.98</v>
      </c>
      <c r="G1979">
        <v>676</v>
      </c>
      <c r="H1979">
        <v>17.84</v>
      </c>
      <c r="I1979">
        <v>12059.84</v>
      </c>
      <c r="J1979">
        <v>231</v>
      </c>
      <c r="K1979">
        <v>146.19999999999999</v>
      </c>
      <c r="L1979">
        <f>Table1[[#This Row],[Quantity Sold (liters/kg)]]+Table1[[#This Row],[Quantity in Stock (liters/kg)]]</f>
        <v>907</v>
      </c>
      <c r="M1979" s="2">
        <v>2938.62</v>
      </c>
    </row>
    <row r="1980" spans="1:13" hidden="1" x14ac:dyDescent="0.3">
      <c r="A1980">
        <v>5</v>
      </c>
      <c r="B1980" s="1">
        <v>43546</v>
      </c>
      <c r="C1980" t="s">
        <v>27</v>
      </c>
      <c r="D1980">
        <v>825.64</v>
      </c>
      <c r="E1980">
        <v>21.8</v>
      </c>
      <c r="F1980">
        <v>17998.95</v>
      </c>
      <c r="G1980">
        <v>662</v>
      </c>
      <c r="H1980">
        <v>22.52</v>
      </c>
      <c r="I1980">
        <v>14908.24</v>
      </c>
      <c r="J1980">
        <v>163</v>
      </c>
      <c r="K1980">
        <v>113.55</v>
      </c>
      <c r="L1980">
        <f>Table1[[#This Row],[Quantity Sold (liters/kg)]]+Table1[[#This Row],[Quantity in Stock (liters/kg)]]</f>
        <v>825</v>
      </c>
      <c r="M1980" s="2">
        <v>2475.39</v>
      </c>
    </row>
    <row r="1981" spans="1:13" hidden="1" x14ac:dyDescent="0.3">
      <c r="A1981">
        <v>9</v>
      </c>
      <c r="B1981" s="1">
        <v>44467</v>
      </c>
      <c r="C1981" t="s">
        <v>57</v>
      </c>
      <c r="D1981">
        <v>169.57</v>
      </c>
      <c r="E1981">
        <v>27.25</v>
      </c>
      <c r="F1981">
        <v>4620.78</v>
      </c>
      <c r="G1981">
        <v>98</v>
      </c>
      <c r="H1981">
        <v>28.18</v>
      </c>
      <c r="I1981">
        <v>2761.64</v>
      </c>
      <c r="J1981">
        <v>71</v>
      </c>
      <c r="K1981">
        <v>151.88999999999999</v>
      </c>
      <c r="L1981">
        <f>Table1[[#This Row],[Quantity Sold (liters/kg)]]+Table1[[#This Row],[Quantity in Stock (liters/kg)]]</f>
        <v>169</v>
      </c>
      <c r="M1981" s="2">
        <v>4139</v>
      </c>
    </row>
    <row r="1982" spans="1:13" hidden="1" x14ac:dyDescent="0.3">
      <c r="A1982">
        <v>1</v>
      </c>
      <c r="B1982" s="1">
        <v>44605</v>
      </c>
      <c r="C1982" t="s">
        <v>34</v>
      </c>
      <c r="D1982">
        <v>660.22</v>
      </c>
      <c r="E1982">
        <v>15.77</v>
      </c>
      <c r="F1982">
        <v>10411.67</v>
      </c>
      <c r="G1982">
        <v>29</v>
      </c>
      <c r="H1982">
        <v>14.81</v>
      </c>
      <c r="I1982">
        <v>429.49</v>
      </c>
      <c r="J1982">
        <v>631</v>
      </c>
      <c r="K1982">
        <v>161.1</v>
      </c>
      <c r="L1982">
        <f>Table1[[#This Row],[Quantity Sold (liters/kg)]]+Table1[[#This Row],[Quantity in Stock (liters/kg)]]</f>
        <v>660</v>
      </c>
      <c r="M1982" s="2">
        <v>2540.5500000000002</v>
      </c>
    </row>
    <row r="1983" spans="1:13" hidden="1" x14ac:dyDescent="0.3">
      <c r="A1983">
        <v>3</v>
      </c>
      <c r="B1983" s="1">
        <v>43717</v>
      </c>
      <c r="C1983" t="s">
        <v>43</v>
      </c>
      <c r="D1983">
        <v>724.8</v>
      </c>
      <c r="E1983">
        <v>95.25</v>
      </c>
      <c r="F1983">
        <v>69037.2</v>
      </c>
      <c r="G1983">
        <v>260</v>
      </c>
      <c r="H1983">
        <v>99.54</v>
      </c>
      <c r="I1983">
        <v>25880.400000000001</v>
      </c>
      <c r="J1983">
        <v>464</v>
      </c>
      <c r="K1983">
        <v>114.28</v>
      </c>
      <c r="L1983">
        <f>Table1[[#This Row],[Quantity Sold (liters/kg)]]+Table1[[#This Row],[Quantity in Stock (liters/kg)]]</f>
        <v>724</v>
      </c>
      <c r="M1983" s="2">
        <v>10885.17</v>
      </c>
    </row>
    <row r="1984" spans="1:13" hidden="1" x14ac:dyDescent="0.3">
      <c r="A1984">
        <v>9</v>
      </c>
      <c r="B1984" s="1">
        <v>43897</v>
      </c>
      <c r="C1984" t="s">
        <v>57</v>
      </c>
      <c r="D1984">
        <v>544.83000000000004</v>
      </c>
      <c r="E1984">
        <v>99.49</v>
      </c>
      <c r="F1984">
        <v>54205.14</v>
      </c>
      <c r="G1984">
        <v>459</v>
      </c>
      <c r="H1984">
        <v>95.37</v>
      </c>
      <c r="I1984">
        <v>43774.83</v>
      </c>
      <c r="J1984">
        <v>85</v>
      </c>
      <c r="K1984">
        <v>199.12</v>
      </c>
      <c r="L1984">
        <f>Table1[[#This Row],[Quantity Sold (liters/kg)]]+Table1[[#This Row],[Quantity in Stock (liters/kg)]]</f>
        <v>544</v>
      </c>
      <c r="M1984" s="2">
        <v>19810.45</v>
      </c>
    </row>
    <row r="1985" spans="1:13" hidden="1" x14ac:dyDescent="0.3">
      <c r="A1985">
        <v>6</v>
      </c>
      <c r="B1985" s="1">
        <v>43985</v>
      </c>
      <c r="C1985" t="s">
        <v>51</v>
      </c>
      <c r="D1985">
        <v>607.71</v>
      </c>
      <c r="E1985">
        <v>45.51</v>
      </c>
      <c r="F1985">
        <v>27656.880000000001</v>
      </c>
      <c r="G1985">
        <v>474</v>
      </c>
      <c r="H1985">
        <v>40.99</v>
      </c>
      <c r="I1985">
        <v>19429.259999999998</v>
      </c>
      <c r="J1985">
        <v>133</v>
      </c>
      <c r="K1985">
        <v>31.39</v>
      </c>
      <c r="L1985">
        <f>Table1[[#This Row],[Quantity Sold (liters/kg)]]+Table1[[#This Row],[Quantity in Stock (liters/kg)]]</f>
        <v>607</v>
      </c>
      <c r="M1985" s="2">
        <v>1428.56</v>
      </c>
    </row>
    <row r="1986" spans="1:13" hidden="1" x14ac:dyDescent="0.3">
      <c r="A1986">
        <v>7</v>
      </c>
      <c r="B1986" s="1">
        <v>44009</v>
      </c>
      <c r="C1986" t="s">
        <v>61</v>
      </c>
      <c r="D1986">
        <v>297.29000000000002</v>
      </c>
      <c r="E1986">
        <v>84.99</v>
      </c>
      <c r="F1986">
        <v>25266.68</v>
      </c>
      <c r="G1986">
        <v>181</v>
      </c>
      <c r="H1986">
        <v>81.67</v>
      </c>
      <c r="I1986">
        <v>14782.27</v>
      </c>
      <c r="J1986">
        <v>116</v>
      </c>
      <c r="K1986">
        <v>52.67</v>
      </c>
      <c r="L1986">
        <f>Table1[[#This Row],[Quantity Sold (liters/kg)]]+Table1[[#This Row],[Quantity in Stock (liters/kg)]]</f>
        <v>297</v>
      </c>
      <c r="M1986" s="2">
        <v>4476.42</v>
      </c>
    </row>
    <row r="1987" spans="1:13" hidden="1" x14ac:dyDescent="0.3">
      <c r="A1987">
        <v>6</v>
      </c>
      <c r="B1987" s="1">
        <v>44048</v>
      </c>
      <c r="C1987" t="s">
        <v>51</v>
      </c>
      <c r="D1987">
        <v>752.14</v>
      </c>
      <c r="E1987">
        <v>50.77</v>
      </c>
      <c r="F1987">
        <v>38186.15</v>
      </c>
      <c r="G1987">
        <v>443</v>
      </c>
      <c r="H1987">
        <v>52.29</v>
      </c>
      <c r="I1987">
        <v>23164.47</v>
      </c>
      <c r="J1987">
        <v>309</v>
      </c>
      <c r="K1987">
        <v>116.55</v>
      </c>
      <c r="L1987">
        <f>Table1[[#This Row],[Quantity Sold (liters/kg)]]+Table1[[#This Row],[Quantity in Stock (liters/kg)]]</f>
        <v>752</v>
      </c>
      <c r="M1987" s="2">
        <v>5917.24</v>
      </c>
    </row>
    <row r="1988" spans="1:13" hidden="1" x14ac:dyDescent="0.3">
      <c r="A1988">
        <v>6</v>
      </c>
      <c r="B1988" s="1">
        <v>43849</v>
      </c>
      <c r="C1988" t="s">
        <v>51</v>
      </c>
      <c r="D1988">
        <v>901.07</v>
      </c>
      <c r="E1988">
        <v>22.67</v>
      </c>
      <c r="F1988">
        <v>20427.2569</v>
      </c>
      <c r="G1988">
        <v>684</v>
      </c>
      <c r="H1988">
        <v>24.89</v>
      </c>
      <c r="I1988">
        <v>17024.759999999998</v>
      </c>
      <c r="J1988">
        <v>217</v>
      </c>
      <c r="K1988">
        <v>136.66</v>
      </c>
      <c r="L1988">
        <f>Table1[[#This Row],[Quantity Sold (liters/kg)]]+Table1[[#This Row],[Quantity in Stock (liters/kg)]]</f>
        <v>901</v>
      </c>
      <c r="M1988" s="2">
        <v>3098.08</v>
      </c>
    </row>
    <row r="1989" spans="1:13" hidden="1" x14ac:dyDescent="0.3">
      <c r="A1989">
        <v>1</v>
      </c>
      <c r="B1989" s="1">
        <v>44509</v>
      </c>
      <c r="C1989" t="s">
        <v>34</v>
      </c>
      <c r="D1989">
        <v>896.69</v>
      </c>
      <c r="E1989">
        <v>92.97</v>
      </c>
      <c r="F1989">
        <v>83365.27</v>
      </c>
      <c r="G1989">
        <v>478</v>
      </c>
      <c r="H1989">
        <v>89.33</v>
      </c>
      <c r="I1989">
        <v>42699.74</v>
      </c>
      <c r="J1989">
        <v>418</v>
      </c>
      <c r="K1989">
        <v>171.42</v>
      </c>
      <c r="L1989">
        <f>Table1[[#This Row],[Quantity Sold (liters/kg)]]+Table1[[#This Row],[Quantity in Stock (liters/kg)]]</f>
        <v>896</v>
      </c>
      <c r="M1989" s="2">
        <v>15936.92</v>
      </c>
    </row>
    <row r="1990" spans="1:13" hidden="1" x14ac:dyDescent="0.3">
      <c r="A1990">
        <v>1</v>
      </c>
      <c r="B1990" s="1">
        <v>44903</v>
      </c>
      <c r="C1990" t="s">
        <v>34</v>
      </c>
      <c r="D1990">
        <v>180.38</v>
      </c>
      <c r="E1990">
        <v>85.62</v>
      </c>
      <c r="F1990">
        <v>15444.14</v>
      </c>
      <c r="G1990">
        <v>78</v>
      </c>
      <c r="H1990">
        <v>89.34</v>
      </c>
      <c r="I1990">
        <v>6968.52</v>
      </c>
      <c r="J1990">
        <v>102</v>
      </c>
      <c r="K1990">
        <v>164.57</v>
      </c>
      <c r="L1990">
        <f>Table1[[#This Row],[Quantity Sold (liters/kg)]]+Table1[[#This Row],[Quantity in Stock (liters/kg)]]</f>
        <v>180</v>
      </c>
      <c r="M1990" s="2">
        <v>14090.48</v>
      </c>
    </row>
    <row r="1991" spans="1:13" hidden="1" x14ac:dyDescent="0.3">
      <c r="A1991">
        <v>6</v>
      </c>
      <c r="B1991" s="1">
        <v>43939</v>
      </c>
      <c r="C1991" t="s">
        <v>51</v>
      </c>
      <c r="D1991">
        <v>816.36</v>
      </c>
      <c r="E1991">
        <v>37.4</v>
      </c>
      <c r="F1991">
        <v>30531.8639999999</v>
      </c>
      <c r="G1991">
        <v>632</v>
      </c>
      <c r="H1991">
        <v>33.03</v>
      </c>
      <c r="I1991">
        <v>20874.96</v>
      </c>
      <c r="J1991">
        <v>184</v>
      </c>
      <c r="K1991">
        <v>188.16</v>
      </c>
      <c r="L1991">
        <f>Table1[[#This Row],[Quantity Sold (liters/kg)]]+Table1[[#This Row],[Quantity in Stock (liters/kg)]]</f>
        <v>816</v>
      </c>
      <c r="M1991" s="2">
        <v>7037.18</v>
      </c>
    </row>
    <row r="1992" spans="1:13" hidden="1" x14ac:dyDescent="0.3">
      <c r="A1992">
        <v>8</v>
      </c>
      <c r="B1992" s="1">
        <v>44715</v>
      </c>
      <c r="C1992" t="s">
        <v>47</v>
      </c>
      <c r="D1992">
        <v>10.08</v>
      </c>
      <c r="E1992">
        <v>56.72</v>
      </c>
      <c r="F1992">
        <v>571.74</v>
      </c>
      <c r="G1992">
        <v>2</v>
      </c>
      <c r="H1992">
        <v>58.57</v>
      </c>
      <c r="I1992">
        <v>117.14</v>
      </c>
      <c r="J1992">
        <v>8</v>
      </c>
      <c r="K1992">
        <v>149.81</v>
      </c>
      <c r="L1992">
        <f>Table1[[#This Row],[Quantity Sold (liters/kg)]]+Table1[[#This Row],[Quantity in Stock (liters/kg)]]</f>
        <v>10</v>
      </c>
      <c r="M1992" s="2">
        <v>8497.2199999999993</v>
      </c>
    </row>
    <row r="1993" spans="1:13" hidden="1" x14ac:dyDescent="0.3">
      <c r="A1993">
        <v>4</v>
      </c>
      <c r="B1993" s="1">
        <v>44476</v>
      </c>
      <c r="C1993" t="s">
        <v>39</v>
      </c>
      <c r="D1993">
        <v>862.97</v>
      </c>
      <c r="E1993">
        <v>20.239999999999998</v>
      </c>
      <c r="F1993">
        <v>17466.509999999998</v>
      </c>
      <c r="G1993">
        <v>235</v>
      </c>
      <c r="H1993">
        <v>16.399999999999999</v>
      </c>
      <c r="I1993">
        <v>3854</v>
      </c>
      <c r="J1993">
        <v>627</v>
      </c>
      <c r="K1993">
        <v>170.63</v>
      </c>
      <c r="L1993">
        <f>Table1[[#This Row],[Quantity Sold (liters/kg)]]+Table1[[#This Row],[Quantity in Stock (liters/kg)]]</f>
        <v>862</v>
      </c>
      <c r="M1993" s="2">
        <v>3453.55</v>
      </c>
    </row>
    <row r="1994" spans="1:13" hidden="1" x14ac:dyDescent="0.3">
      <c r="A1994">
        <v>5</v>
      </c>
      <c r="B1994" s="1">
        <v>44207</v>
      </c>
      <c r="C1994" t="s">
        <v>27</v>
      </c>
      <c r="D1994">
        <v>761.01</v>
      </c>
      <c r="E1994">
        <v>39.83</v>
      </c>
      <c r="F1994">
        <v>30311.0282999999</v>
      </c>
      <c r="G1994">
        <v>106</v>
      </c>
      <c r="H1994">
        <v>44.74</v>
      </c>
      <c r="I1994">
        <v>4742.4399999999996</v>
      </c>
      <c r="J1994">
        <v>655</v>
      </c>
      <c r="K1994">
        <v>183.3</v>
      </c>
      <c r="L1994">
        <f>Table1[[#This Row],[Quantity Sold (liters/kg)]]+Table1[[#This Row],[Quantity in Stock (liters/kg)]]</f>
        <v>761</v>
      </c>
      <c r="M1994" s="2">
        <v>7300.84</v>
      </c>
    </row>
    <row r="1995" spans="1:13" hidden="1" x14ac:dyDescent="0.3">
      <c r="A1995">
        <v>10</v>
      </c>
      <c r="B1995" s="1">
        <v>43896</v>
      </c>
      <c r="C1995" t="s">
        <v>66</v>
      </c>
      <c r="D1995">
        <v>678.76</v>
      </c>
      <c r="E1995">
        <v>60.11</v>
      </c>
      <c r="F1995">
        <v>40800.26</v>
      </c>
      <c r="G1995">
        <v>98</v>
      </c>
      <c r="H1995">
        <v>56.57</v>
      </c>
      <c r="I1995">
        <v>5543.86</v>
      </c>
      <c r="J1995">
        <v>580</v>
      </c>
      <c r="K1995">
        <v>137.21</v>
      </c>
      <c r="L1995">
        <f>Table1[[#This Row],[Quantity Sold (liters/kg)]]+Table1[[#This Row],[Quantity in Stock (liters/kg)]]</f>
        <v>678</v>
      </c>
      <c r="M1995" s="2">
        <v>8247.69</v>
      </c>
    </row>
    <row r="1996" spans="1:13" hidden="1" x14ac:dyDescent="0.3">
      <c r="A1996">
        <v>7</v>
      </c>
      <c r="B1996" s="1">
        <v>43958</v>
      </c>
      <c r="C1996" t="s">
        <v>61</v>
      </c>
      <c r="D1996">
        <v>750.85</v>
      </c>
      <c r="E1996">
        <v>85.78</v>
      </c>
      <c r="F1996">
        <v>64407.91</v>
      </c>
      <c r="G1996">
        <v>733</v>
      </c>
      <c r="H1996">
        <v>82.5</v>
      </c>
      <c r="I1996">
        <v>60472.5</v>
      </c>
      <c r="J1996">
        <v>17</v>
      </c>
      <c r="K1996">
        <v>59.68</v>
      </c>
      <c r="L1996">
        <f>Table1[[#This Row],[Quantity Sold (liters/kg)]]+Table1[[#This Row],[Quantity in Stock (liters/kg)]]</f>
        <v>750</v>
      </c>
      <c r="M1996" s="2">
        <v>5119.3500000000004</v>
      </c>
    </row>
    <row r="1997" spans="1:13" hidden="1" x14ac:dyDescent="0.3">
      <c r="A1997">
        <v>7</v>
      </c>
      <c r="B1997" s="1">
        <v>44173</v>
      </c>
      <c r="C1997" t="s">
        <v>61</v>
      </c>
      <c r="D1997">
        <v>677.05</v>
      </c>
      <c r="E1997">
        <v>83.91</v>
      </c>
      <c r="F1997">
        <v>56811.265499999899</v>
      </c>
      <c r="G1997">
        <v>80</v>
      </c>
      <c r="H1997">
        <v>85.22</v>
      </c>
      <c r="I1997">
        <v>6817.6</v>
      </c>
      <c r="J1997">
        <v>597</v>
      </c>
      <c r="K1997">
        <v>46.49</v>
      </c>
      <c r="L1997">
        <f>Table1[[#This Row],[Quantity Sold (liters/kg)]]+Table1[[#This Row],[Quantity in Stock (liters/kg)]]</f>
        <v>677</v>
      </c>
      <c r="M1997" s="2">
        <v>3900.98</v>
      </c>
    </row>
    <row r="1998" spans="1:13" hidden="1" x14ac:dyDescent="0.3">
      <c r="A1998">
        <v>1</v>
      </c>
      <c r="B1998" s="1">
        <v>44063</v>
      </c>
      <c r="C1998" t="s">
        <v>34</v>
      </c>
      <c r="D1998">
        <v>55.65</v>
      </c>
      <c r="E1998">
        <v>62.25</v>
      </c>
      <c r="F1998">
        <v>3464.21</v>
      </c>
      <c r="G1998">
        <v>2</v>
      </c>
      <c r="H1998">
        <v>58.02</v>
      </c>
      <c r="I1998">
        <v>116.04</v>
      </c>
      <c r="J1998">
        <v>53</v>
      </c>
      <c r="K1998">
        <v>22.65</v>
      </c>
      <c r="L1998">
        <f>Table1[[#This Row],[Quantity Sold (liters/kg)]]+Table1[[#This Row],[Quantity in Stock (liters/kg)]]</f>
        <v>55</v>
      </c>
      <c r="M1998" s="2">
        <v>1409.96</v>
      </c>
    </row>
    <row r="1999" spans="1:13" hidden="1" x14ac:dyDescent="0.3">
      <c r="A1999">
        <v>5</v>
      </c>
      <c r="B1999" s="1">
        <v>44364</v>
      </c>
      <c r="C1999" t="s">
        <v>27</v>
      </c>
      <c r="D1999">
        <v>605.5</v>
      </c>
      <c r="E1999">
        <v>29.51</v>
      </c>
      <c r="F1999">
        <v>17868.310000000001</v>
      </c>
      <c r="G1999">
        <v>390</v>
      </c>
      <c r="H1999">
        <v>32.15</v>
      </c>
      <c r="I1999">
        <v>12538.5</v>
      </c>
      <c r="J1999">
        <v>215</v>
      </c>
      <c r="K1999">
        <v>94.07</v>
      </c>
      <c r="L1999">
        <f>Table1[[#This Row],[Quantity Sold (liters/kg)]]+Table1[[#This Row],[Quantity in Stock (liters/kg)]]</f>
        <v>605</v>
      </c>
      <c r="M1999" s="2">
        <v>2776.01</v>
      </c>
    </row>
    <row r="2000" spans="1:13" hidden="1" x14ac:dyDescent="0.3">
      <c r="A2000">
        <v>10</v>
      </c>
      <c r="B2000" s="1">
        <v>43461</v>
      </c>
      <c r="C2000" t="s">
        <v>66</v>
      </c>
      <c r="D2000">
        <v>459.33</v>
      </c>
      <c r="E2000">
        <v>80.819999999999993</v>
      </c>
      <c r="F2000">
        <v>37123.0505999999</v>
      </c>
      <c r="G2000">
        <v>41</v>
      </c>
      <c r="H2000">
        <v>80.13</v>
      </c>
      <c r="I2000">
        <v>3285.33</v>
      </c>
      <c r="J2000">
        <v>418</v>
      </c>
      <c r="K2000">
        <v>127.36</v>
      </c>
      <c r="L2000">
        <f>Table1[[#This Row],[Quantity Sold (liters/kg)]]+Table1[[#This Row],[Quantity in Stock (liters/kg)]]</f>
        <v>459</v>
      </c>
      <c r="M2000" s="2">
        <v>10293.24</v>
      </c>
    </row>
    <row r="2001" spans="1:13" hidden="1" x14ac:dyDescent="0.3">
      <c r="A2001">
        <v>9</v>
      </c>
      <c r="B2001" s="1">
        <v>43462</v>
      </c>
      <c r="C2001" t="s">
        <v>57</v>
      </c>
      <c r="D2001">
        <v>503.08</v>
      </c>
      <c r="E2001">
        <v>20.89</v>
      </c>
      <c r="F2001">
        <v>10509.34</v>
      </c>
      <c r="G2001">
        <v>416</v>
      </c>
      <c r="H2001">
        <v>25.18</v>
      </c>
      <c r="I2001">
        <v>10474.879999999999</v>
      </c>
      <c r="J2001">
        <v>87</v>
      </c>
      <c r="K2001">
        <v>50.75</v>
      </c>
      <c r="L2001">
        <f>Table1[[#This Row],[Quantity Sold (liters/kg)]]+Table1[[#This Row],[Quantity in Stock (liters/kg)]]</f>
        <v>503</v>
      </c>
      <c r="M2001" s="2">
        <v>1060.17</v>
      </c>
    </row>
    <row r="2002" spans="1:13" hidden="1" x14ac:dyDescent="0.3">
      <c r="A2002">
        <v>6</v>
      </c>
      <c r="B2002" s="1">
        <v>44312</v>
      </c>
      <c r="C2002" t="s">
        <v>51</v>
      </c>
      <c r="D2002">
        <v>862.81</v>
      </c>
      <c r="E2002">
        <v>42.99</v>
      </c>
      <c r="F2002">
        <v>37092.199999999997</v>
      </c>
      <c r="G2002">
        <v>231</v>
      </c>
      <c r="H2002">
        <v>44.31</v>
      </c>
      <c r="I2002">
        <v>10235.61</v>
      </c>
      <c r="J2002">
        <v>631</v>
      </c>
      <c r="K2002">
        <v>20.18</v>
      </c>
      <c r="L2002">
        <f>Table1[[#This Row],[Quantity Sold (liters/kg)]]+Table1[[#This Row],[Quantity in Stock (liters/kg)]]</f>
        <v>862</v>
      </c>
      <c r="M2002" s="2">
        <v>867.54</v>
      </c>
    </row>
    <row r="2003" spans="1:13" hidden="1" x14ac:dyDescent="0.3">
      <c r="A2003">
        <v>2</v>
      </c>
      <c r="B2003" s="1">
        <v>44482</v>
      </c>
      <c r="C2003" t="s">
        <v>68</v>
      </c>
      <c r="D2003">
        <v>338.73</v>
      </c>
      <c r="E2003">
        <v>19.66</v>
      </c>
      <c r="F2003">
        <v>6659.43</v>
      </c>
      <c r="G2003">
        <v>292</v>
      </c>
      <c r="H2003">
        <v>17.32</v>
      </c>
      <c r="I2003">
        <v>5057.4399999999996</v>
      </c>
      <c r="J2003">
        <v>46</v>
      </c>
      <c r="K2003">
        <v>30.49</v>
      </c>
      <c r="L2003">
        <f>Table1[[#This Row],[Quantity Sold (liters/kg)]]+Table1[[#This Row],[Quantity in Stock (liters/kg)]]</f>
        <v>338</v>
      </c>
      <c r="M2003" s="2">
        <v>599.42999999999995</v>
      </c>
    </row>
    <row r="2004" spans="1:13" hidden="1" x14ac:dyDescent="0.3">
      <c r="A2004">
        <v>9</v>
      </c>
      <c r="B2004" s="1">
        <v>44024</v>
      </c>
      <c r="C2004" t="s">
        <v>57</v>
      </c>
      <c r="D2004">
        <v>812.66</v>
      </c>
      <c r="E2004">
        <v>89.77</v>
      </c>
      <c r="F2004">
        <v>72952.488199999905</v>
      </c>
      <c r="G2004">
        <v>481</v>
      </c>
      <c r="H2004">
        <v>92.04</v>
      </c>
      <c r="I2004">
        <v>44271.24</v>
      </c>
      <c r="J2004">
        <v>331</v>
      </c>
      <c r="K2004">
        <v>169.02</v>
      </c>
      <c r="L2004">
        <f>Table1[[#This Row],[Quantity Sold (liters/kg)]]+Table1[[#This Row],[Quantity in Stock (liters/kg)]]</f>
        <v>812</v>
      </c>
      <c r="M2004" s="2">
        <v>15172.93</v>
      </c>
    </row>
    <row r="2005" spans="1:13" hidden="1" x14ac:dyDescent="0.3">
      <c r="A2005">
        <v>10</v>
      </c>
      <c r="B2005" s="1">
        <v>43877</v>
      </c>
      <c r="C2005" t="s">
        <v>66</v>
      </c>
      <c r="D2005">
        <v>464.51</v>
      </c>
      <c r="E2005">
        <v>49.84</v>
      </c>
      <c r="F2005">
        <v>23151.18</v>
      </c>
      <c r="G2005">
        <v>365</v>
      </c>
      <c r="H2005">
        <v>49.76</v>
      </c>
      <c r="I2005">
        <v>18162.400000000001</v>
      </c>
      <c r="J2005">
        <v>99</v>
      </c>
      <c r="K2005">
        <v>29.69</v>
      </c>
      <c r="L2005">
        <f>Table1[[#This Row],[Quantity Sold (liters/kg)]]+Table1[[#This Row],[Quantity in Stock (liters/kg)]]</f>
        <v>464</v>
      </c>
      <c r="M2005" s="2">
        <v>1479.75</v>
      </c>
    </row>
    <row r="2006" spans="1:13" hidden="1" x14ac:dyDescent="0.3">
      <c r="A2006">
        <v>1</v>
      </c>
      <c r="B2006" s="1">
        <v>44751</v>
      </c>
      <c r="C2006" t="s">
        <v>34</v>
      </c>
      <c r="D2006">
        <v>646.6</v>
      </c>
      <c r="E2006">
        <v>29.59</v>
      </c>
      <c r="F2006">
        <v>19132.89</v>
      </c>
      <c r="G2006">
        <v>428</v>
      </c>
      <c r="H2006">
        <v>26.22</v>
      </c>
      <c r="I2006">
        <v>11222.16</v>
      </c>
      <c r="J2006">
        <v>218</v>
      </c>
      <c r="K2006">
        <v>108.86</v>
      </c>
      <c r="L2006">
        <f>Table1[[#This Row],[Quantity Sold (liters/kg)]]+Table1[[#This Row],[Quantity in Stock (liters/kg)]]</f>
        <v>646</v>
      </c>
      <c r="M2006" s="2">
        <v>3221.17</v>
      </c>
    </row>
    <row r="2007" spans="1:13" hidden="1" x14ac:dyDescent="0.3">
      <c r="A2007">
        <v>5</v>
      </c>
      <c r="B2007" s="1">
        <v>43653</v>
      </c>
      <c r="C2007" t="s">
        <v>27</v>
      </c>
      <c r="D2007">
        <v>79.099999999999994</v>
      </c>
      <c r="E2007">
        <v>20.79</v>
      </c>
      <c r="F2007">
        <v>1644.48899999999</v>
      </c>
      <c r="G2007">
        <v>11</v>
      </c>
      <c r="H2007">
        <v>22.31</v>
      </c>
      <c r="I2007">
        <v>245.41</v>
      </c>
      <c r="J2007">
        <v>68</v>
      </c>
      <c r="K2007">
        <v>196.05</v>
      </c>
      <c r="L2007">
        <f>Table1[[#This Row],[Quantity Sold (liters/kg)]]+Table1[[#This Row],[Quantity in Stock (liters/kg)]]</f>
        <v>79</v>
      </c>
      <c r="M2007" s="2">
        <v>4075.88</v>
      </c>
    </row>
    <row r="2008" spans="1:13" hidden="1" x14ac:dyDescent="0.3">
      <c r="A2008">
        <v>9</v>
      </c>
      <c r="B2008" s="1">
        <v>43616</v>
      </c>
      <c r="C2008" t="s">
        <v>57</v>
      </c>
      <c r="D2008">
        <v>958.81</v>
      </c>
      <c r="E2008">
        <v>35.47</v>
      </c>
      <c r="F2008">
        <v>34008.9906999999</v>
      </c>
      <c r="G2008">
        <v>949</v>
      </c>
      <c r="H2008">
        <v>36.92</v>
      </c>
      <c r="I2008">
        <v>35037.08</v>
      </c>
      <c r="J2008">
        <v>9</v>
      </c>
      <c r="K2008">
        <v>195.98</v>
      </c>
      <c r="L2008">
        <f>Table1[[#This Row],[Quantity Sold (liters/kg)]]+Table1[[#This Row],[Quantity in Stock (liters/kg)]]</f>
        <v>958</v>
      </c>
      <c r="M2008" s="2">
        <v>6951.41</v>
      </c>
    </row>
    <row r="2009" spans="1:13" hidden="1" x14ac:dyDescent="0.3">
      <c r="A2009">
        <v>6</v>
      </c>
      <c r="B2009" s="1">
        <v>43574</v>
      </c>
      <c r="C2009" t="s">
        <v>51</v>
      </c>
      <c r="D2009">
        <v>389.62</v>
      </c>
      <c r="E2009">
        <v>48.36</v>
      </c>
      <c r="F2009">
        <v>18842.02</v>
      </c>
      <c r="G2009">
        <v>277</v>
      </c>
      <c r="H2009">
        <v>48.99</v>
      </c>
      <c r="I2009">
        <v>13570.23</v>
      </c>
      <c r="J2009">
        <v>112</v>
      </c>
      <c r="K2009">
        <v>21.16</v>
      </c>
      <c r="L2009">
        <f>Table1[[#This Row],[Quantity Sold (liters/kg)]]+Table1[[#This Row],[Quantity in Stock (liters/kg)]]</f>
        <v>389</v>
      </c>
      <c r="M2009" s="2">
        <v>1023.3</v>
      </c>
    </row>
    <row r="2010" spans="1:13" hidden="1" x14ac:dyDescent="0.3">
      <c r="A2010">
        <v>8</v>
      </c>
      <c r="B2010" s="1">
        <v>44581</v>
      </c>
      <c r="C2010" t="s">
        <v>47</v>
      </c>
      <c r="D2010">
        <v>964.57</v>
      </c>
      <c r="E2010">
        <v>82.37</v>
      </c>
      <c r="F2010">
        <v>79451.63</v>
      </c>
      <c r="G2010">
        <v>738</v>
      </c>
      <c r="H2010">
        <v>79.23</v>
      </c>
      <c r="I2010">
        <v>58471.74</v>
      </c>
      <c r="J2010">
        <v>226</v>
      </c>
      <c r="K2010">
        <v>131.34</v>
      </c>
      <c r="L2010">
        <f>Table1[[#This Row],[Quantity Sold (liters/kg)]]+Table1[[#This Row],[Quantity in Stock (liters/kg)]]</f>
        <v>964</v>
      </c>
      <c r="M2010" s="2">
        <v>10818.48</v>
      </c>
    </row>
    <row r="2011" spans="1:13" hidden="1" x14ac:dyDescent="0.3">
      <c r="A2011">
        <v>9</v>
      </c>
      <c r="B2011" s="1">
        <v>44237</v>
      </c>
      <c r="C2011" t="s">
        <v>57</v>
      </c>
      <c r="D2011">
        <v>289.39</v>
      </c>
      <c r="E2011">
        <v>34.11</v>
      </c>
      <c r="F2011">
        <v>9871.09</v>
      </c>
      <c r="G2011">
        <v>77</v>
      </c>
      <c r="H2011">
        <v>37.85</v>
      </c>
      <c r="I2011">
        <v>2914.45</v>
      </c>
      <c r="J2011">
        <v>212</v>
      </c>
      <c r="K2011">
        <v>27.63</v>
      </c>
      <c r="L2011">
        <f>Table1[[#This Row],[Quantity Sold (liters/kg)]]+Table1[[#This Row],[Quantity in Stock (liters/kg)]]</f>
        <v>289</v>
      </c>
      <c r="M2011" s="2">
        <v>942.46</v>
      </c>
    </row>
    <row r="2012" spans="1:13" hidden="1" x14ac:dyDescent="0.3">
      <c r="A2012">
        <v>1</v>
      </c>
      <c r="B2012" s="1">
        <v>44161</v>
      </c>
      <c r="C2012" t="s">
        <v>34</v>
      </c>
      <c r="D2012">
        <v>902.25</v>
      </c>
      <c r="E2012">
        <v>56.04</v>
      </c>
      <c r="F2012">
        <v>50562.09</v>
      </c>
      <c r="G2012">
        <v>799</v>
      </c>
      <c r="H2012">
        <v>58.67</v>
      </c>
      <c r="I2012">
        <v>46877.33</v>
      </c>
      <c r="J2012">
        <v>103</v>
      </c>
      <c r="K2012">
        <v>113.74</v>
      </c>
      <c r="L2012">
        <f>Table1[[#This Row],[Quantity Sold (liters/kg)]]+Table1[[#This Row],[Quantity in Stock (liters/kg)]]</f>
        <v>902</v>
      </c>
      <c r="M2012" s="2">
        <v>6373.99</v>
      </c>
    </row>
    <row r="2013" spans="1:13" hidden="1" x14ac:dyDescent="0.3">
      <c r="A2013">
        <v>6</v>
      </c>
      <c r="B2013" s="1">
        <v>44102</v>
      </c>
      <c r="C2013" t="s">
        <v>51</v>
      </c>
      <c r="D2013">
        <v>905.27</v>
      </c>
      <c r="E2013">
        <v>83.26</v>
      </c>
      <c r="F2013">
        <v>75372.780199999994</v>
      </c>
      <c r="G2013">
        <v>119</v>
      </c>
      <c r="H2013">
        <v>86.65</v>
      </c>
      <c r="I2013">
        <v>10311.35</v>
      </c>
      <c r="J2013">
        <v>786</v>
      </c>
      <c r="K2013">
        <v>51.77</v>
      </c>
      <c r="L2013">
        <f>Table1[[#This Row],[Quantity Sold (liters/kg)]]+Table1[[#This Row],[Quantity in Stock (liters/kg)]]</f>
        <v>905</v>
      </c>
      <c r="M2013" s="2">
        <v>4310.37</v>
      </c>
    </row>
    <row r="2014" spans="1:13" hidden="1" x14ac:dyDescent="0.3">
      <c r="A2014">
        <v>10</v>
      </c>
      <c r="B2014" s="1">
        <v>44377</v>
      </c>
      <c r="C2014" t="s">
        <v>66</v>
      </c>
      <c r="D2014">
        <v>330.06</v>
      </c>
      <c r="E2014">
        <v>94.26</v>
      </c>
      <c r="F2014">
        <v>31111.46</v>
      </c>
      <c r="G2014">
        <v>158</v>
      </c>
      <c r="H2014">
        <v>89.45</v>
      </c>
      <c r="I2014">
        <v>14133.1</v>
      </c>
      <c r="J2014">
        <v>172</v>
      </c>
      <c r="K2014">
        <v>94.12</v>
      </c>
      <c r="L2014">
        <f>Table1[[#This Row],[Quantity Sold (liters/kg)]]+Table1[[#This Row],[Quantity in Stock (liters/kg)]]</f>
        <v>330</v>
      </c>
      <c r="M2014" s="2">
        <v>8871.75</v>
      </c>
    </row>
    <row r="2015" spans="1:13" hidden="1" x14ac:dyDescent="0.3">
      <c r="A2015">
        <v>4</v>
      </c>
      <c r="B2015" s="1">
        <v>44666</v>
      </c>
      <c r="C2015" t="s">
        <v>39</v>
      </c>
      <c r="D2015">
        <v>7.52</v>
      </c>
      <c r="E2015">
        <v>17.86</v>
      </c>
      <c r="F2015">
        <v>134.31</v>
      </c>
      <c r="G2015">
        <v>7</v>
      </c>
      <c r="H2015">
        <v>16.84</v>
      </c>
      <c r="I2015">
        <v>117.88</v>
      </c>
      <c r="J2015">
        <v>0</v>
      </c>
      <c r="K2015">
        <v>165.55</v>
      </c>
      <c r="L2015">
        <f>Table1[[#This Row],[Quantity Sold (liters/kg)]]+Table1[[#This Row],[Quantity in Stock (liters/kg)]]</f>
        <v>7</v>
      </c>
      <c r="M2015" s="2">
        <v>2956.72</v>
      </c>
    </row>
    <row r="2016" spans="1:13" hidden="1" x14ac:dyDescent="0.3">
      <c r="A2016">
        <v>7</v>
      </c>
      <c r="B2016" s="1">
        <v>44238</v>
      </c>
      <c r="C2016" t="s">
        <v>61</v>
      </c>
      <c r="D2016">
        <v>333.37</v>
      </c>
      <c r="E2016">
        <v>46.55</v>
      </c>
      <c r="F2016">
        <v>15518.37</v>
      </c>
      <c r="G2016">
        <v>134</v>
      </c>
      <c r="H2016">
        <v>45.1</v>
      </c>
      <c r="I2016">
        <v>6043.4</v>
      </c>
      <c r="J2016">
        <v>199</v>
      </c>
      <c r="K2016">
        <v>181.79</v>
      </c>
      <c r="L2016">
        <f>Table1[[#This Row],[Quantity Sold (liters/kg)]]+Table1[[#This Row],[Quantity in Stock (liters/kg)]]</f>
        <v>333</v>
      </c>
      <c r="M2016" s="2">
        <v>8462.32</v>
      </c>
    </row>
    <row r="2017" spans="1:13" hidden="1" x14ac:dyDescent="0.3">
      <c r="A2017">
        <v>2</v>
      </c>
      <c r="B2017" s="1">
        <v>43628</v>
      </c>
      <c r="C2017" t="s">
        <v>68</v>
      </c>
      <c r="D2017">
        <v>298.17</v>
      </c>
      <c r="E2017">
        <v>59.46</v>
      </c>
      <c r="F2017">
        <v>17729.189999999999</v>
      </c>
      <c r="G2017">
        <v>112</v>
      </c>
      <c r="H2017">
        <v>55</v>
      </c>
      <c r="I2017">
        <v>6160</v>
      </c>
      <c r="J2017">
        <v>186</v>
      </c>
      <c r="K2017">
        <v>57.54</v>
      </c>
      <c r="L2017">
        <f>Table1[[#This Row],[Quantity Sold (liters/kg)]]+Table1[[#This Row],[Quantity in Stock (liters/kg)]]</f>
        <v>298</v>
      </c>
      <c r="M2017" s="2">
        <v>3421.33</v>
      </c>
    </row>
    <row r="2018" spans="1:13" x14ac:dyDescent="0.3">
      <c r="A2018">
        <v>7</v>
      </c>
      <c r="B2018" s="1">
        <v>44604</v>
      </c>
      <c r="C2018" t="s">
        <v>61</v>
      </c>
      <c r="D2018">
        <v>633.59</v>
      </c>
      <c r="E2018">
        <v>18.04</v>
      </c>
      <c r="F2018">
        <v>11429.96</v>
      </c>
      <c r="G2018">
        <v>148</v>
      </c>
      <c r="H2018">
        <v>21.91</v>
      </c>
      <c r="I2018">
        <v>3242.68</v>
      </c>
      <c r="J2018">
        <v>485</v>
      </c>
      <c r="K2018">
        <v>121.15</v>
      </c>
      <c r="L2018">
        <f>Table1[[#This Row],[Quantity Sold (liters/kg)]]+Table1[[#This Row],[Quantity in Stock (liters/kg)]]</f>
        <v>633</v>
      </c>
      <c r="M2018" s="2">
        <v>2185.5500000000002</v>
      </c>
    </row>
    <row r="2019" spans="1:13" hidden="1" x14ac:dyDescent="0.3">
      <c r="A2019">
        <v>2</v>
      </c>
      <c r="B2019" s="1">
        <v>43475</v>
      </c>
      <c r="C2019" t="s">
        <v>68</v>
      </c>
      <c r="D2019">
        <v>414.67</v>
      </c>
      <c r="E2019">
        <v>26.89</v>
      </c>
      <c r="F2019">
        <v>11150.48</v>
      </c>
      <c r="G2019">
        <v>192</v>
      </c>
      <c r="H2019">
        <v>27.85</v>
      </c>
      <c r="I2019">
        <v>5347.2</v>
      </c>
      <c r="J2019">
        <v>222</v>
      </c>
      <c r="K2019">
        <v>51.24</v>
      </c>
      <c r="L2019">
        <f>Table1[[#This Row],[Quantity Sold (liters/kg)]]+Table1[[#This Row],[Quantity in Stock (liters/kg)]]</f>
        <v>414</v>
      </c>
      <c r="M2019" s="2">
        <v>1377.84</v>
      </c>
    </row>
    <row r="2020" spans="1:13" hidden="1" x14ac:dyDescent="0.3">
      <c r="A2020">
        <v>8</v>
      </c>
      <c r="B2020" s="1">
        <v>44589</v>
      </c>
      <c r="C2020" t="s">
        <v>47</v>
      </c>
      <c r="D2020">
        <v>196.53</v>
      </c>
      <c r="E2020">
        <v>17.89</v>
      </c>
      <c r="F2020">
        <v>3515.9216999999999</v>
      </c>
      <c r="G2020">
        <v>108</v>
      </c>
      <c r="H2020">
        <v>17.14</v>
      </c>
      <c r="I2020">
        <v>1851.12</v>
      </c>
      <c r="J2020">
        <v>88</v>
      </c>
      <c r="K2020">
        <v>120.25</v>
      </c>
      <c r="L2020">
        <f>Table1[[#This Row],[Quantity Sold (liters/kg)]]+Table1[[#This Row],[Quantity in Stock (liters/kg)]]</f>
        <v>196</v>
      </c>
      <c r="M2020" s="2">
        <v>2151.27</v>
      </c>
    </row>
    <row r="2021" spans="1:13" hidden="1" x14ac:dyDescent="0.3">
      <c r="A2021">
        <v>1</v>
      </c>
      <c r="B2021" s="1">
        <v>43697</v>
      </c>
      <c r="C2021" t="s">
        <v>34</v>
      </c>
      <c r="D2021">
        <v>50.66</v>
      </c>
      <c r="E2021">
        <v>40.369999999999997</v>
      </c>
      <c r="F2021">
        <v>2045.14419999999</v>
      </c>
      <c r="G2021">
        <v>26</v>
      </c>
      <c r="H2021">
        <v>44.3</v>
      </c>
      <c r="I2021">
        <v>1151.8</v>
      </c>
      <c r="J2021">
        <v>24</v>
      </c>
      <c r="K2021">
        <v>109.93</v>
      </c>
      <c r="L2021">
        <f>Table1[[#This Row],[Quantity Sold (liters/kg)]]+Table1[[#This Row],[Quantity in Stock (liters/kg)]]</f>
        <v>50</v>
      </c>
      <c r="M2021" s="2">
        <v>4437.87</v>
      </c>
    </row>
    <row r="2022" spans="1:13" hidden="1" x14ac:dyDescent="0.3">
      <c r="A2022">
        <v>8</v>
      </c>
      <c r="B2022" s="1">
        <v>43539</v>
      </c>
      <c r="C2022" t="s">
        <v>47</v>
      </c>
      <c r="D2022">
        <v>293.75</v>
      </c>
      <c r="E2022">
        <v>82.06</v>
      </c>
      <c r="F2022">
        <v>24105.13</v>
      </c>
      <c r="G2022">
        <v>225</v>
      </c>
      <c r="H2022">
        <v>81.59</v>
      </c>
      <c r="I2022">
        <v>18357.75</v>
      </c>
      <c r="J2022">
        <v>68</v>
      </c>
      <c r="K2022">
        <v>76.53</v>
      </c>
      <c r="L2022">
        <f>Table1[[#This Row],[Quantity Sold (liters/kg)]]+Table1[[#This Row],[Quantity in Stock (liters/kg)]]</f>
        <v>293</v>
      </c>
      <c r="M2022" s="2">
        <v>6280.05</v>
      </c>
    </row>
    <row r="2023" spans="1:13" hidden="1" x14ac:dyDescent="0.3">
      <c r="A2023">
        <v>10</v>
      </c>
      <c r="B2023" s="1">
        <v>43725</v>
      </c>
      <c r="C2023" t="s">
        <v>66</v>
      </c>
      <c r="D2023">
        <v>254.17</v>
      </c>
      <c r="E2023">
        <v>56.21</v>
      </c>
      <c r="F2023">
        <v>14286.9</v>
      </c>
      <c r="G2023">
        <v>231</v>
      </c>
      <c r="H2023">
        <v>58.74</v>
      </c>
      <c r="I2023">
        <v>13568.94</v>
      </c>
      <c r="J2023">
        <v>23</v>
      </c>
      <c r="K2023">
        <v>159.66999999999999</v>
      </c>
      <c r="L2023">
        <f>Table1[[#This Row],[Quantity Sold (liters/kg)]]+Table1[[#This Row],[Quantity in Stock (liters/kg)]]</f>
        <v>254</v>
      </c>
      <c r="M2023" s="2">
        <v>8975.0499999999993</v>
      </c>
    </row>
    <row r="2024" spans="1:13" hidden="1" x14ac:dyDescent="0.3">
      <c r="A2024">
        <v>2</v>
      </c>
      <c r="B2024" s="1">
        <v>43906</v>
      </c>
      <c r="C2024" t="s">
        <v>68</v>
      </c>
      <c r="D2024">
        <v>193.38</v>
      </c>
      <c r="E2024">
        <v>84.77</v>
      </c>
      <c r="F2024">
        <v>16392.82</v>
      </c>
      <c r="G2024">
        <v>33</v>
      </c>
      <c r="H2024">
        <v>80.2</v>
      </c>
      <c r="I2024">
        <v>2646.6</v>
      </c>
      <c r="J2024">
        <v>160</v>
      </c>
      <c r="K2024">
        <v>106.83</v>
      </c>
      <c r="L2024">
        <f>Table1[[#This Row],[Quantity Sold (liters/kg)]]+Table1[[#This Row],[Quantity in Stock (liters/kg)]]</f>
        <v>193</v>
      </c>
      <c r="M2024" s="2">
        <v>9055.98</v>
      </c>
    </row>
    <row r="2025" spans="1:13" hidden="1" x14ac:dyDescent="0.3">
      <c r="A2025">
        <v>7</v>
      </c>
      <c r="B2025" s="1">
        <v>43955</v>
      </c>
      <c r="C2025" t="s">
        <v>61</v>
      </c>
      <c r="D2025">
        <v>329.38</v>
      </c>
      <c r="E2025">
        <v>15.8</v>
      </c>
      <c r="F2025">
        <v>5204.2</v>
      </c>
      <c r="G2025">
        <v>107</v>
      </c>
      <c r="H2025">
        <v>16.18</v>
      </c>
      <c r="I2025">
        <v>1731.26</v>
      </c>
      <c r="J2025">
        <v>222</v>
      </c>
      <c r="K2025">
        <v>188.22</v>
      </c>
      <c r="L2025">
        <f>Table1[[#This Row],[Quantity Sold (liters/kg)]]+Table1[[#This Row],[Quantity in Stock (liters/kg)]]</f>
        <v>329</v>
      </c>
      <c r="M2025" s="2">
        <v>2973.88</v>
      </c>
    </row>
    <row r="2026" spans="1:13" hidden="1" x14ac:dyDescent="0.3">
      <c r="A2026">
        <v>7</v>
      </c>
      <c r="B2026" s="1">
        <v>43473</v>
      </c>
      <c r="C2026" t="s">
        <v>61</v>
      </c>
      <c r="D2026">
        <v>333.76</v>
      </c>
      <c r="E2026">
        <v>16.79</v>
      </c>
      <c r="F2026">
        <v>5603.83</v>
      </c>
      <c r="G2026">
        <v>209</v>
      </c>
      <c r="H2026">
        <v>13.38</v>
      </c>
      <c r="I2026">
        <v>2796.42</v>
      </c>
      <c r="J2026">
        <v>124</v>
      </c>
      <c r="K2026">
        <v>138.25</v>
      </c>
      <c r="L2026">
        <f>Table1[[#This Row],[Quantity Sold (liters/kg)]]+Table1[[#This Row],[Quantity in Stock (liters/kg)]]</f>
        <v>333</v>
      </c>
      <c r="M2026" s="2">
        <v>2321.2199999999998</v>
      </c>
    </row>
    <row r="2027" spans="1:13" hidden="1" x14ac:dyDescent="0.3">
      <c r="A2027">
        <v>5</v>
      </c>
      <c r="B2027" s="1">
        <v>43760</v>
      </c>
      <c r="C2027" t="s">
        <v>27</v>
      </c>
      <c r="D2027">
        <v>847.5</v>
      </c>
      <c r="E2027">
        <v>59.46</v>
      </c>
      <c r="F2027">
        <v>50392.35</v>
      </c>
      <c r="G2027">
        <v>709</v>
      </c>
      <c r="H2027">
        <v>64.42</v>
      </c>
      <c r="I2027">
        <v>45673.78</v>
      </c>
      <c r="J2027">
        <v>138</v>
      </c>
      <c r="K2027">
        <v>120.34</v>
      </c>
      <c r="L2027">
        <f>Table1[[#This Row],[Quantity Sold (liters/kg)]]+Table1[[#This Row],[Quantity in Stock (liters/kg)]]</f>
        <v>847</v>
      </c>
      <c r="M2027" s="2">
        <v>7155.42</v>
      </c>
    </row>
    <row r="2028" spans="1:13" hidden="1" x14ac:dyDescent="0.3">
      <c r="A2028">
        <v>1</v>
      </c>
      <c r="B2028" s="1">
        <v>44315</v>
      </c>
      <c r="C2028" t="s">
        <v>34</v>
      </c>
      <c r="D2028">
        <v>877.11</v>
      </c>
      <c r="E2028">
        <v>81.62</v>
      </c>
      <c r="F2028">
        <v>71589.72</v>
      </c>
      <c r="G2028">
        <v>554</v>
      </c>
      <c r="H2028">
        <v>86.41</v>
      </c>
      <c r="I2028">
        <v>47871.14</v>
      </c>
      <c r="J2028">
        <v>323</v>
      </c>
      <c r="K2028">
        <v>45.48</v>
      </c>
      <c r="L2028">
        <f>Table1[[#This Row],[Quantity Sold (liters/kg)]]+Table1[[#This Row],[Quantity in Stock (liters/kg)]]</f>
        <v>877</v>
      </c>
      <c r="M2028" s="2">
        <v>3712.08</v>
      </c>
    </row>
    <row r="2029" spans="1:13" hidden="1" x14ac:dyDescent="0.3">
      <c r="A2029">
        <v>10</v>
      </c>
      <c r="B2029" s="1">
        <v>43810</v>
      </c>
      <c r="C2029" t="s">
        <v>66</v>
      </c>
      <c r="D2029">
        <v>700.58</v>
      </c>
      <c r="E2029">
        <v>71.430000000000007</v>
      </c>
      <c r="F2029">
        <v>50042.429400000001</v>
      </c>
      <c r="G2029">
        <v>268</v>
      </c>
      <c r="H2029">
        <v>68.02</v>
      </c>
      <c r="I2029">
        <v>18229.36</v>
      </c>
      <c r="J2029">
        <v>432</v>
      </c>
      <c r="K2029">
        <v>47.73</v>
      </c>
      <c r="L2029">
        <f>Table1[[#This Row],[Quantity Sold (liters/kg)]]+Table1[[#This Row],[Quantity in Stock (liters/kg)]]</f>
        <v>700</v>
      </c>
      <c r="M2029" s="2">
        <v>3409.35</v>
      </c>
    </row>
    <row r="2030" spans="1:13" hidden="1" x14ac:dyDescent="0.3">
      <c r="A2030">
        <v>5</v>
      </c>
      <c r="B2030" s="1">
        <v>43878</v>
      </c>
      <c r="C2030" t="s">
        <v>27</v>
      </c>
      <c r="D2030">
        <v>239.71</v>
      </c>
      <c r="E2030">
        <v>54.04</v>
      </c>
      <c r="F2030">
        <v>12953.93</v>
      </c>
      <c r="G2030">
        <v>113</v>
      </c>
      <c r="H2030">
        <v>58.22</v>
      </c>
      <c r="I2030">
        <v>6578.86</v>
      </c>
      <c r="J2030">
        <v>126</v>
      </c>
      <c r="K2030">
        <v>79.680000000000007</v>
      </c>
      <c r="L2030">
        <f>Table1[[#This Row],[Quantity Sold (liters/kg)]]+Table1[[#This Row],[Quantity in Stock (liters/kg)]]</f>
        <v>239</v>
      </c>
      <c r="M2030" s="2">
        <v>4305.91</v>
      </c>
    </row>
    <row r="2031" spans="1:13" hidden="1" x14ac:dyDescent="0.3">
      <c r="A2031">
        <v>3</v>
      </c>
      <c r="B2031" s="1">
        <v>44356</v>
      </c>
      <c r="C2031" t="s">
        <v>43</v>
      </c>
      <c r="D2031">
        <v>732.79</v>
      </c>
      <c r="E2031">
        <v>62.51</v>
      </c>
      <c r="F2031">
        <v>45806.7</v>
      </c>
      <c r="G2031">
        <v>156</v>
      </c>
      <c r="H2031">
        <v>64.03</v>
      </c>
      <c r="I2031">
        <v>9988.68</v>
      </c>
      <c r="J2031">
        <v>576</v>
      </c>
      <c r="K2031">
        <v>176.46</v>
      </c>
      <c r="L2031">
        <f>Table1[[#This Row],[Quantity Sold (liters/kg)]]+Table1[[#This Row],[Quantity in Stock (liters/kg)]]</f>
        <v>732</v>
      </c>
      <c r="M2031" s="2">
        <v>11030.51</v>
      </c>
    </row>
    <row r="2032" spans="1:13" hidden="1" x14ac:dyDescent="0.3">
      <c r="A2032">
        <v>2</v>
      </c>
      <c r="B2032" s="1">
        <v>44746</v>
      </c>
      <c r="C2032" t="s">
        <v>68</v>
      </c>
      <c r="D2032">
        <v>10.33</v>
      </c>
      <c r="E2032">
        <v>73.98</v>
      </c>
      <c r="F2032">
        <v>764.21339999999998</v>
      </c>
      <c r="G2032">
        <v>2</v>
      </c>
      <c r="H2032">
        <v>71.09</v>
      </c>
      <c r="I2032">
        <v>142.18</v>
      </c>
      <c r="J2032">
        <v>8</v>
      </c>
      <c r="K2032">
        <v>198.35</v>
      </c>
      <c r="L2032">
        <f>Table1[[#This Row],[Quantity Sold (liters/kg)]]+Table1[[#This Row],[Quantity in Stock (liters/kg)]]</f>
        <v>10</v>
      </c>
      <c r="M2032" s="2">
        <v>14673.93</v>
      </c>
    </row>
    <row r="2033" spans="1:13" hidden="1" x14ac:dyDescent="0.3">
      <c r="A2033">
        <v>4</v>
      </c>
      <c r="B2033" s="1">
        <v>44119</v>
      </c>
      <c r="C2033" t="s">
        <v>39</v>
      </c>
      <c r="D2033">
        <v>713.67</v>
      </c>
      <c r="E2033">
        <v>47.37</v>
      </c>
      <c r="F2033">
        <v>33806.550000000003</v>
      </c>
      <c r="G2033">
        <v>429</v>
      </c>
      <c r="H2033">
        <v>49.76</v>
      </c>
      <c r="I2033">
        <v>21347.040000000001</v>
      </c>
      <c r="J2033">
        <v>284</v>
      </c>
      <c r="K2033">
        <v>96.8</v>
      </c>
      <c r="L2033">
        <f>Table1[[#This Row],[Quantity Sold (liters/kg)]]+Table1[[#This Row],[Quantity in Stock (liters/kg)]]</f>
        <v>713</v>
      </c>
      <c r="M2033" s="2">
        <v>4585.42</v>
      </c>
    </row>
    <row r="2034" spans="1:13" hidden="1" x14ac:dyDescent="0.3">
      <c r="A2034">
        <v>8</v>
      </c>
      <c r="B2034" s="1">
        <v>44884</v>
      </c>
      <c r="C2034" t="s">
        <v>47</v>
      </c>
      <c r="D2034">
        <v>119.54</v>
      </c>
      <c r="E2034">
        <v>67.13</v>
      </c>
      <c r="F2034">
        <v>8024.72</v>
      </c>
      <c r="G2034">
        <v>79</v>
      </c>
      <c r="H2034">
        <v>66.67</v>
      </c>
      <c r="I2034">
        <v>5266.93</v>
      </c>
      <c r="J2034">
        <v>40</v>
      </c>
      <c r="K2034">
        <v>77.63</v>
      </c>
      <c r="L2034">
        <f>Table1[[#This Row],[Quantity Sold (liters/kg)]]+Table1[[#This Row],[Quantity in Stock (liters/kg)]]</f>
        <v>119</v>
      </c>
      <c r="M2034" s="2">
        <v>5211.3</v>
      </c>
    </row>
    <row r="2035" spans="1:13" hidden="1" x14ac:dyDescent="0.3">
      <c r="A2035">
        <v>5</v>
      </c>
      <c r="B2035" s="1">
        <v>43674</v>
      </c>
      <c r="C2035" t="s">
        <v>27</v>
      </c>
      <c r="D2035">
        <v>583.59</v>
      </c>
      <c r="E2035">
        <v>12.13</v>
      </c>
      <c r="F2035">
        <v>7078.95</v>
      </c>
      <c r="G2035">
        <v>552</v>
      </c>
      <c r="H2035">
        <v>7.62</v>
      </c>
      <c r="I2035">
        <v>4206.24</v>
      </c>
      <c r="J2035">
        <v>31</v>
      </c>
      <c r="K2035">
        <v>66.819999999999993</v>
      </c>
      <c r="L2035">
        <f>Table1[[#This Row],[Quantity Sold (liters/kg)]]+Table1[[#This Row],[Quantity in Stock (liters/kg)]]</f>
        <v>583</v>
      </c>
      <c r="M2035" s="2">
        <v>810.53</v>
      </c>
    </row>
    <row r="2036" spans="1:13" hidden="1" x14ac:dyDescent="0.3">
      <c r="A2036">
        <v>10</v>
      </c>
      <c r="B2036" s="1">
        <v>44493</v>
      </c>
      <c r="C2036" t="s">
        <v>66</v>
      </c>
      <c r="D2036">
        <v>37.43</v>
      </c>
      <c r="E2036">
        <v>62</v>
      </c>
      <c r="F2036">
        <v>2320.66</v>
      </c>
      <c r="G2036">
        <v>20</v>
      </c>
      <c r="H2036">
        <v>61.54</v>
      </c>
      <c r="I2036">
        <v>1230.8</v>
      </c>
      <c r="J2036">
        <v>17</v>
      </c>
      <c r="K2036">
        <v>119.11</v>
      </c>
      <c r="L2036">
        <f>Table1[[#This Row],[Quantity Sold (liters/kg)]]+Table1[[#This Row],[Quantity in Stock (liters/kg)]]</f>
        <v>37</v>
      </c>
      <c r="M2036" s="2">
        <v>7384.82</v>
      </c>
    </row>
    <row r="2037" spans="1:13" hidden="1" x14ac:dyDescent="0.3">
      <c r="A2037">
        <v>2</v>
      </c>
      <c r="B2037" s="1">
        <v>43886</v>
      </c>
      <c r="C2037" t="s">
        <v>68</v>
      </c>
      <c r="D2037">
        <v>71.209999999999994</v>
      </c>
      <c r="E2037">
        <v>62.24</v>
      </c>
      <c r="F2037">
        <v>4432.1099999999997</v>
      </c>
      <c r="G2037">
        <v>39</v>
      </c>
      <c r="H2037">
        <v>60.36</v>
      </c>
      <c r="I2037">
        <v>2354.04</v>
      </c>
      <c r="J2037">
        <v>32</v>
      </c>
      <c r="K2037">
        <v>181.81</v>
      </c>
      <c r="L2037">
        <f>Table1[[#This Row],[Quantity Sold (liters/kg)]]+Table1[[#This Row],[Quantity in Stock (liters/kg)]]</f>
        <v>71</v>
      </c>
      <c r="M2037" s="2">
        <v>11315.85</v>
      </c>
    </row>
    <row r="2038" spans="1:13" hidden="1" x14ac:dyDescent="0.3">
      <c r="A2038">
        <v>7</v>
      </c>
      <c r="B2038" s="1">
        <v>44055</v>
      </c>
      <c r="C2038" t="s">
        <v>61</v>
      </c>
      <c r="D2038">
        <v>760.9</v>
      </c>
      <c r="E2038">
        <v>17.59</v>
      </c>
      <c r="F2038">
        <v>13384.23</v>
      </c>
      <c r="G2038">
        <v>399</v>
      </c>
      <c r="H2038">
        <v>14.75</v>
      </c>
      <c r="I2038">
        <v>5885.25</v>
      </c>
      <c r="J2038">
        <v>361</v>
      </c>
      <c r="K2038">
        <v>32.04</v>
      </c>
      <c r="L2038">
        <f>Table1[[#This Row],[Quantity Sold (liters/kg)]]+Table1[[#This Row],[Quantity in Stock (liters/kg)]]</f>
        <v>760</v>
      </c>
      <c r="M2038" s="2">
        <v>563.58000000000004</v>
      </c>
    </row>
    <row r="2039" spans="1:13" hidden="1" x14ac:dyDescent="0.3">
      <c r="A2039">
        <v>6</v>
      </c>
      <c r="B2039" s="1">
        <v>44589</v>
      </c>
      <c r="C2039" t="s">
        <v>51</v>
      </c>
      <c r="D2039">
        <v>623.85</v>
      </c>
      <c r="E2039">
        <v>58.4</v>
      </c>
      <c r="F2039">
        <v>36432.839999999997</v>
      </c>
      <c r="G2039">
        <v>193</v>
      </c>
      <c r="H2039">
        <v>54.48</v>
      </c>
      <c r="I2039">
        <v>10514.64</v>
      </c>
      <c r="J2039">
        <v>430</v>
      </c>
      <c r="K2039">
        <v>59.53</v>
      </c>
      <c r="L2039">
        <f>Table1[[#This Row],[Quantity Sold (liters/kg)]]+Table1[[#This Row],[Quantity in Stock (liters/kg)]]</f>
        <v>623</v>
      </c>
      <c r="M2039" s="2">
        <v>3476.55</v>
      </c>
    </row>
    <row r="2040" spans="1:13" hidden="1" x14ac:dyDescent="0.3">
      <c r="A2040">
        <v>1</v>
      </c>
      <c r="B2040" s="1">
        <v>44877</v>
      </c>
      <c r="C2040" t="s">
        <v>34</v>
      </c>
      <c r="D2040">
        <v>753.86</v>
      </c>
      <c r="E2040">
        <v>43.18</v>
      </c>
      <c r="F2040">
        <v>32551.67</v>
      </c>
      <c r="G2040">
        <v>410</v>
      </c>
      <c r="H2040">
        <v>47</v>
      </c>
      <c r="I2040">
        <v>19270</v>
      </c>
      <c r="J2040">
        <v>343</v>
      </c>
      <c r="K2040">
        <v>171.13</v>
      </c>
      <c r="L2040">
        <f>Table1[[#This Row],[Quantity Sold (liters/kg)]]+Table1[[#This Row],[Quantity in Stock (liters/kg)]]</f>
        <v>753</v>
      </c>
      <c r="M2040" s="2">
        <v>7389.39</v>
      </c>
    </row>
    <row r="2041" spans="1:13" hidden="1" x14ac:dyDescent="0.3">
      <c r="A2041">
        <v>3</v>
      </c>
      <c r="B2041" s="1">
        <v>43733</v>
      </c>
      <c r="C2041" t="s">
        <v>43</v>
      </c>
      <c r="D2041">
        <v>456.3</v>
      </c>
      <c r="E2041">
        <v>45.89</v>
      </c>
      <c r="F2041">
        <v>20939.61</v>
      </c>
      <c r="G2041">
        <v>68</v>
      </c>
      <c r="H2041">
        <v>45.9</v>
      </c>
      <c r="I2041">
        <v>3121.2</v>
      </c>
      <c r="J2041">
        <v>388</v>
      </c>
      <c r="K2041">
        <v>156.12</v>
      </c>
      <c r="L2041">
        <f>Table1[[#This Row],[Quantity Sold (liters/kg)]]+Table1[[#This Row],[Quantity in Stock (liters/kg)]]</f>
        <v>456</v>
      </c>
      <c r="M2041" s="2">
        <v>7164.35</v>
      </c>
    </row>
    <row r="2042" spans="1:13" hidden="1" x14ac:dyDescent="0.3">
      <c r="A2042">
        <v>8</v>
      </c>
      <c r="B2042" s="1">
        <v>43993</v>
      </c>
      <c r="C2042" t="s">
        <v>47</v>
      </c>
      <c r="D2042">
        <v>681.46</v>
      </c>
      <c r="E2042">
        <v>70.77</v>
      </c>
      <c r="F2042">
        <v>48226.92</v>
      </c>
      <c r="G2042">
        <v>193</v>
      </c>
      <c r="H2042">
        <v>68.22</v>
      </c>
      <c r="I2042">
        <v>13166.46</v>
      </c>
      <c r="J2042">
        <v>488</v>
      </c>
      <c r="K2042">
        <v>150.37</v>
      </c>
      <c r="L2042">
        <f>Table1[[#This Row],[Quantity Sold (liters/kg)]]+Table1[[#This Row],[Quantity in Stock (liters/kg)]]</f>
        <v>681</v>
      </c>
      <c r="M2042" s="2">
        <v>10641.68</v>
      </c>
    </row>
    <row r="2043" spans="1:13" hidden="1" x14ac:dyDescent="0.3">
      <c r="A2043">
        <v>7</v>
      </c>
      <c r="B2043" s="1">
        <v>43934</v>
      </c>
      <c r="C2043" t="s">
        <v>61</v>
      </c>
      <c r="D2043">
        <v>619.5</v>
      </c>
      <c r="E2043">
        <v>91.93</v>
      </c>
      <c r="F2043">
        <v>56950.64</v>
      </c>
      <c r="G2043">
        <v>50</v>
      </c>
      <c r="H2043">
        <v>90.59</v>
      </c>
      <c r="I2043">
        <v>4529.5</v>
      </c>
      <c r="J2043">
        <v>569</v>
      </c>
      <c r="K2043">
        <v>170.28</v>
      </c>
      <c r="L2043">
        <f>Table1[[#This Row],[Quantity Sold (liters/kg)]]+Table1[[#This Row],[Quantity in Stock (liters/kg)]]</f>
        <v>619</v>
      </c>
      <c r="M2043" s="2">
        <v>15653.84</v>
      </c>
    </row>
    <row r="2044" spans="1:13" hidden="1" x14ac:dyDescent="0.3">
      <c r="A2044">
        <v>7</v>
      </c>
      <c r="B2044" s="1">
        <v>43657</v>
      </c>
      <c r="C2044" t="s">
        <v>61</v>
      </c>
      <c r="D2044">
        <v>626.94000000000005</v>
      </c>
      <c r="E2044">
        <v>71.73</v>
      </c>
      <c r="F2044">
        <v>44970.406199999998</v>
      </c>
      <c r="G2044">
        <v>429</v>
      </c>
      <c r="H2044">
        <v>76.2</v>
      </c>
      <c r="I2044">
        <v>32689.8</v>
      </c>
      <c r="J2044">
        <v>197</v>
      </c>
      <c r="K2044">
        <v>104.76</v>
      </c>
      <c r="L2044">
        <f>Table1[[#This Row],[Quantity Sold (liters/kg)]]+Table1[[#This Row],[Quantity in Stock (liters/kg)]]</f>
        <v>626</v>
      </c>
      <c r="M2044" s="2">
        <v>7514.43</v>
      </c>
    </row>
    <row r="2045" spans="1:13" hidden="1" x14ac:dyDescent="0.3">
      <c r="A2045">
        <v>1</v>
      </c>
      <c r="B2045" s="1">
        <v>43860</v>
      </c>
      <c r="C2045" t="s">
        <v>34</v>
      </c>
      <c r="D2045">
        <v>876.9</v>
      </c>
      <c r="E2045">
        <v>59.61</v>
      </c>
      <c r="F2045">
        <v>52272.01</v>
      </c>
      <c r="G2045">
        <v>807</v>
      </c>
      <c r="H2045">
        <v>63.46</v>
      </c>
      <c r="I2045">
        <v>51212.22</v>
      </c>
      <c r="J2045">
        <v>69</v>
      </c>
      <c r="K2045">
        <v>189.28</v>
      </c>
      <c r="L2045">
        <f>Table1[[#This Row],[Quantity Sold (liters/kg)]]+Table1[[#This Row],[Quantity in Stock (liters/kg)]]</f>
        <v>876</v>
      </c>
      <c r="M2045" s="2">
        <v>11282.98</v>
      </c>
    </row>
    <row r="2046" spans="1:13" hidden="1" x14ac:dyDescent="0.3">
      <c r="A2046">
        <v>5</v>
      </c>
      <c r="B2046" s="1">
        <v>44072</v>
      </c>
      <c r="C2046" t="s">
        <v>27</v>
      </c>
      <c r="D2046">
        <v>249.85</v>
      </c>
      <c r="E2046">
        <v>97.12</v>
      </c>
      <c r="F2046">
        <v>24265.43</v>
      </c>
      <c r="G2046">
        <v>21</v>
      </c>
      <c r="H2046">
        <v>99.58</v>
      </c>
      <c r="I2046">
        <v>2091.1799999999998</v>
      </c>
      <c r="J2046">
        <v>228</v>
      </c>
      <c r="K2046">
        <v>64.739999999999995</v>
      </c>
      <c r="L2046">
        <f>Table1[[#This Row],[Quantity Sold (liters/kg)]]+Table1[[#This Row],[Quantity in Stock (liters/kg)]]</f>
        <v>249</v>
      </c>
      <c r="M2046" s="2">
        <v>6287.55</v>
      </c>
    </row>
    <row r="2047" spans="1:13" hidden="1" x14ac:dyDescent="0.3">
      <c r="A2047">
        <v>1</v>
      </c>
      <c r="B2047" s="1">
        <v>44158</v>
      </c>
      <c r="C2047" t="s">
        <v>34</v>
      </c>
      <c r="D2047">
        <v>953.34</v>
      </c>
      <c r="E2047">
        <v>48.88</v>
      </c>
      <c r="F2047">
        <v>46599.26</v>
      </c>
      <c r="G2047">
        <v>761</v>
      </c>
      <c r="H2047">
        <v>45.55</v>
      </c>
      <c r="I2047">
        <v>34663.550000000003</v>
      </c>
      <c r="J2047">
        <v>192</v>
      </c>
      <c r="K2047">
        <v>193.05</v>
      </c>
      <c r="L2047">
        <f>Table1[[#This Row],[Quantity Sold (liters/kg)]]+Table1[[#This Row],[Quantity in Stock (liters/kg)]]</f>
        <v>953</v>
      </c>
      <c r="M2047" s="2">
        <v>9436.2800000000007</v>
      </c>
    </row>
    <row r="2048" spans="1:13" hidden="1" x14ac:dyDescent="0.3">
      <c r="A2048">
        <v>10</v>
      </c>
      <c r="B2048" s="1">
        <v>44816</v>
      </c>
      <c r="C2048" t="s">
        <v>66</v>
      </c>
      <c r="D2048">
        <v>227.19</v>
      </c>
      <c r="E2048">
        <v>30.5</v>
      </c>
      <c r="F2048">
        <v>6929.3</v>
      </c>
      <c r="G2048">
        <v>204</v>
      </c>
      <c r="H2048">
        <v>34.92</v>
      </c>
      <c r="I2048">
        <v>7123.68</v>
      </c>
      <c r="J2048">
        <v>23</v>
      </c>
      <c r="K2048">
        <v>198.22</v>
      </c>
      <c r="L2048">
        <f>Table1[[#This Row],[Quantity Sold (liters/kg)]]+Table1[[#This Row],[Quantity in Stock (liters/kg)]]</f>
        <v>227</v>
      </c>
      <c r="M2048" s="2">
        <v>6045.71</v>
      </c>
    </row>
    <row r="2049" spans="1:13" hidden="1" x14ac:dyDescent="0.3">
      <c r="A2049">
        <v>6</v>
      </c>
      <c r="B2049" s="1">
        <v>43879</v>
      </c>
      <c r="C2049" t="s">
        <v>51</v>
      </c>
      <c r="D2049">
        <v>696.09</v>
      </c>
      <c r="E2049">
        <v>63.33</v>
      </c>
      <c r="F2049">
        <v>44083.38</v>
      </c>
      <c r="G2049">
        <v>639</v>
      </c>
      <c r="H2049">
        <v>66.81</v>
      </c>
      <c r="I2049">
        <v>42691.59</v>
      </c>
      <c r="J2049">
        <v>57</v>
      </c>
      <c r="K2049">
        <v>173.7</v>
      </c>
      <c r="L2049">
        <f>Table1[[#This Row],[Quantity Sold (liters/kg)]]+Table1[[#This Row],[Quantity in Stock (liters/kg)]]</f>
        <v>696</v>
      </c>
      <c r="M2049" s="2">
        <v>11000.42</v>
      </c>
    </row>
    <row r="2050" spans="1:13" hidden="1" x14ac:dyDescent="0.3">
      <c r="A2050">
        <v>8</v>
      </c>
      <c r="B2050" s="1">
        <v>43966</v>
      </c>
      <c r="C2050" t="s">
        <v>47</v>
      </c>
      <c r="D2050">
        <v>374.13</v>
      </c>
      <c r="E2050">
        <v>74.86</v>
      </c>
      <c r="F2050">
        <v>28007.37</v>
      </c>
      <c r="G2050">
        <v>2</v>
      </c>
      <c r="H2050">
        <v>79.06</v>
      </c>
      <c r="I2050">
        <v>158.12</v>
      </c>
      <c r="J2050">
        <v>372</v>
      </c>
      <c r="K2050">
        <v>110.39</v>
      </c>
      <c r="L2050">
        <f>Table1[[#This Row],[Quantity Sold (liters/kg)]]+Table1[[#This Row],[Quantity in Stock (liters/kg)]]</f>
        <v>374</v>
      </c>
      <c r="M2050" s="2">
        <v>8263.7999999999993</v>
      </c>
    </row>
    <row r="2051" spans="1:13" hidden="1" x14ac:dyDescent="0.3">
      <c r="A2051">
        <v>10</v>
      </c>
      <c r="B2051" s="1">
        <v>43726</v>
      </c>
      <c r="C2051" t="s">
        <v>66</v>
      </c>
      <c r="D2051">
        <v>728.85</v>
      </c>
      <c r="E2051">
        <v>92.75</v>
      </c>
      <c r="F2051">
        <v>67600.837499999994</v>
      </c>
      <c r="G2051">
        <v>6</v>
      </c>
      <c r="H2051">
        <v>89.5</v>
      </c>
      <c r="I2051">
        <v>537</v>
      </c>
      <c r="J2051">
        <v>722</v>
      </c>
      <c r="K2051">
        <v>41.76</v>
      </c>
      <c r="L2051">
        <f>Table1[[#This Row],[Quantity Sold (liters/kg)]]+Table1[[#This Row],[Quantity in Stock (liters/kg)]]</f>
        <v>728</v>
      </c>
      <c r="M2051" s="2">
        <v>3873.24</v>
      </c>
    </row>
    <row r="2052" spans="1:13" hidden="1" x14ac:dyDescent="0.3">
      <c r="A2052">
        <v>7</v>
      </c>
      <c r="B2052" s="1">
        <v>43519</v>
      </c>
      <c r="C2052" t="s">
        <v>61</v>
      </c>
      <c r="D2052">
        <v>910.04</v>
      </c>
      <c r="E2052">
        <v>84.55</v>
      </c>
      <c r="F2052">
        <v>76943.88</v>
      </c>
      <c r="G2052">
        <v>94</v>
      </c>
      <c r="H2052">
        <v>85.23</v>
      </c>
      <c r="I2052">
        <v>8011.62</v>
      </c>
      <c r="J2052">
        <v>816</v>
      </c>
      <c r="K2052">
        <v>42.99</v>
      </c>
      <c r="L2052">
        <f>Table1[[#This Row],[Quantity Sold (liters/kg)]]+Table1[[#This Row],[Quantity in Stock (liters/kg)]]</f>
        <v>910</v>
      </c>
      <c r="M2052" s="2">
        <v>3634.8</v>
      </c>
    </row>
    <row r="2053" spans="1:13" hidden="1" x14ac:dyDescent="0.3">
      <c r="A2053">
        <v>4</v>
      </c>
      <c r="B2053" s="1">
        <v>43470</v>
      </c>
      <c r="C2053" t="s">
        <v>39</v>
      </c>
      <c r="D2053">
        <v>832.48</v>
      </c>
      <c r="E2053">
        <v>86.44</v>
      </c>
      <c r="F2053">
        <v>71959.570000000007</v>
      </c>
      <c r="G2053">
        <v>325</v>
      </c>
      <c r="H2053">
        <v>82.12</v>
      </c>
      <c r="I2053">
        <v>26689</v>
      </c>
      <c r="J2053">
        <v>507</v>
      </c>
      <c r="K2053">
        <v>116.34</v>
      </c>
      <c r="L2053">
        <f>Table1[[#This Row],[Quantity Sold (liters/kg)]]+Table1[[#This Row],[Quantity in Stock (liters/kg)]]</f>
        <v>832</v>
      </c>
      <c r="M2053" s="2">
        <v>10056.43</v>
      </c>
    </row>
    <row r="2054" spans="1:13" hidden="1" x14ac:dyDescent="0.3">
      <c r="A2054">
        <v>5</v>
      </c>
      <c r="B2054" s="1">
        <v>44327</v>
      </c>
      <c r="C2054" t="s">
        <v>27</v>
      </c>
      <c r="D2054">
        <v>720.34</v>
      </c>
      <c r="E2054">
        <v>43.67</v>
      </c>
      <c r="F2054">
        <v>31457.25</v>
      </c>
      <c r="G2054">
        <v>290</v>
      </c>
      <c r="H2054">
        <v>42.71</v>
      </c>
      <c r="I2054">
        <v>12385.9</v>
      </c>
      <c r="J2054">
        <v>430</v>
      </c>
      <c r="K2054">
        <v>87.33</v>
      </c>
      <c r="L2054">
        <f>Table1[[#This Row],[Quantity Sold (liters/kg)]]+Table1[[#This Row],[Quantity in Stock (liters/kg)]]</f>
        <v>720</v>
      </c>
      <c r="M2054" s="2">
        <v>3813.7</v>
      </c>
    </row>
    <row r="2055" spans="1:13" hidden="1" x14ac:dyDescent="0.3">
      <c r="A2055">
        <v>3</v>
      </c>
      <c r="B2055" s="1">
        <v>44093</v>
      </c>
      <c r="C2055" t="s">
        <v>43</v>
      </c>
      <c r="D2055">
        <v>32.049999999999997</v>
      </c>
      <c r="E2055">
        <v>85.81</v>
      </c>
      <c r="F2055">
        <v>2750.2104999999901</v>
      </c>
      <c r="G2055">
        <v>7</v>
      </c>
      <c r="H2055">
        <v>81.819999999999993</v>
      </c>
      <c r="I2055">
        <v>572.74</v>
      </c>
      <c r="J2055">
        <v>25</v>
      </c>
      <c r="K2055">
        <v>114.82</v>
      </c>
      <c r="L2055">
        <f>Table1[[#This Row],[Quantity Sold (liters/kg)]]+Table1[[#This Row],[Quantity in Stock (liters/kg)]]</f>
        <v>32</v>
      </c>
      <c r="M2055" s="2">
        <v>9852.7000000000007</v>
      </c>
    </row>
    <row r="2056" spans="1:13" hidden="1" x14ac:dyDescent="0.3">
      <c r="A2056">
        <v>7</v>
      </c>
      <c r="B2056" s="1">
        <v>43988</v>
      </c>
      <c r="C2056" t="s">
        <v>61</v>
      </c>
      <c r="D2056">
        <v>330.44</v>
      </c>
      <c r="E2056">
        <v>65.47</v>
      </c>
      <c r="F2056">
        <v>21633.91</v>
      </c>
      <c r="G2056">
        <v>118</v>
      </c>
      <c r="H2056">
        <v>68.25</v>
      </c>
      <c r="I2056">
        <v>8053.5</v>
      </c>
      <c r="J2056">
        <v>212</v>
      </c>
      <c r="K2056">
        <v>62.84</v>
      </c>
      <c r="L2056">
        <f>Table1[[#This Row],[Quantity Sold (liters/kg)]]+Table1[[#This Row],[Quantity in Stock (liters/kg)]]</f>
        <v>330</v>
      </c>
      <c r="M2056" s="2">
        <v>4114.13</v>
      </c>
    </row>
    <row r="2057" spans="1:13" hidden="1" x14ac:dyDescent="0.3">
      <c r="A2057">
        <v>6</v>
      </c>
      <c r="B2057" s="1">
        <v>44198</v>
      </c>
      <c r="C2057" t="s">
        <v>51</v>
      </c>
      <c r="D2057">
        <v>538.58000000000004</v>
      </c>
      <c r="E2057">
        <v>32.78</v>
      </c>
      <c r="F2057">
        <v>17654.652399999999</v>
      </c>
      <c r="G2057">
        <v>383</v>
      </c>
      <c r="H2057">
        <v>32.56</v>
      </c>
      <c r="I2057">
        <v>12470.48</v>
      </c>
      <c r="J2057">
        <v>155</v>
      </c>
      <c r="K2057">
        <v>197.54</v>
      </c>
      <c r="L2057">
        <f>Table1[[#This Row],[Quantity Sold (liters/kg)]]+Table1[[#This Row],[Quantity in Stock (liters/kg)]]</f>
        <v>538</v>
      </c>
      <c r="M2057" s="2">
        <v>6475.36</v>
      </c>
    </row>
    <row r="2058" spans="1:13" hidden="1" x14ac:dyDescent="0.3">
      <c r="A2058">
        <v>5</v>
      </c>
      <c r="B2058" s="1">
        <v>44626</v>
      </c>
      <c r="C2058" t="s">
        <v>27</v>
      </c>
      <c r="D2058">
        <v>206.61</v>
      </c>
      <c r="E2058">
        <v>89.41</v>
      </c>
      <c r="F2058">
        <v>18473</v>
      </c>
      <c r="G2058">
        <v>103</v>
      </c>
      <c r="H2058">
        <v>87.99</v>
      </c>
      <c r="I2058">
        <v>9062.9699999999993</v>
      </c>
      <c r="J2058">
        <v>103</v>
      </c>
      <c r="K2058">
        <v>35.53</v>
      </c>
      <c r="L2058">
        <f>Table1[[#This Row],[Quantity Sold (liters/kg)]]+Table1[[#This Row],[Quantity in Stock (liters/kg)]]</f>
        <v>206</v>
      </c>
      <c r="M2058" s="2">
        <v>3176.74</v>
      </c>
    </row>
    <row r="2059" spans="1:13" hidden="1" x14ac:dyDescent="0.3">
      <c r="A2059">
        <v>2</v>
      </c>
      <c r="B2059" s="1">
        <v>44377</v>
      </c>
      <c r="C2059" t="s">
        <v>68</v>
      </c>
      <c r="D2059">
        <v>803.6</v>
      </c>
      <c r="E2059">
        <v>70.63</v>
      </c>
      <c r="F2059">
        <v>56758.27</v>
      </c>
      <c r="G2059">
        <v>766</v>
      </c>
      <c r="H2059">
        <v>74.989999999999995</v>
      </c>
      <c r="I2059">
        <v>57442.34</v>
      </c>
      <c r="J2059">
        <v>37</v>
      </c>
      <c r="K2059">
        <v>30.4</v>
      </c>
      <c r="L2059">
        <f>Table1[[#This Row],[Quantity Sold (liters/kg)]]+Table1[[#This Row],[Quantity in Stock (liters/kg)]]</f>
        <v>803</v>
      </c>
      <c r="M2059" s="2">
        <v>2147.15</v>
      </c>
    </row>
    <row r="2060" spans="1:13" hidden="1" x14ac:dyDescent="0.3">
      <c r="A2060">
        <v>7</v>
      </c>
      <c r="B2060" s="1">
        <v>43592</v>
      </c>
      <c r="C2060" t="s">
        <v>61</v>
      </c>
      <c r="D2060">
        <v>690.41</v>
      </c>
      <c r="E2060">
        <v>34.21</v>
      </c>
      <c r="F2060">
        <v>23618.93</v>
      </c>
      <c r="G2060">
        <v>69</v>
      </c>
      <c r="H2060">
        <v>36.26</v>
      </c>
      <c r="I2060">
        <v>2501.94</v>
      </c>
      <c r="J2060">
        <v>621</v>
      </c>
      <c r="K2060">
        <v>56.46</v>
      </c>
      <c r="L2060">
        <f>Table1[[#This Row],[Quantity Sold (liters/kg)]]+Table1[[#This Row],[Quantity in Stock (liters/kg)]]</f>
        <v>690</v>
      </c>
      <c r="M2060" s="2">
        <v>1931.5</v>
      </c>
    </row>
    <row r="2061" spans="1:13" hidden="1" x14ac:dyDescent="0.3">
      <c r="A2061">
        <v>8</v>
      </c>
      <c r="B2061" s="1">
        <v>44254</v>
      </c>
      <c r="C2061" t="s">
        <v>47</v>
      </c>
      <c r="D2061">
        <v>512.73</v>
      </c>
      <c r="E2061">
        <v>96.18</v>
      </c>
      <c r="F2061">
        <v>49314.37</v>
      </c>
      <c r="G2061">
        <v>392</v>
      </c>
      <c r="H2061">
        <v>92.12</v>
      </c>
      <c r="I2061">
        <v>36111.040000000001</v>
      </c>
      <c r="J2061">
        <v>120</v>
      </c>
      <c r="K2061">
        <v>155.07</v>
      </c>
      <c r="L2061">
        <f>Table1[[#This Row],[Quantity Sold (liters/kg)]]+Table1[[#This Row],[Quantity in Stock (liters/kg)]]</f>
        <v>512</v>
      </c>
      <c r="M2061" s="2">
        <v>14914.63</v>
      </c>
    </row>
    <row r="2062" spans="1:13" hidden="1" x14ac:dyDescent="0.3">
      <c r="A2062">
        <v>8</v>
      </c>
      <c r="B2062" s="1">
        <v>43490</v>
      </c>
      <c r="C2062" t="s">
        <v>47</v>
      </c>
      <c r="D2062">
        <v>652.38</v>
      </c>
      <c r="E2062">
        <v>29.74</v>
      </c>
      <c r="F2062">
        <v>19401.781199999899</v>
      </c>
      <c r="G2062">
        <v>404</v>
      </c>
      <c r="H2062">
        <v>25.14</v>
      </c>
      <c r="I2062">
        <v>10156.56</v>
      </c>
      <c r="J2062">
        <v>248</v>
      </c>
      <c r="K2062">
        <v>190.1</v>
      </c>
      <c r="L2062">
        <f>Table1[[#This Row],[Quantity Sold (liters/kg)]]+Table1[[#This Row],[Quantity in Stock (liters/kg)]]</f>
        <v>652</v>
      </c>
      <c r="M2062" s="2">
        <v>5653.57</v>
      </c>
    </row>
    <row r="2063" spans="1:13" hidden="1" x14ac:dyDescent="0.3">
      <c r="A2063">
        <v>4</v>
      </c>
      <c r="B2063" s="1">
        <v>44794</v>
      </c>
      <c r="C2063" t="s">
        <v>39</v>
      </c>
      <c r="D2063">
        <v>511.56</v>
      </c>
      <c r="E2063">
        <v>16.170000000000002</v>
      </c>
      <c r="F2063">
        <v>8271.9251999999997</v>
      </c>
      <c r="G2063">
        <v>246</v>
      </c>
      <c r="H2063">
        <v>16.27</v>
      </c>
      <c r="I2063">
        <v>4002.42</v>
      </c>
      <c r="J2063">
        <v>265</v>
      </c>
      <c r="K2063">
        <v>138.28</v>
      </c>
      <c r="L2063">
        <f>Table1[[#This Row],[Quantity Sold (liters/kg)]]+Table1[[#This Row],[Quantity in Stock (liters/kg)]]</f>
        <v>511</v>
      </c>
      <c r="M2063" s="2">
        <v>2235.9899999999998</v>
      </c>
    </row>
    <row r="2064" spans="1:13" hidden="1" x14ac:dyDescent="0.3">
      <c r="A2064">
        <v>4</v>
      </c>
      <c r="B2064" s="1">
        <v>43949</v>
      </c>
      <c r="C2064" t="s">
        <v>39</v>
      </c>
      <c r="D2064">
        <v>852.59</v>
      </c>
      <c r="E2064">
        <v>11.74</v>
      </c>
      <c r="F2064">
        <v>10009.41</v>
      </c>
      <c r="G2064">
        <v>541</v>
      </c>
      <c r="H2064">
        <v>7.37</v>
      </c>
      <c r="I2064">
        <v>3987.17</v>
      </c>
      <c r="J2064">
        <v>311</v>
      </c>
      <c r="K2064">
        <v>71.59</v>
      </c>
      <c r="L2064">
        <f>Table1[[#This Row],[Quantity Sold (liters/kg)]]+Table1[[#This Row],[Quantity in Stock (liters/kg)]]</f>
        <v>852</v>
      </c>
      <c r="M2064" s="2">
        <v>840.47</v>
      </c>
    </row>
    <row r="2065" spans="1:13" hidden="1" x14ac:dyDescent="0.3">
      <c r="A2065">
        <v>2</v>
      </c>
      <c r="B2065" s="1">
        <v>44734</v>
      </c>
      <c r="C2065" t="s">
        <v>68</v>
      </c>
      <c r="D2065">
        <v>852.22</v>
      </c>
      <c r="E2065">
        <v>30.9</v>
      </c>
      <c r="F2065">
        <v>26333.5979999999</v>
      </c>
      <c r="G2065">
        <v>262</v>
      </c>
      <c r="H2065">
        <v>31.29</v>
      </c>
      <c r="I2065">
        <v>8197.98</v>
      </c>
      <c r="J2065">
        <v>590</v>
      </c>
      <c r="K2065">
        <v>83.57</v>
      </c>
      <c r="L2065">
        <f>Table1[[#This Row],[Quantity Sold (liters/kg)]]+Table1[[#This Row],[Quantity in Stock (liters/kg)]]</f>
        <v>852</v>
      </c>
      <c r="M2065" s="2">
        <v>2582.31</v>
      </c>
    </row>
    <row r="2066" spans="1:13" hidden="1" x14ac:dyDescent="0.3">
      <c r="A2066">
        <v>2</v>
      </c>
      <c r="B2066" s="1">
        <v>44028</v>
      </c>
      <c r="C2066" t="s">
        <v>68</v>
      </c>
      <c r="D2066">
        <v>456.83</v>
      </c>
      <c r="E2066">
        <v>68.73</v>
      </c>
      <c r="F2066">
        <v>31397.925899999998</v>
      </c>
      <c r="G2066">
        <v>401</v>
      </c>
      <c r="H2066">
        <v>69.349999999999994</v>
      </c>
      <c r="I2066">
        <v>27809.35</v>
      </c>
      <c r="J2066">
        <v>55</v>
      </c>
      <c r="K2066">
        <v>179.06</v>
      </c>
      <c r="L2066">
        <f>Table1[[#This Row],[Quantity Sold (liters/kg)]]+Table1[[#This Row],[Quantity in Stock (liters/kg)]]</f>
        <v>456</v>
      </c>
      <c r="M2066" s="2">
        <v>12306.79</v>
      </c>
    </row>
    <row r="2067" spans="1:13" hidden="1" x14ac:dyDescent="0.3">
      <c r="A2067">
        <v>5</v>
      </c>
      <c r="B2067" s="1">
        <v>44472</v>
      </c>
      <c r="C2067" t="s">
        <v>27</v>
      </c>
      <c r="D2067">
        <v>879.27</v>
      </c>
      <c r="E2067">
        <v>35.159999999999997</v>
      </c>
      <c r="F2067">
        <v>30915.133199999898</v>
      </c>
      <c r="G2067">
        <v>608</v>
      </c>
      <c r="H2067">
        <v>36.24</v>
      </c>
      <c r="I2067">
        <v>22033.919999999998</v>
      </c>
      <c r="J2067">
        <v>271</v>
      </c>
      <c r="K2067">
        <v>87.33</v>
      </c>
      <c r="L2067">
        <f>Table1[[#This Row],[Quantity Sold (liters/kg)]]+Table1[[#This Row],[Quantity in Stock (liters/kg)]]</f>
        <v>879</v>
      </c>
      <c r="M2067" s="2">
        <v>3070.52</v>
      </c>
    </row>
    <row r="2068" spans="1:13" hidden="1" x14ac:dyDescent="0.3">
      <c r="A2068">
        <v>2</v>
      </c>
      <c r="B2068" s="1">
        <v>44722</v>
      </c>
      <c r="C2068" t="s">
        <v>68</v>
      </c>
      <c r="D2068">
        <v>495.39</v>
      </c>
      <c r="E2068">
        <v>23.29</v>
      </c>
      <c r="F2068">
        <v>11537.63</v>
      </c>
      <c r="G2068">
        <v>65</v>
      </c>
      <c r="H2068">
        <v>23.62</v>
      </c>
      <c r="I2068">
        <v>1535.3</v>
      </c>
      <c r="J2068">
        <v>430</v>
      </c>
      <c r="K2068">
        <v>115.59</v>
      </c>
      <c r="L2068">
        <f>Table1[[#This Row],[Quantity Sold (liters/kg)]]+Table1[[#This Row],[Quantity in Stock (liters/kg)]]</f>
        <v>495</v>
      </c>
      <c r="M2068" s="2">
        <v>2692.09</v>
      </c>
    </row>
    <row r="2069" spans="1:13" hidden="1" x14ac:dyDescent="0.3">
      <c r="A2069">
        <v>10</v>
      </c>
      <c r="B2069" s="1">
        <v>44536</v>
      </c>
      <c r="C2069" t="s">
        <v>66</v>
      </c>
      <c r="D2069">
        <v>729.25</v>
      </c>
      <c r="E2069">
        <v>20.89</v>
      </c>
      <c r="F2069">
        <v>15234.032499999999</v>
      </c>
      <c r="G2069">
        <v>364</v>
      </c>
      <c r="H2069">
        <v>17.36</v>
      </c>
      <c r="I2069">
        <v>6319.04</v>
      </c>
      <c r="J2069">
        <v>365</v>
      </c>
      <c r="K2069">
        <v>125.23</v>
      </c>
      <c r="L2069">
        <f>Table1[[#This Row],[Quantity Sold (liters/kg)]]+Table1[[#This Row],[Quantity in Stock (liters/kg)]]</f>
        <v>729</v>
      </c>
      <c r="M2069" s="2">
        <v>2616.0500000000002</v>
      </c>
    </row>
    <row r="2070" spans="1:13" hidden="1" x14ac:dyDescent="0.3">
      <c r="A2070">
        <v>5</v>
      </c>
      <c r="B2070" s="1">
        <v>44643</v>
      </c>
      <c r="C2070" t="s">
        <v>27</v>
      </c>
      <c r="D2070">
        <v>273.14999999999998</v>
      </c>
      <c r="E2070">
        <v>72.099999999999994</v>
      </c>
      <c r="F2070">
        <v>19694.1149999999</v>
      </c>
      <c r="G2070">
        <v>256</v>
      </c>
      <c r="H2070">
        <v>70.06</v>
      </c>
      <c r="I2070">
        <v>17935.36</v>
      </c>
      <c r="J2070">
        <v>17</v>
      </c>
      <c r="K2070">
        <v>33.04</v>
      </c>
      <c r="L2070">
        <f>Table1[[#This Row],[Quantity Sold (liters/kg)]]+Table1[[#This Row],[Quantity in Stock (liters/kg)]]</f>
        <v>273</v>
      </c>
      <c r="M2070" s="2">
        <v>2382.1799999999998</v>
      </c>
    </row>
    <row r="2071" spans="1:13" hidden="1" x14ac:dyDescent="0.3">
      <c r="A2071">
        <v>7</v>
      </c>
      <c r="B2071" s="1">
        <v>44027</v>
      </c>
      <c r="C2071" t="s">
        <v>61</v>
      </c>
      <c r="D2071">
        <v>445.63</v>
      </c>
      <c r="E2071">
        <v>48.49</v>
      </c>
      <c r="F2071">
        <v>21608.598699999999</v>
      </c>
      <c r="G2071">
        <v>88</v>
      </c>
      <c r="H2071">
        <v>51.99</v>
      </c>
      <c r="I2071">
        <v>4575.12</v>
      </c>
      <c r="J2071">
        <v>357</v>
      </c>
      <c r="K2071">
        <v>60.64</v>
      </c>
      <c r="L2071">
        <f>Table1[[#This Row],[Quantity Sold (liters/kg)]]+Table1[[#This Row],[Quantity in Stock (liters/kg)]]</f>
        <v>445</v>
      </c>
      <c r="M2071" s="2">
        <v>2940.43</v>
      </c>
    </row>
    <row r="2072" spans="1:13" hidden="1" x14ac:dyDescent="0.3">
      <c r="A2072">
        <v>4</v>
      </c>
      <c r="B2072" s="1">
        <v>43657</v>
      </c>
      <c r="C2072" t="s">
        <v>39</v>
      </c>
      <c r="D2072">
        <v>617.41</v>
      </c>
      <c r="E2072">
        <v>66.260000000000005</v>
      </c>
      <c r="F2072">
        <v>40909.589999999997</v>
      </c>
      <c r="G2072">
        <v>334</v>
      </c>
      <c r="H2072">
        <v>70.3</v>
      </c>
      <c r="I2072">
        <v>23480.2</v>
      </c>
      <c r="J2072">
        <v>283</v>
      </c>
      <c r="K2072">
        <v>154.94</v>
      </c>
      <c r="L2072">
        <f>Table1[[#This Row],[Quantity Sold (liters/kg)]]+Table1[[#This Row],[Quantity in Stock (liters/kg)]]</f>
        <v>617</v>
      </c>
      <c r="M2072" s="2">
        <v>10266.32</v>
      </c>
    </row>
    <row r="2073" spans="1:13" hidden="1" x14ac:dyDescent="0.3">
      <c r="A2073">
        <v>10</v>
      </c>
      <c r="B2073" s="1">
        <v>44774</v>
      </c>
      <c r="C2073" t="s">
        <v>66</v>
      </c>
      <c r="D2073">
        <v>425.81</v>
      </c>
      <c r="E2073">
        <v>13.58</v>
      </c>
      <c r="F2073">
        <v>5782.4997999999996</v>
      </c>
      <c r="G2073">
        <v>181</v>
      </c>
      <c r="H2073">
        <v>13.49</v>
      </c>
      <c r="I2073">
        <v>2441.69</v>
      </c>
      <c r="J2073">
        <v>244</v>
      </c>
      <c r="K2073">
        <v>108.16</v>
      </c>
      <c r="L2073">
        <f>Table1[[#This Row],[Quantity Sold (liters/kg)]]+Table1[[#This Row],[Quantity in Stock (liters/kg)]]</f>
        <v>425</v>
      </c>
      <c r="M2073" s="2">
        <v>1468.81</v>
      </c>
    </row>
    <row r="2074" spans="1:13" hidden="1" x14ac:dyDescent="0.3">
      <c r="A2074">
        <v>6</v>
      </c>
      <c r="B2074" s="1">
        <v>43516</v>
      </c>
      <c r="C2074" t="s">
        <v>51</v>
      </c>
      <c r="D2074">
        <v>713.91</v>
      </c>
      <c r="E2074">
        <v>83.75</v>
      </c>
      <c r="F2074">
        <v>59789.9624999999</v>
      </c>
      <c r="G2074">
        <v>532</v>
      </c>
      <c r="H2074">
        <v>79.569999999999993</v>
      </c>
      <c r="I2074">
        <v>42331.24</v>
      </c>
      <c r="J2074">
        <v>181</v>
      </c>
      <c r="K2074">
        <v>191.62</v>
      </c>
      <c r="L2074">
        <f>Table1[[#This Row],[Quantity Sold (liters/kg)]]+Table1[[#This Row],[Quantity in Stock (liters/kg)]]</f>
        <v>713</v>
      </c>
      <c r="M2074" s="2">
        <v>16048.18</v>
      </c>
    </row>
    <row r="2075" spans="1:13" hidden="1" x14ac:dyDescent="0.3">
      <c r="A2075">
        <v>10</v>
      </c>
      <c r="B2075" s="1">
        <v>44564</v>
      </c>
      <c r="C2075" t="s">
        <v>66</v>
      </c>
      <c r="D2075">
        <v>519.36</v>
      </c>
      <c r="E2075">
        <v>76.19</v>
      </c>
      <c r="F2075">
        <v>39570.04</v>
      </c>
      <c r="G2075">
        <v>506</v>
      </c>
      <c r="H2075">
        <v>75.36</v>
      </c>
      <c r="I2075">
        <v>38132.160000000003</v>
      </c>
      <c r="J2075">
        <v>13</v>
      </c>
      <c r="K2075">
        <v>137.4</v>
      </c>
      <c r="L2075">
        <f>Table1[[#This Row],[Quantity Sold (liters/kg)]]+Table1[[#This Row],[Quantity in Stock (liters/kg)]]</f>
        <v>519</v>
      </c>
      <c r="M2075" s="2">
        <v>10468.51</v>
      </c>
    </row>
    <row r="2076" spans="1:13" hidden="1" x14ac:dyDescent="0.3">
      <c r="A2076">
        <v>4</v>
      </c>
      <c r="B2076" s="1">
        <v>44332</v>
      </c>
      <c r="C2076" t="s">
        <v>39</v>
      </c>
      <c r="D2076">
        <v>176.27</v>
      </c>
      <c r="E2076">
        <v>45.86</v>
      </c>
      <c r="F2076">
        <v>8083.7421999999997</v>
      </c>
      <c r="G2076">
        <v>175</v>
      </c>
      <c r="H2076">
        <v>47.63</v>
      </c>
      <c r="I2076">
        <v>8335.25</v>
      </c>
      <c r="J2076">
        <v>1</v>
      </c>
      <c r="K2076">
        <v>95.64</v>
      </c>
      <c r="L2076">
        <f>Table1[[#This Row],[Quantity Sold (liters/kg)]]+Table1[[#This Row],[Quantity in Stock (liters/kg)]]</f>
        <v>176</v>
      </c>
      <c r="M2076" s="2">
        <v>4386.05</v>
      </c>
    </row>
    <row r="2077" spans="1:13" hidden="1" x14ac:dyDescent="0.3">
      <c r="A2077">
        <v>9</v>
      </c>
      <c r="B2077" s="1">
        <v>43680</v>
      </c>
      <c r="C2077" t="s">
        <v>57</v>
      </c>
      <c r="D2077">
        <v>47.68</v>
      </c>
      <c r="E2077">
        <v>36.92</v>
      </c>
      <c r="F2077">
        <v>1760.35</v>
      </c>
      <c r="G2077">
        <v>7</v>
      </c>
      <c r="H2077">
        <v>39.72</v>
      </c>
      <c r="I2077">
        <v>278.04000000000002</v>
      </c>
      <c r="J2077">
        <v>40</v>
      </c>
      <c r="K2077">
        <v>25.82</v>
      </c>
      <c r="L2077">
        <f>Table1[[#This Row],[Quantity Sold (liters/kg)]]+Table1[[#This Row],[Quantity in Stock (liters/kg)]]</f>
        <v>47</v>
      </c>
      <c r="M2077" s="2">
        <v>953.27</v>
      </c>
    </row>
    <row r="2078" spans="1:13" hidden="1" x14ac:dyDescent="0.3">
      <c r="A2078">
        <v>10</v>
      </c>
      <c r="B2078" s="1">
        <v>44650</v>
      </c>
      <c r="C2078" t="s">
        <v>66</v>
      </c>
      <c r="D2078">
        <v>959.97</v>
      </c>
      <c r="E2078">
        <v>48.35</v>
      </c>
      <c r="F2078">
        <v>46414.55</v>
      </c>
      <c r="G2078">
        <v>610</v>
      </c>
      <c r="H2078">
        <v>46.05</v>
      </c>
      <c r="I2078">
        <v>28090.5</v>
      </c>
      <c r="J2078">
        <v>349</v>
      </c>
      <c r="K2078">
        <v>22.35</v>
      </c>
      <c r="L2078">
        <f>Table1[[#This Row],[Quantity Sold (liters/kg)]]+Table1[[#This Row],[Quantity in Stock (liters/kg)]]</f>
        <v>959</v>
      </c>
      <c r="M2078" s="2">
        <v>1080.6199999999999</v>
      </c>
    </row>
    <row r="2079" spans="1:13" hidden="1" x14ac:dyDescent="0.3">
      <c r="A2079">
        <v>4</v>
      </c>
      <c r="B2079" s="1">
        <v>44798</v>
      </c>
      <c r="C2079" t="s">
        <v>39</v>
      </c>
      <c r="D2079">
        <v>40.92</v>
      </c>
      <c r="E2079">
        <v>76.33</v>
      </c>
      <c r="F2079">
        <v>3123.42</v>
      </c>
      <c r="G2079">
        <v>3</v>
      </c>
      <c r="H2079">
        <v>78.03</v>
      </c>
      <c r="I2079">
        <v>234.09</v>
      </c>
      <c r="J2079">
        <v>37</v>
      </c>
      <c r="K2079">
        <v>159.76</v>
      </c>
      <c r="L2079">
        <f>Table1[[#This Row],[Quantity Sold (liters/kg)]]+Table1[[#This Row],[Quantity in Stock (liters/kg)]]</f>
        <v>40</v>
      </c>
      <c r="M2079" s="2">
        <v>12194.48</v>
      </c>
    </row>
    <row r="2080" spans="1:13" hidden="1" x14ac:dyDescent="0.3">
      <c r="A2080">
        <v>10</v>
      </c>
      <c r="B2080" s="1">
        <v>43459</v>
      </c>
      <c r="C2080" t="s">
        <v>66</v>
      </c>
      <c r="D2080">
        <v>521.22</v>
      </c>
      <c r="E2080">
        <v>81.22</v>
      </c>
      <c r="F2080">
        <v>42333.49</v>
      </c>
      <c r="G2080">
        <v>387</v>
      </c>
      <c r="H2080">
        <v>86.17</v>
      </c>
      <c r="I2080">
        <v>33347.79</v>
      </c>
      <c r="J2080">
        <v>134</v>
      </c>
      <c r="K2080">
        <v>92.98</v>
      </c>
      <c r="L2080">
        <f>Table1[[#This Row],[Quantity Sold (liters/kg)]]+Table1[[#This Row],[Quantity in Stock (liters/kg)]]</f>
        <v>521</v>
      </c>
      <c r="M2080" s="2">
        <v>7551.84</v>
      </c>
    </row>
    <row r="2081" spans="1:13" hidden="1" x14ac:dyDescent="0.3">
      <c r="A2081">
        <v>8</v>
      </c>
      <c r="B2081" s="1">
        <v>44070</v>
      </c>
      <c r="C2081" t="s">
        <v>47</v>
      </c>
      <c r="D2081">
        <v>513.9</v>
      </c>
      <c r="E2081">
        <v>35.89</v>
      </c>
      <c r="F2081">
        <v>18443.87</v>
      </c>
      <c r="G2081">
        <v>176</v>
      </c>
      <c r="H2081">
        <v>35.61</v>
      </c>
      <c r="I2081">
        <v>6267.36</v>
      </c>
      <c r="J2081">
        <v>337</v>
      </c>
      <c r="K2081">
        <v>23.93</v>
      </c>
      <c r="L2081">
        <f>Table1[[#This Row],[Quantity Sold (liters/kg)]]+Table1[[#This Row],[Quantity in Stock (liters/kg)]]</f>
        <v>513</v>
      </c>
      <c r="M2081" s="2">
        <v>858.85</v>
      </c>
    </row>
    <row r="2082" spans="1:13" hidden="1" x14ac:dyDescent="0.3">
      <c r="A2082">
        <v>4</v>
      </c>
      <c r="B2082" s="1">
        <v>44087</v>
      </c>
      <c r="C2082" t="s">
        <v>39</v>
      </c>
      <c r="D2082">
        <v>275.3</v>
      </c>
      <c r="E2082">
        <v>29.94</v>
      </c>
      <c r="F2082">
        <v>8242.48</v>
      </c>
      <c r="G2082">
        <v>175</v>
      </c>
      <c r="H2082">
        <v>25.67</v>
      </c>
      <c r="I2082">
        <v>4492.25</v>
      </c>
      <c r="J2082">
        <v>100</v>
      </c>
      <c r="K2082">
        <v>32.15</v>
      </c>
      <c r="L2082">
        <f>Table1[[#This Row],[Quantity Sold (liters/kg)]]+Table1[[#This Row],[Quantity in Stock (liters/kg)]]</f>
        <v>275</v>
      </c>
      <c r="M2082" s="2">
        <v>962.57</v>
      </c>
    </row>
    <row r="2083" spans="1:13" hidden="1" x14ac:dyDescent="0.3">
      <c r="A2083">
        <v>7</v>
      </c>
      <c r="B2083" s="1">
        <v>43492</v>
      </c>
      <c r="C2083" t="s">
        <v>61</v>
      </c>
      <c r="D2083">
        <v>936</v>
      </c>
      <c r="E2083">
        <v>74.09</v>
      </c>
      <c r="F2083">
        <v>69348.240000000005</v>
      </c>
      <c r="G2083">
        <v>612</v>
      </c>
      <c r="H2083">
        <v>76.510000000000005</v>
      </c>
      <c r="I2083">
        <v>46824.12</v>
      </c>
      <c r="J2083">
        <v>324</v>
      </c>
      <c r="K2083">
        <v>124.3</v>
      </c>
      <c r="L2083">
        <f>Table1[[#This Row],[Quantity Sold (liters/kg)]]+Table1[[#This Row],[Quantity in Stock (liters/kg)]]</f>
        <v>936</v>
      </c>
      <c r="M2083" s="2">
        <v>9209.39</v>
      </c>
    </row>
    <row r="2084" spans="1:13" hidden="1" x14ac:dyDescent="0.3">
      <c r="A2084">
        <v>3</v>
      </c>
      <c r="B2084" s="1">
        <v>44410</v>
      </c>
      <c r="C2084" t="s">
        <v>43</v>
      </c>
      <c r="D2084">
        <v>37.03</v>
      </c>
      <c r="E2084">
        <v>12.83</v>
      </c>
      <c r="F2084">
        <v>475.09</v>
      </c>
      <c r="G2084">
        <v>1</v>
      </c>
      <c r="H2084">
        <v>12.54</v>
      </c>
      <c r="I2084">
        <v>12.54</v>
      </c>
      <c r="J2084">
        <v>36</v>
      </c>
      <c r="K2084">
        <v>22.4</v>
      </c>
      <c r="L2084">
        <f>Table1[[#This Row],[Quantity Sold (liters/kg)]]+Table1[[#This Row],[Quantity in Stock (liters/kg)]]</f>
        <v>37</v>
      </c>
      <c r="M2084" s="2">
        <v>287.39</v>
      </c>
    </row>
    <row r="2085" spans="1:13" hidden="1" x14ac:dyDescent="0.3">
      <c r="A2085">
        <v>2</v>
      </c>
      <c r="B2085" s="1">
        <v>44146</v>
      </c>
      <c r="C2085" t="s">
        <v>68</v>
      </c>
      <c r="D2085">
        <v>226.35</v>
      </c>
      <c r="E2085">
        <v>45.24</v>
      </c>
      <c r="F2085">
        <v>10240.07</v>
      </c>
      <c r="G2085">
        <v>18</v>
      </c>
      <c r="H2085">
        <v>49.91</v>
      </c>
      <c r="I2085">
        <v>898.38</v>
      </c>
      <c r="J2085">
        <v>208</v>
      </c>
      <c r="K2085">
        <v>37.76</v>
      </c>
      <c r="L2085">
        <f>Table1[[#This Row],[Quantity Sold (liters/kg)]]+Table1[[#This Row],[Quantity in Stock (liters/kg)]]</f>
        <v>226</v>
      </c>
      <c r="M2085" s="2">
        <v>1708.26</v>
      </c>
    </row>
    <row r="2086" spans="1:13" hidden="1" x14ac:dyDescent="0.3">
      <c r="A2086">
        <v>3</v>
      </c>
      <c r="B2086" s="1">
        <v>44772</v>
      </c>
      <c r="C2086" t="s">
        <v>43</v>
      </c>
      <c r="D2086">
        <v>104.97</v>
      </c>
      <c r="E2086">
        <v>99.39</v>
      </c>
      <c r="F2086">
        <v>10432.969999999999</v>
      </c>
      <c r="G2086">
        <v>45</v>
      </c>
      <c r="H2086">
        <v>100.66</v>
      </c>
      <c r="I2086">
        <v>4529.7</v>
      </c>
      <c r="J2086">
        <v>59</v>
      </c>
      <c r="K2086">
        <v>165.2</v>
      </c>
      <c r="L2086">
        <f>Table1[[#This Row],[Quantity Sold (liters/kg)]]+Table1[[#This Row],[Quantity in Stock (liters/kg)]]</f>
        <v>104</v>
      </c>
      <c r="M2086" s="2">
        <v>16419.23</v>
      </c>
    </row>
    <row r="2087" spans="1:13" hidden="1" x14ac:dyDescent="0.3">
      <c r="A2087">
        <v>4</v>
      </c>
      <c r="B2087" s="1">
        <v>43603</v>
      </c>
      <c r="C2087" t="s">
        <v>39</v>
      </c>
      <c r="D2087">
        <v>564.67999999999995</v>
      </c>
      <c r="E2087">
        <v>89.28</v>
      </c>
      <c r="F2087">
        <v>50414.6303999999</v>
      </c>
      <c r="G2087">
        <v>428</v>
      </c>
      <c r="H2087">
        <v>91.11</v>
      </c>
      <c r="I2087">
        <v>38995.08</v>
      </c>
      <c r="J2087">
        <v>136</v>
      </c>
      <c r="K2087">
        <v>197.39</v>
      </c>
      <c r="L2087">
        <f>Table1[[#This Row],[Quantity Sold (liters/kg)]]+Table1[[#This Row],[Quantity in Stock (liters/kg)]]</f>
        <v>564</v>
      </c>
      <c r="M2087" s="2">
        <v>17622.98</v>
      </c>
    </row>
    <row r="2088" spans="1:13" hidden="1" x14ac:dyDescent="0.3">
      <c r="A2088">
        <v>8</v>
      </c>
      <c r="B2088" s="1">
        <v>44013</v>
      </c>
      <c r="C2088" t="s">
        <v>47</v>
      </c>
      <c r="D2088">
        <v>3.46</v>
      </c>
      <c r="E2088">
        <v>34.69</v>
      </c>
      <c r="F2088">
        <v>120.02739999999901</v>
      </c>
      <c r="G2088">
        <v>2</v>
      </c>
      <c r="H2088">
        <v>39.659999999999997</v>
      </c>
      <c r="I2088">
        <v>79.319999999999993</v>
      </c>
      <c r="J2088">
        <v>1</v>
      </c>
      <c r="K2088">
        <v>138.76</v>
      </c>
      <c r="L2088">
        <f>Table1[[#This Row],[Quantity Sold (liters/kg)]]+Table1[[#This Row],[Quantity in Stock (liters/kg)]]</f>
        <v>3</v>
      </c>
      <c r="M2088" s="2">
        <v>4813.58</v>
      </c>
    </row>
    <row r="2089" spans="1:13" hidden="1" x14ac:dyDescent="0.3">
      <c r="A2089">
        <v>2</v>
      </c>
      <c r="B2089" s="1">
        <v>44086</v>
      </c>
      <c r="C2089" t="s">
        <v>68</v>
      </c>
      <c r="D2089">
        <v>421.35</v>
      </c>
      <c r="E2089">
        <v>96.85</v>
      </c>
      <c r="F2089">
        <v>40807.75</v>
      </c>
      <c r="G2089">
        <v>37</v>
      </c>
      <c r="H2089">
        <v>99.69</v>
      </c>
      <c r="I2089">
        <v>3688.53</v>
      </c>
      <c r="J2089">
        <v>384</v>
      </c>
      <c r="K2089">
        <v>124.85</v>
      </c>
      <c r="L2089">
        <f>Table1[[#This Row],[Quantity Sold (liters/kg)]]+Table1[[#This Row],[Quantity in Stock (liters/kg)]]</f>
        <v>421</v>
      </c>
      <c r="M2089" s="2">
        <v>12091.72</v>
      </c>
    </row>
    <row r="2090" spans="1:13" hidden="1" x14ac:dyDescent="0.3">
      <c r="A2090">
        <v>6</v>
      </c>
      <c r="B2090" s="1">
        <v>44241</v>
      </c>
      <c r="C2090" t="s">
        <v>51</v>
      </c>
      <c r="D2090">
        <v>379.21</v>
      </c>
      <c r="E2090">
        <v>49.71</v>
      </c>
      <c r="F2090">
        <v>18850.53</v>
      </c>
      <c r="G2090">
        <v>318</v>
      </c>
      <c r="H2090">
        <v>48.73</v>
      </c>
      <c r="I2090">
        <v>15496.14</v>
      </c>
      <c r="J2090">
        <v>61</v>
      </c>
      <c r="K2090">
        <v>118</v>
      </c>
      <c r="L2090">
        <f>Table1[[#This Row],[Quantity Sold (liters/kg)]]+Table1[[#This Row],[Quantity in Stock (liters/kg)]]</f>
        <v>379</v>
      </c>
      <c r="M2090" s="2">
        <v>5865.78</v>
      </c>
    </row>
    <row r="2091" spans="1:13" hidden="1" x14ac:dyDescent="0.3">
      <c r="A2091">
        <v>9</v>
      </c>
      <c r="B2091" s="1">
        <v>44247</v>
      </c>
      <c r="C2091" t="s">
        <v>57</v>
      </c>
      <c r="D2091">
        <v>422.35</v>
      </c>
      <c r="E2091">
        <v>21.22</v>
      </c>
      <c r="F2091">
        <v>8962.27</v>
      </c>
      <c r="G2091">
        <v>248</v>
      </c>
      <c r="H2091">
        <v>18.03</v>
      </c>
      <c r="I2091">
        <v>4471.4399999999996</v>
      </c>
      <c r="J2091">
        <v>174</v>
      </c>
      <c r="K2091">
        <v>145.63</v>
      </c>
      <c r="L2091">
        <f>Table1[[#This Row],[Quantity Sold (liters/kg)]]+Table1[[#This Row],[Quantity in Stock (liters/kg)]]</f>
        <v>422</v>
      </c>
      <c r="M2091" s="2">
        <v>3090.27</v>
      </c>
    </row>
    <row r="2092" spans="1:13" x14ac:dyDescent="0.3">
      <c r="A2092">
        <v>7</v>
      </c>
      <c r="B2092" s="1">
        <v>44636</v>
      </c>
      <c r="C2092" t="s">
        <v>61</v>
      </c>
      <c r="D2092">
        <v>984.69</v>
      </c>
      <c r="E2092">
        <v>55.76</v>
      </c>
      <c r="F2092">
        <v>54906.31</v>
      </c>
      <c r="G2092">
        <v>335</v>
      </c>
      <c r="H2092">
        <v>53.61</v>
      </c>
      <c r="I2092">
        <v>17959.349999999999</v>
      </c>
      <c r="J2092">
        <v>649</v>
      </c>
      <c r="K2092">
        <v>77.209999999999994</v>
      </c>
      <c r="L2092">
        <f>Table1[[#This Row],[Quantity Sold (liters/kg)]]+Table1[[#This Row],[Quantity in Stock (liters/kg)]]</f>
        <v>984</v>
      </c>
      <c r="M2092" s="2">
        <v>4305.2299999999996</v>
      </c>
    </row>
    <row r="2093" spans="1:13" hidden="1" x14ac:dyDescent="0.3">
      <c r="A2093">
        <v>1</v>
      </c>
      <c r="B2093" s="1">
        <v>43521</v>
      </c>
      <c r="C2093" t="s">
        <v>34</v>
      </c>
      <c r="D2093">
        <v>158.72</v>
      </c>
      <c r="E2093">
        <v>44.96</v>
      </c>
      <c r="F2093">
        <v>7136.05</v>
      </c>
      <c r="G2093">
        <v>5</v>
      </c>
      <c r="H2093">
        <v>43.09</v>
      </c>
      <c r="I2093">
        <v>215.45</v>
      </c>
      <c r="J2093">
        <v>153</v>
      </c>
      <c r="K2093">
        <v>171.51</v>
      </c>
      <c r="L2093">
        <f>Table1[[#This Row],[Quantity Sold (liters/kg)]]+Table1[[#This Row],[Quantity in Stock (liters/kg)]]</f>
        <v>158</v>
      </c>
      <c r="M2093" s="2">
        <v>7711.09</v>
      </c>
    </row>
    <row r="2094" spans="1:13" hidden="1" x14ac:dyDescent="0.3">
      <c r="A2094">
        <v>1</v>
      </c>
      <c r="B2094" s="1">
        <v>43745</v>
      </c>
      <c r="C2094" t="s">
        <v>34</v>
      </c>
      <c r="D2094">
        <v>288.01</v>
      </c>
      <c r="E2094">
        <v>97.13</v>
      </c>
      <c r="F2094">
        <v>27974.411299999902</v>
      </c>
      <c r="G2094">
        <v>274</v>
      </c>
      <c r="H2094">
        <v>96.88</v>
      </c>
      <c r="I2094">
        <v>26545.119999999999</v>
      </c>
      <c r="J2094">
        <v>14</v>
      </c>
      <c r="K2094">
        <v>90.87</v>
      </c>
      <c r="L2094">
        <f>Table1[[#This Row],[Quantity Sold (liters/kg)]]+Table1[[#This Row],[Quantity in Stock (liters/kg)]]</f>
        <v>288</v>
      </c>
      <c r="M2094" s="2">
        <v>8826.2000000000007</v>
      </c>
    </row>
    <row r="2095" spans="1:13" hidden="1" x14ac:dyDescent="0.3">
      <c r="A2095">
        <v>3</v>
      </c>
      <c r="B2095" s="1">
        <v>44491</v>
      </c>
      <c r="C2095" t="s">
        <v>43</v>
      </c>
      <c r="D2095">
        <v>466.35</v>
      </c>
      <c r="E2095">
        <v>51.17</v>
      </c>
      <c r="F2095">
        <v>23863.129499999999</v>
      </c>
      <c r="G2095">
        <v>323</v>
      </c>
      <c r="H2095">
        <v>51.81</v>
      </c>
      <c r="I2095">
        <v>16734.63</v>
      </c>
      <c r="J2095">
        <v>143</v>
      </c>
      <c r="K2095">
        <v>64.06</v>
      </c>
      <c r="L2095">
        <f>Table1[[#This Row],[Quantity Sold (liters/kg)]]+Table1[[#This Row],[Quantity in Stock (liters/kg)]]</f>
        <v>466</v>
      </c>
      <c r="M2095" s="2">
        <v>3277.95</v>
      </c>
    </row>
    <row r="2096" spans="1:13" hidden="1" x14ac:dyDescent="0.3">
      <c r="A2096">
        <v>2</v>
      </c>
      <c r="B2096" s="1">
        <v>43931</v>
      </c>
      <c r="C2096" t="s">
        <v>68</v>
      </c>
      <c r="D2096">
        <v>873.36</v>
      </c>
      <c r="E2096">
        <v>98.65</v>
      </c>
      <c r="F2096">
        <v>86156.96</v>
      </c>
      <c r="G2096">
        <v>558</v>
      </c>
      <c r="H2096">
        <v>103.2</v>
      </c>
      <c r="I2096">
        <v>57585.599999999999</v>
      </c>
      <c r="J2096">
        <v>315</v>
      </c>
      <c r="K2096">
        <v>61.31</v>
      </c>
      <c r="L2096">
        <f>Table1[[#This Row],[Quantity Sold (liters/kg)]]+Table1[[#This Row],[Quantity in Stock (liters/kg)]]</f>
        <v>873</v>
      </c>
      <c r="M2096" s="2">
        <v>6048.23</v>
      </c>
    </row>
    <row r="2097" spans="1:13" hidden="1" x14ac:dyDescent="0.3">
      <c r="A2097">
        <v>8</v>
      </c>
      <c r="B2097" s="1">
        <v>44618</v>
      </c>
      <c r="C2097" t="s">
        <v>47</v>
      </c>
      <c r="D2097">
        <v>165</v>
      </c>
      <c r="E2097">
        <v>57.21</v>
      </c>
      <c r="F2097">
        <v>9439.65</v>
      </c>
      <c r="G2097">
        <v>117</v>
      </c>
      <c r="H2097">
        <v>56.07</v>
      </c>
      <c r="I2097">
        <v>6560.19</v>
      </c>
      <c r="J2097">
        <v>48</v>
      </c>
      <c r="K2097">
        <v>103.16</v>
      </c>
      <c r="L2097">
        <f>Table1[[#This Row],[Quantity Sold (liters/kg)]]+Table1[[#This Row],[Quantity in Stock (liters/kg)]]</f>
        <v>165</v>
      </c>
      <c r="M2097" s="2">
        <v>5901.78</v>
      </c>
    </row>
    <row r="2098" spans="1:13" hidden="1" x14ac:dyDescent="0.3">
      <c r="A2098">
        <v>5</v>
      </c>
      <c r="B2098" s="1">
        <v>44680</v>
      </c>
      <c r="C2098" t="s">
        <v>27</v>
      </c>
      <c r="D2098">
        <v>393.72</v>
      </c>
      <c r="E2098">
        <v>23.78</v>
      </c>
      <c r="F2098">
        <v>9362.6615999999995</v>
      </c>
      <c r="G2098">
        <v>263</v>
      </c>
      <c r="H2098">
        <v>28.34</v>
      </c>
      <c r="I2098">
        <v>7453.42</v>
      </c>
      <c r="J2098">
        <v>130</v>
      </c>
      <c r="K2098">
        <v>58.62</v>
      </c>
      <c r="L2098">
        <f>Table1[[#This Row],[Quantity Sold (liters/kg)]]+Table1[[#This Row],[Quantity in Stock (liters/kg)]]</f>
        <v>393</v>
      </c>
      <c r="M2098" s="2">
        <v>1393.98</v>
      </c>
    </row>
    <row r="2099" spans="1:13" hidden="1" x14ac:dyDescent="0.3">
      <c r="A2099">
        <v>7</v>
      </c>
      <c r="B2099" s="1">
        <v>44456</v>
      </c>
      <c r="C2099" t="s">
        <v>61</v>
      </c>
      <c r="D2099">
        <v>571.79</v>
      </c>
      <c r="E2099">
        <v>22.05</v>
      </c>
      <c r="F2099">
        <v>12607.97</v>
      </c>
      <c r="G2099">
        <v>566</v>
      </c>
      <c r="H2099">
        <v>19.440000000000001</v>
      </c>
      <c r="I2099">
        <v>11003.04</v>
      </c>
      <c r="J2099">
        <v>5</v>
      </c>
      <c r="K2099">
        <v>118.18</v>
      </c>
      <c r="L2099">
        <f>Table1[[#This Row],[Quantity Sold (liters/kg)]]+Table1[[#This Row],[Quantity in Stock (liters/kg)]]</f>
        <v>571</v>
      </c>
      <c r="M2099" s="2">
        <v>2605.87</v>
      </c>
    </row>
    <row r="2100" spans="1:13" hidden="1" x14ac:dyDescent="0.3">
      <c r="A2100">
        <v>9</v>
      </c>
      <c r="B2100" s="1">
        <v>44128</v>
      </c>
      <c r="C2100" t="s">
        <v>57</v>
      </c>
      <c r="D2100">
        <v>617.64</v>
      </c>
      <c r="E2100">
        <v>91.81</v>
      </c>
      <c r="F2100">
        <v>56705.53</v>
      </c>
      <c r="G2100">
        <v>564</v>
      </c>
      <c r="H2100">
        <v>92.68</v>
      </c>
      <c r="I2100">
        <v>52271.519999999997</v>
      </c>
      <c r="J2100">
        <v>53</v>
      </c>
      <c r="K2100">
        <v>57.25</v>
      </c>
      <c r="L2100">
        <f>Table1[[#This Row],[Quantity Sold (liters/kg)]]+Table1[[#This Row],[Quantity in Stock (liters/kg)]]</f>
        <v>617</v>
      </c>
      <c r="M2100" s="2">
        <v>5256.12</v>
      </c>
    </row>
    <row r="2101" spans="1:13" hidden="1" x14ac:dyDescent="0.3">
      <c r="A2101">
        <v>9</v>
      </c>
      <c r="B2101" s="1">
        <v>43455</v>
      </c>
      <c r="C2101" t="s">
        <v>57</v>
      </c>
      <c r="D2101">
        <v>343.07</v>
      </c>
      <c r="E2101">
        <v>85.1</v>
      </c>
      <c r="F2101">
        <v>29195.2569999999</v>
      </c>
      <c r="G2101">
        <v>277</v>
      </c>
      <c r="H2101">
        <v>81.319999999999993</v>
      </c>
      <c r="I2101">
        <v>22525.64</v>
      </c>
      <c r="J2101">
        <v>66</v>
      </c>
      <c r="K2101">
        <v>187.37</v>
      </c>
      <c r="L2101">
        <f>Table1[[#This Row],[Quantity Sold (liters/kg)]]+Table1[[#This Row],[Quantity in Stock (liters/kg)]]</f>
        <v>343</v>
      </c>
      <c r="M2101" s="2">
        <v>15945.19</v>
      </c>
    </row>
    <row r="2102" spans="1:13" hidden="1" x14ac:dyDescent="0.3">
      <c r="A2102">
        <v>7</v>
      </c>
      <c r="B2102" s="1">
        <v>44312</v>
      </c>
      <c r="C2102" t="s">
        <v>61</v>
      </c>
      <c r="D2102">
        <v>688.07</v>
      </c>
      <c r="E2102">
        <v>92.83</v>
      </c>
      <c r="F2102">
        <v>63873.538099999998</v>
      </c>
      <c r="G2102">
        <v>184</v>
      </c>
      <c r="H2102">
        <v>92.22</v>
      </c>
      <c r="I2102">
        <v>16968.48</v>
      </c>
      <c r="J2102">
        <v>504</v>
      </c>
      <c r="K2102">
        <v>87.21</v>
      </c>
      <c r="L2102">
        <f>Table1[[#This Row],[Quantity Sold (liters/kg)]]+Table1[[#This Row],[Quantity in Stock (liters/kg)]]</f>
        <v>688</v>
      </c>
      <c r="M2102" s="2">
        <v>8095.7</v>
      </c>
    </row>
    <row r="2103" spans="1:13" hidden="1" x14ac:dyDescent="0.3">
      <c r="A2103">
        <v>6</v>
      </c>
      <c r="B2103" s="1">
        <v>44730</v>
      </c>
      <c r="C2103" t="s">
        <v>51</v>
      </c>
      <c r="D2103">
        <v>169.43</v>
      </c>
      <c r="E2103">
        <v>58.49</v>
      </c>
      <c r="F2103">
        <v>9909.9606999999996</v>
      </c>
      <c r="G2103">
        <v>17</v>
      </c>
      <c r="H2103">
        <v>54.89</v>
      </c>
      <c r="I2103">
        <v>933.13</v>
      </c>
      <c r="J2103">
        <v>152</v>
      </c>
      <c r="K2103">
        <v>160</v>
      </c>
      <c r="L2103">
        <f>Table1[[#This Row],[Quantity Sold (liters/kg)]]+Table1[[#This Row],[Quantity in Stock (liters/kg)]]</f>
        <v>169</v>
      </c>
      <c r="M2103" s="2">
        <v>9358.4</v>
      </c>
    </row>
    <row r="2104" spans="1:13" hidden="1" x14ac:dyDescent="0.3">
      <c r="A2104">
        <v>3</v>
      </c>
      <c r="B2104" s="1">
        <v>43831</v>
      </c>
      <c r="C2104" t="s">
        <v>43</v>
      </c>
      <c r="D2104">
        <v>234.68</v>
      </c>
      <c r="E2104">
        <v>89.51</v>
      </c>
      <c r="F2104">
        <v>21006.2068</v>
      </c>
      <c r="G2104">
        <v>142</v>
      </c>
      <c r="H2104">
        <v>92.07</v>
      </c>
      <c r="I2104">
        <v>13073.94</v>
      </c>
      <c r="J2104">
        <v>92</v>
      </c>
      <c r="K2104">
        <v>134.65</v>
      </c>
      <c r="L2104">
        <f>Table1[[#This Row],[Quantity Sold (liters/kg)]]+Table1[[#This Row],[Quantity in Stock (liters/kg)]]</f>
        <v>234</v>
      </c>
      <c r="M2104" s="2">
        <v>12052.52</v>
      </c>
    </row>
    <row r="2105" spans="1:13" hidden="1" x14ac:dyDescent="0.3">
      <c r="A2105">
        <v>6</v>
      </c>
      <c r="B2105" s="1">
        <v>44330</v>
      </c>
      <c r="C2105" t="s">
        <v>51</v>
      </c>
      <c r="D2105">
        <v>150.81</v>
      </c>
      <c r="E2105">
        <v>67.89</v>
      </c>
      <c r="F2105">
        <v>10238.49</v>
      </c>
      <c r="G2105">
        <v>8</v>
      </c>
      <c r="H2105">
        <v>66.22</v>
      </c>
      <c r="I2105">
        <v>529.76</v>
      </c>
      <c r="J2105">
        <v>142</v>
      </c>
      <c r="K2105">
        <v>50.05</v>
      </c>
      <c r="L2105">
        <f>Table1[[#This Row],[Quantity Sold (liters/kg)]]+Table1[[#This Row],[Quantity in Stock (liters/kg)]]</f>
        <v>150</v>
      </c>
      <c r="M2105" s="2">
        <v>3397.89</v>
      </c>
    </row>
    <row r="2106" spans="1:13" hidden="1" x14ac:dyDescent="0.3">
      <c r="A2106">
        <v>4</v>
      </c>
      <c r="B2106" s="1">
        <v>43827</v>
      </c>
      <c r="C2106" t="s">
        <v>39</v>
      </c>
      <c r="D2106">
        <v>715.52</v>
      </c>
      <c r="E2106">
        <v>81.52</v>
      </c>
      <c r="F2106">
        <v>58329.190399999898</v>
      </c>
      <c r="G2106">
        <v>112</v>
      </c>
      <c r="H2106">
        <v>85.58</v>
      </c>
      <c r="I2106">
        <v>9584.9599999999991</v>
      </c>
      <c r="J2106">
        <v>603</v>
      </c>
      <c r="K2106">
        <v>78.61</v>
      </c>
      <c r="L2106">
        <f>Table1[[#This Row],[Quantity Sold (liters/kg)]]+Table1[[#This Row],[Quantity in Stock (liters/kg)]]</f>
        <v>715</v>
      </c>
      <c r="M2106" s="2">
        <v>6408.29</v>
      </c>
    </row>
    <row r="2107" spans="1:13" hidden="1" x14ac:dyDescent="0.3">
      <c r="A2107">
        <v>5</v>
      </c>
      <c r="B2107" s="1">
        <v>44326</v>
      </c>
      <c r="C2107" t="s">
        <v>27</v>
      </c>
      <c r="D2107">
        <v>608.42999999999995</v>
      </c>
      <c r="E2107">
        <v>81.040000000000006</v>
      </c>
      <c r="F2107">
        <v>49307.167199999902</v>
      </c>
      <c r="G2107">
        <v>112</v>
      </c>
      <c r="H2107">
        <v>85.04</v>
      </c>
      <c r="I2107">
        <v>9524.48</v>
      </c>
      <c r="J2107">
        <v>496</v>
      </c>
      <c r="K2107">
        <v>58.15</v>
      </c>
      <c r="L2107">
        <f>Table1[[#This Row],[Quantity Sold (liters/kg)]]+Table1[[#This Row],[Quantity in Stock (liters/kg)]]</f>
        <v>608</v>
      </c>
      <c r="M2107" s="2">
        <v>4712.4799999999996</v>
      </c>
    </row>
    <row r="2108" spans="1:13" hidden="1" x14ac:dyDescent="0.3">
      <c r="A2108">
        <v>5</v>
      </c>
      <c r="B2108" s="1">
        <v>43736</v>
      </c>
      <c r="C2108" t="s">
        <v>27</v>
      </c>
      <c r="D2108">
        <v>94.97</v>
      </c>
      <c r="E2108">
        <v>58.45</v>
      </c>
      <c r="F2108">
        <v>5551</v>
      </c>
      <c r="G2108">
        <v>17</v>
      </c>
      <c r="H2108">
        <v>58.99</v>
      </c>
      <c r="I2108">
        <v>1002.83</v>
      </c>
      <c r="J2108">
        <v>77</v>
      </c>
      <c r="K2108">
        <v>130.63</v>
      </c>
      <c r="L2108">
        <f>Table1[[#This Row],[Quantity Sold (liters/kg)]]+Table1[[#This Row],[Quantity in Stock (liters/kg)]]</f>
        <v>94</v>
      </c>
      <c r="M2108" s="2">
        <v>7635.32</v>
      </c>
    </row>
    <row r="2109" spans="1:13" hidden="1" x14ac:dyDescent="0.3">
      <c r="A2109">
        <v>4</v>
      </c>
      <c r="B2109" s="1">
        <v>44262</v>
      </c>
      <c r="C2109" t="s">
        <v>39</v>
      </c>
      <c r="D2109">
        <v>260.87</v>
      </c>
      <c r="E2109">
        <v>72.069999999999993</v>
      </c>
      <c r="F2109">
        <v>18800.900899999899</v>
      </c>
      <c r="G2109">
        <v>168</v>
      </c>
      <c r="H2109">
        <v>71.34</v>
      </c>
      <c r="I2109">
        <v>11985.12</v>
      </c>
      <c r="J2109">
        <v>92</v>
      </c>
      <c r="K2109">
        <v>117.04</v>
      </c>
      <c r="L2109">
        <f>Table1[[#This Row],[Quantity Sold (liters/kg)]]+Table1[[#This Row],[Quantity in Stock (liters/kg)]]</f>
        <v>260</v>
      </c>
      <c r="M2109" s="2">
        <v>8435.07</v>
      </c>
    </row>
    <row r="2110" spans="1:13" hidden="1" x14ac:dyDescent="0.3">
      <c r="A2110">
        <v>8</v>
      </c>
      <c r="B2110" s="1">
        <v>43999</v>
      </c>
      <c r="C2110" t="s">
        <v>47</v>
      </c>
      <c r="D2110">
        <v>907.78</v>
      </c>
      <c r="E2110">
        <v>58.85</v>
      </c>
      <c r="F2110">
        <v>53422.85</v>
      </c>
      <c r="G2110">
        <v>115</v>
      </c>
      <c r="H2110">
        <v>58.52</v>
      </c>
      <c r="I2110">
        <v>6729.8</v>
      </c>
      <c r="J2110">
        <v>792</v>
      </c>
      <c r="K2110">
        <v>59.09</v>
      </c>
      <c r="L2110">
        <f>Table1[[#This Row],[Quantity Sold (liters/kg)]]+Table1[[#This Row],[Quantity in Stock (liters/kg)]]</f>
        <v>907</v>
      </c>
      <c r="M2110" s="2">
        <v>3477.45</v>
      </c>
    </row>
    <row r="2111" spans="1:13" hidden="1" x14ac:dyDescent="0.3">
      <c r="A2111">
        <v>8</v>
      </c>
      <c r="B2111" s="1">
        <v>44766</v>
      </c>
      <c r="C2111" t="s">
        <v>47</v>
      </c>
      <c r="D2111">
        <v>184.78</v>
      </c>
      <c r="E2111">
        <v>89.12</v>
      </c>
      <c r="F2111">
        <v>16467.59</v>
      </c>
      <c r="G2111">
        <v>184</v>
      </c>
      <c r="H2111">
        <v>91.8</v>
      </c>
      <c r="I2111">
        <v>16891.2</v>
      </c>
      <c r="J2111">
        <v>0</v>
      </c>
      <c r="K2111">
        <v>55.25</v>
      </c>
      <c r="L2111">
        <f>Table1[[#This Row],[Quantity Sold (liters/kg)]]+Table1[[#This Row],[Quantity in Stock (liters/kg)]]</f>
        <v>184</v>
      </c>
      <c r="M2111" s="2">
        <v>4923.88</v>
      </c>
    </row>
    <row r="2112" spans="1:13" hidden="1" x14ac:dyDescent="0.3">
      <c r="A2112">
        <v>5</v>
      </c>
      <c r="B2112" s="1">
        <v>43968</v>
      </c>
      <c r="C2112" t="s">
        <v>27</v>
      </c>
      <c r="D2112">
        <v>419.9</v>
      </c>
      <c r="E2112">
        <v>77.7</v>
      </c>
      <c r="F2112">
        <v>32626.23</v>
      </c>
      <c r="G2112">
        <v>410</v>
      </c>
      <c r="H2112">
        <v>73.83</v>
      </c>
      <c r="I2112">
        <v>30270.3</v>
      </c>
      <c r="J2112">
        <v>9</v>
      </c>
      <c r="K2112">
        <v>143.34</v>
      </c>
      <c r="L2112">
        <f>Table1[[#This Row],[Quantity Sold (liters/kg)]]+Table1[[#This Row],[Quantity in Stock (liters/kg)]]</f>
        <v>419</v>
      </c>
      <c r="M2112" s="2">
        <v>11137.52</v>
      </c>
    </row>
    <row r="2113" spans="1:13" hidden="1" x14ac:dyDescent="0.3">
      <c r="A2113">
        <v>9</v>
      </c>
      <c r="B2113" s="1">
        <v>44622</v>
      </c>
      <c r="C2113" t="s">
        <v>57</v>
      </c>
      <c r="D2113">
        <v>669.33</v>
      </c>
      <c r="E2113">
        <v>93.76</v>
      </c>
      <c r="F2113">
        <v>62756.380799999999</v>
      </c>
      <c r="G2113">
        <v>57</v>
      </c>
      <c r="H2113">
        <v>97.8</v>
      </c>
      <c r="I2113">
        <v>5574.6</v>
      </c>
      <c r="J2113">
        <v>612</v>
      </c>
      <c r="K2113">
        <v>113.46</v>
      </c>
      <c r="L2113">
        <f>Table1[[#This Row],[Quantity Sold (liters/kg)]]+Table1[[#This Row],[Quantity in Stock (liters/kg)]]</f>
        <v>669</v>
      </c>
      <c r="M2113" s="2">
        <v>10638.01</v>
      </c>
    </row>
    <row r="2114" spans="1:13" hidden="1" x14ac:dyDescent="0.3">
      <c r="A2114">
        <v>2</v>
      </c>
      <c r="B2114" s="1">
        <v>44718</v>
      </c>
      <c r="C2114" t="s">
        <v>68</v>
      </c>
      <c r="D2114">
        <v>686.59</v>
      </c>
      <c r="E2114">
        <v>90.54</v>
      </c>
      <c r="F2114">
        <v>62163.8586</v>
      </c>
      <c r="G2114">
        <v>166</v>
      </c>
      <c r="H2114">
        <v>94.52</v>
      </c>
      <c r="I2114">
        <v>15690.32</v>
      </c>
      <c r="J2114">
        <v>520</v>
      </c>
      <c r="K2114">
        <v>166.89</v>
      </c>
      <c r="L2114">
        <f>Table1[[#This Row],[Quantity Sold (liters/kg)]]+Table1[[#This Row],[Quantity in Stock (liters/kg)]]</f>
        <v>686</v>
      </c>
      <c r="M2114" s="2">
        <v>15110.22</v>
      </c>
    </row>
    <row r="2115" spans="1:13" hidden="1" x14ac:dyDescent="0.3">
      <c r="A2115">
        <v>9</v>
      </c>
      <c r="B2115" s="1">
        <v>44307</v>
      </c>
      <c r="C2115" t="s">
        <v>57</v>
      </c>
      <c r="D2115">
        <v>156.12</v>
      </c>
      <c r="E2115">
        <v>87.46</v>
      </c>
      <c r="F2115">
        <v>13654.26</v>
      </c>
      <c r="G2115">
        <v>48</v>
      </c>
      <c r="H2115">
        <v>91.04</v>
      </c>
      <c r="I2115">
        <v>4369.92</v>
      </c>
      <c r="J2115">
        <v>108</v>
      </c>
      <c r="K2115">
        <v>91.46</v>
      </c>
      <c r="L2115">
        <f>Table1[[#This Row],[Quantity Sold (liters/kg)]]+Table1[[#This Row],[Quantity in Stock (liters/kg)]]</f>
        <v>156</v>
      </c>
      <c r="M2115" s="2">
        <v>7999.09</v>
      </c>
    </row>
    <row r="2116" spans="1:13" hidden="1" x14ac:dyDescent="0.3">
      <c r="A2116">
        <v>4</v>
      </c>
      <c r="B2116" s="1">
        <v>43674</v>
      </c>
      <c r="C2116" t="s">
        <v>39</v>
      </c>
      <c r="D2116">
        <v>992.85</v>
      </c>
      <c r="E2116">
        <v>86.26</v>
      </c>
      <c r="F2116">
        <v>85643.240999999995</v>
      </c>
      <c r="G2116">
        <v>284</v>
      </c>
      <c r="H2116">
        <v>81.69</v>
      </c>
      <c r="I2116">
        <v>23199.96</v>
      </c>
      <c r="J2116">
        <v>708</v>
      </c>
      <c r="K2116">
        <v>156.52000000000001</v>
      </c>
      <c r="L2116">
        <f>Table1[[#This Row],[Quantity Sold (liters/kg)]]+Table1[[#This Row],[Quantity in Stock (liters/kg)]]</f>
        <v>992</v>
      </c>
      <c r="M2116" s="2">
        <v>13501.42</v>
      </c>
    </row>
    <row r="2117" spans="1:13" hidden="1" x14ac:dyDescent="0.3">
      <c r="A2117">
        <v>1</v>
      </c>
      <c r="B2117" s="1">
        <v>43637</v>
      </c>
      <c r="C2117" t="s">
        <v>34</v>
      </c>
      <c r="D2117">
        <v>902.8</v>
      </c>
      <c r="E2117">
        <v>26.41</v>
      </c>
      <c r="F2117">
        <v>23842.95</v>
      </c>
      <c r="G2117">
        <v>399</v>
      </c>
      <c r="H2117">
        <v>25.8</v>
      </c>
      <c r="I2117">
        <v>10294.200000000001</v>
      </c>
      <c r="J2117">
        <v>503</v>
      </c>
      <c r="K2117">
        <v>171.55</v>
      </c>
      <c r="L2117">
        <f>Table1[[#This Row],[Quantity Sold (liters/kg)]]+Table1[[#This Row],[Quantity in Stock (liters/kg)]]</f>
        <v>902</v>
      </c>
      <c r="M2117" s="2">
        <v>4530.6400000000003</v>
      </c>
    </row>
    <row r="2118" spans="1:13" hidden="1" x14ac:dyDescent="0.3">
      <c r="A2118">
        <v>4</v>
      </c>
      <c r="B2118" s="1">
        <v>43799</v>
      </c>
      <c r="C2118" t="s">
        <v>39</v>
      </c>
      <c r="D2118">
        <v>278.43</v>
      </c>
      <c r="E2118">
        <v>88.37</v>
      </c>
      <c r="F2118">
        <v>24604.86</v>
      </c>
      <c r="G2118">
        <v>200</v>
      </c>
      <c r="H2118">
        <v>93.03</v>
      </c>
      <c r="I2118">
        <v>18606</v>
      </c>
      <c r="J2118">
        <v>78</v>
      </c>
      <c r="K2118">
        <v>130.99</v>
      </c>
      <c r="L2118">
        <f>Table1[[#This Row],[Quantity Sold (liters/kg)]]+Table1[[#This Row],[Quantity in Stock (liters/kg)]]</f>
        <v>278</v>
      </c>
      <c r="M2118" s="2">
        <v>11575.59</v>
      </c>
    </row>
    <row r="2119" spans="1:13" hidden="1" x14ac:dyDescent="0.3">
      <c r="A2119">
        <v>2</v>
      </c>
      <c r="B2119" s="1">
        <v>43824</v>
      </c>
      <c r="C2119" t="s">
        <v>68</v>
      </c>
      <c r="D2119">
        <v>453.27</v>
      </c>
      <c r="E2119">
        <v>92.36</v>
      </c>
      <c r="F2119">
        <v>41864.0171999999</v>
      </c>
      <c r="G2119">
        <v>398</v>
      </c>
      <c r="H2119">
        <v>90.64</v>
      </c>
      <c r="I2119">
        <v>36074.720000000001</v>
      </c>
      <c r="J2119">
        <v>55</v>
      </c>
      <c r="K2119">
        <v>154.99</v>
      </c>
      <c r="L2119">
        <f>Table1[[#This Row],[Quantity Sold (liters/kg)]]+Table1[[#This Row],[Quantity in Stock (liters/kg)]]</f>
        <v>453</v>
      </c>
      <c r="M2119" s="2">
        <v>14314.88</v>
      </c>
    </row>
    <row r="2120" spans="1:13" hidden="1" x14ac:dyDescent="0.3">
      <c r="A2120">
        <v>3</v>
      </c>
      <c r="B2120" s="1">
        <v>43456</v>
      </c>
      <c r="C2120" t="s">
        <v>43</v>
      </c>
      <c r="D2120">
        <v>380.01</v>
      </c>
      <c r="E2120">
        <v>13.09</v>
      </c>
      <c r="F2120">
        <v>4974.33</v>
      </c>
      <c r="G2120">
        <v>35</v>
      </c>
      <c r="H2120">
        <v>14.05</v>
      </c>
      <c r="I2120">
        <v>491.75</v>
      </c>
      <c r="J2120">
        <v>345</v>
      </c>
      <c r="K2120">
        <v>25.36</v>
      </c>
      <c r="L2120">
        <f>Table1[[#This Row],[Quantity Sold (liters/kg)]]+Table1[[#This Row],[Quantity in Stock (liters/kg)]]</f>
        <v>380</v>
      </c>
      <c r="M2120" s="2">
        <v>331.96</v>
      </c>
    </row>
    <row r="2121" spans="1:13" hidden="1" x14ac:dyDescent="0.3">
      <c r="A2121">
        <v>4</v>
      </c>
      <c r="B2121" s="1">
        <v>44830</v>
      </c>
      <c r="C2121" t="s">
        <v>39</v>
      </c>
      <c r="D2121">
        <v>277.38</v>
      </c>
      <c r="E2121">
        <v>49.54</v>
      </c>
      <c r="F2121">
        <v>13741.41</v>
      </c>
      <c r="G2121">
        <v>196</v>
      </c>
      <c r="H2121">
        <v>48.76</v>
      </c>
      <c r="I2121">
        <v>9556.9599999999991</v>
      </c>
      <c r="J2121">
        <v>81</v>
      </c>
      <c r="K2121">
        <v>156.37</v>
      </c>
      <c r="L2121">
        <f>Table1[[#This Row],[Quantity Sold (liters/kg)]]+Table1[[#This Row],[Quantity in Stock (liters/kg)]]</f>
        <v>277</v>
      </c>
      <c r="M2121" s="2">
        <v>7746.57</v>
      </c>
    </row>
    <row r="2122" spans="1:13" hidden="1" x14ac:dyDescent="0.3">
      <c r="A2122">
        <v>4</v>
      </c>
      <c r="B2122" s="1">
        <v>44733</v>
      </c>
      <c r="C2122" t="s">
        <v>39</v>
      </c>
      <c r="D2122">
        <v>728.88</v>
      </c>
      <c r="E2122">
        <v>52.82</v>
      </c>
      <c r="F2122">
        <v>38499.440000000002</v>
      </c>
      <c r="G2122">
        <v>507</v>
      </c>
      <c r="H2122">
        <v>50.13</v>
      </c>
      <c r="I2122">
        <v>25415.91</v>
      </c>
      <c r="J2122">
        <v>221</v>
      </c>
      <c r="K2122">
        <v>80.89</v>
      </c>
      <c r="L2122">
        <f>Table1[[#This Row],[Quantity Sold (liters/kg)]]+Table1[[#This Row],[Quantity in Stock (liters/kg)]]</f>
        <v>728</v>
      </c>
      <c r="M2122" s="2">
        <v>4272.6099999999997</v>
      </c>
    </row>
    <row r="2123" spans="1:13" hidden="1" x14ac:dyDescent="0.3">
      <c r="A2123">
        <v>8</v>
      </c>
      <c r="B2123" s="1">
        <v>44652</v>
      </c>
      <c r="C2123" t="s">
        <v>47</v>
      </c>
      <c r="D2123">
        <v>770.59</v>
      </c>
      <c r="E2123">
        <v>74.2</v>
      </c>
      <c r="F2123">
        <v>57177.777999999998</v>
      </c>
      <c r="G2123">
        <v>555</v>
      </c>
      <c r="H2123">
        <v>71.349999999999994</v>
      </c>
      <c r="I2123">
        <v>39599.25</v>
      </c>
      <c r="J2123">
        <v>215</v>
      </c>
      <c r="K2123">
        <v>169.1</v>
      </c>
      <c r="L2123">
        <f>Table1[[#This Row],[Quantity Sold (liters/kg)]]+Table1[[#This Row],[Quantity in Stock (liters/kg)]]</f>
        <v>770</v>
      </c>
      <c r="M2123" s="2">
        <v>12547.22</v>
      </c>
    </row>
    <row r="2124" spans="1:13" hidden="1" x14ac:dyDescent="0.3">
      <c r="A2124">
        <v>8</v>
      </c>
      <c r="B2124" s="1">
        <v>43925</v>
      </c>
      <c r="C2124" t="s">
        <v>47</v>
      </c>
      <c r="D2124">
        <v>952.18</v>
      </c>
      <c r="E2124">
        <v>17.05</v>
      </c>
      <c r="F2124">
        <v>16234.67</v>
      </c>
      <c r="G2124">
        <v>60</v>
      </c>
      <c r="H2124">
        <v>19.62</v>
      </c>
      <c r="I2124">
        <v>1177.2</v>
      </c>
      <c r="J2124">
        <v>892</v>
      </c>
      <c r="K2124">
        <v>154.83000000000001</v>
      </c>
      <c r="L2124">
        <f>Table1[[#This Row],[Quantity Sold (liters/kg)]]+Table1[[#This Row],[Quantity in Stock (liters/kg)]]</f>
        <v>952</v>
      </c>
      <c r="M2124" s="2">
        <v>2639.85</v>
      </c>
    </row>
    <row r="2125" spans="1:13" hidden="1" x14ac:dyDescent="0.3">
      <c r="A2125">
        <v>2</v>
      </c>
      <c r="B2125" s="1">
        <v>43845</v>
      </c>
      <c r="C2125" t="s">
        <v>68</v>
      </c>
      <c r="D2125">
        <v>674.95</v>
      </c>
      <c r="E2125">
        <v>71.27</v>
      </c>
      <c r="F2125">
        <v>48103.69</v>
      </c>
      <c r="G2125">
        <v>238</v>
      </c>
      <c r="H2125">
        <v>67.3</v>
      </c>
      <c r="I2125">
        <v>16017.4</v>
      </c>
      <c r="J2125">
        <v>436</v>
      </c>
      <c r="K2125">
        <v>107.93</v>
      </c>
      <c r="L2125">
        <f>Table1[[#This Row],[Quantity Sold (liters/kg)]]+Table1[[#This Row],[Quantity in Stock (liters/kg)]]</f>
        <v>674</v>
      </c>
      <c r="M2125" s="2">
        <v>7692.17</v>
      </c>
    </row>
    <row r="2126" spans="1:13" x14ac:dyDescent="0.3">
      <c r="A2126">
        <v>7</v>
      </c>
      <c r="B2126" s="1">
        <v>44865</v>
      </c>
      <c r="C2126" t="s">
        <v>61</v>
      </c>
      <c r="D2126">
        <v>911.26</v>
      </c>
      <c r="E2126">
        <v>55.57</v>
      </c>
      <c r="F2126">
        <v>50638.720000000001</v>
      </c>
      <c r="G2126">
        <v>93</v>
      </c>
      <c r="H2126">
        <v>56.94</v>
      </c>
      <c r="I2126">
        <v>5295.42</v>
      </c>
      <c r="J2126">
        <v>818</v>
      </c>
      <c r="K2126">
        <v>140.52000000000001</v>
      </c>
      <c r="L2126">
        <f>Table1[[#This Row],[Quantity Sold (liters/kg)]]+Table1[[#This Row],[Quantity in Stock (liters/kg)]]</f>
        <v>911</v>
      </c>
      <c r="M2126" s="2">
        <v>7808.7</v>
      </c>
    </row>
    <row r="2127" spans="1:13" hidden="1" x14ac:dyDescent="0.3">
      <c r="A2127">
        <v>8</v>
      </c>
      <c r="B2127" s="1">
        <v>43451</v>
      </c>
      <c r="C2127" t="s">
        <v>47</v>
      </c>
      <c r="D2127">
        <v>429.74</v>
      </c>
      <c r="E2127">
        <v>35.659999999999997</v>
      </c>
      <c r="F2127">
        <v>15324.53</v>
      </c>
      <c r="G2127">
        <v>204</v>
      </c>
      <c r="H2127">
        <v>36.450000000000003</v>
      </c>
      <c r="I2127">
        <v>7435.8</v>
      </c>
      <c r="J2127">
        <v>225</v>
      </c>
      <c r="K2127">
        <v>31.78</v>
      </c>
      <c r="L2127">
        <f>Table1[[#This Row],[Quantity Sold (liters/kg)]]+Table1[[#This Row],[Quantity in Stock (liters/kg)]]</f>
        <v>429</v>
      </c>
      <c r="M2127" s="2">
        <v>1133.27</v>
      </c>
    </row>
    <row r="2128" spans="1:13" hidden="1" x14ac:dyDescent="0.3">
      <c r="A2128">
        <v>1</v>
      </c>
      <c r="B2128" s="1">
        <v>44430</v>
      </c>
      <c r="C2128" t="s">
        <v>34</v>
      </c>
      <c r="D2128">
        <v>281.49</v>
      </c>
      <c r="E2128">
        <v>79.97</v>
      </c>
      <c r="F2128">
        <v>22510.76</v>
      </c>
      <c r="G2128">
        <v>179</v>
      </c>
      <c r="H2128">
        <v>80.67</v>
      </c>
      <c r="I2128">
        <v>14439.93</v>
      </c>
      <c r="J2128">
        <v>102</v>
      </c>
      <c r="K2128">
        <v>107.59</v>
      </c>
      <c r="L2128">
        <f>Table1[[#This Row],[Quantity Sold (liters/kg)]]+Table1[[#This Row],[Quantity in Stock (liters/kg)]]</f>
        <v>281</v>
      </c>
      <c r="M2128" s="2">
        <v>8603.9699999999993</v>
      </c>
    </row>
    <row r="2129" spans="1:13" hidden="1" x14ac:dyDescent="0.3">
      <c r="A2129">
        <v>6</v>
      </c>
      <c r="B2129" s="1">
        <v>43792</v>
      </c>
      <c r="C2129" t="s">
        <v>51</v>
      </c>
      <c r="D2129">
        <v>828.85</v>
      </c>
      <c r="E2129">
        <v>67.290000000000006</v>
      </c>
      <c r="F2129">
        <v>55773.316500000001</v>
      </c>
      <c r="G2129">
        <v>437</v>
      </c>
      <c r="H2129">
        <v>67.400000000000006</v>
      </c>
      <c r="I2129">
        <v>29453.8</v>
      </c>
      <c r="J2129">
        <v>391</v>
      </c>
      <c r="K2129">
        <v>85.51</v>
      </c>
      <c r="L2129">
        <f>Table1[[#This Row],[Quantity Sold (liters/kg)]]+Table1[[#This Row],[Quantity in Stock (liters/kg)]]</f>
        <v>828</v>
      </c>
      <c r="M2129" s="2">
        <v>5753.97</v>
      </c>
    </row>
    <row r="2130" spans="1:13" hidden="1" x14ac:dyDescent="0.3">
      <c r="A2130">
        <v>7</v>
      </c>
      <c r="B2130" s="1">
        <v>44375</v>
      </c>
      <c r="C2130" t="s">
        <v>61</v>
      </c>
      <c r="D2130">
        <v>818.1</v>
      </c>
      <c r="E2130">
        <v>85.85</v>
      </c>
      <c r="F2130">
        <v>70233.89</v>
      </c>
      <c r="G2130">
        <v>54</v>
      </c>
      <c r="H2130">
        <v>90.28</v>
      </c>
      <c r="I2130">
        <v>4875.12</v>
      </c>
      <c r="J2130">
        <v>764</v>
      </c>
      <c r="K2130">
        <v>85.41</v>
      </c>
      <c r="L2130">
        <f>Table1[[#This Row],[Quantity Sold (liters/kg)]]+Table1[[#This Row],[Quantity in Stock (liters/kg)]]</f>
        <v>818</v>
      </c>
      <c r="M2130" s="2">
        <v>7332.45</v>
      </c>
    </row>
    <row r="2131" spans="1:13" hidden="1" x14ac:dyDescent="0.3">
      <c r="A2131">
        <v>6</v>
      </c>
      <c r="B2131" s="1">
        <v>43592</v>
      </c>
      <c r="C2131" t="s">
        <v>51</v>
      </c>
      <c r="D2131">
        <v>607.19000000000005</v>
      </c>
      <c r="E2131">
        <v>13.13</v>
      </c>
      <c r="F2131">
        <v>7972.4047</v>
      </c>
      <c r="G2131">
        <v>522</v>
      </c>
      <c r="H2131">
        <v>12.28</v>
      </c>
      <c r="I2131">
        <v>6410.16</v>
      </c>
      <c r="J2131">
        <v>85</v>
      </c>
      <c r="K2131">
        <v>85.3</v>
      </c>
      <c r="L2131">
        <f>Table1[[#This Row],[Quantity Sold (liters/kg)]]+Table1[[#This Row],[Quantity in Stock (liters/kg)]]</f>
        <v>607</v>
      </c>
      <c r="M2131" s="2">
        <v>1119.99</v>
      </c>
    </row>
    <row r="2132" spans="1:13" hidden="1" x14ac:dyDescent="0.3">
      <c r="A2132">
        <v>5</v>
      </c>
      <c r="B2132" s="1">
        <v>43419</v>
      </c>
      <c r="C2132" t="s">
        <v>27</v>
      </c>
      <c r="D2132">
        <v>640.53</v>
      </c>
      <c r="E2132">
        <v>65.31</v>
      </c>
      <c r="F2132">
        <v>41833.01</v>
      </c>
      <c r="G2132">
        <v>2</v>
      </c>
      <c r="H2132">
        <v>66.260000000000005</v>
      </c>
      <c r="I2132">
        <v>132.52000000000001</v>
      </c>
      <c r="J2132">
        <v>638</v>
      </c>
      <c r="K2132">
        <v>184.36</v>
      </c>
      <c r="L2132">
        <f>Table1[[#This Row],[Quantity Sold (liters/kg)]]+Table1[[#This Row],[Quantity in Stock (liters/kg)]]</f>
        <v>640</v>
      </c>
      <c r="M2132" s="2">
        <v>12040.55</v>
      </c>
    </row>
    <row r="2133" spans="1:13" hidden="1" x14ac:dyDescent="0.3">
      <c r="A2133">
        <v>3</v>
      </c>
      <c r="B2133" s="1">
        <v>43875</v>
      </c>
      <c r="C2133" t="s">
        <v>43</v>
      </c>
      <c r="D2133">
        <v>125.26</v>
      </c>
      <c r="E2133">
        <v>61.69</v>
      </c>
      <c r="F2133">
        <v>7727.29</v>
      </c>
      <c r="G2133">
        <v>56</v>
      </c>
      <c r="H2133">
        <v>58.05</v>
      </c>
      <c r="I2133">
        <v>3250.8</v>
      </c>
      <c r="J2133">
        <v>69</v>
      </c>
      <c r="K2133">
        <v>150.16999999999999</v>
      </c>
      <c r="L2133">
        <f>Table1[[#This Row],[Quantity Sold (liters/kg)]]+Table1[[#This Row],[Quantity in Stock (liters/kg)]]</f>
        <v>125</v>
      </c>
      <c r="M2133" s="2">
        <v>9263.99</v>
      </c>
    </row>
    <row r="2134" spans="1:13" hidden="1" x14ac:dyDescent="0.3">
      <c r="A2134">
        <v>8</v>
      </c>
      <c r="B2134" s="1">
        <v>43635</v>
      </c>
      <c r="C2134" t="s">
        <v>47</v>
      </c>
      <c r="D2134">
        <v>203.92</v>
      </c>
      <c r="E2134">
        <v>20.84</v>
      </c>
      <c r="F2134">
        <v>4249.6899999999996</v>
      </c>
      <c r="G2134">
        <v>4</v>
      </c>
      <c r="H2134">
        <v>21.28</v>
      </c>
      <c r="I2134">
        <v>85.12</v>
      </c>
      <c r="J2134">
        <v>199</v>
      </c>
      <c r="K2134">
        <v>179.15</v>
      </c>
      <c r="L2134">
        <f>Table1[[#This Row],[Quantity Sold (liters/kg)]]+Table1[[#This Row],[Quantity in Stock (liters/kg)]]</f>
        <v>203</v>
      </c>
      <c r="M2134" s="2">
        <v>3733.49</v>
      </c>
    </row>
    <row r="2135" spans="1:13" hidden="1" x14ac:dyDescent="0.3">
      <c r="A2135">
        <v>5</v>
      </c>
      <c r="B2135" s="1">
        <v>44485</v>
      </c>
      <c r="C2135" t="s">
        <v>27</v>
      </c>
      <c r="D2135">
        <v>884.91</v>
      </c>
      <c r="E2135">
        <v>55.21</v>
      </c>
      <c r="F2135">
        <v>48855.88</v>
      </c>
      <c r="G2135">
        <v>174</v>
      </c>
      <c r="H2135">
        <v>51.61</v>
      </c>
      <c r="I2135">
        <v>8980.14</v>
      </c>
      <c r="J2135">
        <v>710</v>
      </c>
      <c r="K2135">
        <v>83.87</v>
      </c>
      <c r="L2135">
        <f>Table1[[#This Row],[Quantity Sold (liters/kg)]]+Table1[[#This Row],[Quantity in Stock (liters/kg)]]</f>
        <v>884</v>
      </c>
      <c r="M2135" s="2">
        <v>4630.46</v>
      </c>
    </row>
    <row r="2136" spans="1:13" hidden="1" x14ac:dyDescent="0.3">
      <c r="A2136">
        <v>8</v>
      </c>
      <c r="B2136" s="1">
        <v>43910</v>
      </c>
      <c r="C2136" t="s">
        <v>47</v>
      </c>
      <c r="D2136">
        <v>269.54000000000002</v>
      </c>
      <c r="E2136">
        <v>31.02</v>
      </c>
      <c r="F2136">
        <v>8361.1299999999992</v>
      </c>
      <c r="G2136">
        <v>211</v>
      </c>
      <c r="H2136">
        <v>26.41</v>
      </c>
      <c r="I2136">
        <v>5572.51</v>
      </c>
      <c r="J2136">
        <v>58</v>
      </c>
      <c r="K2136">
        <v>127.37</v>
      </c>
      <c r="L2136">
        <f>Table1[[#This Row],[Quantity Sold (liters/kg)]]+Table1[[#This Row],[Quantity in Stock (liters/kg)]]</f>
        <v>269</v>
      </c>
      <c r="M2136" s="2">
        <v>3951.02</v>
      </c>
    </row>
    <row r="2137" spans="1:13" hidden="1" x14ac:dyDescent="0.3">
      <c r="A2137">
        <v>1</v>
      </c>
      <c r="B2137" s="1">
        <v>43910</v>
      </c>
      <c r="C2137" t="s">
        <v>34</v>
      </c>
      <c r="D2137">
        <v>611.84</v>
      </c>
      <c r="E2137">
        <v>93.52</v>
      </c>
      <c r="F2137">
        <v>57219.28</v>
      </c>
      <c r="G2137">
        <v>92</v>
      </c>
      <c r="H2137">
        <v>94.17</v>
      </c>
      <c r="I2137">
        <v>8663.64</v>
      </c>
      <c r="J2137">
        <v>519</v>
      </c>
      <c r="K2137">
        <v>182.39</v>
      </c>
      <c r="L2137">
        <f>Table1[[#This Row],[Quantity Sold (liters/kg)]]+Table1[[#This Row],[Quantity in Stock (liters/kg)]]</f>
        <v>611</v>
      </c>
      <c r="M2137" s="2">
        <v>17057.11</v>
      </c>
    </row>
    <row r="2138" spans="1:13" hidden="1" x14ac:dyDescent="0.3">
      <c r="A2138">
        <v>3</v>
      </c>
      <c r="B2138" s="1">
        <v>43590</v>
      </c>
      <c r="C2138" t="s">
        <v>43</v>
      </c>
      <c r="D2138">
        <v>388.05</v>
      </c>
      <c r="E2138">
        <v>34.33</v>
      </c>
      <c r="F2138">
        <v>13321.76</v>
      </c>
      <c r="G2138">
        <v>39</v>
      </c>
      <c r="H2138">
        <v>36.04</v>
      </c>
      <c r="I2138">
        <v>1405.56</v>
      </c>
      <c r="J2138">
        <v>349</v>
      </c>
      <c r="K2138">
        <v>195.97</v>
      </c>
      <c r="L2138">
        <f>Table1[[#This Row],[Quantity Sold (liters/kg)]]+Table1[[#This Row],[Quantity in Stock (liters/kg)]]</f>
        <v>388</v>
      </c>
      <c r="M2138" s="2">
        <v>6727.65</v>
      </c>
    </row>
    <row r="2139" spans="1:13" hidden="1" x14ac:dyDescent="0.3">
      <c r="A2139">
        <v>8</v>
      </c>
      <c r="B2139" s="1">
        <v>43866</v>
      </c>
      <c r="C2139" t="s">
        <v>47</v>
      </c>
      <c r="D2139">
        <v>272.42</v>
      </c>
      <c r="E2139">
        <v>20.16</v>
      </c>
      <c r="F2139">
        <v>5491.9871999999996</v>
      </c>
      <c r="G2139">
        <v>86</v>
      </c>
      <c r="H2139">
        <v>16.05</v>
      </c>
      <c r="I2139">
        <v>1380.3</v>
      </c>
      <c r="J2139">
        <v>186</v>
      </c>
      <c r="K2139">
        <v>177.03</v>
      </c>
      <c r="L2139">
        <f>Table1[[#This Row],[Quantity Sold (liters/kg)]]+Table1[[#This Row],[Quantity in Stock (liters/kg)]]</f>
        <v>272</v>
      </c>
      <c r="M2139" s="2">
        <v>3568.92</v>
      </c>
    </row>
    <row r="2140" spans="1:13" hidden="1" x14ac:dyDescent="0.3">
      <c r="A2140">
        <v>6</v>
      </c>
      <c r="B2140" s="1">
        <v>44439</v>
      </c>
      <c r="C2140" t="s">
        <v>51</v>
      </c>
      <c r="D2140">
        <v>161.32</v>
      </c>
      <c r="E2140">
        <v>90.12</v>
      </c>
      <c r="F2140">
        <v>14538.16</v>
      </c>
      <c r="G2140">
        <v>22</v>
      </c>
      <c r="H2140">
        <v>85.34</v>
      </c>
      <c r="I2140">
        <v>1877.48</v>
      </c>
      <c r="J2140">
        <v>139</v>
      </c>
      <c r="K2140">
        <v>53.64</v>
      </c>
      <c r="L2140">
        <f>Table1[[#This Row],[Quantity Sold (liters/kg)]]+Table1[[#This Row],[Quantity in Stock (liters/kg)]]</f>
        <v>161</v>
      </c>
      <c r="M2140" s="2">
        <v>4834.04</v>
      </c>
    </row>
    <row r="2141" spans="1:13" hidden="1" x14ac:dyDescent="0.3">
      <c r="A2141">
        <v>8</v>
      </c>
      <c r="B2141" s="1">
        <v>43588</v>
      </c>
      <c r="C2141" t="s">
        <v>47</v>
      </c>
      <c r="D2141">
        <v>875.44</v>
      </c>
      <c r="E2141">
        <v>59.68</v>
      </c>
      <c r="F2141">
        <v>52246.26</v>
      </c>
      <c r="G2141">
        <v>538</v>
      </c>
      <c r="H2141">
        <v>57.94</v>
      </c>
      <c r="I2141">
        <v>31171.72</v>
      </c>
      <c r="J2141">
        <v>337</v>
      </c>
      <c r="K2141">
        <v>132.55000000000001</v>
      </c>
      <c r="L2141">
        <f>Table1[[#This Row],[Quantity Sold (liters/kg)]]+Table1[[#This Row],[Quantity in Stock (liters/kg)]]</f>
        <v>875</v>
      </c>
      <c r="M2141" s="2">
        <v>7910.58</v>
      </c>
    </row>
    <row r="2142" spans="1:13" hidden="1" x14ac:dyDescent="0.3">
      <c r="A2142">
        <v>8</v>
      </c>
      <c r="B2142" s="1">
        <v>43909</v>
      </c>
      <c r="C2142" t="s">
        <v>47</v>
      </c>
      <c r="D2142">
        <v>710.77</v>
      </c>
      <c r="E2142">
        <v>99.99</v>
      </c>
      <c r="F2142">
        <v>71069.892299999905</v>
      </c>
      <c r="G2142">
        <v>37</v>
      </c>
      <c r="H2142">
        <v>95.89</v>
      </c>
      <c r="I2142">
        <v>3547.93</v>
      </c>
      <c r="J2142">
        <v>673</v>
      </c>
      <c r="K2142">
        <v>106.01</v>
      </c>
      <c r="L2142">
        <f>Table1[[#This Row],[Quantity Sold (liters/kg)]]+Table1[[#This Row],[Quantity in Stock (liters/kg)]]</f>
        <v>710</v>
      </c>
      <c r="M2142" s="2">
        <v>10599.94</v>
      </c>
    </row>
    <row r="2143" spans="1:13" hidden="1" x14ac:dyDescent="0.3">
      <c r="A2143">
        <v>3</v>
      </c>
      <c r="B2143" s="1">
        <v>44151</v>
      </c>
      <c r="C2143" t="s">
        <v>43</v>
      </c>
      <c r="D2143">
        <v>109.51</v>
      </c>
      <c r="E2143">
        <v>24.2</v>
      </c>
      <c r="F2143">
        <v>2650.14</v>
      </c>
      <c r="G2143">
        <v>58</v>
      </c>
      <c r="H2143">
        <v>22.21</v>
      </c>
      <c r="I2143">
        <v>1288.18</v>
      </c>
      <c r="J2143">
        <v>51</v>
      </c>
      <c r="K2143">
        <v>78.31</v>
      </c>
      <c r="L2143">
        <f>Table1[[#This Row],[Quantity Sold (liters/kg)]]+Table1[[#This Row],[Quantity in Stock (liters/kg)]]</f>
        <v>109</v>
      </c>
      <c r="M2143" s="2">
        <v>1895.1</v>
      </c>
    </row>
    <row r="2144" spans="1:13" x14ac:dyDescent="0.3">
      <c r="A2144">
        <v>7</v>
      </c>
      <c r="B2144" s="1">
        <v>44776</v>
      </c>
      <c r="C2144" t="s">
        <v>61</v>
      </c>
      <c r="D2144">
        <v>466.88</v>
      </c>
      <c r="E2144">
        <v>81.94</v>
      </c>
      <c r="F2144">
        <v>38256.15</v>
      </c>
      <c r="G2144">
        <v>113</v>
      </c>
      <c r="H2144">
        <v>81.489999999999995</v>
      </c>
      <c r="I2144">
        <v>9208.3700000000008</v>
      </c>
      <c r="J2144">
        <v>353</v>
      </c>
      <c r="K2144">
        <v>36.590000000000003</v>
      </c>
      <c r="L2144">
        <f>Table1[[#This Row],[Quantity Sold (liters/kg)]]+Table1[[#This Row],[Quantity in Stock (liters/kg)]]</f>
        <v>466</v>
      </c>
      <c r="M2144" s="2">
        <v>2998.18</v>
      </c>
    </row>
    <row r="2145" spans="1:13" hidden="1" x14ac:dyDescent="0.3">
      <c r="A2145">
        <v>4</v>
      </c>
      <c r="B2145" s="1">
        <v>44204</v>
      </c>
      <c r="C2145" t="s">
        <v>39</v>
      </c>
      <c r="D2145">
        <v>663.57</v>
      </c>
      <c r="E2145">
        <v>43.46</v>
      </c>
      <c r="F2145">
        <v>28838.752199999999</v>
      </c>
      <c r="G2145">
        <v>626</v>
      </c>
      <c r="H2145">
        <v>41.14</v>
      </c>
      <c r="I2145">
        <v>25753.64</v>
      </c>
      <c r="J2145">
        <v>37</v>
      </c>
      <c r="K2145">
        <v>111.71</v>
      </c>
      <c r="L2145">
        <f>Table1[[#This Row],[Quantity Sold (liters/kg)]]+Table1[[#This Row],[Quantity in Stock (liters/kg)]]</f>
        <v>663</v>
      </c>
      <c r="M2145" s="2">
        <v>4854.92</v>
      </c>
    </row>
    <row r="2146" spans="1:13" hidden="1" x14ac:dyDescent="0.3">
      <c r="A2146">
        <v>3</v>
      </c>
      <c r="B2146" s="1">
        <v>43816</v>
      </c>
      <c r="C2146" t="s">
        <v>43</v>
      </c>
      <c r="D2146">
        <v>667.5</v>
      </c>
      <c r="E2146">
        <v>11.13</v>
      </c>
      <c r="F2146">
        <v>7429.2749999999996</v>
      </c>
      <c r="G2146">
        <v>661</v>
      </c>
      <c r="H2146">
        <v>14.95</v>
      </c>
      <c r="I2146">
        <v>9881.9500000000007</v>
      </c>
      <c r="J2146">
        <v>6</v>
      </c>
      <c r="K2146">
        <v>197.07</v>
      </c>
      <c r="L2146">
        <f>Table1[[#This Row],[Quantity Sold (liters/kg)]]+Table1[[#This Row],[Quantity in Stock (liters/kg)]]</f>
        <v>667</v>
      </c>
      <c r="M2146" s="2">
        <v>2193.39</v>
      </c>
    </row>
    <row r="2147" spans="1:13" hidden="1" x14ac:dyDescent="0.3">
      <c r="A2147">
        <v>5</v>
      </c>
      <c r="B2147" s="1">
        <v>43903</v>
      </c>
      <c r="C2147" t="s">
        <v>27</v>
      </c>
      <c r="D2147">
        <v>148.69999999999999</v>
      </c>
      <c r="E2147">
        <v>42.22</v>
      </c>
      <c r="F2147">
        <v>6278.11</v>
      </c>
      <c r="G2147">
        <v>135</v>
      </c>
      <c r="H2147">
        <v>45.24</v>
      </c>
      <c r="I2147">
        <v>6107.4</v>
      </c>
      <c r="J2147">
        <v>13</v>
      </c>
      <c r="K2147">
        <v>179.77</v>
      </c>
      <c r="L2147">
        <f>Table1[[#This Row],[Quantity Sold (liters/kg)]]+Table1[[#This Row],[Quantity in Stock (liters/kg)]]</f>
        <v>148</v>
      </c>
      <c r="M2147" s="2">
        <v>7589.89</v>
      </c>
    </row>
    <row r="2148" spans="1:13" hidden="1" x14ac:dyDescent="0.3">
      <c r="A2148">
        <v>9</v>
      </c>
      <c r="B2148" s="1">
        <v>44642</v>
      </c>
      <c r="C2148" t="s">
        <v>57</v>
      </c>
      <c r="D2148">
        <v>384.85</v>
      </c>
      <c r="E2148">
        <v>93.91</v>
      </c>
      <c r="F2148">
        <v>36141.26</v>
      </c>
      <c r="G2148">
        <v>85</v>
      </c>
      <c r="H2148">
        <v>97.35</v>
      </c>
      <c r="I2148">
        <v>8274.75</v>
      </c>
      <c r="J2148">
        <v>299</v>
      </c>
      <c r="K2148">
        <v>116.21</v>
      </c>
      <c r="L2148">
        <f>Table1[[#This Row],[Quantity Sold (liters/kg)]]+Table1[[#This Row],[Quantity in Stock (liters/kg)]]</f>
        <v>384</v>
      </c>
      <c r="M2148" s="2">
        <v>10913.28</v>
      </c>
    </row>
    <row r="2149" spans="1:13" hidden="1" x14ac:dyDescent="0.3">
      <c r="A2149">
        <v>1</v>
      </c>
      <c r="B2149" s="1">
        <v>44173</v>
      </c>
      <c r="C2149" t="s">
        <v>34</v>
      </c>
      <c r="D2149">
        <v>910.81</v>
      </c>
      <c r="E2149">
        <v>68.3</v>
      </c>
      <c r="F2149">
        <v>62208.32</v>
      </c>
      <c r="G2149">
        <v>212</v>
      </c>
      <c r="H2149">
        <v>64.34</v>
      </c>
      <c r="I2149">
        <v>13640.08</v>
      </c>
      <c r="J2149">
        <v>698</v>
      </c>
      <c r="K2149">
        <v>30.38</v>
      </c>
      <c r="L2149">
        <f>Table1[[#This Row],[Quantity Sold (liters/kg)]]+Table1[[#This Row],[Quantity in Stock (liters/kg)]]</f>
        <v>910</v>
      </c>
      <c r="M2149" s="2">
        <v>2074.9499999999998</v>
      </c>
    </row>
    <row r="2150" spans="1:13" hidden="1" x14ac:dyDescent="0.3">
      <c r="A2150">
        <v>1</v>
      </c>
      <c r="B2150" s="1">
        <v>44423</v>
      </c>
      <c r="C2150" t="s">
        <v>34</v>
      </c>
      <c r="D2150">
        <v>979.68</v>
      </c>
      <c r="E2150">
        <v>22.42</v>
      </c>
      <c r="F2150">
        <v>21964.425599999999</v>
      </c>
      <c r="G2150">
        <v>491</v>
      </c>
      <c r="H2150">
        <v>21.59</v>
      </c>
      <c r="I2150">
        <v>10600.69</v>
      </c>
      <c r="J2150">
        <v>488</v>
      </c>
      <c r="K2150">
        <v>177.99</v>
      </c>
      <c r="L2150">
        <f>Table1[[#This Row],[Quantity Sold (liters/kg)]]+Table1[[#This Row],[Quantity in Stock (liters/kg)]]</f>
        <v>979</v>
      </c>
      <c r="M2150" s="2">
        <v>3990.54</v>
      </c>
    </row>
    <row r="2151" spans="1:13" hidden="1" x14ac:dyDescent="0.3">
      <c r="A2151">
        <v>4</v>
      </c>
      <c r="B2151" s="1">
        <v>44612</v>
      </c>
      <c r="C2151" t="s">
        <v>39</v>
      </c>
      <c r="D2151">
        <v>620.36</v>
      </c>
      <c r="E2151">
        <v>40.39</v>
      </c>
      <c r="F2151">
        <v>25056.34</v>
      </c>
      <c r="G2151">
        <v>417</v>
      </c>
      <c r="H2151">
        <v>40.86</v>
      </c>
      <c r="I2151">
        <v>17038.62</v>
      </c>
      <c r="J2151">
        <v>203</v>
      </c>
      <c r="K2151">
        <v>98.66</v>
      </c>
      <c r="L2151">
        <f>Table1[[#This Row],[Quantity Sold (liters/kg)]]+Table1[[#This Row],[Quantity in Stock (liters/kg)]]</f>
        <v>620</v>
      </c>
      <c r="M2151" s="2">
        <v>3984.88</v>
      </c>
    </row>
    <row r="2152" spans="1:13" hidden="1" x14ac:dyDescent="0.3">
      <c r="A2152">
        <v>10</v>
      </c>
      <c r="B2152" s="1">
        <v>44467</v>
      </c>
      <c r="C2152" t="s">
        <v>66</v>
      </c>
      <c r="D2152">
        <v>443.88</v>
      </c>
      <c r="E2152">
        <v>37.4</v>
      </c>
      <c r="F2152">
        <v>16601.11</v>
      </c>
      <c r="G2152">
        <v>111</v>
      </c>
      <c r="H2152">
        <v>34.270000000000003</v>
      </c>
      <c r="I2152">
        <v>3803.97</v>
      </c>
      <c r="J2152">
        <v>332</v>
      </c>
      <c r="K2152">
        <v>55.14</v>
      </c>
      <c r="L2152">
        <f>Table1[[#This Row],[Quantity Sold (liters/kg)]]+Table1[[#This Row],[Quantity in Stock (liters/kg)]]</f>
        <v>443</v>
      </c>
      <c r="M2152" s="2">
        <v>2062.2399999999998</v>
      </c>
    </row>
    <row r="2153" spans="1:13" hidden="1" x14ac:dyDescent="0.3">
      <c r="A2153">
        <v>3</v>
      </c>
      <c r="B2153" s="1">
        <v>43910</v>
      </c>
      <c r="C2153" t="s">
        <v>43</v>
      </c>
      <c r="D2153">
        <v>972.53</v>
      </c>
      <c r="E2153">
        <v>53.97</v>
      </c>
      <c r="F2153">
        <v>52487.44</v>
      </c>
      <c r="G2153">
        <v>949</v>
      </c>
      <c r="H2153">
        <v>50.32</v>
      </c>
      <c r="I2153">
        <v>47753.68</v>
      </c>
      <c r="J2153">
        <v>23</v>
      </c>
      <c r="K2153">
        <v>21.63</v>
      </c>
      <c r="L2153">
        <f>Table1[[#This Row],[Quantity Sold (liters/kg)]]+Table1[[#This Row],[Quantity in Stock (liters/kg)]]</f>
        <v>972</v>
      </c>
      <c r="M2153" s="2">
        <v>1167.3699999999999</v>
      </c>
    </row>
    <row r="2154" spans="1:13" hidden="1" x14ac:dyDescent="0.3">
      <c r="A2154">
        <v>9</v>
      </c>
      <c r="B2154" s="1">
        <v>44020</v>
      </c>
      <c r="C2154" t="s">
        <v>57</v>
      </c>
      <c r="D2154">
        <v>834.56</v>
      </c>
      <c r="E2154">
        <v>53.21</v>
      </c>
      <c r="F2154">
        <v>44406.94</v>
      </c>
      <c r="G2154">
        <v>343</v>
      </c>
      <c r="H2154">
        <v>58.02</v>
      </c>
      <c r="I2154">
        <v>19900.86</v>
      </c>
      <c r="J2154">
        <v>491</v>
      </c>
      <c r="K2154">
        <v>64.12</v>
      </c>
      <c r="L2154">
        <f>Table1[[#This Row],[Quantity Sold (liters/kg)]]+Table1[[#This Row],[Quantity in Stock (liters/kg)]]</f>
        <v>834</v>
      </c>
      <c r="M2154" s="2">
        <v>3411.83</v>
      </c>
    </row>
    <row r="2155" spans="1:13" hidden="1" x14ac:dyDescent="0.3">
      <c r="A2155">
        <v>5</v>
      </c>
      <c r="B2155" s="1">
        <v>44411</v>
      </c>
      <c r="C2155" t="s">
        <v>27</v>
      </c>
      <c r="D2155">
        <v>965.86</v>
      </c>
      <c r="E2155">
        <v>65.58</v>
      </c>
      <c r="F2155">
        <v>63341.1</v>
      </c>
      <c r="G2155">
        <v>663</v>
      </c>
      <c r="H2155">
        <v>65.959999999999994</v>
      </c>
      <c r="I2155">
        <v>43731.48</v>
      </c>
      <c r="J2155">
        <v>302</v>
      </c>
      <c r="K2155">
        <v>142.96</v>
      </c>
      <c r="L2155">
        <f>Table1[[#This Row],[Quantity Sold (liters/kg)]]+Table1[[#This Row],[Quantity in Stock (liters/kg)]]</f>
        <v>965</v>
      </c>
      <c r="M2155" s="2">
        <v>9375.32</v>
      </c>
    </row>
    <row r="2156" spans="1:13" hidden="1" x14ac:dyDescent="0.3">
      <c r="A2156">
        <v>5</v>
      </c>
      <c r="B2156" s="1">
        <v>44777</v>
      </c>
      <c r="C2156" t="s">
        <v>27</v>
      </c>
      <c r="D2156">
        <v>74.7</v>
      </c>
      <c r="E2156">
        <v>85.07</v>
      </c>
      <c r="F2156">
        <v>6354.7289999999903</v>
      </c>
      <c r="G2156">
        <v>68</v>
      </c>
      <c r="H2156">
        <v>80.59</v>
      </c>
      <c r="I2156">
        <v>5480.12</v>
      </c>
      <c r="J2156">
        <v>6</v>
      </c>
      <c r="K2156">
        <v>168.29</v>
      </c>
      <c r="L2156">
        <f>Table1[[#This Row],[Quantity Sold (liters/kg)]]+Table1[[#This Row],[Quantity in Stock (liters/kg)]]</f>
        <v>74</v>
      </c>
      <c r="M2156" s="2">
        <v>14316.43</v>
      </c>
    </row>
    <row r="2157" spans="1:13" hidden="1" x14ac:dyDescent="0.3">
      <c r="A2157">
        <v>10</v>
      </c>
      <c r="B2157" s="1">
        <v>44131</v>
      </c>
      <c r="C2157" t="s">
        <v>66</v>
      </c>
      <c r="D2157">
        <v>846.12</v>
      </c>
      <c r="E2157">
        <v>72.89</v>
      </c>
      <c r="F2157">
        <v>61673.69</v>
      </c>
      <c r="G2157">
        <v>307</v>
      </c>
      <c r="H2157">
        <v>68.17</v>
      </c>
      <c r="I2157">
        <v>20928.189999999999</v>
      </c>
      <c r="J2157">
        <v>539</v>
      </c>
      <c r="K2157">
        <v>91.07</v>
      </c>
      <c r="L2157">
        <f>Table1[[#This Row],[Quantity Sold (liters/kg)]]+Table1[[#This Row],[Quantity in Stock (liters/kg)]]</f>
        <v>846</v>
      </c>
      <c r="M2157" s="2">
        <v>6638.09</v>
      </c>
    </row>
    <row r="2158" spans="1:13" hidden="1" x14ac:dyDescent="0.3">
      <c r="A2158">
        <v>9</v>
      </c>
      <c r="B2158" s="1">
        <v>43554</v>
      </c>
      <c r="C2158" t="s">
        <v>57</v>
      </c>
      <c r="D2158">
        <v>575.92999999999995</v>
      </c>
      <c r="E2158">
        <v>29.7</v>
      </c>
      <c r="F2158">
        <v>17105.12</v>
      </c>
      <c r="G2158">
        <v>24</v>
      </c>
      <c r="H2158">
        <v>31.11</v>
      </c>
      <c r="I2158">
        <v>746.64</v>
      </c>
      <c r="J2158">
        <v>551</v>
      </c>
      <c r="K2158">
        <v>115.41</v>
      </c>
      <c r="L2158">
        <f>Table1[[#This Row],[Quantity Sold (liters/kg)]]+Table1[[#This Row],[Quantity in Stock (liters/kg)]]</f>
        <v>575</v>
      </c>
      <c r="M2158" s="2">
        <v>3427.68</v>
      </c>
    </row>
    <row r="2159" spans="1:13" hidden="1" x14ac:dyDescent="0.3">
      <c r="A2159">
        <v>8</v>
      </c>
      <c r="B2159" s="1">
        <v>44452</v>
      </c>
      <c r="C2159" t="s">
        <v>47</v>
      </c>
      <c r="D2159">
        <v>999.87</v>
      </c>
      <c r="E2159">
        <v>56.69</v>
      </c>
      <c r="F2159">
        <v>56682.63</v>
      </c>
      <c r="G2159">
        <v>677</v>
      </c>
      <c r="H2159">
        <v>57.84</v>
      </c>
      <c r="I2159">
        <v>39157.68</v>
      </c>
      <c r="J2159">
        <v>322</v>
      </c>
      <c r="K2159">
        <v>48.08</v>
      </c>
      <c r="L2159">
        <f>Table1[[#This Row],[Quantity Sold (liters/kg)]]+Table1[[#This Row],[Quantity in Stock (liters/kg)]]</f>
        <v>999</v>
      </c>
      <c r="M2159" s="2">
        <v>2725.66</v>
      </c>
    </row>
    <row r="2160" spans="1:13" hidden="1" x14ac:dyDescent="0.3">
      <c r="A2160">
        <v>1</v>
      </c>
      <c r="B2160" s="1">
        <v>43506</v>
      </c>
      <c r="C2160" t="s">
        <v>34</v>
      </c>
      <c r="D2160">
        <v>928.82</v>
      </c>
      <c r="E2160">
        <v>26.25</v>
      </c>
      <c r="F2160">
        <v>24381.53</v>
      </c>
      <c r="G2160">
        <v>487</v>
      </c>
      <c r="H2160">
        <v>31.22</v>
      </c>
      <c r="I2160">
        <v>15204.14</v>
      </c>
      <c r="J2160">
        <v>441</v>
      </c>
      <c r="K2160">
        <v>26.18</v>
      </c>
      <c r="L2160">
        <f>Table1[[#This Row],[Quantity Sold (liters/kg)]]+Table1[[#This Row],[Quantity in Stock (liters/kg)]]</f>
        <v>928</v>
      </c>
      <c r="M2160" s="2">
        <v>687.23</v>
      </c>
    </row>
    <row r="2161" spans="1:13" hidden="1" x14ac:dyDescent="0.3">
      <c r="A2161">
        <v>9</v>
      </c>
      <c r="B2161" s="1">
        <v>43796</v>
      </c>
      <c r="C2161" t="s">
        <v>57</v>
      </c>
      <c r="D2161">
        <v>279.75</v>
      </c>
      <c r="E2161">
        <v>14.03</v>
      </c>
      <c r="F2161">
        <v>3924.89</v>
      </c>
      <c r="G2161">
        <v>121</v>
      </c>
      <c r="H2161">
        <v>14.77</v>
      </c>
      <c r="I2161">
        <v>1787.17</v>
      </c>
      <c r="J2161">
        <v>158</v>
      </c>
      <c r="K2161">
        <v>24.3</v>
      </c>
      <c r="L2161">
        <f>Table1[[#This Row],[Quantity Sold (liters/kg)]]+Table1[[#This Row],[Quantity in Stock (liters/kg)]]</f>
        <v>279</v>
      </c>
      <c r="M2161" s="2">
        <v>340.93</v>
      </c>
    </row>
    <row r="2162" spans="1:13" hidden="1" x14ac:dyDescent="0.3">
      <c r="A2162">
        <v>9</v>
      </c>
      <c r="B2162" s="1">
        <v>44447</v>
      </c>
      <c r="C2162" t="s">
        <v>57</v>
      </c>
      <c r="D2162">
        <v>112.56</v>
      </c>
      <c r="E2162">
        <v>94.62</v>
      </c>
      <c r="F2162">
        <v>10650.43</v>
      </c>
      <c r="G2162">
        <v>63</v>
      </c>
      <c r="H2162">
        <v>93.15</v>
      </c>
      <c r="I2162">
        <v>5868.45</v>
      </c>
      <c r="J2162">
        <v>49</v>
      </c>
      <c r="K2162">
        <v>27.61</v>
      </c>
      <c r="L2162">
        <f>Table1[[#This Row],[Quantity Sold (liters/kg)]]+Table1[[#This Row],[Quantity in Stock (liters/kg)]]</f>
        <v>112</v>
      </c>
      <c r="M2162" s="2">
        <v>2612.46</v>
      </c>
    </row>
    <row r="2163" spans="1:13" hidden="1" x14ac:dyDescent="0.3">
      <c r="A2163">
        <v>6</v>
      </c>
      <c r="B2163" s="1">
        <v>43793</v>
      </c>
      <c r="C2163" t="s">
        <v>51</v>
      </c>
      <c r="D2163">
        <v>701.85</v>
      </c>
      <c r="E2163">
        <v>70.75</v>
      </c>
      <c r="F2163">
        <v>49655.887499999997</v>
      </c>
      <c r="G2163">
        <v>503</v>
      </c>
      <c r="H2163">
        <v>69.650000000000006</v>
      </c>
      <c r="I2163">
        <v>35033.949999999997</v>
      </c>
      <c r="J2163">
        <v>198</v>
      </c>
      <c r="K2163">
        <v>137.44999999999999</v>
      </c>
      <c r="L2163">
        <f>Table1[[#This Row],[Quantity Sold (liters/kg)]]+Table1[[#This Row],[Quantity in Stock (liters/kg)]]</f>
        <v>701</v>
      </c>
      <c r="M2163" s="2">
        <v>9724.59</v>
      </c>
    </row>
    <row r="2164" spans="1:13" hidden="1" x14ac:dyDescent="0.3">
      <c r="A2164">
        <v>4</v>
      </c>
      <c r="B2164" s="1">
        <v>43557</v>
      </c>
      <c r="C2164" t="s">
        <v>39</v>
      </c>
      <c r="D2164">
        <v>666.96</v>
      </c>
      <c r="E2164">
        <v>51.72</v>
      </c>
      <c r="F2164">
        <v>34495.171199999997</v>
      </c>
      <c r="G2164">
        <v>242</v>
      </c>
      <c r="H2164">
        <v>49.39</v>
      </c>
      <c r="I2164">
        <v>11952.38</v>
      </c>
      <c r="J2164">
        <v>424</v>
      </c>
      <c r="K2164">
        <v>72.73</v>
      </c>
      <c r="L2164">
        <f>Table1[[#This Row],[Quantity Sold (liters/kg)]]+Table1[[#This Row],[Quantity in Stock (liters/kg)]]</f>
        <v>666</v>
      </c>
      <c r="M2164" s="2">
        <v>3761.6</v>
      </c>
    </row>
    <row r="2165" spans="1:13" hidden="1" x14ac:dyDescent="0.3">
      <c r="A2165">
        <v>3</v>
      </c>
      <c r="B2165" s="1">
        <v>43775</v>
      </c>
      <c r="C2165" t="s">
        <v>43</v>
      </c>
      <c r="D2165">
        <v>325.67</v>
      </c>
      <c r="E2165">
        <v>24.77</v>
      </c>
      <c r="F2165">
        <v>8066.85</v>
      </c>
      <c r="G2165">
        <v>71</v>
      </c>
      <c r="H2165">
        <v>22.68</v>
      </c>
      <c r="I2165">
        <v>1610.28</v>
      </c>
      <c r="J2165">
        <v>254</v>
      </c>
      <c r="K2165">
        <v>108.89</v>
      </c>
      <c r="L2165">
        <f>Table1[[#This Row],[Quantity Sold (liters/kg)]]+Table1[[#This Row],[Quantity in Stock (liters/kg)]]</f>
        <v>325</v>
      </c>
      <c r="M2165" s="2">
        <v>2697.21</v>
      </c>
    </row>
    <row r="2166" spans="1:13" hidden="1" x14ac:dyDescent="0.3">
      <c r="A2166">
        <v>10</v>
      </c>
      <c r="B2166" s="1">
        <v>43675</v>
      </c>
      <c r="C2166" t="s">
        <v>66</v>
      </c>
      <c r="D2166">
        <v>158.22999999999999</v>
      </c>
      <c r="E2166">
        <v>58.2</v>
      </c>
      <c r="F2166">
        <v>9208.9859999999899</v>
      </c>
      <c r="G2166">
        <v>124</v>
      </c>
      <c r="H2166">
        <v>55.68</v>
      </c>
      <c r="I2166">
        <v>6904.32</v>
      </c>
      <c r="J2166">
        <v>34</v>
      </c>
      <c r="K2166">
        <v>54.28</v>
      </c>
      <c r="L2166">
        <f>Table1[[#This Row],[Quantity Sold (liters/kg)]]+Table1[[#This Row],[Quantity in Stock (liters/kg)]]</f>
        <v>158</v>
      </c>
      <c r="M2166" s="2">
        <v>3159.1</v>
      </c>
    </row>
    <row r="2167" spans="1:13" hidden="1" x14ac:dyDescent="0.3">
      <c r="A2167">
        <v>6</v>
      </c>
      <c r="B2167" s="1">
        <v>44552</v>
      </c>
      <c r="C2167" t="s">
        <v>51</v>
      </c>
      <c r="D2167">
        <v>993.43</v>
      </c>
      <c r="E2167">
        <v>41.67</v>
      </c>
      <c r="F2167">
        <v>41396.230000000003</v>
      </c>
      <c r="G2167">
        <v>70</v>
      </c>
      <c r="H2167">
        <v>40.869999999999997</v>
      </c>
      <c r="I2167">
        <v>2860.9</v>
      </c>
      <c r="J2167">
        <v>923</v>
      </c>
      <c r="K2167">
        <v>58.4</v>
      </c>
      <c r="L2167">
        <f>Table1[[#This Row],[Quantity Sold (liters/kg)]]+Table1[[#This Row],[Quantity in Stock (liters/kg)]]</f>
        <v>993</v>
      </c>
      <c r="M2167" s="2">
        <v>2433.5300000000002</v>
      </c>
    </row>
    <row r="2168" spans="1:13" x14ac:dyDescent="0.3">
      <c r="A2168">
        <v>7</v>
      </c>
      <c r="B2168" s="1">
        <v>44838</v>
      </c>
      <c r="C2168" t="s">
        <v>61</v>
      </c>
      <c r="D2168">
        <v>334.18</v>
      </c>
      <c r="E2168">
        <v>32.67</v>
      </c>
      <c r="F2168">
        <v>10917.660599999999</v>
      </c>
      <c r="G2168">
        <v>180</v>
      </c>
      <c r="H2168">
        <v>31.49</v>
      </c>
      <c r="I2168">
        <v>5668.2</v>
      </c>
      <c r="J2168">
        <v>154</v>
      </c>
      <c r="K2168">
        <v>197.44</v>
      </c>
      <c r="L2168">
        <f>Table1[[#This Row],[Quantity Sold (liters/kg)]]+Table1[[#This Row],[Quantity in Stock (liters/kg)]]</f>
        <v>334</v>
      </c>
      <c r="M2168" s="2">
        <v>6450.36</v>
      </c>
    </row>
    <row r="2169" spans="1:13" hidden="1" x14ac:dyDescent="0.3">
      <c r="A2169">
        <v>6</v>
      </c>
      <c r="B2169" s="1">
        <v>43965</v>
      </c>
      <c r="C2169" t="s">
        <v>51</v>
      </c>
      <c r="D2169">
        <v>556.91</v>
      </c>
      <c r="E2169">
        <v>33.729999999999997</v>
      </c>
      <c r="F2169">
        <v>18784.574299999898</v>
      </c>
      <c r="G2169">
        <v>10</v>
      </c>
      <c r="H2169">
        <v>34.01</v>
      </c>
      <c r="I2169">
        <v>340.1</v>
      </c>
      <c r="J2169">
        <v>546</v>
      </c>
      <c r="K2169">
        <v>104.34</v>
      </c>
      <c r="L2169">
        <f>Table1[[#This Row],[Quantity Sold (liters/kg)]]+Table1[[#This Row],[Quantity in Stock (liters/kg)]]</f>
        <v>556</v>
      </c>
      <c r="M2169" s="2">
        <v>3519.39</v>
      </c>
    </row>
    <row r="2170" spans="1:13" hidden="1" x14ac:dyDescent="0.3">
      <c r="A2170">
        <v>6</v>
      </c>
      <c r="B2170" s="1">
        <v>44347</v>
      </c>
      <c r="C2170" t="s">
        <v>51</v>
      </c>
      <c r="D2170">
        <v>866.16</v>
      </c>
      <c r="E2170">
        <v>20.100000000000001</v>
      </c>
      <c r="F2170">
        <v>17409.82</v>
      </c>
      <c r="G2170">
        <v>463</v>
      </c>
      <c r="H2170">
        <v>19.39</v>
      </c>
      <c r="I2170">
        <v>8977.57</v>
      </c>
      <c r="J2170">
        <v>403</v>
      </c>
      <c r="K2170">
        <v>134.91999999999999</v>
      </c>
      <c r="L2170">
        <f>Table1[[#This Row],[Quantity Sold (liters/kg)]]+Table1[[#This Row],[Quantity in Stock (liters/kg)]]</f>
        <v>866</v>
      </c>
      <c r="M2170" s="2">
        <v>2711.89</v>
      </c>
    </row>
    <row r="2171" spans="1:13" hidden="1" x14ac:dyDescent="0.3">
      <c r="A2171">
        <v>3</v>
      </c>
      <c r="B2171" s="1">
        <v>43913</v>
      </c>
      <c r="C2171" t="s">
        <v>43</v>
      </c>
      <c r="D2171">
        <v>92.28</v>
      </c>
      <c r="E2171">
        <v>84.3</v>
      </c>
      <c r="F2171">
        <v>7779.2</v>
      </c>
      <c r="G2171">
        <v>78</v>
      </c>
      <c r="H2171">
        <v>82.15</v>
      </c>
      <c r="I2171">
        <v>6407.7</v>
      </c>
      <c r="J2171">
        <v>14</v>
      </c>
      <c r="K2171">
        <v>119.98</v>
      </c>
      <c r="L2171">
        <f>Table1[[#This Row],[Quantity Sold (liters/kg)]]+Table1[[#This Row],[Quantity in Stock (liters/kg)]]</f>
        <v>92</v>
      </c>
      <c r="M2171" s="2">
        <v>10114.31</v>
      </c>
    </row>
    <row r="2172" spans="1:13" hidden="1" x14ac:dyDescent="0.3">
      <c r="A2172">
        <v>5</v>
      </c>
      <c r="B2172" s="1">
        <v>44354</v>
      </c>
      <c r="C2172" t="s">
        <v>27</v>
      </c>
      <c r="D2172">
        <v>522.77</v>
      </c>
      <c r="E2172">
        <v>40.9</v>
      </c>
      <c r="F2172">
        <v>21381.2929999999</v>
      </c>
      <c r="G2172">
        <v>282</v>
      </c>
      <c r="H2172">
        <v>37.79</v>
      </c>
      <c r="I2172">
        <v>10656.78</v>
      </c>
      <c r="J2172">
        <v>240</v>
      </c>
      <c r="K2172">
        <v>142.09</v>
      </c>
      <c r="L2172">
        <f>Table1[[#This Row],[Quantity Sold (liters/kg)]]+Table1[[#This Row],[Quantity in Stock (liters/kg)]]</f>
        <v>522</v>
      </c>
      <c r="M2172" s="2">
        <v>5811.48</v>
      </c>
    </row>
    <row r="2173" spans="1:13" hidden="1" x14ac:dyDescent="0.3">
      <c r="A2173">
        <v>5</v>
      </c>
      <c r="B2173" s="1">
        <v>44770</v>
      </c>
      <c r="C2173" t="s">
        <v>27</v>
      </c>
      <c r="D2173">
        <v>461.13</v>
      </c>
      <c r="E2173">
        <v>20.09</v>
      </c>
      <c r="F2173">
        <v>9264.1</v>
      </c>
      <c r="G2173">
        <v>201</v>
      </c>
      <c r="H2173">
        <v>23.26</v>
      </c>
      <c r="I2173">
        <v>4675.26</v>
      </c>
      <c r="J2173">
        <v>260</v>
      </c>
      <c r="K2173">
        <v>115.3</v>
      </c>
      <c r="L2173">
        <f>Table1[[#This Row],[Quantity Sold (liters/kg)]]+Table1[[#This Row],[Quantity in Stock (liters/kg)]]</f>
        <v>461</v>
      </c>
      <c r="M2173" s="2">
        <v>2316.38</v>
      </c>
    </row>
    <row r="2174" spans="1:13" hidden="1" x14ac:dyDescent="0.3">
      <c r="A2174">
        <v>9</v>
      </c>
      <c r="B2174" s="1">
        <v>43432</v>
      </c>
      <c r="C2174" t="s">
        <v>57</v>
      </c>
      <c r="D2174">
        <v>225.19</v>
      </c>
      <c r="E2174">
        <v>10.77</v>
      </c>
      <c r="F2174">
        <v>2425.3000000000002</v>
      </c>
      <c r="G2174">
        <v>8</v>
      </c>
      <c r="H2174">
        <v>6.95</v>
      </c>
      <c r="I2174">
        <v>55.6</v>
      </c>
      <c r="J2174">
        <v>217</v>
      </c>
      <c r="K2174">
        <v>148.54</v>
      </c>
      <c r="L2174">
        <f>Table1[[#This Row],[Quantity Sold (liters/kg)]]+Table1[[#This Row],[Quantity in Stock (liters/kg)]]</f>
        <v>225</v>
      </c>
      <c r="M2174" s="2">
        <v>1599.78</v>
      </c>
    </row>
    <row r="2175" spans="1:13" hidden="1" x14ac:dyDescent="0.3">
      <c r="A2175">
        <v>6</v>
      </c>
      <c r="B2175" s="1">
        <v>43962</v>
      </c>
      <c r="C2175" t="s">
        <v>51</v>
      </c>
      <c r="D2175">
        <v>336.37</v>
      </c>
      <c r="E2175">
        <v>15.78</v>
      </c>
      <c r="F2175">
        <v>5307.92</v>
      </c>
      <c r="G2175">
        <v>37</v>
      </c>
      <c r="H2175">
        <v>20.03</v>
      </c>
      <c r="I2175">
        <v>741.11</v>
      </c>
      <c r="J2175">
        <v>299</v>
      </c>
      <c r="K2175">
        <v>27.71</v>
      </c>
      <c r="L2175">
        <f>Table1[[#This Row],[Quantity Sold (liters/kg)]]+Table1[[#This Row],[Quantity in Stock (liters/kg)]]</f>
        <v>336</v>
      </c>
      <c r="M2175" s="2">
        <v>437.26</v>
      </c>
    </row>
    <row r="2176" spans="1:13" hidden="1" x14ac:dyDescent="0.3">
      <c r="A2176">
        <v>9</v>
      </c>
      <c r="B2176" s="1">
        <v>43747</v>
      </c>
      <c r="C2176" t="s">
        <v>57</v>
      </c>
      <c r="D2176">
        <v>911.65</v>
      </c>
      <c r="E2176">
        <v>13.88</v>
      </c>
      <c r="F2176">
        <v>12653.701999999999</v>
      </c>
      <c r="G2176">
        <v>62</v>
      </c>
      <c r="H2176">
        <v>15.42</v>
      </c>
      <c r="I2176">
        <v>956.04</v>
      </c>
      <c r="J2176">
        <v>849</v>
      </c>
      <c r="K2176">
        <v>51.49</v>
      </c>
      <c r="L2176">
        <f>Table1[[#This Row],[Quantity Sold (liters/kg)]]+Table1[[#This Row],[Quantity in Stock (liters/kg)]]</f>
        <v>911</v>
      </c>
      <c r="M2176" s="2">
        <v>714.68</v>
      </c>
    </row>
    <row r="2177" spans="1:13" hidden="1" x14ac:dyDescent="0.3">
      <c r="A2177">
        <v>10</v>
      </c>
      <c r="B2177" s="1">
        <v>44484</v>
      </c>
      <c r="C2177" t="s">
        <v>66</v>
      </c>
      <c r="D2177">
        <v>26.78</v>
      </c>
      <c r="E2177">
        <v>70.44</v>
      </c>
      <c r="F2177">
        <v>1886.38</v>
      </c>
      <c r="G2177">
        <v>24</v>
      </c>
      <c r="H2177">
        <v>70.83</v>
      </c>
      <c r="I2177">
        <v>1699.92</v>
      </c>
      <c r="J2177">
        <v>2</v>
      </c>
      <c r="K2177">
        <v>54.95</v>
      </c>
      <c r="L2177">
        <f>Table1[[#This Row],[Quantity Sold (liters/kg)]]+Table1[[#This Row],[Quantity in Stock (liters/kg)]]</f>
        <v>26</v>
      </c>
      <c r="M2177" s="2">
        <v>3870.68</v>
      </c>
    </row>
    <row r="2178" spans="1:13" hidden="1" x14ac:dyDescent="0.3">
      <c r="A2178">
        <v>10</v>
      </c>
      <c r="B2178" s="1">
        <v>44362</v>
      </c>
      <c r="C2178" t="s">
        <v>66</v>
      </c>
      <c r="D2178">
        <v>494.79</v>
      </c>
      <c r="E2178">
        <v>75.31</v>
      </c>
      <c r="F2178">
        <v>37262.634899999997</v>
      </c>
      <c r="G2178">
        <v>319</v>
      </c>
      <c r="H2178">
        <v>72.180000000000007</v>
      </c>
      <c r="I2178">
        <v>23025.42</v>
      </c>
      <c r="J2178">
        <v>175</v>
      </c>
      <c r="K2178">
        <v>135.16</v>
      </c>
      <c r="L2178">
        <f>Table1[[#This Row],[Quantity Sold (liters/kg)]]+Table1[[#This Row],[Quantity in Stock (liters/kg)]]</f>
        <v>494</v>
      </c>
      <c r="M2178" s="2">
        <v>10178.9</v>
      </c>
    </row>
    <row r="2179" spans="1:13" hidden="1" x14ac:dyDescent="0.3">
      <c r="A2179">
        <v>1</v>
      </c>
      <c r="B2179" s="1">
        <v>43960</v>
      </c>
      <c r="C2179" t="s">
        <v>34</v>
      </c>
      <c r="D2179">
        <v>227.16</v>
      </c>
      <c r="E2179">
        <v>45.53</v>
      </c>
      <c r="F2179">
        <v>10342.59</v>
      </c>
      <c r="G2179">
        <v>208</v>
      </c>
      <c r="H2179">
        <v>44.24</v>
      </c>
      <c r="I2179">
        <v>9201.92</v>
      </c>
      <c r="J2179">
        <v>19</v>
      </c>
      <c r="K2179">
        <v>53.76</v>
      </c>
      <c r="L2179">
        <f>Table1[[#This Row],[Quantity Sold (liters/kg)]]+Table1[[#This Row],[Quantity in Stock (liters/kg)]]</f>
        <v>227</v>
      </c>
      <c r="M2179" s="2">
        <v>2447.69</v>
      </c>
    </row>
    <row r="2180" spans="1:13" hidden="1" x14ac:dyDescent="0.3">
      <c r="A2180">
        <v>2</v>
      </c>
      <c r="B2180" s="1">
        <v>43987</v>
      </c>
      <c r="C2180" t="s">
        <v>68</v>
      </c>
      <c r="D2180">
        <v>728.55</v>
      </c>
      <c r="E2180">
        <v>11.2</v>
      </c>
      <c r="F2180">
        <v>8159.7599999999902</v>
      </c>
      <c r="G2180">
        <v>131</v>
      </c>
      <c r="H2180">
        <v>11.82</v>
      </c>
      <c r="I2180">
        <v>1548.42</v>
      </c>
      <c r="J2180">
        <v>597</v>
      </c>
      <c r="K2180">
        <v>26.51</v>
      </c>
      <c r="L2180">
        <f>Table1[[#This Row],[Quantity Sold (liters/kg)]]+Table1[[#This Row],[Quantity in Stock (liters/kg)]]</f>
        <v>728</v>
      </c>
      <c r="M2180" s="2">
        <v>296.91000000000003</v>
      </c>
    </row>
    <row r="2181" spans="1:13" hidden="1" x14ac:dyDescent="0.3">
      <c r="A2181">
        <v>10</v>
      </c>
      <c r="B2181" s="1">
        <v>44916</v>
      </c>
      <c r="C2181" t="s">
        <v>66</v>
      </c>
      <c r="D2181">
        <v>870.32</v>
      </c>
      <c r="E2181">
        <v>29.24</v>
      </c>
      <c r="F2181">
        <v>25448.16</v>
      </c>
      <c r="G2181">
        <v>448</v>
      </c>
      <c r="H2181">
        <v>32.49</v>
      </c>
      <c r="I2181">
        <v>14555.52</v>
      </c>
      <c r="J2181">
        <v>422</v>
      </c>
      <c r="K2181">
        <v>168.17</v>
      </c>
      <c r="L2181">
        <f>Table1[[#This Row],[Quantity Sold (liters/kg)]]+Table1[[#This Row],[Quantity in Stock (liters/kg)]]</f>
        <v>870</v>
      </c>
      <c r="M2181" s="2">
        <v>4917.29</v>
      </c>
    </row>
    <row r="2182" spans="1:13" hidden="1" x14ac:dyDescent="0.3">
      <c r="A2182">
        <v>9</v>
      </c>
      <c r="B2182" s="1">
        <v>44611</v>
      </c>
      <c r="C2182" t="s">
        <v>57</v>
      </c>
      <c r="D2182">
        <v>317.33</v>
      </c>
      <c r="E2182">
        <v>51</v>
      </c>
      <c r="F2182">
        <v>16183.83</v>
      </c>
      <c r="G2182">
        <v>143</v>
      </c>
      <c r="H2182">
        <v>46.19</v>
      </c>
      <c r="I2182">
        <v>6605.17</v>
      </c>
      <c r="J2182">
        <v>174</v>
      </c>
      <c r="K2182">
        <v>70.86</v>
      </c>
      <c r="L2182">
        <f>Table1[[#This Row],[Quantity Sold (liters/kg)]]+Table1[[#This Row],[Quantity in Stock (liters/kg)]]</f>
        <v>317</v>
      </c>
      <c r="M2182" s="2">
        <v>3613.86</v>
      </c>
    </row>
    <row r="2183" spans="1:13" hidden="1" x14ac:dyDescent="0.3">
      <c r="A2183">
        <v>3</v>
      </c>
      <c r="B2183" s="1">
        <v>43964</v>
      </c>
      <c r="C2183" t="s">
        <v>43</v>
      </c>
      <c r="D2183">
        <v>946.42</v>
      </c>
      <c r="E2183">
        <v>12.66</v>
      </c>
      <c r="F2183">
        <v>11981.68</v>
      </c>
      <c r="G2183">
        <v>862</v>
      </c>
      <c r="H2183">
        <v>15.52</v>
      </c>
      <c r="I2183">
        <v>13378.24</v>
      </c>
      <c r="J2183">
        <v>84</v>
      </c>
      <c r="K2183">
        <v>67.53</v>
      </c>
      <c r="L2183">
        <f>Table1[[#This Row],[Quantity Sold (liters/kg)]]+Table1[[#This Row],[Quantity in Stock (liters/kg)]]</f>
        <v>946</v>
      </c>
      <c r="M2183" s="2">
        <v>854.93</v>
      </c>
    </row>
    <row r="2184" spans="1:13" hidden="1" x14ac:dyDescent="0.3">
      <c r="A2184">
        <v>8</v>
      </c>
      <c r="B2184" s="1">
        <v>44803</v>
      </c>
      <c r="C2184" t="s">
        <v>47</v>
      </c>
      <c r="D2184">
        <v>345.37</v>
      </c>
      <c r="E2184">
        <v>90.63</v>
      </c>
      <c r="F2184">
        <v>31300.880000000001</v>
      </c>
      <c r="G2184">
        <v>153</v>
      </c>
      <c r="H2184">
        <v>91.51</v>
      </c>
      <c r="I2184">
        <v>14001.03</v>
      </c>
      <c r="J2184">
        <v>192</v>
      </c>
      <c r="K2184">
        <v>173.95</v>
      </c>
      <c r="L2184">
        <f>Table1[[#This Row],[Quantity Sold (liters/kg)]]+Table1[[#This Row],[Quantity in Stock (liters/kg)]]</f>
        <v>345</v>
      </c>
      <c r="M2184" s="2">
        <v>15765.09</v>
      </c>
    </row>
    <row r="2185" spans="1:13" hidden="1" x14ac:dyDescent="0.3">
      <c r="A2185">
        <v>8</v>
      </c>
      <c r="B2185" s="1">
        <v>43603</v>
      </c>
      <c r="C2185" t="s">
        <v>47</v>
      </c>
      <c r="D2185">
        <v>892.25</v>
      </c>
      <c r="E2185">
        <v>33.18</v>
      </c>
      <c r="F2185">
        <v>29604.86</v>
      </c>
      <c r="G2185">
        <v>230</v>
      </c>
      <c r="H2185">
        <v>31.06</v>
      </c>
      <c r="I2185">
        <v>7143.8</v>
      </c>
      <c r="J2185">
        <v>662</v>
      </c>
      <c r="K2185">
        <v>185.2</v>
      </c>
      <c r="L2185">
        <f>Table1[[#This Row],[Quantity Sold (liters/kg)]]+Table1[[#This Row],[Quantity in Stock (liters/kg)]]</f>
        <v>892</v>
      </c>
      <c r="M2185" s="2">
        <v>6144.94</v>
      </c>
    </row>
    <row r="2186" spans="1:13" hidden="1" x14ac:dyDescent="0.3">
      <c r="A2186">
        <v>6</v>
      </c>
      <c r="B2186" s="1">
        <v>43428</v>
      </c>
      <c r="C2186" t="s">
        <v>51</v>
      </c>
      <c r="D2186">
        <v>85.88</v>
      </c>
      <c r="E2186">
        <v>29.46</v>
      </c>
      <c r="F2186">
        <v>2530.02</v>
      </c>
      <c r="G2186">
        <v>72</v>
      </c>
      <c r="H2186">
        <v>27.4</v>
      </c>
      <c r="I2186">
        <v>1972.8</v>
      </c>
      <c r="J2186">
        <v>13</v>
      </c>
      <c r="K2186">
        <v>146.74</v>
      </c>
      <c r="L2186">
        <f>Table1[[#This Row],[Quantity Sold (liters/kg)]]+Table1[[#This Row],[Quantity in Stock (liters/kg)]]</f>
        <v>85</v>
      </c>
      <c r="M2186" s="2">
        <v>4322.96</v>
      </c>
    </row>
    <row r="2187" spans="1:13" hidden="1" x14ac:dyDescent="0.3">
      <c r="A2187">
        <v>6</v>
      </c>
      <c r="B2187" s="1">
        <v>43852</v>
      </c>
      <c r="C2187" t="s">
        <v>51</v>
      </c>
      <c r="D2187">
        <v>379.96</v>
      </c>
      <c r="E2187">
        <v>68.14</v>
      </c>
      <c r="F2187">
        <v>25890.47</v>
      </c>
      <c r="G2187">
        <v>139</v>
      </c>
      <c r="H2187">
        <v>71.59</v>
      </c>
      <c r="I2187">
        <v>9951.01</v>
      </c>
      <c r="J2187">
        <v>240</v>
      </c>
      <c r="K2187">
        <v>99.43</v>
      </c>
      <c r="L2187">
        <f>Table1[[#This Row],[Quantity Sold (liters/kg)]]+Table1[[#This Row],[Quantity in Stock (liters/kg)]]</f>
        <v>379</v>
      </c>
      <c r="M2187" s="2">
        <v>6775.16</v>
      </c>
    </row>
    <row r="2188" spans="1:13" hidden="1" x14ac:dyDescent="0.3">
      <c r="A2188">
        <v>5</v>
      </c>
      <c r="B2188" s="1">
        <v>44049</v>
      </c>
      <c r="C2188" t="s">
        <v>27</v>
      </c>
      <c r="D2188">
        <v>753.06</v>
      </c>
      <c r="E2188">
        <v>97.09</v>
      </c>
      <c r="F2188">
        <v>73114.595399999904</v>
      </c>
      <c r="G2188">
        <v>58</v>
      </c>
      <c r="H2188">
        <v>96.18</v>
      </c>
      <c r="I2188">
        <v>5578.44</v>
      </c>
      <c r="J2188">
        <v>695</v>
      </c>
      <c r="K2188">
        <v>23.76</v>
      </c>
      <c r="L2188">
        <f>Table1[[#This Row],[Quantity Sold (liters/kg)]]+Table1[[#This Row],[Quantity in Stock (liters/kg)]]</f>
        <v>753</v>
      </c>
      <c r="M2188" s="2">
        <v>2306.86</v>
      </c>
    </row>
    <row r="2189" spans="1:13" hidden="1" x14ac:dyDescent="0.3">
      <c r="A2189">
        <v>2</v>
      </c>
      <c r="B2189" s="1">
        <v>43607</v>
      </c>
      <c r="C2189" t="s">
        <v>68</v>
      </c>
      <c r="D2189">
        <v>509.7</v>
      </c>
      <c r="E2189">
        <v>50.87</v>
      </c>
      <c r="F2189">
        <v>25928.44</v>
      </c>
      <c r="G2189">
        <v>74</v>
      </c>
      <c r="H2189">
        <v>48.99</v>
      </c>
      <c r="I2189">
        <v>3625.26</v>
      </c>
      <c r="J2189">
        <v>435</v>
      </c>
      <c r="K2189">
        <v>92.42</v>
      </c>
      <c r="L2189">
        <f>Table1[[#This Row],[Quantity Sold (liters/kg)]]+Table1[[#This Row],[Quantity in Stock (liters/kg)]]</f>
        <v>509</v>
      </c>
      <c r="M2189" s="2">
        <v>4701.41</v>
      </c>
    </row>
    <row r="2190" spans="1:13" hidden="1" x14ac:dyDescent="0.3">
      <c r="A2190">
        <v>9</v>
      </c>
      <c r="B2190" s="1">
        <v>44369</v>
      </c>
      <c r="C2190" t="s">
        <v>57</v>
      </c>
      <c r="D2190">
        <v>884.96</v>
      </c>
      <c r="E2190">
        <v>58.57</v>
      </c>
      <c r="F2190">
        <v>51832.107199999999</v>
      </c>
      <c r="G2190">
        <v>728</v>
      </c>
      <c r="H2190">
        <v>59.05</v>
      </c>
      <c r="I2190">
        <v>42988.4</v>
      </c>
      <c r="J2190">
        <v>156</v>
      </c>
      <c r="K2190">
        <v>185.61</v>
      </c>
      <c r="L2190">
        <f>Table1[[#This Row],[Quantity Sold (liters/kg)]]+Table1[[#This Row],[Quantity in Stock (liters/kg)]]</f>
        <v>884</v>
      </c>
      <c r="M2190" s="2">
        <v>10871.18</v>
      </c>
    </row>
    <row r="2191" spans="1:13" hidden="1" x14ac:dyDescent="0.3">
      <c r="A2191">
        <v>8</v>
      </c>
      <c r="B2191" s="1">
        <v>44183</v>
      </c>
      <c r="C2191" t="s">
        <v>47</v>
      </c>
      <c r="D2191">
        <v>271.56</v>
      </c>
      <c r="E2191">
        <v>89.95</v>
      </c>
      <c r="F2191">
        <v>24426.82</v>
      </c>
      <c r="G2191">
        <v>73</v>
      </c>
      <c r="H2191">
        <v>94.26</v>
      </c>
      <c r="I2191">
        <v>6880.98</v>
      </c>
      <c r="J2191">
        <v>198</v>
      </c>
      <c r="K2191">
        <v>190.92</v>
      </c>
      <c r="L2191">
        <f>Table1[[#This Row],[Quantity Sold (liters/kg)]]+Table1[[#This Row],[Quantity in Stock (liters/kg)]]</f>
        <v>271</v>
      </c>
      <c r="M2191" s="2">
        <v>17173.25</v>
      </c>
    </row>
    <row r="2192" spans="1:13" hidden="1" x14ac:dyDescent="0.3">
      <c r="A2192">
        <v>2</v>
      </c>
      <c r="B2192" s="1">
        <v>43742</v>
      </c>
      <c r="C2192" t="s">
        <v>68</v>
      </c>
      <c r="D2192">
        <v>818.21</v>
      </c>
      <c r="E2192">
        <v>72.36</v>
      </c>
      <c r="F2192">
        <v>59205.68</v>
      </c>
      <c r="G2192">
        <v>299</v>
      </c>
      <c r="H2192">
        <v>67.78</v>
      </c>
      <c r="I2192">
        <v>20266.22</v>
      </c>
      <c r="J2192">
        <v>519</v>
      </c>
      <c r="K2192">
        <v>154.27000000000001</v>
      </c>
      <c r="L2192">
        <f>Table1[[#This Row],[Quantity Sold (liters/kg)]]+Table1[[#This Row],[Quantity in Stock (liters/kg)]]</f>
        <v>818</v>
      </c>
      <c r="M2192" s="2">
        <v>11162.98</v>
      </c>
    </row>
    <row r="2193" spans="1:13" hidden="1" x14ac:dyDescent="0.3">
      <c r="A2193">
        <v>9</v>
      </c>
      <c r="B2193" s="1">
        <v>43560</v>
      </c>
      <c r="C2193" t="s">
        <v>57</v>
      </c>
      <c r="D2193">
        <v>549.05999999999995</v>
      </c>
      <c r="E2193">
        <v>55.63</v>
      </c>
      <c r="F2193">
        <v>30544.21</v>
      </c>
      <c r="G2193">
        <v>502</v>
      </c>
      <c r="H2193">
        <v>52.04</v>
      </c>
      <c r="I2193">
        <v>26124.080000000002</v>
      </c>
      <c r="J2193">
        <v>47</v>
      </c>
      <c r="K2193">
        <v>41.76</v>
      </c>
      <c r="L2193">
        <f>Table1[[#This Row],[Quantity Sold (liters/kg)]]+Table1[[#This Row],[Quantity in Stock (liters/kg)]]</f>
        <v>549</v>
      </c>
      <c r="M2193" s="2">
        <v>2323.11</v>
      </c>
    </row>
    <row r="2194" spans="1:13" hidden="1" x14ac:dyDescent="0.3">
      <c r="A2194">
        <v>2</v>
      </c>
      <c r="B2194" s="1">
        <v>43704</v>
      </c>
      <c r="C2194" t="s">
        <v>68</v>
      </c>
      <c r="D2194">
        <v>913.81</v>
      </c>
      <c r="E2194">
        <v>96.21</v>
      </c>
      <c r="F2194">
        <v>87917.66</v>
      </c>
      <c r="G2194">
        <v>244</v>
      </c>
      <c r="H2194">
        <v>98.05</v>
      </c>
      <c r="I2194">
        <v>23924.2</v>
      </c>
      <c r="J2194">
        <v>669</v>
      </c>
      <c r="K2194">
        <v>170.94</v>
      </c>
      <c r="L2194">
        <f>Table1[[#This Row],[Quantity Sold (liters/kg)]]+Table1[[#This Row],[Quantity in Stock (liters/kg)]]</f>
        <v>913</v>
      </c>
      <c r="M2194" s="2">
        <v>16446.14</v>
      </c>
    </row>
    <row r="2195" spans="1:13" hidden="1" x14ac:dyDescent="0.3">
      <c r="A2195">
        <v>6</v>
      </c>
      <c r="B2195" s="1">
        <v>43573</v>
      </c>
      <c r="C2195" t="s">
        <v>51</v>
      </c>
      <c r="D2195">
        <v>836.96</v>
      </c>
      <c r="E2195">
        <v>14.98</v>
      </c>
      <c r="F2195">
        <v>12537.6608</v>
      </c>
      <c r="G2195">
        <v>80</v>
      </c>
      <c r="H2195">
        <v>17.36</v>
      </c>
      <c r="I2195">
        <v>1388.8</v>
      </c>
      <c r="J2195">
        <v>756</v>
      </c>
      <c r="K2195">
        <v>124.65</v>
      </c>
      <c r="L2195">
        <f>Table1[[#This Row],[Quantity Sold (liters/kg)]]+Table1[[#This Row],[Quantity in Stock (liters/kg)]]</f>
        <v>836</v>
      </c>
      <c r="M2195" s="2">
        <v>1867.26</v>
      </c>
    </row>
    <row r="2196" spans="1:13" hidden="1" x14ac:dyDescent="0.3">
      <c r="A2196">
        <v>3</v>
      </c>
      <c r="B2196" s="1">
        <v>44144</v>
      </c>
      <c r="C2196" t="s">
        <v>43</v>
      </c>
      <c r="D2196">
        <v>811.97</v>
      </c>
      <c r="E2196">
        <v>12.22</v>
      </c>
      <c r="F2196">
        <v>9922.27</v>
      </c>
      <c r="G2196">
        <v>388</v>
      </c>
      <c r="H2196">
        <v>12.22</v>
      </c>
      <c r="I2196">
        <v>4741.3599999999997</v>
      </c>
      <c r="J2196">
        <v>423</v>
      </c>
      <c r="K2196">
        <v>166.38</v>
      </c>
      <c r="L2196">
        <f>Table1[[#This Row],[Quantity Sold (liters/kg)]]+Table1[[#This Row],[Quantity in Stock (liters/kg)]]</f>
        <v>811</v>
      </c>
      <c r="M2196" s="2">
        <v>2033.16</v>
      </c>
    </row>
    <row r="2197" spans="1:13" hidden="1" x14ac:dyDescent="0.3">
      <c r="A2197">
        <v>1</v>
      </c>
      <c r="B2197" s="1">
        <v>44515</v>
      </c>
      <c r="C2197" t="s">
        <v>34</v>
      </c>
      <c r="D2197">
        <v>502.46</v>
      </c>
      <c r="E2197">
        <v>62.03</v>
      </c>
      <c r="F2197">
        <v>31167.59</v>
      </c>
      <c r="G2197">
        <v>251</v>
      </c>
      <c r="H2197">
        <v>64.34</v>
      </c>
      <c r="I2197">
        <v>16149.34</v>
      </c>
      <c r="J2197">
        <v>251</v>
      </c>
      <c r="K2197">
        <v>32.409999999999997</v>
      </c>
      <c r="L2197">
        <f>Table1[[#This Row],[Quantity Sold (liters/kg)]]+Table1[[#This Row],[Quantity in Stock (liters/kg)]]</f>
        <v>502</v>
      </c>
      <c r="M2197" s="2">
        <v>2010.39</v>
      </c>
    </row>
    <row r="2198" spans="1:13" hidden="1" x14ac:dyDescent="0.3">
      <c r="A2198">
        <v>1</v>
      </c>
      <c r="B2198" s="1">
        <v>43883</v>
      </c>
      <c r="C2198" t="s">
        <v>34</v>
      </c>
      <c r="D2198">
        <v>908.35</v>
      </c>
      <c r="E2198">
        <v>11.04</v>
      </c>
      <c r="F2198">
        <v>10028.18</v>
      </c>
      <c r="G2198">
        <v>199</v>
      </c>
      <c r="H2198">
        <v>14.65</v>
      </c>
      <c r="I2198">
        <v>2915.35</v>
      </c>
      <c r="J2198">
        <v>709</v>
      </c>
      <c r="K2198">
        <v>149.13999999999999</v>
      </c>
      <c r="L2198">
        <f>Table1[[#This Row],[Quantity Sold (liters/kg)]]+Table1[[#This Row],[Quantity in Stock (liters/kg)]]</f>
        <v>908</v>
      </c>
      <c r="M2198" s="2">
        <v>1646.51</v>
      </c>
    </row>
    <row r="2199" spans="1:13" x14ac:dyDescent="0.3">
      <c r="A2199">
        <v>7</v>
      </c>
      <c r="B2199" s="1">
        <v>44587</v>
      </c>
      <c r="C2199" t="s">
        <v>61</v>
      </c>
      <c r="D2199">
        <v>628.72</v>
      </c>
      <c r="E2199">
        <v>74.3</v>
      </c>
      <c r="F2199">
        <v>46713.9</v>
      </c>
      <c r="G2199">
        <v>302</v>
      </c>
      <c r="H2199">
        <v>74.599999999999994</v>
      </c>
      <c r="I2199">
        <v>22529.200000000001</v>
      </c>
      <c r="J2199">
        <v>326</v>
      </c>
      <c r="K2199">
        <v>192.15</v>
      </c>
      <c r="L2199">
        <f>Table1[[#This Row],[Quantity Sold (liters/kg)]]+Table1[[#This Row],[Quantity in Stock (liters/kg)]]</f>
        <v>628</v>
      </c>
      <c r="M2199" s="2">
        <v>14276.75</v>
      </c>
    </row>
    <row r="2200" spans="1:13" hidden="1" x14ac:dyDescent="0.3">
      <c r="A2200">
        <v>5</v>
      </c>
      <c r="B2200" s="1">
        <v>43852</v>
      </c>
      <c r="C2200" t="s">
        <v>27</v>
      </c>
      <c r="D2200">
        <v>673.22</v>
      </c>
      <c r="E2200">
        <v>21.87</v>
      </c>
      <c r="F2200">
        <v>14723.32</v>
      </c>
      <c r="G2200">
        <v>325</v>
      </c>
      <c r="H2200">
        <v>23.67</v>
      </c>
      <c r="I2200">
        <v>7692.75</v>
      </c>
      <c r="J2200">
        <v>348</v>
      </c>
      <c r="K2200">
        <v>148.94</v>
      </c>
      <c r="L2200">
        <f>Table1[[#This Row],[Quantity Sold (liters/kg)]]+Table1[[#This Row],[Quantity in Stock (liters/kg)]]</f>
        <v>673</v>
      </c>
      <c r="M2200" s="2">
        <v>3257.32</v>
      </c>
    </row>
    <row r="2201" spans="1:13" hidden="1" x14ac:dyDescent="0.3">
      <c r="A2201">
        <v>1</v>
      </c>
      <c r="B2201" s="1">
        <v>44698</v>
      </c>
      <c r="C2201" t="s">
        <v>34</v>
      </c>
      <c r="D2201">
        <v>96.73</v>
      </c>
      <c r="E2201">
        <v>93.41</v>
      </c>
      <c r="F2201">
        <v>9035.5499999999993</v>
      </c>
      <c r="G2201">
        <v>41</v>
      </c>
      <c r="H2201">
        <v>97.36</v>
      </c>
      <c r="I2201">
        <v>3991.76</v>
      </c>
      <c r="J2201">
        <v>55</v>
      </c>
      <c r="K2201">
        <v>84.9</v>
      </c>
      <c r="L2201">
        <f>Table1[[#This Row],[Quantity Sold (liters/kg)]]+Table1[[#This Row],[Quantity in Stock (liters/kg)]]</f>
        <v>96</v>
      </c>
      <c r="M2201" s="2">
        <v>7930.51</v>
      </c>
    </row>
    <row r="2202" spans="1:13" hidden="1" x14ac:dyDescent="0.3">
      <c r="A2202">
        <v>4</v>
      </c>
      <c r="B2202" s="1">
        <v>44898</v>
      </c>
      <c r="C2202" t="s">
        <v>39</v>
      </c>
      <c r="D2202">
        <v>312.43</v>
      </c>
      <c r="E2202">
        <v>46.94</v>
      </c>
      <c r="F2202">
        <v>14665.46</v>
      </c>
      <c r="G2202">
        <v>5</v>
      </c>
      <c r="H2202">
        <v>45.87</v>
      </c>
      <c r="I2202">
        <v>229.35</v>
      </c>
      <c r="J2202">
        <v>307</v>
      </c>
      <c r="K2202">
        <v>82.66</v>
      </c>
      <c r="L2202">
        <f>Table1[[#This Row],[Quantity Sold (liters/kg)]]+Table1[[#This Row],[Quantity in Stock (liters/kg)]]</f>
        <v>312</v>
      </c>
      <c r="M2202" s="2">
        <v>3880.06</v>
      </c>
    </row>
    <row r="2203" spans="1:13" hidden="1" x14ac:dyDescent="0.3">
      <c r="A2203">
        <v>3</v>
      </c>
      <c r="B2203" s="1">
        <v>43511</v>
      </c>
      <c r="C2203" t="s">
        <v>43</v>
      </c>
      <c r="D2203">
        <v>395.11</v>
      </c>
      <c r="E2203">
        <v>14.21</v>
      </c>
      <c r="F2203">
        <v>5614.51</v>
      </c>
      <c r="G2203">
        <v>322</v>
      </c>
      <c r="H2203">
        <v>10.72</v>
      </c>
      <c r="I2203">
        <v>3451.84</v>
      </c>
      <c r="J2203">
        <v>73</v>
      </c>
      <c r="K2203">
        <v>98.34</v>
      </c>
      <c r="L2203">
        <f>Table1[[#This Row],[Quantity Sold (liters/kg)]]+Table1[[#This Row],[Quantity in Stock (liters/kg)]]</f>
        <v>395</v>
      </c>
      <c r="M2203" s="2">
        <v>1397.41</v>
      </c>
    </row>
    <row r="2204" spans="1:13" hidden="1" x14ac:dyDescent="0.3">
      <c r="A2204">
        <v>10</v>
      </c>
      <c r="B2204" s="1">
        <v>44424</v>
      </c>
      <c r="C2204" t="s">
        <v>66</v>
      </c>
      <c r="D2204">
        <v>109.52</v>
      </c>
      <c r="E2204">
        <v>13.6</v>
      </c>
      <c r="F2204">
        <v>1489.47</v>
      </c>
      <c r="G2204">
        <v>42</v>
      </c>
      <c r="H2204">
        <v>8.84</v>
      </c>
      <c r="I2204">
        <v>371.28</v>
      </c>
      <c r="J2204">
        <v>67</v>
      </c>
      <c r="K2204">
        <v>42.63</v>
      </c>
      <c r="L2204">
        <f>Table1[[#This Row],[Quantity Sold (liters/kg)]]+Table1[[#This Row],[Quantity in Stock (liters/kg)]]</f>
        <v>109</v>
      </c>
      <c r="M2204" s="2">
        <v>579.77</v>
      </c>
    </row>
    <row r="2205" spans="1:13" hidden="1" x14ac:dyDescent="0.3">
      <c r="A2205">
        <v>10</v>
      </c>
      <c r="B2205" s="1">
        <v>44248</v>
      </c>
      <c r="C2205" t="s">
        <v>66</v>
      </c>
      <c r="D2205">
        <v>706.76</v>
      </c>
      <c r="E2205">
        <v>28.84</v>
      </c>
      <c r="F2205">
        <v>20382.96</v>
      </c>
      <c r="G2205">
        <v>310</v>
      </c>
      <c r="H2205">
        <v>28.51</v>
      </c>
      <c r="I2205">
        <v>8838.1</v>
      </c>
      <c r="J2205">
        <v>396</v>
      </c>
      <c r="K2205">
        <v>77.17</v>
      </c>
      <c r="L2205">
        <f>Table1[[#This Row],[Quantity Sold (liters/kg)]]+Table1[[#This Row],[Quantity in Stock (liters/kg)]]</f>
        <v>706</v>
      </c>
      <c r="M2205" s="2">
        <v>2225.58</v>
      </c>
    </row>
    <row r="2206" spans="1:13" hidden="1" x14ac:dyDescent="0.3">
      <c r="A2206">
        <v>5</v>
      </c>
      <c r="B2206" s="1">
        <v>44070</v>
      </c>
      <c r="C2206" t="s">
        <v>27</v>
      </c>
      <c r="D2206">
        <v>907.45</v>
      </c>
      <c r="E2206">
        <v>46.82</v>
      </c>
      <c r="F2206">
        <v>42486.81</v>
      </c>
      <c r="G2206">
        <v>552</v>
      </c>
      <c r="H2206">
        <v>51.13</v>
      </c>
      <c r="I2206">
        <v>28223.759999999998</v>
      </c>
      <c r="J2206">
        <v>355</v>
      </c>
      <c r="K2206">
        <v>53.63</v>
      </c>
      <c r="L2206">
        <f>Table1[[#This Row],[Quantity Sold (liters/kg)]]+Table1[[#This Row],[Quantity in Stock (liters/kg)]]</f>
        <v>907</v>
      </c>
      <c r="M2206" s="2">
        <v>2510.96</v>
      </c>
    </row>
    <row r="2207" spans="1:13" hidden="1" x14ac:dyDescent="0.3">
      <c r="A2207">
        <v>2</v>
      </c>
      <c r="B2207" s="1">
        <v>44712</v>
      </c>
      <c r="C2207" t="s">
        <v>68</v>
      </c>
      <c r="D2207">
        <v>633.51</v>
      </c>
      <c r="E2207">
        <v>72.45</v>
      </c>
      <c r="F2207">
        <v>45897.8</v>
      </c>
      <c r="G2207">
        <v>406</v>
      </c>
      <c r="H2207">
        <v>74.25</v>
      </c>
      <c r="I2207">
        <v>30145.5</v>
      </c>
      <c r="J2207">
        <v>227</v>
      </c>
      <c r="K2207">
        <v>140.03</v>
      </c>
      <c r="L2207">
        <f>Table1[[#This Row],[Quantity Sold (liters/kg)]]+Table1[[#This Row],[Quantity in Stock (liters/kg)]]</f>
        <v>633</v>
      </c>
      <c r="M2207" s="2">
        <v>10145.17</v>
      </c>
    </row>
    <row r="2208" spans="1:13" hidden="1" x14ac:dyDescent="0.3">
      <c r="A2208">
        <v>7</v>
      </c>
      <c r="B2208" s="1">
        <v>44279</v>
      </c>
      <c r="C2208" t="s">
        <v>61</v>
      </c>
      <c r="D2208">
        <v>921.67</v>
      </c>
      <c r="E2208">
        <v>91.29</v>
      </c>
      <c r="F2208">
        <v>84139.25</v>
      </c>
      <c r="G2208">
        <v>274</v>
      </c>
      <c r="H2208">
        <v>91.69</v>
      </c>
      <c r="I2208">
        <v>25123.06</v>
      </c>
      <c r="J2208">
        <v>647</v>
      </c>
      <c r="K2208">
        <v>177.76</v>
      </c>
      <c r="L2208">
        <f>Table1[[#This Row],[Quantity Sold (liters/kg)]]+Table1[[#This Row],[Quantity in Stock (liters/kg)]]</f>
        <v>921</v>
      </c>
      <c r="M2208" s="2">
        <v>16227.71</v>
      </c>
    </row>
    <row r="2209" spans="1:13" hidden="1" x14ac:dyDescent="0.3">
      <c r="A2209">
        <v>5</v>
      </c>
      <c r="B2209" s="1">
        <v>44034</v>
      </c>
      <c r="C2209" t="s">
        <v>27</v>
      </c>
      <c r="D2209">
        <v>250.94</v>
      </c>
      <c r="E2209">
        <v>44.67</v>
      </c>
      <c r="F2209">
        <v>11209.489799999999</v>
      </c>
      <c r="G2209">
        <v>144</v>
      </c>
      <c r="H2209">
        <v>43.76</v>
      </c>
      <c r="I2209">
        <v>6301.44</v>
      </c>
      <c r="J2209">
        <v>106</v>
      </c>
      <c r="K2209">
        <v>133.07</v>
      </c>
      <c r="L2209">
        <f>Table1[[#This Row],[Quantity Sold (liters/kg)]]+Table1[[#This Row],[Quantity in Stock (liters/kg)]]</f>
        <v>250</v>
      </c>
      <c r="M2209" s="2">
        <v>5944.24</v>
      </c>
    </row>
    <row r="2210" spans="1:13" hidden="1" x14ac:dyDescent="0.3">
      <c r="A2210">
        <v>8</v>
      </c>
      <c r="B2210" s="1">
        <v>43961</v>
      </c>
      <c r="C2210" t="s">
        <v>47</v>
      </c>
      <c r="D2210">
        <v>181.24</v>
      </c>
      <c r="E2210">
        <v>92.26</v>
      </c>
      <c r="F2210">
        <v>16721.202399999998</v>
      </c>
      <c r="G2210">
        <v>90</v>
      </c>
      <c r="H2210">
        <v>95.74</v>
      </c>
      <c r="I2210">
        <v>8616.6</v>
      </c>
      <c r="J2210">
        <v>91</v>
      </c>
      <c r="K2210">
        <v>31.72</v>
      </c>
      <c r="L2210">
        <f>Table1[[#This Row],[Quantity Sold (liters/kg)]]+Table1[[#This Row],[Quantity in Stock (liters/kg)]]</f>
        <v>181</v>
      </c>
      <c r="M2210" s="2">
        <v>2926.49</v>
      </c>
    </row>
    <row r="2211" spans="1:13" hidden="1" x14ac:dyDescent="0.3">
      <c r="A2211">
        <v>9</v>
      </c>
      <c r="B2211" s="1">
        <v>44836</v>
      </c>
      <c r="C2211" t="s">
        <v>57</v>
      </c>
      <c r="D2211">
        <v>939.68</v>
      </c>
      <c r="E2211">
        <v>42.34</v>
      </c>
      <c r="F2211">
        <v>39786.050000000003</v>
      </c>
      <c r="G2211">
        <v>777</v>
      </c>
      <c r="H2211">
        <v>44.26</v>
      </c>
      <c r="I2211">
        <v>34390.019999999997</v>
      </c>
      <c r="J2211">
        <v>162</v>
      </c>
      <c r="K2211">
        <v>63.48</v>
      </c>
      <c r="L2211">
        <f>Table1[[#This Row],[Quantity Sold (liters/kg)]]+Table1[[#This Row],[Quantity in Stock (liters/kg)]]</f>
        <v>939</v>
      </c>
      <c r="M2211" s="2">
        <v>2687.74</v>
      </c>
    </row>
    <row r="2212" spans="1:13" hidden="1" x14ac:dyDescent="0.3">
      <c r="A2212">
        <v>7</v>
      </c>
      <c r="B2212" s="1">
        <v>44408</v>
      </c>
      <c r="C2212" t="s">
        <v>61</v>
      </c>
      <c r="D2212">
        <v>162.9</v>
      </c>
      <c r="E2212">
        <v>31.17</v>
      </c>
      <c r="F2212">
        <v>5077.5929999999998</v>
      </c>
      <c r="G2212">
        <v>92</v>
      </c>
      <c r="H2212">
        <v>28.74</v>
      </c>
      <c r="I2212">
        <v>2644.08</v>
      </c>
      <c r="J2212">
        <v>70</v>
      </c>
      <c r="K2212">
        <v>25.01</v>
      </c>
      <c r="L2212">
        <f>Table1[[#This Row],[Quantity Sold (liters/kg)]]+Table1[[#This Row],[Quantity in Stock (liters/kg)]]</f>
        <v>162</v>
      </c>
      <c r="M2212" s="2">
        <v>779.56</v>
      </c>
    </row>
    <row r="2213" spans="1:13" hidden="1" x14ac:dyDescent="0.3">
      <c r="A2213">
        <v>8</v>
      </c>
      <c r="B2213" s="1">
        <v>44536</v>
      </c>
      <c r="C2213" t="s">
        <v>47</v>
      </c>
      <c r="D2213">
        <v>661.21</v>
      </c>
      <c r="E2213">
        <v>16.940000000000001</v>
      </c>
      <c r="F2213">
        <v>11200.8974</v>
      </c>
      <c r="G2213">
        <v>115</v>
      </c>
      <c r="H2213">
        <v>14.06</v>
      </c>
      <c r="I2213">
        <v>1616.9</v>
      </c>
      <c r="J2213">
        <v>546</v>
      </c>
      <c r="K2213">
        <v>170.9</v>
      </c>
      <c r="L2213">
        <f>Table1[[#This Row],[Quantity Sold (liters/kg)]]+Table1[[#This Row],[Quantity in Stock (liters/kg)]]</f>
        <v>661</v>
      </c>
      <c r="M2213" s="2">
        <v>2895.05</v>
      </c>
    </row>
    <row r="2214" spans="1:13" hidden="1" x14ac:dyDescent="0.3">
      <c r="A2214">
        <v>5</v>
      </c>
      <c r="B2214" s="1">
        <v>44817</v>
      </c>
      <c r="C2214" t="s">
        <v>27</v>
      </c>
      <c r="D2214">
        <v>239.74</v>
      </c>
      <c r="E2214">
        <v>14.71</v>
      </c>
      <c r="F2214">
        <v>3526.58</v>
      </c>
      <c r="G2214">
        <v>106</v>
      </c>
      <c r="H2214">
        <v>17.21</v>
      </c>
      <c r="I2214">
        <v>1824.26</v>
      </c>
      <c r="J2214">
        <v>133</v>
      </c>
      <c r="K2214">
        <v>24.4</v>
      </c>
      <c r="L2214">
        <f>Table1[[#This Row],[Quantity Sold (liters/kg)]]+Table1[[#This Row],[Quantity in Stock (liters/kg)]]</f>
        <v>239</v>
      </c>
      <c r="M2214" s="2">
        <v>358.92</v>
      </c>
    </row>
    <row r="2215" spans="1:13" hidden="1" x14ac:dyDescent="0.3">
      <c r="A2215">
        <v>6</v>
      </c>
      <c r="B2215" s="1">
        <v>44162</v>
      </c>
      <c r="C2215" t="s">
        <v>51</v>
      </c>
      <c r="D2215">
        <v>1.58</v>
      </c>
      <c r="E2215">
        <v>46.39</v>
      </c>
      <c r="F2215">
        <v>73.3</v>
      </c>
      <c r="G2215">
        <v>1</v>
      </c>
      <c r="H2215">
        <v>48.12</v>
      </c>
      <c r="I2215">
        <v>48.12</v>
      </c>
      <c r="J2215">
        <v>0</v>
      </c>
      <c r="K2215">
        <v>173.2</v>
      </c>
      <c r="L2215">
        <f>Table1[[#This Row],[Quantity Sold (liters/kg)]]+Table1[[#This Row],[Quantity in Stock (liters/kg)]]</f>
        <v>1</v>
      </c>
      <c r="M2215" s="2">
        <v>8034.75</v>
      </c>
    </row>
    <row r="2216" spans="1:13" hidden="1" x14ac:dyDescent="0.3">
      <c r="A2216">
        <v>8</v>
      </c>
      <c r="B2216" s="1">
        <v>44875</v>
      </c>
      <c r="C2216" t="s">
        <v>47</v>
      </c>
      <c r="D2216">
        <v>718.71</v>
      </c>
      <c r="E2216">
        <v>94.86</v>
      </c>
      <c r="F2216">
        <v>68176.83</v>
      </c>
      <c r="G2216">
        <v>131</v>
      </c>
      <c r="H2216">
        <v>90.14</v>
      </c>
      <c r="I2216">
        <v>11808.34</v>
      </c>
      <c r="J2216">
        <v>587</v>
      </c>
      <c r="K2216">
        <v>98.88</v>
      </c>
      <c r="L2216">
        <f>Table1[[#This Row],[Quantity Sold (liters/kg)]]+Table1[[#This Row],[Quantity in Stock (liters/kg)]]</f>
        <v>718</v>
      </c>
      <c r="M2216" s="2">
        <v>9379.76</v>
      </c>
    </row>
    <row r="2217" spans="1:13" hidden="1" x14ac:dyDescent="0.3">
      <c r="A2217">
        <v>1</v>
      </c>
      <c r="B2217" s="1">
        <v>43486</v>
      </c>
      <c r="C2217" t="s">
        <v>34</v>
      </c>
      <c r="D2217">
        <v>864.53</v>
      </c>
      <c r="E2217">
        <v>55.28</v>
      </c>
      <c r="F2217">
        <v>47791.22</v>
      </c>
      <c r="G2217">
        <v>611</v>
      </c>
      <c r="H2217">
        <v>58.33</v>
      </c>
      <c r="I2217">
        <v>35639.629999999997</v>
      </c>
      <c r="J2217">
        <v>253</v>
      </c>
      <c r="K2217">
        <v>34.11</v>
      </c>
      <c r="L2217">
        <f>Table1[[#This Row],[Quantity Sold (liters/kg)]]+Table1[[#This Row],[Quantity in Stock (liters/kg)]]</f>
        <v>864</v>
      </c>
      <c r="M2217" s="2">
        <v>1885.6</v>
      </c>
    </row>
    <row r="2218" spans="1:13" hidden="1" x14ac:dyDescent="0.3">
      <c r="A2218">
        <v>5</v>
      </c>
      <c r="B2218" s="1">
        <v>43911</v>
      </c>
      <c r="C2218" t="s">
        <v>27</v>
      </c>
      <c r="D2218">
        <v>170.53</v>
      </c>
      <c r="E2218">
        <v>46.3</v>
      </c>
      <c r="F2218">
        <v>7895.54</v>
      </c>
      <c r="G2218">
        <v>96</v>
      </c>
      <c r="H2218">
        <v>50.75</v>
      </c>
      <c r="I2218">
        <v>4872</v>
      </c>
      <c r="J2218">
        <v>74</v>
      </c>
      <c r="K2218">
        <v>21.95</v>
      </c>
      <c r="L2218">
        <f>Table1[[#This Row],[Quantity Sold (liters/kg)]]+Table1[[#This Row],[Quantity in Stock (liters/kg)]]</f>
        <v>170</v>
      </c>
      <c r="M2218" s="2">
        <v>1016.29</v>
      </c>
    </row>
    <row r="2219" spans="1:13" hidden="1" x14ac:dyDescent="0.3">
      <c r="A2219">
        <v>10</v>
      </c>
      <c r="B2219" s="1">
        <v>43748</v>
      </c>
      <c r="C2219" t="s">
        <v>66</v>
      </c>
      <c r="D2219">
        <v>437.14</v>
      </c>
      <c r="E2219">
        <v>44.8</v>
      </c>
      <c r="F2219">
        <v>19583.87</v>
      </c>
      <c r="G2219">
        <v>49</v>
      </c>
      <c r="H2219">
        <v>46.58</v>
      </c>
      <c r="I2219">
        <v>2282.42</v>
      </c>
      <c r="J2219">
        <v>388</v>
      </c>
      <c r="K2219">
        <v>50.46</v>
      </c>
      <c r="L2219">
        <f>Table1[[#This Row],[Quantity Sold (liters/kg)]]+Table1[[#This Row],[Quantity in Stock (liters/kg)]]</f>
        <v>437</v>
      </c>
      <c r="M2219" s="2">
        <v>2260.61</v>
      </c>
    </row>
    <row r="2220" spans="1:13" hidden="1" x14ac:dyDescent="0.3">
      <c r="A2220">
        <v>4</v>
      </c>
      <c r="B2220" s="1">
        <v>44158</v>
      </c>
      <c r="C2220" t="s">
        <v>39</v>
      </c>
      <c r="D2220">
        <v>580.88</v>
      </c>
      <c r="E2220">
        <v>78.16</v>
      </c>
      <c r="F2220">
        <v>45401.580799999902</v>
      </c>
      <c r="G2220">
        <v>190</v>
      </c>
      <c r="H2220">
        <v>76.33</v>
      </c>
      <c r="I2220">
        <v>14502.7</v>
      </c>
      <c r="J2220">
        <v>390</v>
      </c>
      <c r="K2220">
        <v>194.6</v>
      </c>
      <c r="L2220">
        <f>Table1[[#This Row],[Quantity Sold (liters/kg)]]+Table1[[#This Row],[Quantity in Stock (liters/kg)]]</f>
        <v>580</v>
      </c>
      <c r="M2220" s="2">
        <v>15209.94</v>
      </c>
    </row>
    <row r="2221" spans="1:13" hidden="1" x14ac:dyDescent="0.3">
      <c r="A2221">
        <v>8</v>
      </c>
      <c r="B2221" s="1">
        <v>44861</v>
      </c>
      <c r="C2221" t="s">
        <v>47</v>
      </c>
      <c r="D2221">
        <v>478.35</v>
      </c>
      <c r="E2221">
        <v>89.4</v>
      </c>
      <c r="F2221">
        <v>42764.49</v>
      </c>
      <c r="G2221">
        <v>52</v>
      </c>
      <c r="H2221">
        <v>86.44</v>
      </c>
      <c r="I2221">
        <v>4494.88</v>
      </c>
      <c r="J2221">
        <v>426</v>
      </c>
      <c r="K2221">
        <v>86.12</v>
      </c>
      <c r="L2221">
        <f>Table1[[#This Row],[Quantity Sold (liters/kg)]]+Table1[[#This Row],[Quantity in Stock (liters/kg)]]</f>
        <v>478</v>
      </c>
      <c r="M2221" s="2">
        <v>7699.13</v>
      </c>
    </row>
    <row r="2222" spans="1:13" hidden="1" x14ac:dyDescent="0.3">
      <c r="A2222">
        <v>10</v>
      </c>
      <c r="B2222" s="1">
        <v>43593</v>
      </c>
      <c r="C2222" t="s">
        <v>66</v>
      </c>
      <c r="D2222">
        <v>697.01</v>
      </c>
      <c r="E2222">
        <v>87.06</v>
      </c>
      <c r="F2222">
        <v>60681.69</v>
      </c>
      <c r="G2222">
        <v>312</v>
      </c>
      <c r="H2222">
        <v>87.34</v>
      </c>
      <c r="I2222">
        <v>27250.080000000002</v>
      </c>
      <c r="J2222">
        <v>385</v>
      </c>
      <c r="K2222">
        <v>32.82</v>
      </c>
      <c r="L2222">
        <f>Table1[[#This Row],[Quantity Sold (liters/kg)]]+Table1[[#This Row],[Quantity in Stock (liters/kg)]]</f>
        <v>697</v>
      </c>
      <c r="M2222" s="2">
        <v>2857.31</v>
      </c>
    </row>
    <row r="2223" spans="1:13" hidden="1" x14ac:dyDescent="0.3">
      <c r="A2223">
        <v>10</v>
      </c>
      <c r="B2223" s="1">
        <v>43551</v>
      </c>
      <c r="C2223" t="s">
        <v>66</v>
      </c>
      <c r="D2223">
        <v>768.5</v>
      </c>
      <c r="E2223">
        <v>16.239999999999998</v>
      </c>
      <c r="F2223">
        <v>12480.4399999999</v>
      </c>
      <c r="G2223">
        <v>652</v>
      </c>
      <c r="H2223">
        <v>12.22</v>
      </c>
      <c r="I2223">
        <v>7967.44</v>
      </c>
      <c r="J2223">
        <v>116</v>
      </c>
      <c r="K2223">
        <v>169.41</v>
      </c>
      <c r="L2223">
        <f>Table1[[#This Row],[Quantity Sold (liters/kg)]]+Table1[[#This Row],[Quantity in Stock (liters/kg)]]</f>
        <v>768</v>
      </c>
      <c r="M2223" s="2">
        <v>2751.22</v>
      </c>
    </row>
    <row r="2224" spans="1:13" hidden="1" x14ac:dyDescent="0.3">
      <c r="A2224">
        <v>5</v>
      </c>
      <c r="B2224" s="1">
        <v>44569</v>
      </c>
      <c r="C2224" t="s">
        <v>27</v>
      </c>
      <c r="D2224">
        <v>609.29</v>
      </c>
      <c r="E2224">
        <v>55.09</v>
      </c>
      <c r="F2224">
        <v>33565.79</v>
      </c>
      <c r="G2224">
        <v>578</v>
      </c>
      <c r="H2224">
        <v>57.88</v>
      </c>
      <c r="I2224">
        <v>33454.639999999999</v>
      </c>
      <c r="J2224">
        <v>31</v>
      </c>
      <c r="K2224">
        <v>143</v>
      </c>
      <c r="L2224">
        <f>Table1[[#This Row],[Quantity Sold (liters/kg)]]+Table1[[#This Row],[Quantity in Stock (liters/kg)]]</f>
        <v>609</v>
      </c>
      <c r="M2224" s="2">
        <v>7877.87</v>
      </c>
    </row>
    <row r="2225" spans="1:13" hidden="1" x14ac:dyDescent="0.3">
      <c r="A2225">
        <v>6</v>
      </c>
      <c r="B2225" s="1">
        <v>43653</v>
      </c>
      <c r="C2225" t="s">
        <v>51</v>
      </c>
      <c r="D2225">
        <v>82.1</v>
      </c>
      <c r="E2225">
        <v>78.91</v>
      </c>
      <c r="F2225">
        <v>6478.5109999999904</v>
      </c>
      <c r="G2225">
        <v>68</v>
      </c>
      <c r="H2225">
        <v>74.7</v>
      </c>
      <c r="I2225">
        <v>5079.6000000000004</v>
      </c>
      <c r="J2225">
        <v>14</v>
      </c>
      <c r="K2225">
        <v>172.14</v>
      </c>
      <c r="L2225">
        <f>Table1[[#This Row],[Quantity Sold (liters/kg)]]+Table1[[#This Row],[Quantity in Stock (liters/kg)]]</f>
        <v>82</v>
      </c>
      <c r="M2225" s="2">
        <v>13583.57</v>
      </c>
    </row>
    <row r="2226" spans="1:13" hidden="1" x14ac:dyDescent="0.3">
      <c r="A2226">
        <v>3</v>
      </c>
      <c r="B2226" s="1">
        <v>44110</v>
      </c>
      <c r="C2226" t="s">
        <v>43</v>
      </c>
      <c r="D2226">
        <v>879.54</v>
      </c>
      <c r="E2226">
        <v>92.99</v>
      </c>
      <c r="F2226">
        <v>81788.42</v>
      </c>
      <c r="G2226">
        <v>101</v>
      </c>
      <c r="H2226">
        <v>88.75</v>
      </c>
      <c r="I2226">
        <v>8963.75</v>
      </c>
      <c r="J2226">
        <v>778</v>
      </c>
      <c r="K2226">
        <v>129.6</v>
      </c>
      <c r="L2226">
        <f>Table1[[#This Row],[Quantity Sold (liters/kg)]]+Table1[[#This Row],[Quantity in Stock (liters/kg)]]</f>
        <v>879</v>
      </c>
      <c r="M2226" s="2">
        <v>12051.5</v>
      </c>
    </row>
    <row r="2227" spans="1:13" hidden="1" x14ac:dyDescent="0.3">
      <c r="A2227">
        <v>8</v>
      </c>
      <c r="B2227" s="1">
        <v>44570</v>
      </c>
      <c r="C2227" t="s">
        <v>47</v>
      </c>
      <c r="D2227">
        <v>337.03</v>
      </c>
      <c r="E2227">
        <v>94.48</v>
      </c>
      <c r="F2227">
        <v>31842.5943999999</v>
      </c>
      <c r="G2227">
        <v>247</v>
      </c>
      <c r="H2227">
        <v>95.21</v>
      </c>
      <c r="I2227">
        <v>23516.87</v>
      </c>
      <c r="J2227">
        <v>90</v>
      </c>
      <c r="K2227">
        <v>66.260000000000005</v>
      </c>
      <c r="L2227">
        <f>Table1[[#This Row],[Quantity Sold (liters/kg)]]+Table1[[#This Row],[Quantity in Stock (liters/kg)]]</f>
        <v>337</v>
      </c>
      <c r="M2227" s="2">
        <v>6260.24</v>
      </c>
    </row>
    <row r="2228" spans="1:13" hidden="1" x14ac:dyDescent="0.3">
      <c r="A2228">
        <v>3</v>
      </c>
      <c r="B2228" s="1">
        <v>44056</v>
      </c>
      <c r="C2228" t="s">
        <v>43</v>
      </c>
      <c r="D2228">
        <v>235.09</v>
      </c>
      <c r="E2228">
        <v>87.57</v>
      </c>
      <c r="F2228">
        <v>20586.8312999999</v>
      </c>
      <c r="G2228">
        <v>116</v>
      </c>
      <c r="H2228">
        <v>87.86</v>
      </c>
      <c r="I2228">
        <v>10191.76</v>
      </c>
      <c r="J2228">
        <v>119</v>
      </c>
      <c r="K2228">
        <v>103.93</v>
      </c>
      <c r="L2228">
        <f>Table1[[#This Row],[Quantity Sold (liters/kg)]]+Table1[[#This Row],[Quantity in Stock (liters/kg)]]</f>
        <v>235</v>
      </c>
      <c r="M2228" s="2">
        <v>9101.15</v>
      </c>
    </row>
    <row r="2229" spans="1:13" hidden="1" x14ac:dyDescent="0.3">
      <c r="A2229">
        <v>6</v>
      </c>
      <c r="B2229" s="1">
        <v>44093</v>
      </c>
      <c r="C2229" t="s">
        <v>51</v>
      </c>
      <c r="D2229">
        <v>200.02</v>
      </c>
      <c r="E2229">
        <v>62.76</v>
      </c>
      <c r="F2229">
        <v>12553.26</v>
      </c>
      <c r="G2229">
        <v>198</v>
      </c>
      <c r="H2229">
        <v>61.84</v>
      </c>
      <c r="I2229">
        <v>12244.32</v>
      </c>
      <c r="J2229">
        <v>2</v>
      </c>
      <c r="K2229">
        <v>65.84</v>
      </c>
      <c r="L2229">
        <f>Table1[[#This Row],[Quantity Sold (liters/kg)]]+Table1[[#This Row],[Quantity in Stock (liters/kg)]]</f>
        <v>200</v>
      </c>
      <c r="M2229" s="2">
        <v>4132.12</v>
      </c>
    </row>
    <row r="2230" spans="1:13" hidden="1" x14ac:dyDescent="0.3">
      <c r="A2230">
        <v>8</v>
      </c>
      <c r="B2230" s="1">
        <v>44077</v>
      </c>
      <c r="C2230" t="s">
        <v>47</v>
      </c>
      <c r="D2230">
        <v>803.57</v>
      </c>
      <c r="E2230">
        <v>51.08</v>
      </c>
      <c r="F2230">
        <v>41046.36</v>
      </c>
      <c r="G2230">
        <v>205</v>
      </c>
      <c r="H2230">
        <v>51.67</v>
      </c>
      <c r="I2230">
        <v>10592.35</v>
      </c>
      <c r="J2230">
        <v>598</v>
      </c>
      <c r="K2230">
        <v>20.04</v>
      </c>
      <c r="L2230">
        <f>Table1[[#This Row],[Quantity Sold (liters/kg)]]+Table1[[#This Row],[Quantity in Stock (liters/kg)]]</f>
        <v>803</v>
      </c>
      <c r="M2230" s="2">
        <v>1023.64</v>
      </c>
    </row>
    <row r="2231" spans="1:13" hidden="1" x14ac:dyDescent="0.3">
      <c r="A2231">
        <v>9</v>
      </c>
      <c r="B2231" s="1">
        <v>44376</v>
      </c>
      <c r="C2231" t="s">
        <v>57</v>
      </c>
      <c r="D2231">
        <v>377.18</v>
      </c>
      <c r="E2231">
        <v>17.079999999999998</v>
      </c>
      <c r="F2231">
        <v>6442.2343999999903</v>
      </c>
      <c r="G2231">
        <v>41</v>
      </c>
      <c r="H2231">
        <v>21.89</v>
      </c>
      <c r="I2231">
        <v>897.49</v>
      </c>
      <c r="J2231">
        <v>336</v>
      </c>
      <c r="K2231">
        <v>25.6</v>
      </c>
      <c r="L2231">
        <f>Table1[[#This Row],[Quantity Sold (liters/kg)]]+Table1[[#This Row],[Quantity in Stock (liters/kg)]]</f>
        <v>377</v>
      </c>
      <c r="M2231" s="2">
        <v>437.25</v>
      </c>
    </row>
    <row r="2232" spans="1:13" hidden="1" x14ac:dyDescent="0.3">
      <c r="A2232">
        <v>9</v>
      </c>
      <c r="B2232" s="1">
        <v>43492</v>
      </c>
      <c r="C2232" t="s">
        <v>57</v>
      </c>
      <c r="D2232">
        <v>740.8</v>
      </c>
      <c r="E2232">
        <v>53.67</v>
      </c>
      <c r="F2232">
        <v>39758.74</v>
      </c>
      <c r="G2232">
        <v>619</v>
      </c>
      <c r="H2232">
        <v>50.19</v>
      </c>
      <c r="I2232">
        <v>31067.61</v>
      </c>
      <c r="J2232">
        <v>121</v>
      </c>
      <c r="K2232">
        <v>175.28</v>
      </c>
      <c r="L2232">
        <f>Table1[[#This Row],[Quantity Sold (liters/kg)]]+Table1[[#This Row],[Quantity in Stock (liters/kg)]]</f>
        <v>740</v>
      </c>
      <c r="M2232" s="2">
        <v>9407.2800000000007</v>
      </c>
    </row>
    <row r="2233" spans="1:13" hidden="1" x14ac:dyDescent="0.3">
      <c r="A2233">
        <v>6</v>
      </c>
      <c r="B2233" s="1">
        <v>43710</v>
      </c>
      <c r="C2233" t="s">
        <v>51</v>
      </c>
      <c r="D2233">
        <v>678.68</v>
      </c>
      <c r="E2233">
        <v>58.51</v>
      </c>
      <c r="F2233">
        <v>39709.566799999899</v>
      </c>
      <c r="G2233">
        <v>139</v>
      </c>
      <c r="H2233">
        <v>60.62</v>
      </c>
      <c r="I2233">
        <v>8426.18</v>
      </c>
      <c r="J2233">
        <v>539</v>
      </c>
      <c r="K2233">
        <v>179.61</v>
      </c>
      <c r="L2233">
        <f>Table1[[#This Row],[Quantity Sold (liters/kg)]]+Table1[[#This Row],[Quantity in Stock (liters/kg)]]</f>
        <v>678</v>
      </c>
      <c r="M2233" s="2">
        <v>10508.98</v>
      </c>
    </row>
    <row r="2234" spans="1:13" hidden="1" x14ac:dyDescent="0.3">
      <c r="A2234">
        <v>10</v>
      </c>
      <c r="B2234" s="1">
        <v>43551</v>
      </c>
      <c r="C2234" t="s">
        <v>66</v>
      </c>
      <c r="D2234">
        <v>959.51</v>
      </c>
      <c r="E2234">
        <v>24.14</v>
      </c>
      <c r="F2234">
        <v>23162.57</v>
      </c>
      <c r="G2234">
        <v>176</v>
      </c>
      <c r="H2234">
        <v>27.26</v>
      </c>
      <c r="I2234">
        <v>4797.76</v>
      </c>
      <c r="J2234">
        <v>783</v>
      </c>
      <c r="K2234">
        <v>28.11</v>
      </c>
      <c r="L2234">
        <f>Table1[[#This Row],[Quantity Sold (liters/kg)]]+Table1[[#This Row],[Quantity in Stock (liters/kg)]]</f>
        <v>959</v>
      </c>
      <c r="M2234" s="2">
        <v>678.58</v>
      </c>
    </row>
    <row r="2235" spans="1:13" hidden="1" x14ac:dyDescent="0.3">
      <c r="A2235">
        <v>6</v>
      </c>
      <c r="B2235" s="1">
        <v>44634</v>
      </c>
      <c r="C2235" t="s">
        <v>51</v>
      </c>
      <c r="D2235">
        <v>999.16</v>
      </c>
      <c r="E2235">
        <v>69.22</v>
      </c>
      <c r="F2235">
        <v>69161.855199999904</v>
      </c>
      <c r="G2235">
        <v>756</v>
      </c>
      <c r="H2235">
        <v>64.33</v>
      </c>
      <c r="I2235">
        <v>48633.48</v>
      </c>
      <c r="J2235">
        <v>243</v>
      </c>
      <c r="K2235">
        <v>70.05</v>
      </c>
      <c r="L2235">
        <f>Table1[[#This Row],[Quantity Sold (liters/kg)]]+Table1[[#This Row],[Quantity in Stock (liters/kg)]]</f>
        <v>999</v>
      </c>
      <c r="M2235" s="2">
        <v>4848.8599999999997</v>
      </c>
    </row>
    <row r="2236" spans="1:13" hidden="1" x14ac:dyDescent="0.3">
      <c r="A2236">
        <v>8</v>
      </c>
      <c r="B2236" s="1">
        <v>43709</v>
      </c>
      <c r="C2236" t="s">
        <v>47</v>
      </c>
      <c r="D2236">
        <v>941.86</v>
      </c>
      <c r="E2236">
        <v>36.5</v>
      </c>
      <c r="F2236">
        <v>34377.89</v>
      </c>
      <c r="G2236">
        <v>146</v>
      </c>
      <c r="H2236">
        <v>41.46</v>
      </c>
      <c r="I2236">
        <v>6053.16</v>
      </c>
      <c r="J2236">
        <v>795</v>
      </c>
      <c r="K2236">
        <v>94.55</v>
      </c>
      <c r="L2236">
        <f>Table1[[#This Row],[Quantity Sold (liters/kg)]]+Table1[[#This Row],[Quantity in Stock (liters/kg)]]</f>
        <v>941</v>
      </c>
      <c r="M2236" s="2">
        <v>3451.08</v>
      </c>
    </row>
    <row r="2237" spans="1:13" hidden="1" x14ac:dyDescent="0.3">
      <c r="A2237">
        <v>7</v>
      </c>
      <c r="B2237" s="1">
        <v>44180</v>
      </c>
      <c r="C2237" t="s">
        <v>61</v>
      </c>
      <c r="D2237">
        <v>30.51</v>
      </c>
      <c r="E2237">
        <v>21.86</v>
      </c>
      <c r="F2237">
        <v>666.95</v>
      </c>
      <c r="G2237">
        <v>15</v>
      </c>
      <c r="H2237">
        <v>17.190000000000001</v>
      </c>
      <c r="I2237">
        <v>257.85000000000002</v>
      </c>
      <c r="J2237">
        <v>15</v>
      </c>
      <c r="K2237">
        <v>191.85</v>
      </c>
      <c r="L2237">
        <f>Table1[[#This Row],[Quantity Sold (liters/kg)]]+Table1[[#This Row],[Quantity in Stock (liters/kg)]]</f>
        <v>30</v>
      </c>
      <c r="M2237" s="2">
        <v>4193.84</v>
      </c>
    </row>
    <row r="2238" spans="1:13" hidden="1" x14ac:dyDescent="0.3">
      <c r="A2238">
        <v>4</v>
      </c>
      <c r="B2238" s="1">
        <v>43624</v>
      </c>
      <c r="C2238" t="s">
        <v>39</v>
      </c>
      <c r="D2238">
        <v>301.07</v>
      </c>
      <c r="E2238">
        <v>16.11</v>
      </c>
      <c r="F2238">
        <v>4850.24</v>
      </c>
      <c r="G2238">
        <v>226</v>
      </c>
      <c r="H2238">
        <v>18.920000000000002</v>
      </c>
      <c r="I2238">
        <v>4275.92</v>
      </c>
      <c r="J2238">
        <v>75</v>
      </c>
      <c r="K2238">
        <v>136.19</v>
      </c>
      <c r="L2238">
        <f>Table1[[#This Row],[Quantity Sold (liters/kg)]]+Table1[[#This Row],[Quantity in Stock (liters/kg)]]</f>
        <v>301</v>
      </c>
      <c r="M2238" s="2">
        <v>2194.02</v>
      </c>
    </row>
    <row r="2239" spans="1:13" hidden="1" x14ac:dyDescent="0.3">
      <c r="A2239">
        <v>8</v>
      </c>
      <c r="B2239" s="1">
        <v>43930</v>
      </c>
      <c r="C2239" t="s">
        <v>47</v>
      </c>
      <c r="D2239">
        <v>791.47</v>
      </c>
      <c r="E2239">
        <v>59.12</v>
      </c>
      <c r="F2239">
        <v>46791.71</v>
      </c>
      <c r="G2239">
        <v>111</v>
      </c>
      <c r="H2239">
        <v>63.44</v>
      </c>
      <c r="I2239">
        <v>7041.84</v>
      </c>
      <c r="J2239">
        <v>680</v>
      </c>
      <c r="K2239">
        <v>73.75</v>
      </c>
      <c r="L2239">
        <f>Table1[[#This Row],[Quantity Sold (liters/kg)]]+Table1[[#This Row],[Quantity in Stock (liters/kg)]]</f>
        <v>791</v>
      </c>
      <c r="M2239" s="2">
        <v>4360.1000000000004</v>
      </c>
    </row>
    <row r="2240" spans="1:13" hidden="1" x14ac:dyDescent="0.3">
      <c r="A2240">
        <v>3</v>
      </c>
      <c r="B2240" s="1">
        <v>44232</v>
      </c>
      <c r="C2240" t="s">
        <v>43</v>
      </c>
      <c r="D2240">
        <v>3.23</v>
      </c>
      <c r="E2240">
        <v>29</v>
      </c>
      <c r="F2240">
        <v>93.67</v>
      </c>
      <c r="G2240">
        <v>1</v>
      </c>
      <c r="H2240">
        <v>27.58</v>
      </c>
      <c r="I2240">
        <v>27.58</v>
      </c>
      <c r="J2240">
        <v>2</v>
      </c>
      <c r="K2240">
        <v>101.68</v>
      </c>
      <c r="L2240">
        <f>Table1[[#This Row],[Quantity Sold (liters/kg)]]+Table1[[#This Row],[Quantity in Stock (liters/kg)]]</f>
        <v>3</v>
      </c>
      <c r="M2240" s="2">
        <v>2948.72</v>
      </c>
    </row>
    <row r="2241" spans="1:13" hidden="1" x14ac:dyDescent="0.3">
      <c r="A2241">
        <v>7</v>
      </c>
      <c r="B2241" s="1">
        <v>43495</v>
      </c>
      <c r="C2241" t="s">
        <v>61</v>
      </c>
      <c r="D2241">
        <v>885.52</v>
      </c>
      <c r="E2241">
        <v>57.83</v>
      </c>
      <c r="F2241">
        <v>51209.62</v>
      </c>
      <c r="G2241">
        <v>766</v>
      </c>
      <c r="H2241">
        <v>54.52</v>
      </c>
      <c r="I2241">
        <v>41762.32</v>
      </c>
      <c r="J2241">
        <v>119</v>
      </c>
      <c r="K2241">
        <v>184.39</v>
      </c>
      <c r="L2241">
        <f>Table1[[#This Row],[Quantity Sold (liters/kg)]]+Table1[[#This Row],[Quantity in Stock (liters/kg)]]</f>
        <v>885</v>
      </c>
      <c r="M2241" s="2">
        <v>10663.27</v>
      </c>
    </row>
    <row r="2242" spans="1:13" hidden="1" x14ac:dyDescent="0.3">
      <c r="A2242">
        <v>6</v>
      </c>
      <c r="B2242" s="1">
        <v>44199</v>
      </c>
      <c r="C2242" t="s">
        <v>51</v>
      </c>
      <c r="D2242">
        <v>330.91</v>
      </c>
      <c r="E2242">
        <v>78.3</v>
      </c>
      <c r="F2242">
        <v>25910.25</v>
      </c>
      <c r="G2242">
        <v>160</v>
      </c>
      <c r="H2242">
        <v>77.069999999999993</v>
      </c>
      <c r="I2242">
        <v>12331.2</v>
      </c>
      <c r="J2242">
        <v>170</v>
      </c>
      <c r="K2242">
        <v>44.21</v>
      </c>
      <c r="L2242">
        <f>Table1[[#This Row],[Quantity Sold (liters/kg)]]+Table1[[#This Row],[Quantity in Stock (liters/kg)]]</f>
        <v>330</v>
      </c>
      <c r="M2242" s="2">
        <v>3461.64</v>
      </c>
    </row>
    <row r="2243" spans="1:13" hidden="1" x14ac:dyDescent="0.3">
      <c r="A2243">
        <v>4</v>
      </c>
      <c r="B2243" s="1">
        <v>44444</v>
      </c>
      <c r="C2243" t="s">
        <v>39</v>
      </c>
      <c r="D2243">
        <v>394.31</v>
      </c>
      <c r="E2243">
        <v>64.5</v>
      </c>
      <c r="F2243">
        <v>25433</v>
      </c>
      <c r="G2243">
        <v>159</v>
      </c>
      <c r="H2243">
        <v>62.58</v>
      </c>
      <c r="I2243">
        <v>9950.2199999999993</v>
      </c>
      <c r="J2243">
        <v>235</v>
      </c>
      <c r="K2243">
        <v>188.03</v>
      </c>
      <c r="L2243">
        <f>Table1[[#This Row],[Quantity Sold (liters/kg)]]+Table1[[#This Row],[Quantity in Stock (liters/kg)]]</f>
        <v>394</v>
      </c>
      <c r="M2243" s="2">
        <v>12127.94</v>
      </c>
    </row>
    <row r="2244" spans="1:13" hidden="1" x14ac:dyDescent="0.3">
      <c r="A2244">
        <v>3</v>
      </c>
      <c r="B2244" s="1">
        <v>44638</v>
      </c>
      <c r="C2244" t="s">
        <v>43</v>
      </c>
      <c r="D2244">
        <v>608.88</v>
      </c>
      <c r="E2244">
        <v>54.68</v>
      </c>
      <c r="F2244">
        <v>33293.56</v>
      </c>
      <c r="G2244">
        <v>531</v>
      </c>
      <c r="H2244">
        <v>52.27</v>
      </c>
      <c r="I2244">
        <v>27755.37</v>
      </c>
      <c r="J2244">
        <v>77</v>
      </c>
      <c r="K2244">
        <v>181.35</v>
      </c>
      <c r="L2244">
        <f>Table1[[#This Row],[Quantity Sold (liters/kg)]]+Table1[[#This Row],[Quantity in Stock (liters/kg)]]</f>
        <v>608</v>
      </c>
      <c r="M2244" s="2">
        <v>9916.2199999999993</v>
      </c>
    </row>
    <row r="2245" spans="1:13" hidden="1" x14ac:dyDescent="0.3">
      <c r="A2245">
        <v>4</v>
      </c>
      <c r="B2245" s="1">
        <v>44045</v>
      </c>
      <c r="C2245" t="s">
        <v>39</v>
      </c>
      <c r="D2245">
        <v>443.55</v>
      </c>
      <c r="E2245">
        <v>97.56</v>
      </c>
      <c r="F2245">
        <v>43272.737999999998</v>
      </c>
      <c r="G2245">
        <v>223</v>
      </c>
      <c r="H2245">
        <v>99.25</v>
      </c>
      <c r="I2245">
        <v>22132.75</v>
      </c>
      <c r="J2245">
        <v>220</v>
      </c>
      <c r="K2245">
        <v>35.159999999999997</v>
      </c>
      <c r="L2245">
        <f>Table1[[#This Row],[Quantity Sold (liters/kg)]]+Table1[[#This Row],[Quantity in Stock (liters/kg)]]</f>
        <v>443</v>
      </c>
      <c r="M2245" s="2">
        <v>3430.21</v>
      </c>
    </row>
    <row r="2246" spans="1:13" x14ac:dyDescent="0.3">
      <c r="A2246">
        <v>7</v>
      </c>
      <c r="B2246" s="1">
        <v>44779</v>
      </c>
      <c r="C2246" t="s">
        <v>61</v>
      </c>
      <c r="D2246">
        <v>198.63</v>
      </c>
      <c r="E2246">
        <v>12.12</v>
      </c>
      <c r="F2246">
        <v>2407.4</v>
      </c>
      <c r="G2246">
        <v>55</v>
      </c>
      <c r="H2246">
        <v>8.7899999999999991</v>
      </c>
      <c r="I2246">
        <v>483.45</v>
      </c>
      <c r="J2246">
        <v>143</v>
      </c>
      <c r="K2246">
        <v>173.6</v>
      </c>
      <c r="L2246">
        <f>Table1[[#This Row],[Quantity Sold (liters/kg)]]+Table1[[#This Row],[Quantity in Stock (liters/kg)]]</f>
        <v>198</v>
      </c>
      <c r="M2246" s="2">
        <v>2104.0300000000002</v>
      </c>
    </row>
    <row r="2247" spans="1:13" hidden="1" x14ac:dyDescent="0.3">
      <c r="A2247">
        <v>2</v>
      </c>
      <c r="B2247" s="1">
        <v>43576</v>
      </c>
      <c r="C2247" t="s">
        <v>68</v>
      </c>
      <c r="D2247">
        <v>952.72</v>
      </c>
      <c r="E2247">
        <v>81.84</v>
      </c>
      <c r="F2247">
        <v>77970.600000000006</v>
      </c>
      <c r="G2247">
        <v>786</v>
      </c>
      <c r="H2247">
        <v>84.13</v>
      </c>
      <c r="I2247">
        <v>66126.179999999993</v>
      </c>
      <c r="J2247">
        <v>166</v>
      </c>
      <c r="K2247">
        <v>182.15</v>
      </c>
      <c r="L2247">
        <f>Table1[[#This Row],[Quantity Sold (liters/kg)]]+Table1[[#This Row],[Quantity in Stock (liters/kg)]]</f>
        <v>952</v>
      </c>
      <c r="M2247" s="2">
        <v>14907.16</v>
      </c>
    </row>
    <row r="2248" spans="1:13" hidden="1" x14ac:dyDescent="0.3">
      <c r="A2248">
        <v>6</v>
      </c>
      <c r="B2248" s="1">
        <v>44777</v>
      </c>
      <c r="C2248" t="s">
        <v>51</v>
      </c>
      <c r="D2248">
        <v>434.19</v>
      </c>
      <c r="E2248">
        <v>73.959999999999994</v>
      </c>
      <c r="F2248">
        <v>32112.692399999902</v>
      </c>
      <c r="G2248">
        <v>163</v>
      </c>
      <c r="H2248">
        <v>78.69</v>
      </c>
      <c r="I2248">
        <v>12826.47</v>
      </c>
      <c r="J2248">
        <v>271</v>
      </c>
      <c r="K2248">
        <v>116.72</v>
      </c>
      <c r="L2248">
        <f>Table1[[#This Row],[Quantity Sold (liters/kg)]]+Table1[[#This Row],[Quantity in Stock (liters/kg)]]</f>
        <v>434</v>
      </c>
      <c r="M2248" s="2">
        <v>8632.61</v>
      </c>
    </row>
    <row r="2249" spans="1:13" hidden="1" x14ac:dyDescent="0.3">
      <c r="A2249">
        <v>3</v>
      </c>
      <c r="B2249" s="1">
        <v>43662</v>
      </c>
      <c r="C2249" t="s">
        <v>43</v>
      </c>
      <c r="D2249">
        <v>275.61</v>
      </c>
      <c r="E2249">
        <v>63.99</v>
      </c>
      <c r="F2249">
        <v>17636.283899999999</v>
      </c>
      <c r="G2249">
        <v>210</v>
      </c>
      <c r="H2249">
        <v>63.07</v>
      </c>
      <c r="I2249">
        <v>13244.7</v>
      </c>
      <c r="J2249">
        <v>65</v>
      </c>
      <c r="K2249">
        <v>105.58</v>
      </c>
      <c r="L2249">
        <f>Table1[[#This Row],[Quantity Sold (liters/kg)]]+Table1[[#This Row],[Quantity in Stock (liters/kg)]]</f>
        <v>275</v>
      </c>
      <c r="M2249" s="2">
        <v>6756.06</v>
      </c>
    </row>
    <row r="2250" spans="1:13" hidden="1" x14ac:dyDescent="0.3">
      <c r="A2250">
        <v>2</v>
      </c>
      <c r="B2250" s="1">
        <v>44711</v>
      </c>
      <c r="C2250" t="s">
        <v>68</v>
      </c>
      <c r="D2250">
        <v>489.48</v>
      </c>
      <c r="E2250">
        <v>78.61</v>
      </c>
      <c r="F2250">
        <v>38478.019999999997</v>
      </c>
      <c r="G2250">
        <v>345</v>
      </c>
      <c r="H2250">
        <v>74.709999999999994</v>
      </c>
      <c r="I2250">
        <v>25774.95</v>
      </c>
      <c r="J2250">
        <v>144</v>
      </c>
      <c r="K2250">
        <v>28.36</v>
      </c>
      <c r="L2250">
        <f>Table1[[#This Row],[Quantity Sold (liters/kg)]]+Table1[[#This Row],[Quantity in Stock (liters/kg)]]</f>
        <v>489</v>
      </c>
      <c r="M2250" s="2">
        <v>2229.38</v>
      </c>
    </row>
    <row r="2251" spans="1:13" hidden="1" x14ac:dyDescent="0.3">
      <c r="A2251">
        <v>7</v>
      </c>
      <c r="B2251" s="1">
        <v>43875</v>
      </c>
      <c r="C2251" t="s">
        <v>61</v>
      </c>
      <c r="D2251">
        <v>979.36</v>
      </c>
      <c r="E2251">
        <v>63.55</v>
      </c>
      <c r="F2251">
        <v>62238.33</v>
      </c>
      <c r="G2251">
        <v>282</v>
      </c>
      <c r="H2251">
        <v>59.29</v>
      </c>
      <c r="I2251">
        <v>16719.78</v>
      </c>
      <c r="J2251">
        <v>697</v>
      </c>
      <c r="K2251">
        <v>151.22</v>
      </c>
      <c r="L2251">
        <f>Table1[[#This Row],[Quantity Sold (liters/kg)]]+Table1[[#This Row],[Quantity in Stock (liters/kg)]]</f>
        <v>979</v>
      </c>
      <c r="M2251" s="2">
        <v>9610.0300000000007</v>
      </c>
    </row>
    <row r="2252" spans="1:13" hidden="1" x14ac:dyDescent="0.3">
      <c r="A2252">
        <v>5</v>
      </c>
      <c r="B2252" s="1">
        <v>43968</v>
      </c>
      <c r="C2252" t="s">
        <v>27</v>
      </c>
      <c r="D2252">
        <v>322.41000000000003</v>
      </c>
      <c r="E2252">
        <v>64.62</v>
      </c>
      <c r="F2252">
        <v>20834.1342</v>
      </c>
      <c r="G2252">
        <v>14</v>
      </c>
      <c r="H2252">
        <v>61.98</v>
      </c>
      <c r="I2252">
        <v>867.72</v>
      </c>
      <c r="J2252">
        <v>308</v>
      </c>
      <c r="K2252">
        <v>149.61000000000001</v>
      </c>
      <c r="L2252">
        <f>Table1[[#This Row],[Quantity Sold (liters/kg)]]+Table1[[#This Row],[Quantity in Stock (liters/kg)]]</f>
        <v>322</v>
      </c>
      <c r="M2252" s="2">
        <v>9667.7999999999993</v>
      </c>
    </row>
    <row r="2253" spans="1:13" hidden="1" x14ac:dyDescent="0.3">
      <c r="A2253">
        <v>6</v>
      </c>
      <c r="B2253" s="1">
        <v>43592</v>
      </c>
      <c r="C2253" t="s">
        <v>51</v>
      </c>
      <c r="D2253">
        <v>63.26</v>
      </c>
      <c r="E2253">
        <v>38.64</v>
      </c>
      <c r="F2253">
        <v>2444.37</v>
      </c>
      <c r="G2253">
        <v>3</v>
      </c>
      <c r="H2253">
        <v>43.26</v>
      </c>
      <c r="I2253">
        <v>129.78</v>
      </c>
      <c r="J2253">
        <v>60</v>
      </c>
      <c r="K2253">
        <v>20.38</v>
      </c>
      <c r="L2253">
        <f>Table1[[#This Row],[Quantity Sold (liters/kg)]]+Table1[[#This Row],[Quantity in Stock (liters/kg)]]</f>
        <v>63</v>
      </c>
      <c r="M2253" s="2">
        <v>787.48</v>
      </c>
    </row>
    <row r="2254" spans="1:13" hidden="1" x14ac:dyDescent="0.3">
      <c r="A2254">
        <v>2</v>
      </c>
      <c r="B2254" s="1">
        <v>43701</v>
      </c>
      <c r="C2254" t="s">
        <v>68</v>
      </c>
      <c r="D2254">
        <v>750.75</v>
      </c>
      <c r="E2254">
        <v>87.9</v>
      </c>
      <c r="F2254">
        <v>65990.929999999993</v>
      </c>
      <c r="G2254">
        <v>331</v>
      </c>
      <c r="H2254">
        <v>87.74</v>
      </c>
      <c r="I2254">
        <v>29041.94</v>
      </c>
      <c r="J2254">
        <v>419</v>
      </c>
      <c r="K2254">
        <v>124.7</v>
      </c>
      <c r="L2254">
        <f>Table1[[#This Row],[Quantity Sold (liters/kg)]]+Table1[[#This Row],[Quantity in Stock (liters/kg)]]</f>
        <v>750</v>
      </c>
      <c r="M2254" s="2">
        <v>10961.13</v>
      </c>
    </row>
    <row r="2255" spans="1:13" hidden="1" x14ac:dyDescent="0.3">
      <c r="A2255">
        <v>6</v>
      </c>
      <c r="B2255" s="1">
        <v>44875</v>
      </c>
      <c r="C2255" t="s">
        <v>51</v>
      </c>
      <c r="D2255">
        <v>991.29</v>
      </c>
      <c r="E2255">
        <v>39.299999999999997</v>
      </c>
      <c r="F2255">
        <v>38957.696999999898</v>
      </c>
      <c r="G2255">
        <v>464</v>
      </c>
      <c r="H2255">
        <v>35.479999999999997</v>
      </c>
      <c r="I2255">
        <v>16462.72</v>
      </c>
      <c r="J2255">
        <v>527</v>
      </c>
      <c r="K2255">
        <v>78.58</v>
      </c>
      <c r="L2255">
        <f>Table1[[#This Row],[Quantity Sold (liters/kg)]]+Table1[[#This Row],[Quantity in Stock (liters/kg)]]</f>
        <v>991</v>
      </c>
      <c r="M2255" s="2">
        <v>3088.19</v>
      </c>
    </row>
    <row r="2256" spans="1:13" hidden="1" x14ac:dyDescent="0.3">
      <c r="A2256">
        <v>8</v>
      </c>
      <c r="B2256" s="1">
        <v>44409</v>
      </c>
      <c r="C2256" t="s">
        <v>47</v>
      </c>
      <c r="D2256">
        <v>920.46</v>
      </c>
      <c r="E2256">
        <v>60.35</v>
      </c>
      <c r="F2256">
        <v>55549.760999999999</v>
      </c>
      <c r="G2256">
        <v>572</v>
      </c>
      <c r="H2256">
        <v>55.76</v>
      </c>
      <c r="I2256">
        <v>31894.720000000001</v>
      </c>
      <c r="J2256">
        <v>348</v>
      </c>
      <c r="K2256">
        <v>142.88999999999999</v>
      </c>
      <c r="L2256">
        <f>Table1[[#This Row],[Quantity Sold (liters/kg)]]+Table1[[#This Row],[Quantity in Stock (liters/kg)]]</f>
        <v>920</v>
      </c>
      <c r="M2256" s="2">
        <v>8623.41</v>
      </c>
    </row>
    <row r="2257" spans="1:13" hidden="1" x14ac:dyDescent="0.3">
      <c r="A2257">
        <v>4</v>
      </c>
      <c r="B2257" s="1">
        <v>43795</v>
      </c>
      <c r="C2257" t="s">
        <v>39</v>
      </c>
      <c r="D2257">
        <v>232.85</v>
      </c>
      <c r="E2257">
        <v>82.4</v>
      </c>
      <c r="F2257">
        <v>19186.84</v>
      </c>
      <c r="G2257">
        <v>123</v>
      </c>
      <c r="H2257">
        <v>81</v>
      </c>
      <c r="I2257">
        <v>9963</v>
      </c>
      <c r="J2257">
        <v>109</v>
      </c>
      <c r="K2257">
        <v>192.52</v>
      </c>
      <c r="L2257">
        <f>Table1[[#This Row],[Quantity Sold (liters/kg)]]+Table1[[#This Row],[Quantity in Stock (liters/kg)]]</f>
        <v>232</v>
      </c>
      <c r="M2257" s="2">
        <v>15863.65</v>
      </c>
    </row>
    <row r="2258" spans="1:13" hidden="1" x14ac:dyDescent="0.3">
      <c r="A2258">
        <v>7</v>
      </c>
      <c r="B2258" s="1">
        <v>44362</v>
      </c>
      <c r="C2258" t="s">
        <v>61</v>
      </c>
      <c r="D2258">
        <v>520.48</v>
      </c>
      <c r="E2258">
        <v>40.69</v>
      </c>
      <c r="F2258">
        <v>21178.33</v>
      </c>
      <c r="G2258">
        <v>230</v>
      </c>
      <c r="H2258">
        <v>45.34</v>
      </c>
      <c r="I2258">
        <v>10428.200000000001</v>
      </c>
      <c r="J2258">
        <v>290</v>
      </c>
      <c r="K2258">
        <v>40.299999999999997</v>
      </c>
      <c r="L2258">
        <f>Table1[[#This Row],[Quantity Sold (liters/kg)]]+Table1[[#This Row],[Quantity in Stock (liters/kg)]]</f>
        <v>520</v>
      </c>
      <c r="M2258" s="2">
        <v>1639.81</v>
      </c>
    </row>
    <row r="2259" spans="1:13" hidden="1" x14ac:dyDescent="0.3">
      <c r="A2259">
        <v>6</v>
      </c>
      <c r="B2259" s="1">
        <v>43557</v>
      </c>
      <c r="C2259" t="s">
        <v>51</v>
      </c>
      <c r="D2259">
        <v>79.36</v>
      </c>
      <c r="E2259">
        <v>70.959999999999994</v>
      </c>
      <c r="F2259">
        <v>5631.39</v>
      </c>
      <c r="G2259">
        <v>20</v>
      </c>
      <c r="H2259">
        <v>69.12</v>
      </c>
      <c r="I2259">
        <v>1382.4</v>
      </c>
      <c r="J2259">
        <v>59</v>
      </c>
      <c r="K2259">
        <v>71.66</v>
      </c>
      <c r="L2259">
        <f>Table1[[#This Row],[Quantity Sold (liters/kg)]]+Table1[[#This Row],[Quantity in Stock (liters/kg)]]</f>
        <v>79</v>
      </c>
      <c r="M2259" s="2">
        <v>5084.99</v>
      </c>
    </row>
    <row r="2260" spans="1:13" hidden="1" x14ac:dyDescent="0.3">
      <c r="A2260">
        <v>1</v>
      </c>
      <c r="B2260" s="1">
        <v>44657</v>
      </c>
      <c r="C2260" t="s">
        <v>34</v>
      </c>
      <c r="D2260">
        <v>125.31</v>
      </c>
      <c r="E2260">
        <v>35.159999999999997</v>
      </c>
      <c r="F2260">
        <v>4405.8999999999996</v>
      </c>
      <c r="G2260">
        <v>115</v>
      </c>
      <c r="H2260">
        <v>33.08</v>
      </c>
      <c r="I2260">
        <v>3804.2</v>
      </c>
      <c r="J2260">
        <v>10</v>
      </c>
      <c r="K2260">
        <v>143.09</v>
      </c>
      <c r="L2260">
        <f>Table1[[#This Row],[Quantity Sold (liters/kg)]]+Table1[[#This Row],[Quantity in Stock (liters/kg)]]</f>
        <v>125</v>
      </c>
      <c r="M2260" s="2">
        <v>5031.04</v>
      </c>
    </row>
    <row r="2261" spans="1:13" hidden="1" x14ac:dyDescent="0.3">
      <c r="A2261">
        <v>7</v>
      </c>
      <c r="B2261" s="1">
        <v>44253</v>
      </c>
      <c r="C2261" t="s">
        <v>61</v>
      </c>
      <c r="D2261">
        <v>386.63</v>
      </c>
      <c r="E2261">
        <v>70.41</v>
      </c>
      <c r="F2261">
        <v>27222.62</v>
      </c>
      <c r="G2261">
        <v>217</v>
      </c>
      <c r="H2261">
        <v>75.2</v>
      </c>
      <c r="I2261">
        <v>16318.4</v>
      </c>
      <c r="J2261">
        <v>169</v>
      </c>
      <c r="K2261">
        <v>44.34</v>
      </c>
      <c r="L2261">
        <f>Table1[[#This Row],[Quantity Sold (liters/kg)]]+Table1[[#This Row],[Quantity in Stock (liters/kg)]]</f>
        <v>386</v>
      </c>
      <c r="M2261" s="2">
        <v>3121.98</v>
      </c>
    </row>
    <row r="2262" spans="1:13" hidden="1" x14ac:dyDescent="0.3">
      <c r="A2262">
        <v>6</v>
      </c>
      <c r="B2262" s="1">
        <v>44192</v>
      </c>
      <c r="C2262" t="s">
        <v>51</v>
      </c>
      <c r="D2262">
        <v>85.73</v>
      </c>
      <c r="E2262">
        <v>15.04</v>
      </c>
      <c r="F2262">
        <v>1289.3800000000001</v>
      </c>
      <c r="G2262">
        <v>74</v>
      </c>
      <c r="H2262">
        <v>19.8</v>
      </c>
      <c r="I2262">
        <v>1465.2</v>
      </c>
      <c r="J2262">
        <v>11</v>
      </c>
      <c r="K2262">
        <v>78.48</v>
      </c>
      <c r="L2262">
        <f>Table1[[#This Row],[Quantity Sold (liters/kg)]]+Table1[[#This Row],[Quantity in Stock (liters/kg)]]</f>
        <v>85</v>
      </c>
      <c r="M2262" s="2">
        <v>1180.3399999999999</v>
      </c>
    </row>
    <row r="2263" spans="1:13" hidden="1" x14ac:dyDescent="0.3">
      <c r="A2263">
        <v>5</v>
      </c>
      <c r="B2263" s="1">
        <v>44909</v>
      </c>
      <c r="C2263" t="s">
        <v>27</v>
      </c>
      <c r="D2263">
        <v>485.54</v>
      </c>
      <c r="E2263">
        <v>40.47</v>
      </c>
      <c r="F2263">
        <v>19649.8</v>
      </c>
      <c r="G2263">
        <v>297</v>
      </c>
      <c r="H2263">
        <v>35.64</v>
      </c>
      <c r="I2263">
        <v>10585.08</v>
      </c>
      <c r="J2263">
        <v>188</v>
      </c>
      <c r="K2263">
        <v>83.95</v>
      </c>
      <c r="L2263">
        <f>Table1[[#This Row],[Quantity Sold (liters/kg)]]+Table1[[#This Row],[Quantity in Stock (liters/kg)]]</f>
        <v>485</v>
      </c>
      <c r="M2263" s="2">
        <v>3397.46</v>
      </c>
    </row>
    <row r="2264" spans="1:13" hidden="1" x14ac:dyDescent="0.3">
      <c r="A2264">
        <v>2</v>
      </c>
      <c r="B2264" s="1">
        <v>43525</v>
      </c>
      <c r="C2264" t="s">
        <v>68</v>
      </c>
      <c r="D2264">
        <v>497.43</v>
      </c>
      <c r="E2264">
        <v>81.02</v>
      </c>
      <c r="F2264">
        <v>40301.78</v>
      </c>
      <c r="G2264">
        <v>175</v>
      </c>
      <c r="H2264">
        <v>76.45</v>
      </c>
      <c r="I2264">
        <v>13378.75</v>
      </c>
      <c r="J2264">
        <v>322</v>
      </c>
      <c r="K2264">
        <v>29.55</v>
      </c>
      <c r="L2264">
        <f>Table1[[#This Row],[Quantity Sold (liters/kg)]]+Table1[[#This Row],[Quantity in Stock (liters/kg)]]</f>
        <v>497</v>
      </c>
      <c r="M2264" s="2">
        <v>2394.14</v>
      </c>
    </row>
    <row r="2265" spans="1:13" hidden="1" x14ac:dyDescent="0.3">
      <c r="A2265">
        <v>6</v>
      </c>
      <c r="B2265" s="1">
        <v>43755</v>
      </c>
      <c r="C2265" t="s">
        <v>51</v>
      </c>
      <c r="D2265">
        <v>735.54</v>
      </c>
      <c r="E2265">
        <v>93.12</v>
      </c>
      <c r="F2265">
        <v>68493.48</v>
      </c>
      <c r="G2265">
        <v>388</v>
      </c>
      <c r="H2265">
        <v>90.83</v>
      </c>
      <c r="I2265">
        <v>35242.04</v>
      </c>
      <c r="J2265">
        <v>347</v>
      </c>
      <c r="K2265">
        <v>156.44</v>
      </c>
      <c r="L2265">
        <f>Table1[[#This Row],[Quantity Sold (liters/kg)]]+Table1[[#This Row],[Quantity in Stock (liters/kg)]]</f>
        <v>735</v>
      </c>
      <c r="M2265" s="2">
        <v>14567.69</v>
      </c>
    </row>
    <row r="2266" spans="1:13" hidden="1" x14ac:dyDescent="0.3">
      <c r="A2266">
        <v>3</v>
      </c>
      <c r="B2266" s="1">
        <v>43956</v>
      </c>
      <c r="C2266" t="s">
        <v>43</v>
      </c>
      <c r="D2266">
        <v>611.17999999999995</v>
      </c>
      <c r="E2266">
        <v>81.77</v>
      </c>
      <c r="F2266">
        <v>49976.188599999899</v>
      </c>
      <c r="G2266">
        <v>86</v>
      </c>
      <c r="H2266">
        <v>86.06</v>
      </c>
      <c r="I2266">
        <v>7401.16</v>
      </c>
      <c r="J2266">
        <v>525</v>
      </c>
      <c r="K2266">
        <v>190.37</v>
      </c>
      <c r="L2266">
        <f>Table1[[#This Row],[Quantity Sold (liters/kg)]]+Table1[[#This Row],[Quantity in Stock (liters/kg)]]</f>
        <v>611</v>
      </c>
      <c r="M2266" s="2">
        <v>15566.55</v>
      </c>
    </row>
    <row r="2267" spans="1:13" hidden="1" x14ac:dyDescent="0.3">
      <c r="A2267">
        <v>9</v>
      </c>
      <c r="B2267" s="1">
        <v>43972</v>
      </c>
      <c r="C2267" t="s">
        <v>57</v>
      </c>
      <c r="D2267">
        <v>677.95</v>
      </c>
      <c r="E2267">
        <v>16.13</v>
      </c>
      <c r="F2267">
        <v>10935.33</v>
      </c>
      <c r="G2267">
        <v>473</v>
      </c>
      <c r="H2267">
        <v>14.21</v>
      </c>
      <c r="I2267">
        <v>6721.33</v>
      </c>
      <c r="J2267">
        <v>204</v>
      </c>
      <c r="K2267">
        <v>32.119999999999997</v>
      </c>
      <c r="L2267">
        <f>Table1[[#This Row],[Quantity Sold (liters/kg)]]+Table1[[#This Row],[Quantity in Stock (liters/kg)]]</f>
        <v>677</v>
      </c>
      <c r="M2267" s="2">
        <v>518.1</v>
      </c>
    </row>
    <row r="2268" spans="1:13" hidden="1" x14ac:dyDescent="0.3">
      <c r="A2268">
        <v>6</v>
      </c>
      <c r="B2268" s="1">
        <v>44162</v>
      </c>
      <c r="C2268" t="s">
        <v>51</v>
      </c>
      <c r="D2268">
        <v>936.12</v>
      </c>
      <c r="E2268">
        <v>61.5</v>
      </c>
      <c r="F2268">
        <v>57571.38</v>
      </c>
      <c r="G2268">
        <v>157</v>
      </c>
      <c r="H2268">
        <v>59.44</v>
      </c>
      <c r="I2268">
        <v>9332.08</v>
      </c>
      <c r="J2268">
        <v>779</v>
      </c>
      <c r="K2268">
        <v>153.37</v>
      </c>
      <c r="L2268">
        <f>Table1[[#This Row],[Quantity Sold (liters/kg)]]+Table1[[#This Row],[Quantity in Stock (liters/kg)]]</f>
        <v>936</v>
      </c>
      <c r="M2268" s="2">
        <v>9432.26</v>
      </c>
    </row>
    <row r="2269" spans="1:13" hidden="1" x14ac:dyDescent="0.3">
      <c r="A2269">
        <v>5</v>
      </c>
      <c r="B2269" s="1">
        <v>44875</v>
      </c>
      <c r="C2269" t="s">
        <v>27</v>
      </c>
      <c r="D2269">
        <v>552.22</v>
      </c>
      <c r="E2269">
        <v>72.17</v>
      </c>
      <c r="F2269">
        <v>39853.72</v>
      </c>
      <c r="G2269">
        <v>546</v>
      </c>
      <c r="H2269">
        <v>67.39</v>
      </c>
      <c r="I2269">
        <v>36794.94</v>
      </c>
      <c r="J2269">
        <v>6</v>
      </c>
      <c r="K2269">
        <v>136.22</v>
      </c>
      <c r="L2269">
        <f>Table1[[#This Row],[Quantity Sold (liters/kg)]]+Table1[[#This Row],[Quantity in Stock (liters/kg)]]</f>
        <v>552</v>
      </c>
      <c r="M2269" s="2">
        <v>9831</v>
      </c>
    </row>
    <row r="2270" spans="1:13" x14ac:dyDescent="0.3">
      <c r="A2270">
        <v>7</v>
      </c>
      <c r="B2270" s="1">
        <v>44728</v>
      </c>
      <c r="C2270" t="s">
        <v>61</v>
      </c>
      <c r="D2270">
        <v>828.56</v>
      </c>
      <c r="E2270">
        <v>60.13</v>
      </c>
      <c r="F2270">
        <v>49821.31</v>
      </c>
      <c r="G2270">
        <v>477</v>
      </c>
      <c r="H2270">
        <v>63.42</v>
      </c>
      <c r="I2270">
        <v>30251.34</v>
      </c>
      <c r="J2270">
        <v>351</v>
      </c>
      <c r="K2270">
        <v>64.56</v>
      </c>
      <c r="L2270">
        <f>Table1[[#This Row],[Quantity Sold (liters/kg)]]+Table1[[#This Row],[Quantity in Stock (liters/kg)]]</f>
        <v>828</v>
      </c>
      <c r="M2270" s="2">
        <v>3881.99</v>
      </c>
    </row>
    <row r="2271" spans="1:13" hidden="1" x14ac:dyDescent="0.3">
      <c r="A2271">
        <v>1</v>
      </c>
      <c r="B2271" s="1">
        <v>44087</v>
      </c>
      <c r="C2271" t="s">
        <v>34</v>
      </c>
      <c r="D2271">
        <v>474.75</v>
      </c>
      <c r="E2271">
        <v>17.25</v>
      </c>
      <c r="F2271">
        <v>8189.44</v>
      </c>
      <c r="G2271">
        <v>227</v>
      </c>
      <c r="H2271">
        <v>17.22</v>
      </c>
      <c r="I2271">
        <v>3908.94</v>
      </c>
      <c r="J2271">
        <v>247</v>
      </c>
      <c r="K2271">
        <v>191.3</v>
      </c>
      <c r="L2271">
        <f>Table1[[#This Row],[Quantity Sold (liters/kg)]]+Table1[[#This Row],[Quantity in Stock (liters/kg)]]</f>
        <v>474</v>
      </c>
      <c r="M2271" s="2">
        <v>3299.93</v>
      </c>
    </row>
    <row r="2272" spans="1:13" hidden="1" x14ac:dyDescent="0.3">
      <c r="A2272">
        <v>10</v>
      </c>
      <c r="B2272" s="1">
        <v>44097</v>
      </c>
      <c r="C2272" t="s">
        <v>66</v>
      </c>
      <c r="D2272">
        <v>393.46</v>
      </c>
      <c r="E2272">
        <v>65.37</v>
      </c>
      <c r="F2272">
        <v>25720.48</v>
      </c>
      <c r="G2272">
        <v>4</v>
      </c>
      <c r="H2272">
        <v>69.37</v>
      </c>
      <c r="I2272">
        <v>277.48</v>
      </c>
      <c r="J2272">
        <v>389</v>
      </c>
      <c r="K2272">
        <v>128.32</v>
      </c>
      <c r="L2272">
        <f>Table1[[#This Row],[Quantity Sold (liters/kg)]]+Table1[[#This Row],[Quantity in Stock (liters/kg)]]</f>
        <v>393</v>
      </c>
      <c r="M2272" s="2">
        <v>8388.2800000000007</v>
      </c>
    </row>
    <row r="2273" spans="1:13" hidden="1" x14ac:dyDescent="0.3">
      <c r="A2273">
        <v>7</v>
      </c>
      <c r="B2273" s="1">
        <v>44278</v>
      </c>
      <c r="C2273" t="s">
        <v>61</v>
      </c>
      <c r="D2273">
        <v>508.65</v>
      </c>
      <c r="E2273">
        <v>92.9</v>
      </c>
      <c r="F2273">
        <v>47253.59</v>
      </c>
      <c r="G2273">
        <v>456</v>
      </c>
      <c r="H2273">
        <v>89.34</v>
      </c>
      <c r="I2273">
        <v>40739.040000000001</v>
      </c>
      <c r="J2273">
        <v>52</v>
      </c>
      <c r="K2273">
        <v>71.02</v>
      </c>
      <c r="L2273">
        <f>Table1[[#This Row],[Quantity Sold (liters/kg)]]+Table1[[#This Row],[Quantity in Stock (liters/kg)]]</f>
        <v>508</v>
      </c>
      <c r="M2273" s="2">
        <v>6597.76</v>
      </c>
    </row>
    <row r="2274" spans="1:13" hidden="1" x14ac:dyDescent="0.3">
      <c r="A2274">
        <v>7</v>
      </c>
      <c r="B2274" s="1">
        <v>44372</v>
      </c>
      <c r="C2274" t="s">
        <v>61</v>
      </c>
      <c r="D2274">
        <v>685.96</v>
      </c>
      <c r="E2274">
        <v>65.22</v>
      </c>
      <c r="F2274">
        <v>44738.311199999996</v>
      </c>
      <c r="G2274">
        <v>639</v>
      </c>
      <c r="H2274">
        <v>65.680000000000007</v>
      </c>
      <c r="I2274">
        <v>41969.52</v>
      </c>
      <c r="J2274">
        <v>46</v>
      </c>
      <c r="K2274">
        <v>172.32</v>
      </c>
      <c r="L2274">
        <f>Table1[[#This Row],[Quantity Sold (liters/kg)]]+Table1[[#This Row],[Quantity in Stock (liters/kg)]]</f>
        <v>685</v>
      </c>
      <c r="M2274" s="2">
        <v>11238.71</v>
      </c>
    </row>
    <row r="2275" spans="1:13" hidden="1" x14ac:dyDescent="0.3">
      <c r="A2275">
        <v>6</v>
      </c>
      <c r="B2275" s="1">
        <v>43911</v>
      </c>
      <c r="C2275" t="s">
        <v>51</v>
      </c>
      <c r="D2275">
        <v>791.43</v>
      </c>
      <c r="E2275">
        <v>83.3</v>
      </c>
      <c r="F2275">
        <v>65926.118999999904</v>
      </c>
      <c r="G2275">
        <v>538</v>
      </c>
      <c r="H2275">
        <v>80.55</v>
      </c>
      <c r="I2275">
        <v>43335.9</v>
      </c>
      <c r="J2275">
        <v>253</v>
      </c>
      <c r="K2275">
        <v>59.81</v>
      </c>
      <c r="L2275">
        <f>Table1[[#This Row],[Quantity Sold (liters/kg)]]+Table1[[#This Row],[Quantity in Stock (liters/kg)]]</f>
        <v>791</v>
      </c>
      <c r="M2275" s="2">
        <v>4982.17</v>
      </c>
    </row>
    <row r="2276" spans="1:13" hidden="1" x14ac:dyDescent="0.3">
      <c r="A2276">
        <v>10</v>
      </c>
      <c r="B2276" s="1">
        <v>44686</v>
      </c>
      <c r="C2276" t="s">
        <v>66</v>
      </c>
      <c r="D2276">
        <v>895.66</v>
      </c>
      <c r="E2276">
        <v>94.77</v>
      </c>
      <c r="F2276">
        <v>84881.7</v>
      </c>
      <c r="G2276">
        <v>408</v>
      </c>
      <c r="H2276">
        <v>97.51</v>
      </c>
      <c r="I2276">
        <v>39784.080000000002</v>
      </c>
      <c r="J2276">
        <v>487</v>
      </c>
      <c r="K2276">
        <v>77.36</v>
      </c>
      <c r="L2276">
        <f>Table1[[#This Row],[Quantity Sold (liters/kg)]]+Table1[[#This Row],[Quantity in Stock (liters/kg)]]</f>
        <v>895</v>
      </c>
      <c r="M2276" s="2">
        <v>7331.41</v>
      </c>
    </row>
    <row r="2277" spans="1:13" hidden="1" x14ac:dyDescent="0.3">
      <c r="A2277">
        <v>6</v>
      </c>
      <c r="B2277" s="1">
        <v>44861</v>
      </c>
      <c r="C2277" t="s">
        <v>51</v>
      </c>
      <c r="D2277">
        <v>759.06</v>
      </c>
      <c r="E2277">
        <v>48.25</v>
      </c>
      <c r="F2277">
        <v>36624.65</v>
      </c>
      <c r="G2277">
        <v>125</v>
      </c>
      <c r="H2277">
        <v>49.08</v>
      </c>
      <c r="I2277">
        <v>6135</v>
      </c>
      <c r="J2277">
        <v>634</v>
      </c>
      <c r="K2277">
        <v>118.3</v>
      </c>
      <c r="L2277">
        <f>Table1[[#This Row],[Quantity Sold (liters/kg)]]+Table1[[#This Row],[Quantity in Stock (liters/kg)]]</f>
        <v>759</v>
      </c>
      <c r="M2277" s="2">
        <v>5707.98</v>
      </c>
    </row>
    <row r="2278" spans="1:13" hidden="1" x14ac:dyDescent="0.3">
      <c r="A2278">
        <v>6</v>
      </c>
      <c r="B2278" s="1">
        <v>43806</v>
      </c>
      <c r="C2278" t="s">
        <v>51</v>
      </c>
      <c r="D2278">
        <v>372.64</v>
      </c>
      <c r="E2278">
        <v>57.47</v>
      </c>
      <c r="F2278">
        <v>21415.62</v>
      </c>
      <c r="G2278">
        <v>46</v>
      </c>
      <c r="H2278">
        <v>53.01</v>
      </c>
      <c r="I2278">
        <v>2438.46</v>
      </c>
      <c r="J2278">
        <v>326</v>
      </c>
      <c r="K2278">
        <v>181.38</v>
      </c>
      <c r="L2278">
        <f>Table1[[#This Row],[Quantity Sold (liters/kg)]]+Table1[[#This Row],[Quantity in Stock (liters/kg)]]</f>
        <v>372</v>
      </c>
      <c r="M2278" s="2">
        <v>10423.91</v>
      </c>
    </row>
    <row r="2279" spans="1:13" hidden="1" x14ac:dyDescent="0.3">
      <c r="A2279">
        <v>8</v>
      </c>
      <c r="B2279" s="1">
        <v>43495</v>
      </c>
      <c r="C2279" t="s">
        <v>47</v>
      </c>
      <c r="D2279">
        <v>950.47</v>
      </c>
      <c r="E2279">
        <v>84.15</v>
      </c>
      <c r="F2279">
        <v>79982.050499999998</v>
      </c>
      <c r="G2279">
        <v>945</v>
      </c>
      <c r="H2279">
        <v>88.82</v>
      </c>
      <c r="I2279">
        <v>83934.9</v>
      </c>
      <c r="J2279">
        <v>5</v>
      </c>
      <c r="K2279">
        <v>94.86</v>
      </c>
      <c r="L2279">
        <f>Table1[[#This Row],[Quantity Sold (liters/kg)]]+Table1[[#This Row],[Quantity in Stock (liters/kg)]]</f>
        <v>950</v>
      </c>
      <c r="M2279" s="2">
        <v>7982.47</v>
      </c>
    </row>
    <row r="2280" spans="1:13" hidden="1" x14ac:dyDescent="0.3">
      <c r="A2280">
        <v>7</v>
      </c>
      <c r="B2280" s="1">
        <v>43469</v>
      </c>
      <c r="C2280" t="s">
        <v>61</v>
      </c>
      <c r="D2280">
        <v>844.86</v>
      </c>
      <c r="E2280">
        <v>72.849999999999994</v>
      </c>
      <c r="F2280">
        <v>61548.05</v>
      </c>
      <c r="G2280">
        <v>501</v>
      </c>
      <c r="H2280">
        <v>68.680000000000007</v>
      </c>
      <c r="I2280">
        <v>34408.68</v>
      </c>
      <c r="J2280">
        <v>343</v>
      </c>
      <c r="K2280">
        <v>25.58</v>
      </c>
      <c r="L2280">
        <f>Table1[[#This Row],[Quantity Sold (liters/kg)]]+Table1[[#This Row],[Quantity in Stock (liters/kg)]]</f>
        <v>844</v>
      </c>
      <c r="M2280" s="2">
        <v>1863.5</v>
      </c>
    </row>
    <row r="2281" spans="1:13" hidden="1" x14ac:dyDescent="0.3">
      <c r="A2281">
        <v>7</v>
      </c>
      <c r="B2281" s="1">
        <v>43454</v>
      </c>
      <c r="C2281" t="s">
        <v>61</v>
      </c>
      <c r="D2281">
        <v>386.56</v>
      </c>
      <c r="E2281">
        <v>44.37</v>
      </c>
      <c r="F2281">
        <v>17151.669999999998</v>
      </c>
      <c r="G2281">
        <v>137</v>
      </c>
      <c r="H2281">
        <v>45.36</v>
      </c>
      <c r="I2281">
        <v>6214.32</v>
      </c>
      <c r="J2281">
        <v>249</v>
      </c>
      <c r="K2281">
        <v>75.540000000000006</v>
      </c>
      <c r="L2281">
        <f>Table1[[#This Row],[Quantity Sold (liters/kg)]]+Table1[[#This Row],[Quantity in Stock (liters/kg)]]</f>
        <v>386</v>
      </c>
      <c r="M2281" s="2">
        <v>3351.71</v>
      </c>
    </row>
    <row r="2282" spans="1:13" hidden="1" x14ac:dyDescent="0.3">
      <c r="A2282">
        <v>8</v>
      </c>
      <c r="B2282" s="1">
        <v>44502</v>
      </c>
      <c r="C2282" t="s">
        <v>47</v>
      </c>
      <c r="D2282">
        <v>152.66</v>
      </c>
      <c r="E2282">
        <v>37.89</v>
      </c>
      <c r="F2282">
        <v>5784.29</v>
      </c>
      <c r="G2282">
        <v>6</v>
      </c>
      <c r="H2282">
        <v>34.520000000000003</v>
      </c>
      <c r="I2282">
        <v>207.12</v>
      </c>
      <c r="J2282">
        <v>146</v>
      </c>
      <c r="K2282">
        <v>26.86</v>
      </c>
      <c r="L2282">
        <f>Table1[[#This Row],[Quantity Sold (liters/kg)]]+Table1[[#This Row],[Quantity in Stock (liters/kg)]]</f>
        <v>152</v>
      </c>
      <c r="M2282" s="2">
        <v>1017.73</v>
      </c>
    </row>
    <row r="2283" spans="1:13" hidden="1" x14ac:dyDescent="0.3">
      <c r="A2283">
        <v>7</v>
      </c>
      <c r="B2283" s="1">
        <v>43577</v>
      </c>
      <c r="C2283" t="s">
        <v>61</v>
      </c>
      <c r="D2283">
        <v>344.29</v>
      </c>
      <c r="E2283">
        <v>62.25</v>
      </c>
      <c r="F2283">
        <v>21432.05</v>
      </c>
      <c r="G2283">
        <v>3</v>
      </c>
      <c r="H2283">
        <v>66.53</v>
      </c>
      <c r="I2283">
        <v>199.59</v>
      </c>
      <c r="J2283">
        <v>341</v>
      </c>
      <c r="K2283">
        <v>171.96</v>
      </c>
      <c r="L2283">
        <f>Table1[[#This Row],[Quantity Sold (liters/kg)]]+Table1[[#This Row],[Quantity in Stock (liters/kg)]]</f>
        <v>344</v>
      </c>
      <c r="M2283" s="2">
        <v>10704.51</v>
      </c>
    </row>
    <row r="2284" spans="1:13" hidden="1" x14ac:dyDescent="0.3">
      <c r="A2284">
        <v>4</v>
      </c>
      <c r="B2284" s="1">
        <v>44417</v>
      </c>
      <c r="C2284" t="s">
        <v>39</v>
      </c>
      <c r="D2284">
        <v>664.07</v>
      </c>
      <c r="E2284">
        <v>80.489999999999995</v>
      </c>
      <c r="F2284">
        <v>53450.99</v>
      </c>
      <c r="G2284">
        <v>224</v>
      </c>
      <c r="H2284">
        <v>79.08</v>
      </c>
      <c r="I2284">
        <v>17713.919999999998</v>
      </c>
      <c r="J2284">
        <v>440</v>
      </c>
      <c r="K2284">
        <v>174.18</v>
      </c>
      <c r="L2284">
        <f>Table1[[#This Row],[Quantity Sold (liters/kg)]]+Table1[[#This Row],[Quantity in Stock (liters/kg)]]</f>
        <v>664</v>
      </c>
      <c r="M2284" s="2">
        <v>14019.75</v>
      </c>
    </row>
    <row r="2285" spans="1:13" hidden="1" x14ac:dyDescent="0.3">
      <c r="A2285">
        <v>8</v>
      </c>
      <c r="B2285" s="1">
        <v>44017</v>
      </c>
      <c r="C2285" t="s">
        <v>47</v>
      </c>
      <c r="D2285">
        <v>656.71</v>
      </c>
      <c r="E2285">
        <v>30.12</v>
      </c>
      <c r="F2285">
        <v>19780.11</v>
      </c>
      <c r="G2285">
        <v>480</v>
      </c>
      <c r="H2285">
        <v>30.26</v>
      </c>
      <c r="I2285">
        <v>14524.8</v>
      </c>
      <c r="J2285">
        <v>176</v>
      </c>
      <c r="K2285">
        <v>145.81</v>
      </c>
      <c r="L2285">
        <f>Table1[[#This Row],[Quantity Sold (liters/kg)]]+Table1[[#This Row],[Quantity in Stock (liters/kg)]]</f>
        <v>656</v>
      </c>
      <c r="M2285" s="2">
        <v>4391.8</v>
      </c>
    </row>
    <row r="2286" spans="1:13" hidden="1" x14ac:dyDescent="0.3">
      <c r="A2286">
        <v>3</v>
      </c>
      <c r="B2286" s="1">
        <v>43706</v>
      </c>
      <c r="C2286" t="s">
        <v>43</v>
      </c>
      <c r="D2286">
        <v>859.17</v>
      </c>
      <c r="E2286">
        <v>33.119999999999997</v>
      </c>
      <c r="F2286">
        <v>28455.710399999902</v>
      </c>
      <c r="G2286">
        <v>487</v>
      </c>
      <c r="H2286">
        <v>37.619999999999997</v>
      </c>
      <c r="I2286">
        <v>18320.939999999999</v>
      </c>
      <c r="J2286">
        <v>372</v>
      </c>
      <c r="K2286">
        <v>66.62</v>
      </c>
      <c r="L2286">
        <f>Table1[[#This Row],[Quantity Sold (liters/kg)]]+Table1[[#This Row],[Quantity in Stock (liters/kg)]]</f>
        <v>859</v>
      </c>
      <c r="M2286" s="2">
        <v>2206.4499999999998</v>
      </c>
    </row>
    <row r="2287" spans="1:13" hidden="1" x14ac:dyDescent="0.3">
      <c r="A2287">
        <v>4</v>
      </c>
      <c r="B2287" s="1">
        <v>43852</v>
      </c>
      <c r="C2287" t="s">
        <v>39</v>
      </c>
      <c r="D2287">
        <v>145.07</v>
      </c>
      <c r="E2287">
        <v>77.180000000000007</v>
      </c>
      <c r="F2287">
        <v>11196.5</v>
      </c>
      <c r="G2287">
        <v>84</v>
      </c>
      <c r="H2287">
        <v>80.760000000000005</v>
      </c>
      <c r="I2287">
        <v>6783.84</v>
      </c>
      <c r="J2287">
        <v>61</v>
      </c>
      <c r="K2287">
        <v>103.77</v>
      </c>
      <c r="L2287">
        <f>Table1[[#This Row],[Quantity Sold (liters/kg)]]+Table1[[#This Row],[Quantity in Stock (liters/kg)]]</f>
        <v>145</v>
      </c>
      <c r="M2287" s="2">
        <v>8008.97</v>
      </c>
    </row>
    <row r="2288" spans="1:13" hidden="1" x14ac:dyDescent="0.3">
      <c r="A2288">
        <v>3</v>
      </c>
      <c r="B2288" s="1">
        <v>43866</v>
      </c>
      <c r="C2288" t="s">
        <v>43</v>
      </c>
      <c r="D2288">
        <v>339.9</v>
      </c>
      <c r="E2288">
        <v>30.57</v>
      </c>
      <c r="F2288">
        <v>10390.7429999999</v>
      </c>
      <c r="G2288">
        <v>224</v>
      </c>
      <c r="H2288">
        <v>33.090000000000003</v>
      </c>
      <c r="I2288">
        <v>7412.16</v>
      </c>
      <c r="J2288">
        <v>115</v>
      </c>
      <c r="K2288">
        <v>118.39</v>
      </c>
      <c r="L2288">
        <f>Table1[[#This Row],[Quantity Sold (liters/kg)]]+Table1[[#This Row],[Quantity in Stock (liters/kg)]]</f>
        <v>339</v>
      </c>
      <c r="M2288" s="2">
        <v>3619.18</v>
      </c>
    </row>
    <row r="2289" spans="1:13" hidden="1" x14ac:dyDescent="0.3">
      <c r="A2289">
        <v>2</v>
      </c>
      <c r="B2289" s="1">
        <v>44708</v>
      </c>
      <c r="C2289" t="s">
        <v>68</v>
      </c>
      <c r="D2289">
        <v>267.33999999999997</v>
      </c>
      <c r="E2289">
        <v>51.67</v>
      </c>
      <c r="F2289">
        <v>13813.4577999999</v>
      </c>
      <c r="G2289">
        <v>241</v>
      </c>
      <c r="H2289">
        <v>53.19</v>
      </c>
      <c r="I2289">
        <v>12818.79</v>
      </c>
      <c r="J2289">
        <v>26</v>
      </c>
      <c r="K2289">
        <v>45.72</v>
      </c>
      <c r="L2289">
        <f>Table1[[#This Row],[Quantity Sold (liters/kg)]]+Table1[[#This Row],[Quantity in Stock (liters/kg)]]</f>
        <v>267</v>
      </c>
      <c r="M2289" s="2">
        <v>2362.35</v>
      </c>
    </row>
    <row r="2290" spans="1:13" hidden="1" x14ac:dyDescent="0.3">
      <c r="A2290">
        <v>6</v>
      </c>
      <c r="B2290" s="1">
        <v>43992</v>
      </c>
      <c r="C2290" t="s">
        <v>51</v>
      </c>
      <c r="D2290">
        <v>186.26</v>
      </c>
      <c r="E2290">
        <v>18.010000000000002</v>
      </c>
      <c r="F2290">
        <v>3354.54</v>
      </c>
      <c r="G2290">
        <v>52</v>
      </c>
      <c r="H2290">
        <v>14.94</v>
      </c>
      <c r="I2290">
        <v>776.88</v>
      </c>
      <c r="J2290">
        <v>134</v>
      </c>
      <c r="K2290">
        <v>62.23</v>
      </c>
      <c r="L2290">
        <f>Table1[[#This Row],[Quantity Sold (liters/kg)]]+Table1[[#This Row],[Quantity in Stock (liters/kg)]]</f>
        <v>186</v>
      </c>
      <c r="M2290" s="2">
        <v>1120.76</v>
      </c>
    </row>
    <row r="2291" spans="1:13" hidden="1" x14ac:dyDescent="0.3">
      <c r="A2291">
        <v>6</v>
      </c>
      <c r="B2291" s="1">
        <v>43830</v>
      </c>
      <c r="C2291" t="s">
        <v>51</v>
      </c>
      <c r="D2291">
        <v>643.42999999999995</v>
      </c>
      <c r="E2291">
        <v>86.32</v>
      </c>
      <c r="F2291">
        <v>55540.877599999898</v>
      </c>
      <c r="G2291">
        <v>437</v>
      </c>
      <c r="H2291">
        <v>87.95</v>
      </c>
      <c r="I2291">
        <v>38434.15</v>
      </c>
      <c r="J2291">
        <v>206</v>
      </c>
      <c r="K2291">
        <v>67.38</v>
      </c>
      <c r="L2291">
        <f>Table1[[#This Row],[Quantity Sold (liters/kg)]]+Table1[[#This Row],[Quantity in Stock (liters/kg)]]</f>
        <v>643</v>
      </c>
      <c r="M2291" s="2">
        <v>5816.24</v>
      </c>
    </row>
    <row r="2292" spans="1:13" hidden="1" x14ac:dyDescent="0.3">
      <c r="A2292">
        <v>3</v>
      </c>
      <c r="B2292" s="1">
        <v>44684</v>
      </c>
      <c r="C2292" t="s">
        <v>43</v>
      </c>
      <c r="D2292">
        <v>432.39</v>
      </c>
      <c r="E2292">
        <v>29.68</v>
      </c>
      <c r="F2292">
        <v>12833.34</v>
      </c>
      <c r="G2292">
        <v>157</v>
      </c>
      <c r="H2292">
        <v>29.95</v>
      </c>
      <c r="I2292">
        <v>4702.1499999999996</v>
      </c>
      <c r="J2292">
        <v>275</v>
      </c>
      <c r="K2292">
        <v>34.86</v>
      </c>
      <c r="L2292">
        <f>Table1[[#This Row],[Quantity Sold (liters/kg)]]+Table1[[#This Row],[Quantity in Stock (liters/kg)]]</f>
        <v>432</v>
      </c>
      <c r="M2292" s="2">
        <v>1034.6400000000001</v>
      </c>
    </row>
    <row r="2293" spans="1:13" hidden="1" x14ac:dyDescent="0.3">
      <c r="A2293">
        <v>1</v>
      </c>
      <c r="B2293" s="1">
        <v>43758</v>
      </c>
      <c r="C2293" t="s">
        <v>34</v>
      </c>
      <c r="D2293">
        <v>760.19</v>
      </c>
      <c r="E2293">
        <v>82.01</v>
      </c>
      <c r="F2293">
        <v>62343.181900000003</v>
      </c>
      <c r="G2293">
        <v>710</v>
      </c>
      <c r="H2293">
        <v>80.72</v>
      </c>
      <c r="I2293">
        <v>57311.199999999997</v>
      </c>
      <c r="J2293">
        <v>50</v>
      </c>
      <c r="K2293">
        <v>94.86</v>
      </c>
      <c r="L2293">
        <f>Table1[[#This Row],[Quantity Sold (liters/kg)]]+Table1[[#This Row],[Quantity in Stock (liters/kg)]]</f>
        <v>760</v>
      </c>
      <c r="M2293" s="2">
        <v>7779.47</v>
      </c>
    </row>
    <row r="2294" spans="1:13" hidden="1" x14ac:dyDescent="0.3">
      <c r="A2294">
        <v>6</v>
      </c>
      <c r="B2294" s="1">
        <v>43721</v>
      </c>
      <c r="C2294" t="s">
        <v>51</v>
      </c>
      <c r="D2294">
        <v>432.3</v>
      </c>
      <c r="E2294">
        <v>17.02</v>
      </c>
      <c r="F2294">
        <v>7357.75</v>
      </c>
      <c r="G2294">
        <v>403</v>
      </c>
      <c r="H2294">
        <v>16.329999999999998</v>
      </c>
      <c r="I2294">
        <v>6580.99</v>
      </c>
      <c r="J2294">
        <v>29</v>
      </c>
      <c r="K2294">
        <v>172.21</v>
      </c>
      <c r="L2294">
        <f>Table1[[#This Row],[Quantity Sold (liters/kg)]]+Table1[[#This Row],[Quantity in Stock (liters/kg)]]</f>
        <v>432</v>
      </c>
      <c r="M2294" s="2">
        <v>2931.01</v>
      </c>
    </row>
    <row r="2295" spans="1:13" hidden="1" x14ac:dyDescent="0.3">
      <c r="A2295">
        <v>3</v>
      </c>
      <c r="B2295" s="1">
        <v>43582</v>
      </c>
      <c r="C2295" t="s">
        <v>43</v>
      </c>
      <c r="D2295">
        <v>89.44</v>
      </c>
      <c r="E2295">
        <v>25.37</v>
      </c>
      <c r="F2295">
        <v>2269.09</v>
      </c>
      <c r="G2295">
        <v>79</v>
      </c>
      <c r="H2295">
        <v>24.31</v>
      </c>
      <c r="I2295">
        <v>1920.49</v>
      </c>
      <c r="J2295">
        <v>10</v>
      </c>
      <c r="K2295">
        <v>20.12</v>
      </c>
      <c r="L2295">
        <f>Table1[[#This Row],[Quantity Sold (liters/kg)]]+Table1[[#This Row],[Quantity in Stock (liters/kg)]]</f>
        <v>89</v>
      </c>
      <c r="M2295" s="2">
        <v>510.44</v>
      </c>
    </row>
    <row r="2296" spans="1:13" hidden="1" x14ac:dyDescent="0.3">
      <c r="A2296">
        <v>5</v>
      </c>
      <c r="B2296" s="1">
        <v>43916</v>
      </c>
      <c r="C2296" t="s">
        <v>27</v>
      </c>
      <c r="D2296">
        <v>442.01</v>
      </c>
      <c r="E2296">
        <v>50.38</v>
      </c>
      <c r="F2296">
        <v>22268.46</v>
      </c>
      <c r="G2296">
        <v>435</v>
      </c>
      <c r="H2296">
        <v>54.26</v>
      </c>
      <c r="I2296">
        <v>23603.1</v>
      </c>
      <c r="J2296">
        <v>7</v>
      </c>
      <c r="K2296">
        <v>84.27</v>
      </c>
      <c r="L2296">
        <f>Table1[[#This Row],[Quantity Sold (liters/kg)]]+Table1[[#This Row],[Quantity in Stock (liters/kg)]]</f>
        <v>442</v>
      </c>
      <c r="M2296" s="2">
        <v>4245.5200000000004</v>
      </c>
    </row>
    <row r="2297" spans="1:13" hidden="1" x14ac:dyDescent="0.3">
      <c r="A2297">
        <v>4</v>
      </c>
      <c r="B2297" s="1">
        <v>44002</v>
      </c>
      <c r="C2297" t="s">
        <v>39</v>
      </c>
      <c r="D2297">
        <v>668.32</v>
      </c>
      <c r="E2297">
        <v>88.11</v>
      </c>
      <c r="F2297">
        <v>58885.675199999998</v>
      </c>
      <c r="G2297">
        <v>105</v>
      </c>
      <c r="H2297">
        <v>89.29</v>
      </c>
      <c r="I2297">
        <v>9375.4500000000007</v>
      </c>
      <c r="J2297">
        <v>563</v>
      </c>
      <c r="K2297">
        <v>73.73</v>
      </c>
      <c r="L2297">
        <f>Table1[[#This Row],[Quantity Sold (liters/kg)]]+Table1[[#This Row],[Quantity in Stock (liters/kg)]]</f>
        <v>668</v>
      </c>
      <c r="M2297" s="2">
        <v>6496.35</v>
      </c>
    </row>
    <row r="2298" spans="1:13" hidden="1" x14ac:dyDescent="0.3">
      <c r="A2298">
        <v>3</v>
      </c>
      <c r="B2298" s="1">
        <v>43854</v>
      </c>
      <c r="C2298" t="s">
        <v>43</v>
      </c>
      <c r="D2298">
        <v>166.24</v>
      </c>
      <c r="E2298">
        <v>22.53</v>
      </c>
      <c r="F2298">
        <v>3745.3872000000001</v>
      </c>
      <c r="G2298">
        <v>62</v>
      </c>
      <c r="H2298">
        <v>20.59</v>
      </c>
      <c r="I2298">
        <v>1276.58</v>
      </c>
      <c r="J2298">
        <v>104</v>
      </c>
      <c r="K2298">
        <v>197.18</v>
      </c>
      <c r="L2298">
        <f>Table1[[#This Row],[Quantity Sold (liters/kg)]]+Table1[[#This Row],[Quantity in Stock (liters/kg)]]</f>
        <v>166</v>
      </c>
      <c r="M2298" s="2">
        <v>4442.47</v>
      </c>
    </row>
    <row r="2299" spans="1:13" hidden="1" x14ac:dyDescent="0.3">
      <c r="A2299">
        <v>6</v>
      </c>
      <c r="B2299" s="1">
        <v>43413</v>
      </c>
      <c r="C2299" t="s">
        <v>51</v>
      </c>
      <c r="D2299">
        <v>884.74</v>
      </c>
      <c r="E2299">
        <v>89.7</v>
      </c>
      <c r="F2299">
        <v>79361.179999999993</v>
      </c>
      <c r="G2299">
        <v>107</v>
      </c>
      <c r="H2299">
        <v>86.63</v>
      </c>
      <c r="I2299">
        <v>9269.41</v>
      </c>
      <c r="J2299">
        <v>777</v>
      </c>
      <c r="K2299">
        <v>128.46</v>
      </c>
      <c r="L2299">
        <f>Table1[[#This Row],[Quantity Sold (liters/kg)]]+Table1[[#This Row],[Quantity in Stock (liters/kg)]]</f>
        <v>884</v>
      </c>
      <c r="M2299" s="2">
        <v>11522.86</v>
      </c>
    </row>
    <row r="2300" spans="1:13" x14ac:dyDescent="0.3">
      <c r="A2300">
        <v>7</v>
      </c>
      <c r="B2300" s="1">
        <v>44810</v>
      </c>
      <c r="C2300" t="s">
        <v>61</v>
      </c>
      <c r="D2300">
        <v>219.7</v>
      </c>
      <c r="E2300">
        <v>27.55</v>
      </c>
      <c r="F2300">
        <v>6052.74</v>
      </c>
      <c r="G2300">
        <v>67</v>
      </c>
      <c r="H2300">
        <v>29.34</v>
      </c>
      <c r="I2300">
        <v>1965.78</v>
      </c>
      <c r="J2300">
        <v>152</v>
      </c>
      <c r="K2300">
        <v>110.15</v>
      </c>
      <c r="L2300">
        <f>Table1[[#This Row],[Quantity Sold (liters/kg)]]+Table1[[#This Row],[Quantity in Stock (liters/kg)]]</f>
        <v>219</v>
      </c>
      <c r="M2300" s="2">
        <v>3034.63</v>
      </c>
    </row>
    <row r="2301" spans="1:13" hidden="1" x14ac:dyDescent="0.3">
      <c r="A2301">
        <v>6</v>
      </c>
      <c r="B2301" s="1">
        <v>44090</v>
      </c>
      <c r="C2301" t="s">
        <v>51</v>
      </c>
      <c r="D2301">
        <v>544.97</v>
      </c>
      <c r="E2301">
        <v>15.37</v>
      </c>
      <c r="F2301">
        <v>8376.19</v>
      </c>
      <c r="G2301">
        <v>509</v>
      </c>
      <c r="H2301">
        <v>11.51</v>
      </c>
      <c r="I2301">
        <v>5858.59</v>
      </c>
      <c r="J2301">
        <v>35</v>
      </c>
      <c r="K2301">
        <v>106.13</v>
      </c>
      <c r="L2301">
        <f>Table1[[#This Row],[Quantity Sold (liters/kg)]]+Table1[[#This Row],[Quantity in Stock (liters/kg)]]</f>
        <v>544</v>
      </c>
      <c r="M2301" s="2">
        <v>1631.22</v>
      </c>
    </row>
    <row r="2302" spans="1:13" hidden="1" x14ac:dyDescent="0.3">
      <c r="A2302">
        <v>3</v>
      </c>
      <c r="B2302" s="1">
        <v>44499</v>
      </c>
      <c r="C2302" t="s">
        <v>43</v>
      </c>
      <c r="D2302">
        <v>493.42</v>
      </c>
      <c r="E2302">
        <v>84.83</v>
      </c>
      <c r="F2302">
        <v>41856.82</v>
      </c>
      <c r="G2302">
        <v>330</v>
      </c>
      <c r="H2302">
        <v>82.77</v>
      </c>
      <c r="I2302">
        <v>27314.1</v>
      </c>
      <c r="J2302">
        <v>163</v>
      </c>
      <c r="K2302">
        <v>92.29</v>
      </c>
      <c r="L2302">
        <f>Table1[[#This Row],[Quantity Sold (liters/kg)]]+Table1[[#This Row],[Quantity in Stock (liters/kg)]]</f>
        <v>493</v>
      </c>
      <c r="M2302" s="2">
        <v>7828.96</v>
      </c>
    </row>
    <row r="2303" spans="1:13" hidden="1" x14ac:dyDescent="0.3">
      <c r="A2303">
        <v>4</v>
      </c>
      <c r="B2303" s="1">
        <v>44212</v>
      </c>
      <c r="C2303" t="s">
        <v>39</v>
      </c>
      <c r="D2303">
        <v>433.13</v>
      </c>
      <c r="E2303">
        <v>61.44</v>
      </c>
      <c r="F2303">
        <v>26611.51</v>
      </c>
      <c r="G2303">
        <v>413</v>
      </c>
      <c r="H2303">
        <v>59.56</v>
      </c>
      <c r="I2303">
        <v>24598.28</v>
      </c>
      <c r="J2303">
        <v>20</v>
      </c>
      <c r="K2303">
        <v>30.38</v>
      </c>
      <c r="L2303">
        <f>Table1[[#This Row],[Quantity Sold (liters/kg)]]+Table1[[#This Row],[Quantity in Stock (liters/kg)]]</f>
        <v>433</v>
      </c>
      <c r="M2303" s="2">
        <v>1866.55</v>
      </c>
    </row>
    <row r="2304" spans="1:13" hidden="1" x14ac:dyDescent="0.3">
      <c r="A2304">
        <v>10</v>
      </c>
      <c r="B2304" s="1">
        <v>44422</v>
      </c>
      <c r="C2304" t="s">
        <v>66</v>
      </c>
      <c r="D2304">
        <v>792.04</v>
      </c>
      <c r="E2304">
        <v>53.22</v>
      </c>
      <c r="F2304">
        <v>42152.37</v>
      </c>
      <c r="G2304">
        <v>423</v>
      </c>
      <c r="H2304">
        <v>54.15</v>
      </c>
      <c r="I2304">
        <v>22905.45</v>
      </c>
      <c r="J2304">
        <v>369</v>
      </c>
      <c r="K2304">
        <v>146.22999999999999</v>
      </c>
      <c r="L2304">
        <f>Table1[[#This Row],[Quantity Sold (liters/kg)]]+Table1[[#This Row],[Quantity in Stock (liters/kg)]]</f>
        <v>792</v>
      </c>
      <c r="M2304" s="2">
        <v>7782.36</v>
      </c>
    </row>
    <row r="2305" spans="1:13" hidden="1" x14ac:dyDescent="0.3">
      <c r="A2305">
        <v>6</v>
      </c>
      <c r="B2305" s="1">
        <v>44508</v>
      </c>
      <c r="C2305" t="s">
        <v>51</v>
      </c>
      <c r="D2305">
        <v>228.65</v>
      </c>
      <c r="E2305">
        <v>58.93</v>
      </c>
      <c r="F2305">
        <v>13474.344499999999</v>
      </c>
      <c r="G2305">
        <v>224</v>
      </c>
      <c r="H2305">
        <v>54.54</v>
      </c>
      <c r="I2305">
        <v>12216.96</v>
      </c>
      <c r="J2305">
        <v>4</v>
      </c>
      <c r="K2305">
        <v>35.96</v>
      </c>
      <c r="L2305">
        <f>Table1[[#This Row],[Quantity Sold (liters/kg)]]+Table1[[#This Row],[Quantity in Stock (liters/kg)]]</f>
        <v>228</v>
      </c>
      <c r="M2305" s="2">
        <v>2119.12</v>
      </c>
    </row>
    <row r="2306" spans="1:13" hidden="1" x14ac:dyDescent="0.3">
      <c r="A2306">
        <v>7</v>
      </c>
      <c r="B2306" s="1">
        <v>44029</v>
      </c>
      <c r="C2306" t="s">
        <v>61</v>
      </c>
      <c r="D2306">
        <v>448.15</v>
      </c>
      <c r="E2306">
        <v>27.75</v>
      </c>
      <c r="F2306">
        <v>12436.1624999999</v>
      </c>
      <c r="G2306">
        <v>348</v>
      </c>
      <c r="H2306">
        <v>27.34</v>
      </c>
      <c r="I2306">
        <v>9514.32</v>
      </c>
      <c r="J2306">
        <v>100</v>
      </c>
      <c r="K2306">
        <v>110.45</v>
      </c>
      <c r="L2306">
        <f>Table1[[#This Row],[Quantity Sold (liters/kg)]]+Table1[[#This Row],[Quantity in Stock (liters/kg)]]</f>
        <v>448</v>
      </c>
      <c r="M2306" s="2">
        <v>3064.99</v>
      </c>
    </row>
    <row r="2307" spans="1:13" hidden="1" x14ac:dyDescent="0.3">
      <c r="A2307">
        <v>7</v>
      </c>
      <c r="B2307" s="1">
        <v>43556</v>
      </c>
      <c r="C2307" t="s">
        <v>61</v>
      </c>
      <c r="D2307">
        <v>741.27</v>
      </c>
      <c r="E2307">
        <v>87.54</v>
      </c>
      <c r="F2307">
        <v>64890.78</v>
      </c>
      <c r="G2307">
        <v>49</v>
      </c>
      <c r="H2307">
        <v>85.17</v>
      </c>
      <c r="I2307">
        <v>4173.33</v>
      </c>
      <c r="J2307">
        <v>692</v>
      </c>
      <c r="K2307">
        <v>43.16</v>
      </c>
      <c r="L2307">
        <f>Table1[[#This Row],[Quantity Sold (liters/kg)]]+Table1[[#This Row],[Quantity in Stock (liters/kg)]]</f>
        <v>741</v>
      </c>
      <c r="M2307" s="2">
        <v>3778.23</v>
      </c>
    </row>
    <row r="2308" spans="1:13" hidden="1" x14ac:dyDescent="0.3">
      <c r="A2308">
        <v>5</v>
      </c>
      <c r="B2308" s="1">
        <v>43663</v>
      </c>
      <c r="C2308" t="s">
        <v>27</v>
      </c>
      <c r="D2308">
        <v>758.84</v>
      </c>
      <c r="E2308">
        <v>81.069999999999993</v>
      </c>
      <c r="F2308">
        <v>61519.16</v>
      </c>
      <c r="G2308">
        <v>654</v>
      </c>
      <c r="H2308">
        <v>79.92</v>
      </c>
      <c r="I2308">
        <v>52267.68</v>
      </c>
      <c r="J2308">
        <v>104</v>
      </c>
      <c r="K2308">
        <v>45.74</v>
      </c>
      <c r="L2308">
        <f>Table1[[#This Row],[Quantity Sold (liters/kg)]]+Table1[[#This Row],[Quantity in Stock (liters/kg)]]</f>
        <v>758</v>
      </c>
      <c r="M2308" s="2">
        <v>3708.14</v>
      </c>
    </row>
    <row r="2309" spans="1:13" hidden="1" x14ac:dyDescent="0.3">
      <c r="A2309">
        <v>4</v>
      </c>
      <c r="B2309" s="1">
        <v>43598</v>
      </c>
      <c r="C2309" t="s">
        <v>39</v>
      </c>
      <c r="D2309">
        <v>973.05</v>
      </c>
      <c r="E2309">
        <v>98.8</v>
      </c>
      <c r="F2309">
        <v>96137.34</v>
      </c>
      <c r="G2309">
        <v>592</v>
      </c>
      <c r="H2309">
        <v>100.68</v>
      </c>
      <c r="I2309">
        <v>59602.559999999998</v>
      </c>
      <c r="J2309">
        <v>381</v>
      </c>
      <c r="K2309">
        <v>56.7</v>
      </c>
      <c r="L2309">
        <f>Table1[[#This Row],[Quantity Sold (liters/kg)]]+Table1[[#This Row],[Quantity in Stock (liters/kg)]]</f>
        <v>973</v>
      </c>
      <c r="M2309" s="2">
        <v>5601.96</v>
      </c>
    </row>
    <row r="2310" spans="1:13" hidden="1" x14ac:dyDescent="0.3">
      <c r="A2310">
        <v>5</v>
      </c>
      <c r="B2310" s="1">
        <v>43887</v>
      </c>
      <c r="C2310" t="s">
        <v>27</v>
      </c>
      <c r="D2310">
        <v>987.59</v>
      </c>
      <c r="E2310">
        <v>32.56</v>
      </c>
      <c r="F2310">
        <v>32155.930400000001</v>
      </c>
      <c r="G2310">
        <v>795</v>
      </c>
      <c r="H2310">
        <v>31.61</v>
      </c>
      <c r="I2310">
        <v>25129.95</v>
      </c>
      <c r="J2310">
        <v>192</v>
      </c>
      <c r="K2310">
        <v>92.47</v>
      </c>
      <c r="L2310">
        <f>Table1[[#This Row],[Quantity Sold (liters/kg)]]+Table1[[#This Row],[Quantity in Stock (liters/kg)]]</f>
        <v>987</v>
      </c>
      <c r="M2310" s="2">
        <v>3010.82</v>
      </c>
    </row>
    <row r="2311" spans="1:13" hidden="1" x14ac:dyDescent="0.3">
      <c r="A2311">
        <v>3</v>
      </c>
      <c r="B2311" s="1">
        <v>44675</v>
      </c>
      <c r="C2311" t="s">
        <v>43</v>
      </c>
      <c r="D2311">
        <v>361.12</v>
      </c>
      <c r="E2311">
        <v>16.98</v>
      </c>
      <c r="F2311">
        <v>6131.82</v>
      </c>
      <c r="G2311">
        <v>233</v>
      </c>
      <c r="H2311">
        <v>21.16</v>
      </c>
      <c r="I2311">
        <v>4930.28</v>
      </c>
      <c r="J2311">
        <v>128</v>
      </c>
      <c r="K2311">
        <v>109.36</v>
      </c>
      <c r="L2311">
        <f>Table1[[#This Row],[Quantity Sold (liters/kg)]]+Table1[[#This Row],[Quantity in Stock (liters/kg)]]</f>
        <v>361</v>
      </c>
      <c r="M2311" s="2">
        <v>1856.93</v>
      </c>
    </row>
    <row r="2312" spans="1:13" hidden="1" x14ac:dyDescent="0.3">
      <c r="A2312">
        <v>1</v>
      </c>
      <c r="B2312" s="1">
        <v>44241</v>
      </c>
      <c r="C2312" t="s">
        <v>34</v>
      </c>
      <c r="D2312">
        <v>304.49</v>
      </c>
      <c r="E2312">
        <v>37.799999999999997</v>
      </c>
      <c r="F2312">
        <v>11509.72</v>
      </c>
      <c r="G2312">
        <v>244</v>
      </c>
      <c r="H2312">
        <v>37.299999999999997</v>
      </c>
      <c r="I2312">
        <v>9101.2000000000007</v>
      </c>
      <c r="J2312">
        <v>60</v>
      </c>
      <c r="K2312">
        <v>80.540000000000006</v>
      </c>
      <c r="L2312">
        <f>Table1[[#This Row],[Quantity Sold (liters/kg)]]+Table1[[#This Row],[Quantity in Stock (liters/kg)]]</f>
        <v>304</v>
      </c>
      <c r="M2312" s="2">
        <v>3044.41</v>
      </c>
    </row>
    <row r="2313" spans="1:13" hidden="1" x14ac:dyDescent="0.3">
      <c r="A2313">
        <v>5</v>
      </c>
      <c r="B2313" s="1">
        <v>44080</v>
      </c>
      <c r="C2313" t="s">
        <v>27</v>
      </c>
      <c r="D2313">
        <v>371.28</v>
      </c>
      <c r="E2313">
        <v>81.89</v>
      </c>
      <c r="F2313">
        <v>30404.119199999899</v>
      </c>
      <c r="G2313">
        <v>267</v>
      </c>
      <c r="H2313">
        <v>81.56</v>
      </c>
      <c r="I2313">
        <v>21776.52</v>
      </c>
      <c r="J2313">
        <v>104</v>
      </c>
      <c r="K2313">
        <v>20.85</v>
      </c>
      <c r="L2313">
        <f>Table1[[#This Row],[Quantity Sold (liters/kg)]]+Table1[[#This Row],[Quantity in Stock (liters/kg)]]</f>
        <v>371</v>
      </c>
      <c r="M2313" s="2">
        <v>1707.41</v>
      </c>
    </row>
    <row r="2314" spans="1:13" hidden="1" x14ac:dyDescent="0.3">
      <c r="A2314">
        <v>9</v>
      </c>
      <c r="B2314" s="1">
        <v>44166</v>
      </c>
      <c r="C2314" t="s">
        <v>57</v>
      </c>
      <c r="D2314">
        <v>69.78</v>
      </c>
      <c r="E2314">
        <v>46.87</v>
      </c>
      <c r="F2314">
        <v>3270.59</v>
      </c>
      <c r="G2314">
        <v>45</v>
      </c>
      <c r="H2314">
        <v>50.2</v>
      </c>
      <c r="I2314">
        <v>2259</v>
      </c>
      <c r="J2314">
        <v>24</v>
      </c>
      <c r="K2314">
        <v>34.270000000000003</v>
      </c>
      <c r="L2314">
        <f>Table1[[#This Row],[Quantity Sold (liters/kg)]]+Table1[[#This Row],[Quantity in Stock (liters/kg)]]</f>
        <v>69</v>
      </c>
      <c r="M2314" s="2">
        <v>1606.23</v>
      </c>
    </row>
    <row r="2315" spans="1:13" hidden="1" x14ac:dyDescent="0.3">
      <c r="A2315">
        <v>7</v>
      </c>
      <c r="B2315" s="1">
        <v>44102</v>
      </c>
      <c r="C2315" t="s">
        <v>61</v>
      </c>
      <c r="D2315">
        <v>459.11</v>
      </c>
      <c r="E2315">
        <v>29.93</v>
      </c>
      <c r="F2315">
        <v>13741.16</v>
      </c>
      <c r="G2315">
        <v>21</v>
      </c>
      <c r="H2315">
        <v>34.29</v>
      </c>
      <c r="I2315">
        <v>720.09</v>
      </c>
      <c r="J2315">
        <v>438</v>
      </c>
      <c r="K2315">
        <v>74.91</v>
      </c>
      <c r="L2315">
        <f>Table1[[#This Row],[Quantity Sold (liters/kg)]]+Table1[[#This Row],[Quantity in Stock (liters/kg)]]</f>
        <v>459</v>
      </c>
      <c r="M2315" s="2">
        <v>2242.06</v>
      </c>
    </row>
    <row r="2316" spans="1:13" hidden="1" x14ac:dyDescent="0.3">
      <c r="A2316">
        <v>1</v>
      </c>
      <c r="B2316" s="1">
        <v>43917</v>
      </c>
      <c r="C2316" t="s">
        <v>34</v>
      </c>
      <c r="D2316">
        <v>475.94</v>
      </c>
      <c r="E2316">
        <v>61.47</v>
      </c>
      <c r="F2316">
        <v>29256.03</v>
      </c>
      <c r="G2316">
        <v>100</v>
      </c>
      <c r="H2316">
        <v>58.19</v>
      </c>
      <c r="I2316">
        <v>5819</v>
      </c>
      <c r="J2316">
        <v>375</v>
      </c>
      <c r="K2316">
        <v>198.96</v>
      </c>
      <c r="L2316">
        <f>Table1[[#This Row],[Quantity Sold (liters/kg)]]+Table1[[#This Row],[Quantity in Stock (liters/kg)]]</f>
        <v>475</v>
      </c>
      <c r="M2316" s="2">
        <v>12230.07</v>
      </c>
    </row>
    <row r="2317" spans="1:13" hidden="1" x14ac:dyDescent="0.3">
      <c r="A2317">
        <v>1</v>
      </c>
      <c r="B2317" s="1">
        <v>44767</v>
      </c>
      <c r="C2317" t="s">
        <v>34</v>
      </c>
      <c r="D2317">
        <v>630.73</v>
      </c>
      <c r="E2317">
        <v>39.24</v>
      </c>
      <c r="F2317">
        <v>24749.8452</v>
      </c>
      <c r="G2317">
        <v>8</v>
      </c>
      <c r="H2317">
        <v>34.81</v>
      </c>
      <c r="I2317">
        <v>278.48</v>
      </c>
      <c r="J2317">
        <v>622</v>
      </c>
      <c r="K2317">
        <v>161.53</v>
      </c>
      <c r="L2317">
        <f>Table1[[#This Row],[Quantity Sold (liters/kg)]]+Table1[[#This Row],[Quantity in Stock (liters/kg)]]</f>
        <v>630</v>
      </c>
      <c r="M2317" s="2">
        <v>6338.44</v>
      </c>
    </row>
    <row r="2318" spans="1:13" hidden="1" x14ac:dyDescent="0.3">
      <c r="A2318">
        <v>9</v>
      </c>
      <c r="B2318" s="1">
        <v>44798</v>
      </c>
      <c r="C2318" t="s">
        <v>57</v>
      </c>
      <c r="D2318">
        <v>53.11</v>
      </c>
      <c r="E2318">
        <v>43.11</v>
      </c>
      <c r="F2318">
        <v>2289.5700000000002</v>
      </c>
      <c r="G2318">
        <v>42</v>
      </c>
      <c r="H2318">
        <v>39.03</v>
      </c>
      <c r="I2318">
        <v>1639.26</v>
      </c>
      <c r="J2318">
        <v>11</v>
      </c>
      <c r="K2318">
        <v>129.36000000000001</v>
      </c>
      <c r="L2318">
        <f>Table1[[#This Row],[Quantity Sold (liters/kg)]]+Table1[[#This Row],[Quantity in Stock (liters/kg)]]</f>
        <v>53</v>
      </c>
      <c r="M2318" s="2">
        <v>5576.71</v>
      </c>
    </row>
    <row r="2319" spans="1:13" hidden="1" x14ac:dyDescent="0.3">
      <c r="A2319">
        <v>6</v>
      </c>
      <c r="B2319" s="1">
        <v>43993</v>
      </c>
      <c r="C2319" t="s">
        <v>51</v>
      </c>
      <c r="D2319">
        <v>86.18</v>
      </c>
      <c r="E2319">
        <v>65.58</v>
      </c>
      <c r="F2319">
        <v>5651.68</v>
      </c>
      <c r="G2319">
        <v>53</v>
      </c>
      <c r="H2319">
        <v>69.459999999999994</v>
      </c>
      <c r="I2319">
        <v>3681.38</v>
      </c>
      <c r="J2319">
        <v>33</v>
      </c>
      <c r="K2319">
        <v>174.72</v>
      </c>
      <c r="L2319">
        <f>Table1[[#This Row],[Quantity Sold (liters/kg)]]+Table1[[#This Row],[Quantity in Stock (liters/kg)]]</f>
        <v>86</v>
      </c>
      <c r="M2319" s="2">
        <v>11458.14</v>
      </c>
    </row>
    <row r="2320" spans="1:13" hidden="1" x14ac:dyDescent="0.3">
      <c r="A2320">
        <v>7</v>
      </c>
      <c r="B2320" s="1">
        <v>44121</v>
      </c>
      <c r="C2320" t="s">
        <v>61</v>
      </c>
      <c r="D2320">
        <v>266.74</v>
      </c>
      <c r="E2320">
        <v>84.47</v>
      </c>
      <c r="F2320">
        <v>22531.53</v>
      </c>
      <c r="G2320">
        <v>218</v>
      </c>
      <c r="H2320">
        <v>87.33</v>
      </c>
      <c r="I2320">
        <v>19037.939999999999</v>
      </c>
      <c r="J2320">
        <v>48</v>
      </c>
      <c r="K2320">
        <v>186.2</v>
      </c>
      <c r="L2320">
        <f>Table1[[#This Row],[Quantity Sold (liters/kg)]]+Table1[[#This Row],[Quantity in Stock (liters/kg)]]</f>
        <v>266</v>
      </c>
      <c r="M2320" s="2">
        <v>15728.31</v>
      </c>
    </row>
    <row r="2321" spans="1:13" hidden="1" x14ac:dyDescent="0.3">
      <c r="A2321">
        <v>9</v>
      </c>
      <c r="B2321" s="1">
        <v>44301</v>
      </c>
      <c r="C2321" t="s">
        <v>57</v>
      </c>
      <c r="D2321">
        <v>279.54000000000002</v>
      </c>
      <c r="E2321">
        <v>12.35</v>
      </c>
      <c r="F2321">
        <v>3452.32</v>
      </c>
      <c r="G2321">
        <v>201</v>
      </c>
      <c r="H2321">
        <v>12.08</v>
      </c>
      <c r="I2321">
        <v>2428.08</v>
      </c>
      <c r="J2321">
        <v>78</v>
      </c>
      <c r="K2321">
        <v>122.62</v>
      </c>
      <c r="L2321">
        <f>Table1[[#This Row],[Quantity Sold (liters/kg)]]+Table1[[#This Row],[Quantity in Stock (liters/kg)]]</f>
        <v>279</v>
      </c>
      <c r="M2321" s="2">
        <v>1514.36</v>
      </c>
    </row>
    <row r="2322" spans="1:13" hidden="1" x14ac:dyDescent="0.3">
      <c r="A2322">
        <v>9</v>
      </c>
      <c r="B2322" s="1">
        <v>44506</v>
      </c>
      <c r="C2322" t="s">
        <v>57</v>
      </c>
      <c r="D2322">
        <v>885.61</v>
      </c>
      <c r="E2322">
        <v>15.88</v>
      </c>
      <c r="F2322">
        <v>14063.49</v>
      </c>
      <c r="G2322">
        <v>194</v>
      </c>
      <c r="H2322">
        <v>18.5</v>
      </c>
      <c r="I2322">
        <v>3589</v>
      </c>
      <c r="J2322">
        <v>691</v>
      </c>
      <c r="K2322">
        <v>70.739999999999995</v>
      </c>
      <c r="L2322">
        <f>Table1[[#This Row],[Quantity Sold (liters/kg)]]+Table1[[#This Row],[Quantity in Stock (liters/kg)]]</f>
        <v>885</v>
      </c>
      <c r="M2322" s="2">
        <v>1123.3499999999999</v>
      </c>
    </row>
    <row r="2323" spans="1:13" hidden="1" x14ac:dyDescent="0.3">
      <c r="A2323">
        <v>3</v>
      </c>
      <c r="B2323" s="1">
        <v>44897</v>
      </c>
      <c r="C2323" t="s">
        <v>43</v>
      </c>
      <c r="D2323">
        <v>704.15</v>
      </c>
      <c r="E2323">
        <v>82.63</v>
      </c>
      <c r="F2323">
        <v>58183.914499999897</v>
      </c>
      <c r="G2323">
        <v>149</v>
      </c>
      <c r="H2323">
        <v>79.989999999999995</v>
      </c>
      <c r="I2323">
        <v>11918.51</v>
      </c>
      <c r="J2323">
        <v>555</v>
      </c>
      <c r="K2323">
        <v>79.739999999999995</v>
      </c>
      <c r="L2323">
        <f>Table1[[#This Row],[Quantity Sold (liters/kg)]]+Table1[[#This Row],[Quantity in Stock (liters/kg)]]</f>
        <v>704</v>
      </c>
      <c r="M2323" s="2">
        <v>6588.92</v>
      </c>
    </row>
    <row r="2324" spans="1:13" hidden="1" x14ac:dyDescent="0.3">
      <c r="A2324">
        <v>2</v>
      </c>
      <c r="B2324" s="1">
        <v>43766</v>
      </c>
      <c r="C2324" t="s">
        <v>68</v>
      </c>
      <c r="D2324">
        <v>677.86</v>
      </c>
      <c r="E2324">
        <v>63.3</v>
      </c>
      <c r="F2324">
        <v>42908.54</v>
      </c>
      <c r="G2324">
        <v>307</v>
      </c>
      <c r="H2324">
        <v>63.18</v>
      </c>
      <c r="I2324">
        <v>19396.259999999998</v>
      </c>
      <c r="J2324">
        <v>370</v>
      </c>
      <c r="K2324">
        <v>159.88999999999999</v>
      </c>
      <c r="L2324">
        <f>Table1[[#This Row],[Quantity Sold (liters/kg)]]+Table1[[#This Row],[Quantity in Stock (liters/kg)]]</f>
        <v>677</v>
      </c>
      <c r="M2324" s="2">
        <v>10121.040000000001</v>
      </c>
    </row>
    <row r="2325" spans="1:13" x14ac:dyDescent="0.3">
      <c r="A2325">
        <v>7</v>
      </c>
      <c r="B2325" s="1">
        <v>44787</v>
      </c>
      <c r="C2325" t="s">
        <v>61</v>
      </c>
      <c r="D2325">
        <v>474.05</v>
      </c>
      <c r="E2325">
        <v>12.67</v>
      </c>
      <c r="F2325">
        <v>6006.21</v>
      </c>
      <c r="G2325">
        <v>220</v>
      </c>
      <c r="H2325">
        <v>8.4600000000000009</v>
      </c>
      <c r="I2325">
        <v>1861.2</v>
      </c>
      <c r="J2325">
        <v>254</v>
      </c>
      <c r="K2325">
        <v>98.3</v>
      </c>
      <c r="L2325">
        <f>Table1[[#This Row],[Quantity Sold (liters/kg)]]+Table1[[#This Row],[Quantity in Stock (liters/kg)]]</f>
        <v>474</v>
      </c>
      <c r="M2325" s="2">
        <v>1245.46</v>
      </c>
    </row>
    <row r="2326" spans="1:13" hidden="1" x14ac:dyDescent="0.3">
      <c r="A2326">
        <v>4</v>
      </c>
      <c r="B2326" s="1">
        <v>44279</v>
      </c>
      <c r="C2326" t="s">
        <v>39</v>
      </c>
      <c r="D2326">
        <v>995.82</v>
      </c>
      <c r="E2326">
        <v>93.96</v>
      </c>
      <c r="F2326">
        <v>93567.25</v>
      </c>
      <c r="G2326">
        <v>718</v>
      </c>
      <c r="H2326">
        <v>94.62</v>
      </c>
      <c r="I2326">
        <v>67937.16</v>
      </c>
      <c r="J2326">
        <v>277</v>
      </c>
      <c r="K2326">
        <v>190.19</v>
      </c>
      <c r="L2326">
        <f>Table1[[#This Row],[Quantity Sold (liters/kg)]]+Table1[[#This Row],[Quantity in Stock (liters/kg)]]</f>
        <v>995</v>
      </c>
      <c r="M2326" s="2">
        <v>17870.25</v>
      </c>
    </row>
    <row r="2327" spans="1:13" hidden="1" x14ac:dyDescent="0.3">
      <c r="A2327">
        <v>1</v>
      </c>
      <c r="B2327" s="1">
        <v>44341</v>
      </c>
      <c r="C2327" t="s">
        <v>34</v>
      </c>
      <c r="D2327">
        <v>61.57</v>
      </c>
      <c r="E2327">
        <v>33.11</v>
      </c>
      <c r="F2327">
        <v>2038.58</v>
      </c>
      <c r="G2327">
        <v>13</v>
      </c>
      <c r="H2327">
        <v>35.68</v>
      </c>
      <c r="I2327">
        <v>463.84</v>
      </c>
      <c r="J2327">
        <v>48</v>
      </c>
      <c r="K2327">
        <v>159.52000000000001</v>
      </c>
      <c r="L2327">
        <f>Table1[[#This Row],[Quantity Sold (liters/kg)]]+Table1[[#This Row],[Quantity in Stock (liters/kg)]]</f>
        <v>61</v>
      </c>
      <c r="M2327" s="2">
        <v>5281.71</v>
      </c>
    </row>
    <row r="2328" spans="1:13" hidden="1" x14ac:dyDescent="0.3">
      <c r="A2328">
        <v>8</v>
      </c>
      <c r="B2328" s="1">
        <v>43930</v>
      </c>
      <c r="C2328" t="s">
        <v>47</v>
      </c>
      <c r="D2328">
        <v>803.03</v>
      </c>
      <c r="E2328">
        <v>57.69</v>
      </c>
      <c r="F2328">
        <v>46326.8</v>
      </c>
      <c r="G2328">
        <v>6</v>
      </c>
      <c r="H2328">
        <v>59.52</v>
      </c>
      <c r="I2328">
        <v>357.12</v>
      </c>
      <c r="J2328">
        <v>797</v>
      </c>
      <c r="K2328">
        <v>151.71</v>
      </c>
      <c r="L2328">
        <f>Table1[[#This Row],[Quantity Sold (liters/kg)]]+Table1[[#This Row],[Quantity in Stock (liters/kg)]]</f>
        <v>803</v>
      </c>
      <c r="M2328" s="2">
        <v>8752.15</v>
      </c>
    </row>
    <row r="2329" spans="1:13" hidden="1" x14ac:dyDescent="0.3">
      <c r="A2329">
        <v>10</v>
      </c>
      <c r="B2329" s="1">
        <v>44796</v>
      </c>
      <c r="C2329" t="s">
        <v>66</v>
      </c>
      <c r="D2329">
        <v>739.84</v>
      </c>
      <c r="E2329">
        <v>87.57</v>
      </c>
      <c r="F2329">
        <v>64787.7887999999</v>
      </c>
      <c r="G2329">
        <v>316</v>
      </c>
      <c r="H2329">
        <v>86.66</v>
      </c>
      <c r="I2329">
        <v>27384.560000000001</v>
      </c>
      <c r="J2329">
        <v>423</v>
      </c>
      <c r="K2329">
        <v>170.85</v>
      </c>
      <c r="L2329">
        <f>Table1[[#This Row],[Quantity Sold (liters/kg)]]+Table1[[#This Row],[Quantity in Stock (liters/kg)]]</f>
        <v>739</v>
      </c>
      <c r="M2329" s="2">
        <v>14961.33</v>
      </c>
    </row>
    <row r="2330" spans="1:13" hidden="1" x14ac:dyDescent="0.3">
      <c r="A2330">
        <v>10</v>
      </c>
      <c r="B2330" s="1">
        <v>43763</v>
      </c>
      <c r="C2330" t="s">
        <v>66</v>
      </c>
      <c r="D2330">
        <v>55.99</v>
      </c>
      <c r="E2330">
        <v>89.19</v>
      </c>
      <c r="F2330">
        <v>4993.75</v>
      </c>
      <c r="G2330">
        <v>29</v>
      </c>
      <c r="H2330">
        <v>92.23</v>
      </c>
      <c r="I2330">
        <v>2674.67</v>
      </c>
      <c r="J2330">
        <v>26</v>
      </c>
      <c r="K2330">
        <v>72.569999999999993</v>
      </c>
      <c r="L2330">
        <f>Table1[[#This Row],[Quantity Sold (liters/kg)]]+Table1[[#This Row],[Quantity in Stock (liters/kg)]]</f>
        <v>55</v>
      </c>
      <c r="M2330" s="2">
        <v>6472.52</v>
      </c>
    </row>
    <row r="2331" spans="1:13" hidden="1" x14ac:dyDescent="0.3">
      <c r="A2331">
        <v>9</v>
      </c>
      <c r="B2331" s="1">
        <v>43702</v>
      </c>
      <c r="C2331" t="s">
        <v>57</v>
      </c>
      <c r="D2331">
        <v>239.11</v>
      </c>
      <c r="E2331">
        <v>92.7</v>
      </c>
      <c r="F2331">
        <v>22165.496999999999</v>
      </c>
      <c r="G2331">
        <v>206</v>
      </c>
      <c r="H2331">
        <v>89.37</v>
      </c>
      <c r="I2331">
        <v>18410.22</v>
      </c>
      <c r="J2331">
        <v>33</v>
      </c>
      <c r="K2331">
        <v>59.75</v>
      </c>
      <c r="L2331">
        <f>Table1[[#This Row],[Quantity Sold (liters/kg)]]+Table1[[#This Row],[Quantity in Stock (liters/kg)]]</f>
        <v>239</v>
      </c>
      <c r="M2331" s="2">
        <v>5538.83</v>
      </c>
    </row>
    <row r="2332" spans="1:13" hidden="1" x14ac:dyDescent="0.3">
      <c r="A2332">
        <v>1</v>
      </c>
      <c r="B2332" s="1">
        <v>43678</v>
      </c>
      <c r="C2332" t="s">
        <v>34</v>
      </c>
      <c r="D2332">
        <v>212.56</v>
      </c>
      <c r="E2332">
        <v>53.37</v>
      </c>
      <c r="F2332">
        <v>11344.33</v>
      </c>
      <c r="G2332">
        <v>165</v>
      </c>
      <c r="H2332">
        <v>54.98</v>
      </c>
      <c r="I2332">
        <v>9071.7000000000007</v>
      </c>
      <c r="J2332">
        <v>47</v>
      </c>
      <c r="K2332">
        <v>101.92</v>
      </c>
      <c r="L2332">
        <f>Table1[[#This Row],[Quantity Sold (liters/kg)]]+Table1[[#This Row],[Quantity in Stock (liters/kg)]]</f>
        <v>212</v>
      </c>
      <c r="M2332" s="2">
        <v>5439.47</v>
      </c>
    </row>
    <row r="2333" spans="1:13" hidden="1" x14ac:dyDescent="0.3">
      <c r="A2333">
        <v>2</v>
      </c>
      <c r="B2333" s="1">
        <v>43624</v>
      </c>
      <c r="C2333" t="s">
        <v>68</v>
      </c>
      <c r="D2333">
        <v>726.76</v>
      </c>
      <c r="E2333">
        <v>36.68</v>
      </c>
      <c r="F2333">
        <v>26657.56</v>
      </c>
      <c r="G2333">
        <v>304</v>
      </c>
      <c r="H2333">
        <v>32.36</v>
      </c>
      <c r="I2333">
        <v>9837.44</v>
      </c>
      <c r="J2333">
        <v>422</v>
      </c>
      <c r="K2333">
        <v>156.30000000000001</v>
      </c>
      <c r="L2333">
        <f>Table1[[#This Row],[Quantity Sold (liters/kg)]]+Table1[[#This Row],[Quantity in Stock (liters/kg)]]</f>
        <v>726</v>
      </c>
      <c r="M2333" s="2">
        <v>5733.08</v>
      </c>
    </row>
    <row r="2334" spans="1:13" hidden="1" x14ac:dyDescent="0.3">
      <c r="A2334">
        <v>1</v>
      </c>
      <c r="B2334" s="1">
        <v>44094</v>
      </c>
      <c r="C2334" t="s">
        <v>34</v>
      </c>
      <c r="D2334">
        <v>372.37</v>
      </c>
      <c r="E2334">
        <v>99.25</v>
      </c>
      <c r="F2334">
        <v>36957.72</v>
      </c>
      <c r="G2334">
        <v>80</v>
      </c>
      <c r="H2334">
        <v>96.49</v>
      </c>
      <c r="I2334">
        <v>7719.2</v>
      </c>
      <c r="J2334">
        <v>292</v>
      </c>
      <c r="K2334">
        <v>114.99</v>
      </c>
      <c r="L2334">
        <f>Table1[[#This Row],[Quantity Sold (liters/kg)]]+Table1[[#This Row],[Quantity in Stock (liters/kg)]]</f>
        <v>372</v>
      </c>
      <c r="M2334" s="2">
        <v>11412.76</v>
      </c>
    </row>
    <row r="2335" spans="1:13" hidden="1" x14ac:dyDescent="0.3">
      <c r="A2335">
        <v>6</v>
      </c>
      <c r="B2335" s="1">
        <v>44039</v>
      </c>
      <c r="C2335" t="s">
        <v>51</v>
      </c>
      <c r="D2335">
        <v>82.33</v>
      </c>
      <c r="E2335">
        <v>70.7</v>
      </c>
      <c r="F2335">
        <v>5820.73</v>
      </c>
      <c r="G2335">
        <v>2</v>
      </c>
      <c r="H2335">
        <v>67.489999999999995</v>
      </c>
      <c r="I2335">
        <v>134.97999999999999</v>
      </c>
      <c r="J2335">
        <v>80</v>
      </c>
      <c r="K2335">
        <v>106.78</v>
      </c>
      <c r="L2335">
        <f>Table1[[#This Row],[Quantity Sold (liters/kg)]]+Table1[[#This Row],[Quantity in Stock (liters/kg)]]</f>
        <v>82</v>
      </c>
      <c r="M2335" s="2">
        <v>7549.35</v>
      </c>
    </row>
    <row r="2336" spans="1:13" hidden="1" x14ac:dyDescent="0.3">
      <c r="A2336">
        <v>1</v>
      </c>
      <c r="B2336" s="1">
        <v>43875</v>
      </c>
      <c r="C2336" t="s">
        <v>34</v>
      </c>
      <c r="D2336">
        <v>700.61</v>
      </c>
      <c r="E2336">
        <v>85.72</v>
      </c>
      <c r="F2336">
        <v>60056.29</v>
      </c>
      <c r="G2336">
        <v>255</v>
      </c>
      <c r="H2336">
        <v>87.59</v>
      </c>
      <c r="I2336">
        <v>22335.45</v>
      </c>
      <c r="J2336">
        <v>445</v>
      </c>
      <c r="K2336">
        <v>166.99</v>
      </c>
      <c r="L2336">
        <f>Table1[[#This Row],[Quantity Sold (liters/kg)]]+Table1[[#This Row],[Quantity in Stock (liters/kg)]]</f>
        <v>700</v>
      </c>
      <c r="M2336" s="2">
        <v>14314.38</v>
      </c>
    </row>
    <row r="2337" spans="1:13" hidden="1" x14ac:dyDescent="0.3">
      <c r="A2337">
        <v>10</v>
      </c>
      <c r="B2337" s="1">
        <v>44307</v>
      </c>
      <c r="C2337" t="s">
        <v>66</v>
      </c>
      <c r="D2337">
        <v>810.39</v>
      </c>
      <c r="E2337">
        <v>83.36</v>
      </c>
      <c r="F2337">
        <v>67554.11</v>
      </c>
      <c r="G2337">
        <v>282</v>
      </c>
      <c r="H2337">
        <v>82.9</v>
      </c>
      <c r="I2337">
        <v>23377.8</v>
      </c>
      <c r="J2337">
        <v>528</v>
      </c>
      <c r="K2337">
        <v>39.42</v>
      </c>
      <c r="L2337">
        <f>Table1[[#This Row],[Quantity Sold (liters/kg)]]+Table1[[#This Row],[Quantity in Stock (liters/kg)]]</f>
        <v>810</v>
      </c>
      <c r="M2337" s="2">
        <v>3286.05</v>
      </c>
    </row>
    <row r="2338" spans="1:13" hidden="1" x14ac:dyDescent="0.3">
      <c r="A2338">
        <v>4</v>
      </c>
      <c r="B2338" s="1">
        <v>44713</v>
      </c>
      <c r="C2338" t="s">
        <v>39</v>
      </c>
      <c r="D2338">
        <v>763.13</v>
      </c>
      <c r="E2338">
        <v>45.74</v>
      </c>
      <c r="F2338">
        <v>34905.57</v>
      </c>
      <c r="G2338">
        <v>136</v>
      </c>
      <c r="H2338">
        <v>44.69</v>
      </c>
      <c r="I2338">
        <v>6077.84</v>
      </c>
      <c r="J2338">
        <v>627</v>
      </c>
      <c r="K2338">
        <v>90.91</v>
      </c>
      <c r="L2338">
        <f>Table1[[#This Row],[Quantity Sold (liters/kg)]]+Table1[[#This Row],[Quantity in Stock (liters/kg)]]</f>
        <v>763</v>
      </c>
      <c r="M2338" s="2">
        <v>4158.22</v>
      </c>
    </row>
    <row r="2339" spans="1:13" hidden="1" x14ac:dyDescent="0.3">
      <c r="A2339">
        <v>8</v>
      </c>
      <c r="B2339" s="1">
        <v>44517</v>
      </c>
      <c r="C2339" t="s">
        <v>47</v>
      </c>
      <c r="D2339">
        <v>954.98</v>
      </c>
      <c r="E2339">
        <v>55.34</v>
      </c>
      <c r="F2339">
        <v>52848.59</v>
      </c>
      <c r="G2339">
        <v>461</v>
      </c>
      <c r="H2339">
        <v>52.85</v>
      </c>
      <c r="I2339">
        <v>24363.85</v>
      </c>
      <c r="J2339">
        <v>493</v>
      </c>
      <c r="K2339">
        <v>176.94</v>
      </c>
      <c r="L2339">
        <f>Table1[[#This Row],[Quantity Sold (liters/kg)]]+Table1[[#This Row],[Quantity in Stock (liters/kg)]]</f>
        <v>954</v>
      </c>
      <c r="M2339" s="2">
        <v>9791.86</v>
      </c>
    </row>
    <row r="2340" spans="1:13" hidden="1" x14ac:dyDescent="0.3">
      <c r="A2340">
        <v>8</v>
      </c>
      <c r="B2340" s="1">
        <v>43896</v>
      </c>
      <c r="C2340" t="s">
        <v>47</v>
      </c>
      <c r="D2340">
        <v>133.63</v>
      </c>
      <c r="E2340">
        <v>67.819999999999993</v>
      </c>
      <c r="F2340">
        <v>9062.7900000000009</v>
      </c>
      <c r="G2340">
        <v>101</v>
      </c>
      <c r="H2340">
        <v>65.42</v>
      </c>
      <c r="I2340">
        <v>6607.42</v>
      </c>
      <c r="J2340">
        <v>32</v>
      </c>
      <c r="K2340">
        <v>150.01</v>
      </c>
      <c r="L2340">
        <f>Table1[[#This Row],[Quantity Sold (liters/kg)]]+Table1[[#This Row],[Quantity in Stock (liters/kg)]]</f>
        <v>133</v>
      </c>
      <c r="M2340" s="2">
        <v>10173.68</v>
      </c>
    </row>
    <row r="2341" spans="1:13" hidden="1" x14ac:dyDescent="0.3">
      <c r="A2341">
        <v>1</v>
      </c>
      <c r="B2341" s="1">
        <v>43627</v>
      </c>
      <c r="C2341" t="s">
        <v>34</v>
      </c>
      <c r="D2341">
        <v>45.51</v>
      </c>
      <c r="E2341">
        <v>26.99</v>
      </c>
      <c r="F2341">
        <v>1228.3148999999901</v>
      </c>
      <c r="G2341">
        <v>8</v>
      </c>
      <c r="H2341">
        <v>30.59</v>
      </c>
      <c r="I2341">
        <v>244.72</v>
      </c>
      <c r="J2341">
        <v>37</v>
      </c>
      <c r="K2341">
        <v>107.99</v>
      </c>
      <c r="L2341">
        <f>Table1[[#This Row],[Quantity Sold (liters/kg)]]+Table1[[#This Row],[Quantity in Stock (liters/kg)]]</f>
        <v>45</v>
      </c>
      <c r="M2341" s="2">
        <v>2914.65</v>
      </c>
    </row>
    <row r="2342" spans="1:13" hidden="1" x14ac:dyDescent="0.3">
      <c r="A2342">
        <v>6</v>
      </c>
      <c r="B2342" s="1">
        <v>44091</v>
      </c>
      <c r="C2342" t="s">
        <v>51</v>
      </c>
      <c r="D2342">
        <v>819.81</v>
      </c>
      <c r="E2342">
        <v>45.23</v>
      </c>
      <c r="F2342">
        <v>37080.006299999899</v>
      </c>
      <c r="G2342">
        <v>7</v>
      </c>
      <c r="H2342">
        <v>40.39</v>
      </c>
      <c r="I2342">
        <v>282.73</v>
      </c>
      <c r="J2342">
        <v>812</v>
      </c>
      <c r="K2342">
        <v>62.05</v>
      </c>
      <c r="L2342">
        <f>Table1[[#This Row],[Quantity Sold (liters/kg)]]+Table1[[#This Row],[Quantity in Stock (liters/kg)]]</f>
        <v>819</v>
      </c>
      <c r="M2342" s="2">
        <v>2806.52</v>
      </c>
    </row>
    <row r="2343" spans="1:13" hidden="1" x14ac:dyDescent="0.3">
      <c r="A2343">
        <v>1</v>
      </c>
      <c r="B2343" s="1">
        <v>44462</v>
      </c>
      <c r="C2343" t="s">
        <v>34</v>
      </c>
      <c r="D2343">
        <v>275.72000000000003</v>
      </c>
      <c r="E2343">
        <v>19.14</v>
      </c>
      <c r="F2343">
        <v>5277.28</v>
      </c>
      <c r="G2343">
        <v>41</v>
      </c>
      <c r="H2343">
        <v>17.739999999999998</v>
      </c>
      <c r="I2343">
        <v>727.34</v>
      </c>
      <c r="J2343">
        <v>234</v>
      </c>
      <c r="K2343">
        <v>127.07</v>
      </c>
      <c r="L2343">
        <f>Table1[[#This Row],[Quantity Sold (liters/kg)]]+Table1[[#This Row],[Quantity in Stock (liters/kg)]]</f>
        <v>275</v>
      </c>
      <c r="M2343" s="2">
        <v>2432.12</v>
      </c>
    </row>
    <row r="2344" spans="1:13" hidden="1" x14ac:dyDescent="0.3">
      <c r="A2344">
        <v>8</v>
      </c>
      <c r="B2344" s="1">
        <v>43763</v>
      </c>
      <c r="C2344" t="s">
        <v>47</v>
      </c>
      <c r="D2344">
        <v>369.94</v>
      </c>
      <c r="E2344">
        <v>93.37</v>
      </c>
      <c r="F2344">
        <v>34541.300000000003</v>
      </c>
      <c r="G2344">
        <v>145</v>
      </c>
      <c r="H2344">
        <v>91.51</v>
      </c>
      <c r="I2344">
        <v>13268.95</v>
      </c>
      <c r="J2344">
        <v>224</v>
      </c>
      <c r="K2344">
        <v>97.17</v>
      </c>
      <c r="L2344">
        <f>Table1[[#This Row],[Quantity Sold (liters/kg)]]+Table1[[#This Row],[Quantity in Stock (liters/kg)]]</f>
        <v>369</v>
      </c>
      <c r="M2344" s="2">
        <v>9072.76</v>
      </c>
    </row>
    <row r="2345" spans="1:13" hidden="1" x14ac:dyDescent="0.3">
      <c r="A2345">
        <v>6</v>
      </c>
      <c r="B2345" s="1">
        <v>44145</v>
      </c>
      <c r="C2345" t="s">
        <v>51</v>
      </c>
      <c r="D2345">
        <v>391.2</v>
      </c>
      <c r="E2345">
        <v>54.8</v>
      </c>
      <c r="F2345">
        <v>21437.759999999998</v>
      </c>
      <c r="G2345">
        <v>81</v>
      </c>
      <c r="H2345">
        <v>52.84</v>
      </c>
      <c r="I2345">
        <v>4280.04</v>
      </c>
      <c r="J2345">
        <v>310</v>
      </c>
      <c r="K2345">
        <v>133.88</v>
      </c>
      <c r="L2345">
        <f>Table1[[#This Row],[Quantity Sold (liters/kg)]]+Table1[[#This Row],[Quantity in Stock (liters/kg)]]</f>
        <v>391</v>
      </c>
      <c r="M2345" s="2">
        <v>7336.62</v>
      </c>
    </row>
    <row r="2346" spans="1:13" hidden="1" x14ac:dyDescent="0.3">
      <c r="A2346">
        <v>9</v>
      </c>
      <c r="B2346" s="1">
        <v>44504</v>
      </c>
      <c r="C2346" t="s">
        <v>57</v>
      </c>
      <c r="D2346">
        <v>240.66</v>
      </c>
      <c r="E2346">
        <v>87.46</v>
      </c>
      <c r="F2346">
        <v>21048.12</v>
      </c>
      <c r="G2346">
        <v>239</v>
      </c>
      <c r="H2346">
        <v>86.95</v>
      </c>
      <c r="I2346">
        <v>20781.05</v>
      </c>
      <c r="J2346">
        <v>1</v>
      </c>
      <c r="K2346">
        <v>178.8</v>
      </c>
      <c r="L2346">
        <f>Table1[[#This Row],[Quantity Sold (liters/kg)]]+Table1[[#This Row],[Quantity in Stock (liters/kg)]]</f>
        <v>240</v>
      </c>
      <c r="M2346" s="2">
        <v>15637.85</v>
      </c>
    </row>
    <row r="2347" spans="1:13" hidden="1" x14ac:dyDescent="0.3">
      <c r="A2347">
        <v>3</v>
      </c>
      <c r="B2347" s="1">
        <v>43978</v>
      </c>
      <c r="C2347" t="s">
        <v>43</v>
      </c>
      <c r="D2347">
        <v>657.01</v>
      </c>
      <c r="E2347">
        <v>84.46</v>
      </c>
      <c r="F2347">
        <v>55491.06</v>
      </c>
      <c r="G2347">
        <v>42</v>
      </c>
      <c r="H2347">
        <v>80.150000000000006</v>
      </c>
      <c r="I2347">
        <v>3366.3</v>
      </c>
      <c r="J2347">
        <v>615</v>
      </c>
      <c r="K2347">
        <v>73.680000000000007</v>
      </c>
      <c r="L2347">
        <f>Table1[[#This Row],[Quantity Sold (liters/kg)]]+Table1[[#This Row],[Quantity in Stock (liters/kg)]]</f>
        <v>657</v>
      </c>
      <c r="M2347" s="2">
        <v>6223.01</v>
      </c>
    </row>
    <row r="2348" spans="1:13" hidden="1" x14ac:dyDescent="0.3">
      <c r="A2348">
        <v>6</v>
      </c>
      <c r="B2348" s="1">
        <v>43903</v>
      </c>
      <c r="C2348" t="s">
        <v>51</v>
      </c>
      <c r="D2348">
        <v>410.77</v>
      </c>
      <c r="E2348">
        <v>84.79</v>
      </c>
      <c r="F2348">
        <v>34829.19</v>
      </c>
      <c r="G2348">
        <v>292</v>
      </c>
      <c r="H2348">
        <v>83.76</v>
      </c>
      <c r="I2348">
        <v>24457.919999999998</v>
      </c>
      <c r="J2348">
        <v>118</v>
      </c>
      <c r="K2348">
        <v>191.47</v>
      </c>
      <c r="L2348">
        <f>Table1[[#This Row],[Quantity Sold (liters/kg)]]+Table1[[#This Row],[Quantity in Stock (liters/kg)]]</f>
        <v>410</v>
      </c>
      <c r="M2348" s="2">
        <v>16234.74</v>
      </c>
    </row>
    <row r="2349" spans="1:13" hidden="1" x14ac:dyDescent="0.3">
      <c r="A2349">
        <v>2</v>
      </c>
      <c r="B2349" s="1">
        <v>43447</v>
      </c>
      <c r="C2349" t="s">
        <v>68</v>
      </c>
      <c r="D2349">
        <v>514.72</v>
      </c>
      <c r="E2349">
        <v>56.53</v>
      </c>
      <c r="F2349">
        <v>29097.121599999999</v>
      </c>
      <c r="G2349">
        <v>173</v>
      </c>
      <c r="H2349">
        <v>56.79</v>
      </c>
      <c r="I2349">
        <v>9824.67</v>
      </c>
      <c r="J2349">
        <v>341</v>
      </c>
      <c r="K2349">
        <v>187.95</v>
      </c>
      <c r="L2349">
        <f>Table1[[#This Row],[Quantity Sold (liters/kg)]]+Table1[[#This Row],[Quantity in Stock (liters/kg)]]</f>
        <v>514</v>
      </c>
      <c r="M2349" s="2">
        <v>10624.81</v>
      </c>
    </row>
    <row r="2350" spans="1:13" hidden="1" x14ac:dyDescent="0.3">
      <c r="A2350">
        <v>10</v>
      </c>
      <c r="B2350" s="1">
        <v>43444</v>
      </c>
      <c r="C2350" t="s">
        <v>66</v>
      </c>
      <c r="D2350">
        <v>564.08000000000004</v>
      </c>
      <c r="E2350">
        <v>79.42</v>
      </c>
      <c r="F2350">
        <v>44799.2336</v>
      </c>
      <c r="G2350">
        <v>427</v>
      </c>
      <c r="H2350">
        <v>77.209999999999994</v>
      </c>
      <c r="I2350">
        <v>32968.67</v>
      </c>
      <c r="J2350">
        <v>137</v>
      </c>
      <c r="K2350">
        <v>33.44</v>
      </c>
      <c r="L2350">
        <f>Table1[[#This Row],[Quantity Sold (liters/kg)]]+Table1[[#This Row],[Quantity in Stock (liters/kg)]]</f>
        <v>564</v>
      </c>
      <c r="M2350" s="2">
        <v>2655.8</v>
      </c>
    </row>
    <row r="2351" spans="1:13" hidden="1" x14ac:dyDescent="0.3">
      <c r="A2351">
        <v>3</v>
      </c>
      <c r="B2351" s="1">
        <v>44052</v>
      </c>
      <c r="C2351" t="s">
        <v>43</v>
      </c>
      <c r="D2351">
        <v>992.52</v>
      </c>
      <c r="E2351">
        <v>31.8</v>
      </c>
      <c r="F2351">
        <v>31562.14</v>
      </c>
      <c r="G2351">
        <v>120</v>
      </c>
      <c r="H2351">
        <v>33.42</v>
      </c>
      <c r="I2351">
        <v>4010.4</v>
      </c>
      <c r="J2351">
        <v>872</v>
      </c>
      <c r="K2351">
        <v>82.54</v>
      </c>
      <c r="L2351">
        <f>Table1[[#This Row],[Quantity Sold (liters/kg)]]+Table1[[#This Row],[Quantity in Stock (liters/kg)]]</f>
        <v>992</v>
      </c>
      <c r="M2351" s="2">
        <v>2624.77</v>
      </c>
    </row>
    <row r="2352" spans="1:13" hidden="1" x14ac:dyDescent="0.3">
      <c r="A2352">
        <v>7</v>
      </c>
      <c r="B2352" s="1">
        <v>43734</v>
      </c>
      <c r="C2352" t="s">
        <v>61</v>
      </c>
      <c r="D2352">
        <v>417.65</v>
      </c>
      <c r="E2352">
        <v>32.159999999999997</v>
      </c>
      <c r="F2352">
        <v>13431.6239999999</v>
      </c>
      <c r="G2352">
        <v>166</v>
      </c>
      <c r="H2352">
        <v>31.02</v>
      </c>
      <c r="I2352">
        <v>5149.32</v>
      </c>
      <c r="J2352">
        <v>251</v>
      </c>
      <c r="K2352">
        <v>196.62</v>
      </c>
      <c r="L2352">
        <f>Table1[[#This Row],[Quantity Sold (liters/kg)]]+Table1[[#This Row],[Quantity in Stock (liters/kg)]]</f>
        <v>417</v>
      </c>
      <c r="M2352" s="2">
        <v>6323.3</v>
      </c>
    </row>
    <row r="2353" spans="1:13" hidden="1" x14ac:dyDescent="0.3">
      <c r="A2353">
        <v>4</v>
      </c>
      <c r="B2353" s="1">
        <v>43849</v>
      </c>
      <c r="C2353" t="s">
        <v>39</v>
      </c>
      <c r="D2353">
        <v>186.63</v>
      </c>
      <c r="E2353">
        <v>48.43</v>
      </c>
      <c r="F2353">
        <v>9038.4908999999898</v>
      </c>
      <c r="G2353">
        <v>82</v>
      </c>
      <c r="H2353">
        <v>44.83</v>
      </c>
      <c r="I2353">
        <v>3676.06</v>
      </c>
      <c r="J2353">
        <v>104</v>
      </c>
      <c r="K2353">
        <v>185.51</v>
      </c>
      <c r="L2353">
        <f>Table1[[#This Row],[Quantity Sold (liters/kg)]]+Table1[[#This Row],[Quantity in Stock (liters/kg)]]</f>
        <v>186</v>
      </c>
      <c r="M2353" s="2">
        <v>8984.25</v>
      </c>
    </row>
    <row r="2354" spans="1:13" hidden="1" x14ac:dyDescent="0.3">
      <c r="A2354">
        <v>7</v>
      </c>
      <c r="B2354" s="1">
        <v>44090</v>
      </c>
      <c r="C2354" t="s">
        <v>61</v>
      </c>
      <c r="D2354">
        <v>804.16</v>
      </c>
      <c r="E2354">
        <v>15.14</v>
      </c>
      <c r="F2354">
        <v>12174.98</v>
      </c>
      <c r="G2354">
        <v>792</v>
      </c>
      <c r="H2354">
        <v>12.64</v>
      </c>
      <c r="I2354">
        <v>10010.879999999999</v>
      </c>
      <c r="J2354">
        <v>12</v>
      </c>
      <c r="K2354">
        <v>108.42</v>
      </c>
      <c r="L2354">
        <f>Table1[[#This Row],[Quantity Sold (liters/kg)]]+Table1[[#This Row],[Quantity in Stock (liters/kg)]]</f>
        <v>804</v>
      </c>
      <c r="M2354" s="2">
        <v>1641.48</v>
      </c>
    </row>
    <row r="2355" spans="1:13" hidden="1" x14ac:dyDescent="0.3">
      <c r="A2355">
        <v>4</v>
      </c>
      <c r="B2355" s="1">
        <v>44103</v>
      </c>
      <c r="C2355" t="s">
        <v>39</v>
      </c>
      <c r="D2355">
        <v>330.65</v>
      </c>
      <c r="E2355">
        <v>31.92</v>
      </c>
      <c r="F2355">
        <v>10554.35</v>
      </c>
      <c r="G2355">
        <v>180</v>
      </c>
      <c r="H2355">
        <v>33.130000000000003</v>
      </c>
      <c r="I2355">
        <v>5963.4</v>
      </c>
      <c r="J2355">
        <v>150</v>
      </c>
      <c r="K2355">
        <v>41.63</v>
      </c>
      <c r="L2355">
        <f>Table1[[#This Row],[Quantity Sold (liters/kg)]]+Table1[[#This Row],[Quantity in Stock (liters/kg)]]</f>
        <v>330</v>
      </c>
      <c r="M2355" s="2">
        <v>1328.83</v>
      </c>
    </row>
    <row r="2356" spans="1:13" hidden="1" x14ac:dyDescent="0.3">
      <c r="A2356">
        <v>5</v>
      </c>
      <c r="B2356" s="1">
        <v>44272</v>
      </c>
      <c r="C2356" t="s">
        <v>27</v>
      </c>
      <c r="D2356">
        <v>561.73</v>
      </c>
      <c r="E2356">
        <v>73.83</v>
      </c>
      <c r="F2356">
        <v>41472.53</v>
      </c>
      <c r="G2356">
        <v>473</v>
      </c>
      <c r="H2356">
        <v>75</v>
      </c>
      <c r="I2356">
        <v>35475</v>
      </c>
      <c r="J2356">
        <v>88</v>
      </c>
      <c r="K2356">
        <v>74.53</v>
      </c>
      <c r="L2356">
        <f>Table1[[#This Row],[Quantity Sold (liters/kg)]]+Table1[[#This Row],[Quantity in Stock (liters/kg)]]</f>
        <v>561</v>
      </c>
      <c r="M2356" s="2">
        <v>5502.55</v>
      </c>
    </row>
    <row r="2357" spans="1:13" hidden="1" x14ac:dyDescent="0.3">
      <c r="A2357">
        <v>8</v>
      </c>
      <c r="B2357" s="1">
        <v>44004</v>
      </c>
      <c r="C2357" t="s">
        <v>47</v>
      </c>
      <c r="D2357">
        <v>376.54</v>
      </c>
      <c r="E2357">
        <v>60.5</v>
      </c>
      <c r="F2357">
        <v>22780.67</v>
      </c>
      <c r="G2357">
        <v>287</v>
      </c>
      <c r="H2357">
        <v>64.42</v>
      </c>
      <c r="I2357">
        <v>18488.54</v>
      </c>
      <c r="J2357">
        <v>89</v>
      </c>
      <c r="K2357">
        <v>192.93</v>
      </c>
      <c r="L2357">
        <f>Table1[[#This Row],[Quantity Sold (liters/kg)]]+Table1[[#This Row],[Quantity in Stock (liters/kg)]]</f>
        <v>376</v>
      </c>
      <c r="M2357" s="2">
        <v>11672.27</v>
      </c>
    </row>
    <row r="2358" spans="1:13" hidden="1" x14ac:dyDescent="0.3">
      <c r="A2358">
        <v>3</v>
      </c>
      <c r="B2358" s="1">
        <v>43603</v>
      </c>
      <c r="C2358" t="s">
        <v>43</v>
      </c>
      <c r="D2358">
        <v>71.44</v>
      </c>
      <c r="E2358">
        <v>22.7</v>
      </c>
      <c r="F2358">
        <v>1621.6879999999901</v>
      </c>
      <c r="G2358">
        <v>39</v>
      </c>
      <c r="H2358">
        <v>24.1</v>
      </c>
      <c r="I2358">
        <v>939.9</v>
      </c>
      <c r="J2358">
        <v>32</v>
      </c>
      <c r="K2358">
        <v>109.13</v>
      </c>
      <c r="L2358">
        <f>Table1[[#This Row],[Quantity Sold (liters/kg)]]+Table1[[#This Row],[Quantity in Stock (liters/kg)]]</f>
        <v>71</v>
      </c>
      <c r="M2358" s="2">
        <v>2477.25</v>
      </c>
    </row>
    <row r="2359" spans="1:13" hidden="1" x14ac:dyDescent="0.3">
      <c r="A2359">
        <v>3</v>
      </c>
      <c r="B2359" s="1">
        <v>44845</v>
      </c>
      <c r="C2359" t="s">
        <v>43</v>
      </c>
      <c r="D2359">
        <v>297.88</v>
      </c>
      <c r="E2359">
        <v>11.34</v>
      </c>
      <c r="F2359">
        <v>3377.96</v>
      </c>
      <c r="G2359">
        <v>282</v>
      </c>
      <c r="H2359">
        <v>12.71</v>
      </c>
      <c r="I2359">
        <v>3584.22</v>
      </c>
      <c r="J2359">
        <v>15</v>
      </c>
      <c r="K2359">
        <v>144.96</v>
      </c>
      <c r="L2359">
        <f>Table1[[#This Row],[Quantity Sold (liters/kg)]]+Table1[[#This Row],[Quantity in Stock (liters/kg)]]</f>
        <v>297</v>
      </c>
      <c r="M2359" s="2">
        <v>1643.85</v>
      </c>
    </row>
    <row r="2360" spans="1:13" hidden="1" x14ac:dyDescent="0.3">
      <c r="A2360">
        <v>10</v>
      </c>
      <c r="B2360" s="1">
        <v>44340</v>
      </c>
      <c r="C2360" t="s">
        <v>66</v>
      </c>
      <c r="D2360">
        <v>630.64</v>
      </c>
      <c r="E2360">
        <v>98.99</v>
      </c>
      <c r="F2360">
        <v>62427.053599999897</v>
      </c>
      <c r="G2360">
        <v>29</v>
      </c>
      <c r="H2360">
        <v>100.41</v>
      </c>
      <c r="I2360">
        <v>2911.89</v>
      </c>
      <c r="J2360">
        <v>601</v>
      </c>
      <c r="K2360">
        <v>182.77</v>
      </c>
      <c r="L2360">
        <f>Table1[[#This Row],[Quantity Sold (liters/kg)]]+Table1[[#This Row],[Quantity in Stock (liters/kg)]]</f>
        <v>630</v>
      </c>
      <c r="M2360" s="2">
        <v>18092.400000000001</v>
      </c>
    </row>
    <row r="2361" spans="1:13" hidden="1" x14ac:dyDescent="0.3">
      <c r="A2361">
        <v>9</v>
      </c>
      <c r="B2361" s="1">
        <v>44783</v>
      </c>
      <c r="C2361" t="s">
        <v>57</v>
      </c>
      <c r="D2361">
        <v>272.20999999999998</v>
      </c>
      <c r="E2361">
        <v>34.94</v>
      </c>
      <c r="F2361">
        <v>9511.0173999999897</v>
      </c>
      <c r="G2361">
        <v>82</v>
      </c>
      <c r="H2361">
        <v>34.85</v>
      </c>
      <c r="I2361">
        <v>2857.7</v>
      </c>
      <c r="J2361">
        <v>190</v>
      </c>
      <c r="K2361">
        <v>161.13999999999999</v>
      </c>
      <c r="L2361">
        <f>Table1[[#This Row],[Quantity Sold (liters/kg)]]+Table1[[#This Row],[Quantity in Stock (liters/kg)]]</f>
        <v>272</v>
      </c>
      <c r="M2361" s="2">
        <v>5630.23</v>
      </c>
    </row>
    <row r="2362" spans="1:13" hidden="1" x14ac:dyDescent="0.3">
      <c r="A2362">
        <v>6</v>
      </c>
      <c r="B2362" s="1">
        <v>44712</v>
      </c>
      <c r="C2362" t="s">
        <v>51</v>
      </c>
      <c r="D2362">
        <v>832.92</v>
      </c>
      <c r="E2362">
        <v>88.75</v>
      </c>
      <c r="F2362">
        <v>73921.649999999994</v>
      </c>
      <c r="G2362">
        <v>359</v>
      </c>
      <c r="H2362">
        <v>85.71</v>
      </c>
      <c r="I2362">
        <v>30769.89</v>
      </c>
      <c r="J2362">
        <v>473</v>
      </c>
      <c r="K2362">
        <v>184.13</v>
      </c>
      <c r="L2362">
        <f>Table1[[#This Row],[Quantity Sold (liters/kg)]]+Table1[[#This Row],[Quantity in Stock (liters/kg)]]</f>
        <v>832</v>
      </c>
      <c r="M2362" s="2">
        <v>16341.54</v>
      </c>
    </row>
    <row r="2363" spans="1:13" hidden="1" x14ac:dyDescent="0.3">
      <c r="A2363">
        <v>7</v>
      </c>
      <c r="B2363" s="1">
        <v>43679</v>
      </c>
      <c r="C2363" t="s">
        <v>61</v>
      </c>
      <c r="D2363">
        <v>80.94</v>
      </c>
      <c r="E2363">
        <v>57.97</v>
      </c>
      <c r="F2363">
        <v>4692.09</v>
      </c>
      <c r="G2363">
        <v>57</v>
      </c>
      <c r="H2363">
        <v>60.35</v>
      </c>
      <c r="I2363">
        <v>3439.95</v>
      </c>
      <c r="J2363">
        <v>23</v>
      </c>
      <c r="K2363">
        <v>48.65</v>
      </c>
      <c r="L2363">
        <f>Table1[[#This Row],[Quantity Sold (liters/kg)]]+Table1[[#This Row],[Quantity in Stock (liters/kg)]]</f>
        <v>80</v>
      </c>
      <c r="M2363" s="2">
        <v>2820.24</v>
      </c>
    </row>
    <row r="2364" spans="1:13" hidden="1" x14ac:dyDescent="0.3">
      <c r="A2364">
        <v>10</v>
      </c>
      <c r="B2364" s="1">
        <v>43613</v>
      </c>
      <c r="C2364" t="s">
        <v>66</v>
      </c>
      <c r="D2364">
        <v>322.23</v>
      </c>
      <c r="E2364">
        <v>38.229999999999997</v>
      </c>
      <c r="F2364">
        <v>12318.85</v>
      </c>
      <c r="G2364">
        <v>86</v>
      </c>
      <c r="H2364">
        <v>42.22</v>
      </c>
      <c r="I2364">
        <v>3630.92</v>
      </c>
      <c r="J2364">
        <v>236</v>
      </c>
      <c r="K2364">
        <v>65.66</v>
      </c>
      <c r="L2364">
        <f>Table1[[#This Row],[Quantity Sold (liters/kg)]]+Table1[[#This Row],[Quantity in Stock (liters/kg)]]</f>
        <v>322</v>
      </c>
      <c r="M2364" s="2">
        <v>2510.1799999999998</v>
      </c>
    </row>
    <row r="2365" spans="1:13" hidden="1" x14ac:dyDescent="0.3">
      <c r="A2365">
        <v>1</v>
      </c>
      <c r="B2365" s="1">
        <v>43640</v>
      </c>
      <c r="C2365" t="s">
        <v>34</v>
      </c>
      <c r="D2365">
        <v>380.1</v>
      </c>
      <c r="E2365">
        <v>84.9</v>
      </c>
      <c r="F2365">
        <v>32270.49</v>
      </c>
      <c r="G2365">
        <v>235</v>
      </c>
      <c r="H2365">
        <v>80.97</v>
      </c>
      <c r="I2365">
        <v>19027.95</v>
      </c>
      <c r="J2365">
        <v>145</v>
      </c>
      <c r="K2365">
        <v>49.02</v>
      </c>
      <c r="L2365">
        <f>Table1[[#This Row],[Quantity Sold (liters/kg)]]+Table1[[#This Row],[Quantity in Stock (liters/kg)]]</f>
        <v>380</v>
      </c>
      <c r="M2365" s="2">
        <v>4161.8</v>
      </c>
    </row>
    <row r="2366" spans="1:13" hidden="1" x14ac:dyDescent="0.3">
      <c r="A2366">
        <v>5</v>
      </c>
      <c r="B2366" s="1">
        <v>44851</v>
      </c>
      <c r="C2366" t="s">
        <v>27</v>
      </c>
      <c r="D2366">
        <v>23.55</v>
      </c>
      <c r="E2366">
        <v>55.98</v>
      </c>
      <c r="F2366">
        <v>1318.33</v>
      </c>
      <c r="G2366">
        <v>13</v>
      </c>
      <c r="H2366">
        <v>51.98</v>
      </c>
      <c r="I2366">
        <v>675.74</v>
      </c>
      <c r="J2366">
        <v>10</v>
      </c>
      <c r="K2366">
        <v>102.02</v>
      </c>
      <c r="L2366">
        <f>Table1[[#This Row],[Quantity Sold (liters/kg)]]+Table1[[#This Row],[Quantity in Stock (liters/kg)]]</f>
        <v>23</v>
      </c>
      <c r="M2366" s="2">
        <v>5711.08</v>
      </c>
    </row>
    <row r="2367" spans="1:13" x14ac:dyDescent="0.3">
      <c r="A2367">
        <v>7</v>
      </c>
      <c r="B2367" s="1">
        <v>44615</v>
      </c>
      <c r="C2367" t="s">
        <v>61</v>
      </c>
      <c r="D2367">
        <v>872.21</v>
      </c>
      <c r="E2367">
        <v>75.31</v>
      </c>
      <c r="F2367">
        <v>65686.14</v>
      </c>
      <c r="G2367">
        <v>175</v>
      </c>
      <c r="H2367">
        <v>71.53</v>
      </c>
      <c r="I2367">
        <v>12517.75</v>
      </c>
      <c r="J2367">
        <v>697</v>
      </c>
      <c r="K2367">
        <v>147.72</v>
      </c>
      <c r="L2367">
        <f>Table1[[#This Row],[Quantity Sold (liters/kg)]]+Table1[[#This Row],[Quantity in Stock (liters/kg)]]</f>
        <v>872</v>
      </c>
      <c r="M2367" s="2">
        <v>11124.79</v>
      </c>
    </row>
    <row r="2368" spans="1:13" hidden="1" x14ac:dyDescent="0.3">
      <c r="A2368">
        <v>6</v>
      </c>
      <c r="B2368" s="1">
        <v>44572</v>
      </c>
      <c r="C2368" t="s">
        <v>51</v>
      </c>
      <c r="D2368">
        <v>796.73</v>
      </c>
      <c r="E2368">
        <v>55.95</v>
      </c>
      <c r="F2368">
        <v>44577.04</v>
      </c>
      <c r="G2368">
        <v>320</v>
      </c>
      <c r="H2368">
        <v>54.38</v>
      </c>
      <c r="I2368">
        <v>17401.599999999999</v>
      </c>
      <c r="J2368">
        <v>476</v>
      </c>
      <c r="K2368">
        <v>89.23</v>
      </c>
      <c r="L2368">
        <f>Table1[[#This Row],[Quantity Sold (liters/kg)]]+Table1[[#This Row],[Quantity in Stock (liters/kg)]]</f>
        <v>796</v>
      </c>
      <c r="M2368" s="2">
        <v>4992.42</v>
      </c>
    </row>
    <row r="2369" spans="1:13" hidden="1" x14ac:dyDescent="0.3">
      <c r="A2369">
        <v>5</v>
      </c>
      <c r="B2369" s="1">
        <v>43819</v>
      </c>
      <c r="C2369" t="s">
        <v>27</v>
      </c>
      <c r="D2369">
        <v>365.14</v>
      </c>
      <c r="E2369">
        <v>68.959999999999994</v>
      </c>
      <c r="F2369">
        <v>25180.054399999899</v>
      </c>
      <c r="G2369">
        <v>274</v>
      </c>
      <c r="H2369">
        <v>65.319999999999993</v>
      </c>
      <c r="I2369">
        <v>17897.68</v>
      </c>
      <c r="J2369">
        <v>91</v>
      </c>
      <c r="K2369">
        <v>40.71</v>
      </c>
      <c r="L2369">
        <f>Table1[[#This Row],[Quantity Sold (liters/kg)]]+Table1[[#This Row],[Quantity in Stock (liters/kg)]]</f>
        <v>365</v>
      </c>
      <c r="M2369" s="2">
        <v>2807.36</v>
      </c>
    </row>
    <row r="2370" spans="1:13" hidden="1" x14ac:dyDescent="0.3">
      <c r="A2370">
        <v>5</v>
      </c>
      <c r="B2370" s="1">
        <v>44732</v>
      </c>
      <c r="C2370" t="s">
        <v>27</v>
      </c>
      <c r="D2370">
        <v>205.77</v>
      </c>
      <c r="E2370">
        <v>34.46</v>
      </c>
      <c r="F2370">
        <v>7090.83</v>
      </c>
      <c r="G2370">
        <v>14</v>
      </c>
      <c r="H2370">
        <v>30.15</v>
      </c>
      <c r="I2370">
        <v>422.1</v>
      </c>
      <c r="J2370">
        <v>191</v>
      </c>
      <c r="K2370">
        <v>36.18</v>
      </c>
      <c r="L2370">
        <f>Table1[[#This Row],[Quantity Sold (liters/kg)]]+Table1[[#This Row],[Quantity in Stock (liters/kg)]]</f>
        <v>205</v>
      </c>
      <c r="M2370" s="2">
        <v>1246.76</v>
      </c>
    </row>
    <row r="2371" spans="1:13" hidden="1" x14ac:dyDescent="0.3">
      <c r="A2371">
        <v>9</v>
      </c>
      <c r="B2371" s="1">
        <v>44396</v>
      </c>
      <c r="C2371" t="s">
        <v>57</v>
      </c>
      <c r="D2371">
        <v>421.74</v>
      </c>
      <c r="E2371">
        <v>78.56</v>
      </c>
      <c r="F2371">
        <v>33131.894399999997</v>
      </c>
      <c r="G2371">
        <v>127</v>
      </c>
      <c r="H2371">
        <v>76.17</v>
      </c>
      <c r="I2371">
        <v>9673.59</v>
      </c>
      <c r="J2371">
        <v>294</v>
      </c>
      <c r="K2371">
        <v>105.83</v>
      </c>
      <c r="L2371">
        <f>Table1[[#This Row],[Quantity Sold (liters/kg)]]+Table1[[#This Row],[Quantity in Stock (liters/kg)]]</f>
        <v>421</v>
      </c>
      <c r="M2371" s="2">
        <v>8314</v>
      </c>
    </row>
    <row r="2372" spans="1:13" hidden="1" x14ac:dyDescent="0.3">
      <c r="A2372">
        <v>2</v>
      </c>
      <c r="B2372" s="1">
        <v>43467</v>
      </c>
      <c r="C2372" t="s">
        <v>68</v>
      </c>
      <c r="D2372">
        <v>844.47</v>
      </c>
      <c r="E2372">
        <v>95.38</v>
      </c>
      <c r="F2372">
        <v>80545.55</v>
      </c>
      <c r="G2372">
        <v>188</v>
      </c>
      <c r="H2372">
        <v>90.64</v>
      </c>
      <c r="I2372">
        <v>17040.32</v>
      </c>
      <c r="J2372">
        <v>656</v>
      </c>
      <c r="K2372">
        <v>71.89</v>
      </c>
      <c r="L2372">
        <f>Table1[[#This Row],[Quantity Sold (liters/kg)]]+Table1[[#This Row],[Quantity in Stock (liters/kg)]]</f>
        <v>844</v>
      </c>
      <c r="M2372" s="2">
        <v>6856.87</v>
      </c>
    </row>
    <row r="2373" spans="1:13" hidden="1" x14ac:dyDescent="0.3">
      <c r="A2373">
        <v>5</v>
      </c>
      <c r="B2373" s="1">
        <v>44488</v>
      </c>
      <c r="C2373" t="s">
        <v>27</v>
      </c>
      <c r="D2373">
        <v>278.58</v>
      </c>
      <c r="E2373">
        <v>93.01</v>
      </c>
      <c r="F2373">
        <v>25910.73</v>
      </c>
      <c r="G2373">
        <v>109</v>
      </c>
      <c r="H2373">
        <v>94.07</v>
      </c>
      <c r="I2373">
        <v>10253.629999999999</v>
      </c>
      <c r="J2373">
        <v>169</v>
      </c>
      <c r="K2373">
        <v>194.19</v>
      </c>
      <c r="L2373">
        <f>Table1[[#This Row],[Quantity Sold (liters/kg)]]+Table1[[#This Row],[Quantity in Stock (liters/kg)]]</f>
        <v>278</v>
      </c>
      <c r="M2373" s="2">
        <v>18061.61</v>
      </c>
    </row>
    <row r="2374" spans="1:13" hidden="1" x14ac:dyDescent="0.3">
      <c r="A2374">
        <v>7</v>
      </c>
      <c r="B2374" s="1">
        <v>43592</v>
      </c>
      <c r="C2374" t="s">
        <v>61</v>
      </c>
      <c r="D2374">
        <v>745.63</v>
      </c>
      <c r="E2374">
        <v>67.739999999999995</v>
      </c>
      <c r="F2374">
        <v>50508.98</v>
      </c>
      <c r="G2374">
        <v>388</v>
      </c>
      <c r="H2374">
        <v>72.7</v>
      </c>
      <c r="I2374">
        <v>28207.599999999999</v>
      </c>
      <c r="J2374">
        <v>357</v>
      </c>
      <c r="K2374">
        <v>174.38</v>
      </c>
      <c r="L2374">
        <f>Table1[[#This Row],[Quantity Sold (liters/kg)]]+Table1[[#This Row],[Quantity in Stock (liters/kg)]]</f>
        <v>745</v>
      </c>
      <c r="M2374" s="2">
        <v>11812.5</v>
      </c>
    </row>
    <row r="2375" spans="1:13" hidden="1" x14ac:dyDescent="0.3">
      <c r="A2375">
        <v>5</v>
      </c>
      <c r="B2375" s="1">
        <v>43514</v>
      </c>
      <c r="C2375" t="s">
        <v>27</v>
      </c>
      <c r="D2375">
        <v>369.61</v>
      </c>
      <c r="E2375">
        <v>52.94</v>
      </c>
      <c r="F2375">
        <v>19567.150000000001</v>
      </c>
      <c r="G2375">
        <v>27</v>
      </c>
      <c r="H2375">
        <v>52.21</v>
      </c>
      <c r="I2375">
        <v>1409.67</v>
      </c>
      <c r="J2375">
        <v>342</v>
      </c>
      <c r="K2375">
        <v>136.68</v>
      </c>
      <c r="L2375">
        <f>Table1[[#This Row],[Quantity Sold (liters/kg)]]+Table1[[#This Row],[Quantity in Stock (liters/kg)]]</f>
        <v>369</v>
      </c>
      <c r="M2375" s="2">
        <v>7235.84</v>
      </c>
    </row>
    <row r="2376" spans="1:13" hidden="1" x14ac:dyDescent="0.3">
      <c r="A2376">
        <v>6</v>
      </c>
      <c r="B2376" s="1">
        <v>43888</v>
      </c>
      <c r="C2376" t="s">
        <v>51</v>
      </c>
      <c r="D2376">
        <v>26.85</v>
      </c>
      <c r="E2376">
        <v>21.19</v>
      </c>
      <c r="F2376">
        <v>568.95000000000005</v>
      </c>
      <c r="G2376">
        <v>5</v>
      </c>
      <c r="H2376">
        <v>18.510000000000002</v>
      </c>
      <c r="I2376">
        <v>92.55</v>
      </c>
      <c r="J2376">
        <v>21</v>
      </c>
      <c r="K2376">
        <v>140.79</v>
      </c>
      <c r="L2376">
        <f>Table1[[#This Row],[Quantity Sold (liters/kg)]]+Table1[[#This Row],[Quantity in Stock (liters/kg)]]</f>
        <v>26</v>
      </c>
      <c r="M2376" s="2">
        <v>2983.34</v>
      </c>
    </row>
    <row r="2377" spans="1:13" hidden="1" x14ac:dyDescent="0.3">
      <c r="A2377">
        <v>10</v>
      </c>
      <c r="B2377" s="1">
        <v>44299</v>
      </c>
      <c r="C2377" t="s">
        <v>66</v>
      </c>
      <c r="D2377">
        <v>817.19</v>
      </c>
      <c r="E2377">
        <v>74.83</v>
      </c>
      <c r="F2377">
        <v>61150.33</v>
      </c>
      <c r="G2377">
        <v>655</v>
      </c>
      <c r="H2377">
        <v>72.69</v>
      </c>
      <c r="I2377">
        <v>47611.95</v>
      </c>
      <c r="J2377">
        <v>162</v>
      </c>
      <c r="K2377">
        <v>180.48</v>
      </c>
      <c r="L2377">
        <f>Table1[[#This Row],[Quantity Sold (liters/kg)]]+Table1[[#This Row],[Quantity in Stock (liters/kg)]]</f>
        <v>817</v>
      </c>
      <c r="M2377" s="2">
        <v>13505.32</v>
      </c>
    </row>
    <row r="2378" spans="1:13" hidden="1" x14ac:dyDescent="0.3">
      <c r="A2378">
        <v>8</v>
      </c>
      <c r="B2378" s="1">
        <v>44574</v>
      </c>
      <c r="C2378" t="s">
        <v>47</v>
      </c>
      <c r="D2378">
        <v>584.94000000000005</v>
      </c>
      <c r="E2378">
        <v>76.239999999999995</v>
      </c>
      <c r="F2378">
        <v>44595.825599999996</v>
      </c>
      <c r="G2378">
        <v>66</v>
      </c>
      <c r="H2378">
        <v>77.459999999999994</v>
      </c>
      <c r="I2378">
        <v>5112.3599999999997</v>
      </c>
      <c r="J2378">
        <v>518</v>
      </c>
      <c r="K2378">
        <v>186.62</v>
      </c>
      <c r="L2378">
        <f>Table1[[#This Row],[Quantity Sold (liters/kg)]]+Table1[[#This Row],[Quantity in Stock (liters/kg)]]</f>
        <v>584</v>
      </c>
      <c r="M2378" s="2">
        <v>14227.91</v>
      </c>
    </row>
    <row r="2379" spans="1:13" hidden="1" x14ac:dyDescent="0.3">
      <c r="A2379">
        <v>9</v>
      </c>
      <c r="B2379" s="1">
        <v>44290</v>
      </c>
      <c r="C2379" t="s">
        <v>57</v>
      </c>
      <c r="D2379">
        <v>324.77999999999997</v>
      </c>
      <c r="E2379">
        <v>45.25</v>
      </c>
      <c r="F2379">
        <v>14696.2949999999</v>
      </c>
      <c r="G2379">
        <v>316</v>
      </c>
      <c r="H2379">
        <v>45.46</v>
      </c>
      <c r="I2379">
        <v>14365.36</v>
      </c>
      <c r="J2379">
        <v>8</v>
      </c>
      <c r="K2379">
        <v>144.57</v>
      </c>
      <c r="L2379">
        <f>Table1[[#This Row],[Quantity Sold (liters/kg)]]+Table1[[#This Row],[Quantity in Stock (liters/kg)]]</f>
        <v>324</v>
      </c>
      <c r="M2379" s="2">
        <v>6541.79</v>
      </c>
    </row>
    <row r="2380" spans="1:13" hidden="1" x14ac:dyDescent="0.3">
      <c r="A2380">
        <v>9</v>
      </c>
      <c r="B2380" s="1">
        <v>44659</v>
      </c>
      <c r="C2380" t="s">
        <v>57</v>
      </c>
      <c r="D2380">
        <v>638.88</v>
      </c>
      <c r="E2380">
        <v>83.67</v>
      </c>
      <c r="F2380">
        <v>53455.09</v>
      </c>
      <c r="G2380">
        <v>331</v>
      </c>
      <c r="H2380">
        <v>82.91</v>
      </c>
      <c r="I2380">
        <v>27443.21</v>
      </c>
      <c r="J2380">
        <v>307</v>
      </c>
      <c r="K2380">
        <v>167.28</v>
      </c>
      <c r="L2380">
        <f>Table1[[#This Row],[Quantity Sold (liters/kg)]]+Table1[[#This Row],[Quantity in Stock (liters/kg)]]</f>
        <v>638</v>
      </c>
      <c r="M2380" s="2">
        <v>13996.32</v>
      </c>
    </row>
    <row r="2381" spans="1:13" hidden="1" x14ac:dyDescent="0.3">
      <c r="A2381">
        <v>5</v>
      </c>
      <c r="B2381" s="1">
        <v>43649</v>
      </c>
      <c r="C2381" t="s">
        <v>27</v>
      </c>
      <c r="D2381">
        <v>526.99</v>
      </c>
      <c r="E2381">
        <v>24.09</v>
      </c>
      <c r="F2381">
        <v>12695.19</v>
      </c>
      <c r="G2381">
        <v>219</v>
      </c>
      <c r="H2381">
        <v>19.62</v>
      </c>
      <c r="I2381">
        <v>4296.78</v>
      </c>
      <c r="J2381">
        <v>307</v>
      </c>
      <c r="K2381">
        <v>65.27</v>
      </c>
      <c r="L2381">
        <f>Table1[[#This Row],[Quantity Sold (liters/kg)]]+Table1[[#This Row],[Quantity in Stock (liters/kg)]]</f>
        <v>526</v>
      </c>
      <c r="M2381" s="2">
        <v>1572.35</v>
      </c>
    </row>
    <row r="2382" spans="1:13" hidden="1" x14ac:dyDescent="0.3">
      <c r="A2382">
        <v>5</v>
      </c>
      <c r="B2382" s="1">
        <v>44732</v>
      </c>
      <c r="C2382" t="s">
        <v>27</v>
      </c>
      <c r="D2382">
        <v>429.58</v>
      </c>
      <c r="E2382">
        <v>50.9</v>
      </c>
      <c r="F2382">
        <v>21865.62</v>
      </c>
      <c r="G2382">
        <v>156</v>
      </c>
      <c r="H2382">
        <v>54.53</v>
      </c>
      <c r="I2382">
        <v>8506.68</v>
      </c>
      <c r="J2382">
        <v>273</v>
      </c>
      <c r="K2382">
        <v>131.5</v>
      </c>
      <c r="L2382">
        <f>Table1[[#This Row],[Quantity Sold (liters/kg)]]+Table1[[#This Row],[Quantity in Stock (liters/kg)]]</f>
        <v>429</v>
      </c>
      <c r="M2382" s="2">
        <v>6693.35</v>
      </c>
    </row>
    <row r="2383" spans="1:13" hidden="1" x14ac:dyDescent="0.3">
      <c r="A2383">
        <v>2</v>
      </c>
      <c r="B2383" s="1">
        <v>44096</v>
      </c>
      <c r="C2383" t="s">
        <v>68</v>
      </c>
      <c r="D2383">
        <v>883.7</v>
      </c>
      <c r="E2383">
        <v>14.31</v>
      </c>
      <c r="F2383">
        <v>12645.746999999999</v>
      </c>
      <c r="G2383">
        <v>250</v>
      </c>
      <c r="H2383">
        <v>17.28</v>
      </c>
      <c r="I2383">
        <v>4320</v>
      </c>
      <c r="J2383">
        <v>633</v>
      </c>
      <c r="K2383">
        <v>103.57</v>
      </c>
      <c r="L2383">
        <f>Table1[[#This Row],[Quantity Sold (liters/kg)]]+Table1[[#This Row],[Quantity in Stock (liters/kg)]]</f>
        <v>883</v>
      </c>
      <c r="M2383" s="2">
        <v>1482.09</v>
      </c>
    </row>
    <row r="2384" spans="1:13" hidden="1" x14ac:dyDescent="0.3">
      <c r="A2384">
        <v>6</v>
      </c>
      <c r="B2384" s="1">
        <v>44369</v>
      </c>
      <c r="C2384" t="s">
        <v>51</v>
      </c>
      <c r="D2384">
        <v>658.24</v>
      </c>
      <c r="E2384">
        <v>49.69</v>
      </c>
      <c r="F2384">
        <v>32707.95</v>
      </c>
      <c r="G2384">
        <v>427</v>
      </c>
      <c r="H2384">
        <v>50.98</v>
      </c>
      <c r="I2384">
        <v>21768.46</v>
      </c>
      <c r="J2384">
        <v>231</v>
      </c>
      <c r="K2384">
        <v>66.650000000000006</v>
      </c>
      <c r="L2384">
        <f>Table1[[#This Row],[Quantity Sold (liters/kg)]]+Table1[[#This Row],[Quantity in Stock (liters/kg)]]</f>
        <v>658</v>
      </c>
      <c r="M2384" s="2">
        <v>3311.84</v>
      </c>
    </row>
    <row r="2385" spans="1:13" hidden="1" x14ac:dyDescent="0.3">
      <c r="A2385">
        <v>1</v>
      </c>
      <c r="B2385" s="1">
        <v>43848</v>
      </c>
      <c r="C2385" t="s">
        <v>34</v>
      </c>
      <c r="D2385">
        <v>644.41999999999996</v>
      </c>
      <c r="E2385">
        <v>51.21</v>
      </c>
      <c r="F2385">
        <v>33000.75</v>
      </c>
      <c r="G2385">
        <v>485</v>
      </c>
      <c r="H2385">
        <v>50.86</v>
      </c>
      <c r="I2385">
        <v>24667.1</v>
      </c>
      <c r="J2385">
        <v>159</v>
      </c>
      <c r="K2385">
        <v>100.89</v>
      </c>
      <c r="L2385">
        <f>Table1[[#This Row],[Quantity Sold (liters/kg)]]+Table1[[#This Row],[Quantity in Stock (liters/kg)]]</f>
        <v>644</v>
      </c>
      <c r="M2385" s="2">
        <v>5166.58</v>
      </c>
    </row>
    <row r="2386" spans="1:13" hidden="1" x14ac:dyDescent="0.3">
      <c r="A2386">
        <v>9</v>
      </c>
      <c r="B2386" s="1">
        <v>44718</v>
      </c>
      <c r="C2386" t="s">
        <v>57</v>
      </c>
      <c r="D2386">
        <v>202.73</v>
      </c>
      <c r="E2386">
        <v>91.03</v>
      </c>
      <c r="F2386">
        <v>18454.511899999899</v>
      </c>
      <c r="G2386">
        <v>95</v>
      </c>
      <c r="H2386">
        <v>93.07</v>
      </c>
      <c r="I2386">
        <v>8841.65</v>
      </c>
      <c r="J2386">
        <v>107</v>
      </c>
      <c r="K2386">
        <v>98.8</v>
      </c>
      <c r="L2386">
        <f>Table1[[#This Row],[Quantity Sold (liters/kg)]]+Table1[[#This Row],[Quantity in Stock (liters/kg)]]</f>
        <v>202</v>
      </c>
      <c r="M2386" s="2">
        <v>8993.76</v>
      </c>
    </row>
    <row r="2387" spans="1:13" hidden="1" x14ac:dyDescent="0.3">
      <c r="A2387">
        <v>3</v>
      </c>
      <c r="B2387" s="1">
        <v>43772</v>
      </c>
      <c r="C2387" t="s">
        <v>43</v>
      </c>
      <c r="D2387">
        <v>850.42</v>
      </c>
      <c r="E2387">
        <v>27.3</v>
      </c>
      <c r="F2387">
        <v>23216.47</v>
      </c>
      <c r="G2387">
        <v>638</v>
      </c>
      <c r="H2387">
        <v>32.28</v>
      </c>
      <c r="I2387">
        <v>20594.64</v>
      </c>
      <c r="J2387">
        <v>212</v>
      </c>
      <c r="K2387">
        <v>78.569999999999993</v>
      </c>
      <c r="L2387">
        <f>Table1[[#This Row],[Quantity Sold (liters/kg)]]+Table1[[#This Row],[Quantity in Stock (liters/kg)]]</f>
        <v>850</v>
      </c>
      <c r="M2387" s="2">
        <v>2144.96</v>
      </c>
    </row>
    <row r="2388" spans="1:13" hidden="1" x14ac:dyDescent="0.3">
      <c r="A2388">
        <v>1</v>
      </c>
      <c r="B2388" s="1">
        <v>43544</v>
      </c>
      <c r="C2388" t="s">
        <v>34</v>
      </c>
      <c r="D2388">
        <v>791.02</v>
      </c>
      <c r="E2388">
        <v>96.75</v>
      </c>
      <c r="F2388">
        <v>76531.19</v>
      </c>
      <c r="G2388">
        <v>762</v>
      </c>
      <c r="H2388">
        <v>94.7</v>
      </c>
      <c r="I2388">
        <v>72161.399999999994</v>
      </c>
      <c r="J2388">
        <v>29</v>
      </c>
      <c r="K2388">
        <v>184.83</v>
      </c>
      <c r="L2388">
        <f>Table1[[#This Row],[Quantity Sold (liters/kg)]]+Table1[[#This Row],[Quantity in Stock (liters/kg)]]</f>
        <v>791</v>
      </c>
      <c r="M2388" s="2">
        <v>17882.3</v>
      </c>
    </row>
    <row r="2389" spans="1:13" hidden="1" x14ac:dyDescent="0.3">
      <c r="A2389">
        <v>8</v>
      </c>
      <c r="B2389" s="1">
        <v>44140</v>
      </c>
      <c r="C2389" t="s">
        <v>47</v>
      </c>
      <c r="D2389">
        <v>27.32</v>
      </c>
      <c r="E2389">
        <v>69.59</v>
      </c>
      <c r="F2389">
        <v>1901.1987999999999</v>
      </c>
      <c r="G2389">
        <v>25</v>
      </c>
      <c r="H2389">
        <v>72.61</v>
      </c>
      <c r="I2389">
        <v>1815.25</v>
      </c>
      <c r="J2389">
        <v>2</v>
      </c>
      <c r="K2389">
        <v>77.09</v>
      </c>
      <c r="L2389">
        <f>Table1[[#This Row],[Quantity Sold (liters/kg)]]+Table1[[#This Row],[Quantity in Stock (liters/kg)]]</f>
        <v>27</v>
      </c>
      <c r="M2389" s="2">
        <v>5364.69</v>
      </c>
    </row>
    <row r="2390" spans="1:13" hidden="1" x14ac:dyDescent="0.3">
      <c r="A2390">
        <v>7</v>
      </c>
      <c r="B2390" s="1">
        <v>43536</v>
      </c>
      <c r="C2390" t="s">
        <v>61</v>
      </c>
      <c r="D2390">
        <v>123.8</v>
      </c>
      <c r="E2390">
        <v>14.2</v>
      </c>
      <c r="F2390">
        <v>1757.95999999999</v>
      </c>
      <c r="G2390">
        <v>39</v>
      </c>
      <c r="H2390">
        <v>10.83</v>
      </c>
      <c r="I2390">
        <v>422.37</v>
      </c>
      <c r="J2390">
        <v>84</v>
      </c>
      <c r="K2390">
        <v>156.87</v>
      </c>
      <c r="L2390">
        <f>Table1[[#This Row],[Quantity Sold (liters/kg)]]+Table1[[#This Row],[Quantity in Stock (liters/kg)]]</f>
        <v>123</v>
      </c>
      <c r="M2390" s="2">
        <v>2227.5500000000002</v>
      </c>
    </row>
    <row r="2391" spans="1:13" hidden="1" x14ac:dyDescent="0.3">
      <c r="A2391">
        <v>1</v>
      </c>
      <c r="B2391" s="1">
        <v>43721</v>
      </c>
      <c r="C2391" t="s">
        <v>34</v>
      </c>
      <c r="D2391">
        <v>347.23</v>
      </c>
      <c r="E2391">
        <v>63.29</v>
      </c>
      <c r="F2391">
        <v>21976.186699999998</v>
      </c>
      <c r="G2391">
        <v>153</v>
      </c>
      <c r="H2391">
        <v>63.02</v>
      </c>
      <c r="I2391">
        <v>9642.06</v>
      </c>
      <c r="J2391">
        <v>194</v>
      </c>
      <c r="K2391">
        <v>46.97</v>
      </c>
      <c r="L2391">
        <f>Table1[[#This Row],[Quantity Sold (liters/kg)]]+Table1[[#This Row],[Quantity in Stock (liters/kg)]]</f>
        <v>347</v>
      </c>
      <c r="M2391" s="2">
        <v>2972.73</v>
      </c>
    </row>
    <row r="2392" spans="1:13" hidden="1" x14ac:dyDescent="0.3">
      <c r="A2392">
        <v>1</v>
      </c>
      <c r="B2392" s="1">
        <v>44116</v>
      </c>
      <c r="C2392" t="s">
        <v>34</v>
      </c>
      <c r="D2392">
        <v>895.75</v>
      </c>
      <c r="E2392">
        <v>12.05</v>
      </c>
      <c r="F2392">
        <v>10793.79</v>
      </c>
      <c r="G2392">
        <v>887</v>
      </c>
      <c r="H2392">
        <v>16.07</v>
      </c>
      <c r="I2392">
        <v>14254.09</v>
      </c>
      <c r="J2392">
        <v>8</v>
      </c>
      <c r="K2392">
        <v>153.47999999999999</v>
      </c>
      <c r="L2392">
        <f>Table1[[#This Row],[Quantity Sold (liters/kg)]]+Table1[[#This Row],[Quantity in Stock (liters/kg)]]</f>
        <v>895</v>
      </c>
      <c r="M2392" s="2">
        <v>1849.43</v>
      </c>
    </row>
    <row r="2393" spans="1:13" hidden="1" x14ac:dyDescent="0.3">
      <c r="A2393">
        <v>6</v>
      </c>
      <c r="B2393" s="1">
        <v>44199</v>
      </c>
      <c r="C2393" t="s">
        <v>51</v>
      </c>
      <c r="D2393">
        <v>873.48</v>
      </c>
      <c r="E2393">
        <v>44.19</v>
      </c>
      <c r="F2393">
        <v>38599.08</v>
      </c>
      <c r="G2393">
        <v>348</v>
      </c>
      <c r="H2393">
        <v>42.55</v>
      </c>
      <c r="I2393">
        <v>14807.4</v>
      </c>
      <c r="J2393">
        <v>525</v>
      </c>
      <c r="K2393">
        <v>183.83</v>
      </c>
      <c r="L2393">
        <f>Table1[[#This Row],[Quantity Sold (liters/kg)]]+Table1[[#This Row],[Quantity in Stock (liters/kg)]]</f>
        <v>873</v>
      </c>
      <c r="M2393" s="2">
        <v>8123.45</v>
      </c>
    </row>
    <row r="2394" spans="1:13" hidden="1" x14ac:dyDescent="0.3">
      <c r="A2394">
        <v>1</v>
      </c>
      <c r="B2394" s="1">
        <v>43693</v>
      </c>
      <c r="C2394" t="s">
        <v>34</v>
      </c>
      <c r="D2394">
        <v>420.95</v>
      </c>
      <c r="E2394">
        <v>54.51</v>
      </c>
      <c r="F2394">
        <v>22945.98</v>
      </c>
      <c r="G2394">
        <v>282</v>
      </c>
      <c r="H2394">
        <v>57.35</v>
      </c>
      <c r="I2394">
        <v>16172.7</v>
      </c>
      <c r="J2394">
        <v>138</v>
      </c>
      <c r="K2394">
        <v>55.17</v>
      </c>
      <c r="L2394">
        <f>Table1[[#This Row],[Quantity Sold (liters/kg)]]+Table1[[#This Row],[Quantity in Stock (liters/kg)]]</f>
        <v>420</v>
      </c>
      <c r="M2394" s="2">
        <v>3007.32</v>
      </c>
    </row>
    <row r="2395" spans="1:13" hidden="1" x14ac:dyDescent="0.3">
      <c r="A2395">
        <v>8</v>
      </c>
      <c r="B2395" s="1">
        <v>44811</v>
      </c>
      <c r="C2395" t="s">
        <v>47</v>
      </c>
      <c r="D2395">
        <v>514.54999999999995</v>
      </c>
      <c r="E2395">
        <v>97.7</v>
      </c>
      <c r="F2395">
        <v>50271.534999999902</v>
      </c>
      <c r="G2395">
        <v>346</v>
      </c>
      <c r="H2395">
        <v>101.88</v>
      </c>
      <c r="I2395">
        <v>35250.480000000003</v>
      </c>
      <c r="J2395">
        <v>168</v>
      </c>
      <c r="K2395">
        <v>159.32</v>
      </c>
      <c r="L2395">
        <f>Table1[[#This Row],[Quantity Sold (liters/kg)]]+Table1[[#This Row],[Quantity in Stock (liters/kg)]]</f>
        <v>514</v>
      </c>
      <c r="M2395" s="2">
        <v>15565.56</v>
      </c>
    </row>
    <row r="2396" spans="1:13" x14ac:dyDescent="0.3">
      <c r="A2396">
        <v>7</v>
      </c>
      <c r="B2396" s="1">
        <v>44565</v>
      </c>
      <c r="C2396" t="s">
        <v>61</v>
      </c>
      <c r="D2396">
        <v>550.91999999999996</v>
      </c>
      <c r="E2396">
        <v>59.29</v>
      </c>
      <c r="F2396">
        <v>32664.046799999898</v>
      </c>
      <c r="G2396">
        <v>410</v>
      </c>
      <c r="H2396">
        <v>55.44</v>
      </c>
      <c r="I2396">
        <v>22730.400000000001</v>
      </c>
      <c r="J2396">
        <v>140</v>
      </c>
      <c r="K2396">
        <v>113.19</v>
      </c>
      <c r="L2396">
        <f>Table1[[#This Row],[Quantity Sold (liters/kg)]]+Table1[[#This Row],[Quantity in Stock (liters/kg)]]</f>
        <v>550</v>
      </c>
      <c r="M2396" s="2">
        <v>6711.04</v>
      </c>
    </row>
    <row r="2397" spans="1:13" hidden="1" x14ac:dyDescent="0.3">
      <c r="A2397">
        <v>4</v>
      </c>
      <c r="B2397" s="1">
        <v>44079</v>
      </c>
      <c r="C2397" t="s">
        <v>39</v>
      </c>
      <c r="D2397">
        <v>549.47</v>
      </c>
      <c r="E2397">
        <v>54.32</v>
      </c>
      <c r="F2397">
        <v>29847.21</v>
      </c>
      <c r="G2397">
        <v>135</v>
      </c>
      <c r="H2397">
        <v>58.65</v>
      </c>
      <c r="I2397">
        <v>7917.75</v>
      </c>
      <c r="J2397">
        <v>414</v>
      </c>
      <c r="K2397">
        <v>89.16</v>
      </c>
      <c r="L2397">
        <f>Table1[[#This Row],[Quantity Sold (liters/kg)]]+Table1[[#This Row],[Quantity in Stock (liters/kg)]]</f>
        <v>549</v>
      </c>
      <c r="M2397" s="2">
        <v>4843.17</v>
      </c>
    </row>
    <row r="2398" spans="1:13" hidden="1" x14ac:dyDescent="0.3">
      <c r="A2398">
        <v>7</v>
      </c>
      <c r="B2398" s="1">
        <v>44087</v>
      </c>
      <c r="C2398" t="s">
        <v>61</v>
      </c>
      <c r="D2398">
        <v>100.3</v>
      </c>
      <c r="E2398">
        <v>92.57</v>
      </c>
      <c r="F2398">
        <v>9284.7709999999897</v>
      </c>
      <c r="G2398">
        <v>71</v>
      </c>
      <c r="H2398">
        <v>94.3</v>
      </c>
      <c r="I2398">
        <v>6695.3</v>
      </c>
      <c r="J2398">
        <v>29</v>
      </c>
      <c r="K2398">
        <v>161.9</v>
      </c>
      <c r="L2398">
        <f>Table1[[#This Row],[Quantity Sold (liters/kg)]]+Table1[[#This Row],[Quantity in Stock (liters/kg)]]</f>
        <v>100</v>
      </c>
      <c r="M2398" s="2">
        <v>14987.08</v>
      </c>
    </row>
    <row r="2399" spans="1:13" hidden="1" x14ac:dyDescent="0.3">
      <c r="A2399">
        <v>3</v>
      </c>
      <c r="B2399" s="1">
        <v>43472</v>
      </c>
      <c r="C2399" t="s">
        <v>43</v>
      </c>
      <c r="D2399">
        <v>253.04</v>
      </c>
      <c r="E2399">
        <v>79.63</v>
      </c>
      <c r="F2399">
        <v>20149.580000000002</v>
      </c>
      <c r="G2399">
        <v>71</v>
      </c>
      <c r="H2399">
        <v>83.67</v>
      </c>
      <c r="I2399">
        <v>5940.57</v>
      </c>
      <c r="J2399">
        <v>182</v>
      </c>
      <c r="K2399">
        <v>86.82</v>
      </c>
      <c r="L2399">
        <f>Table1[[#This Row],[Quantity Sold (liters/kg)]]+Table1[[#This Row],[Quantity in Stock (liters/kg)]]</f>
        <v>253</v>
      </c>
      <c r="M2399" s="2">
        <v>6913.48</v>
      </c>
    </row>
    <row r="2400" spans="1:13" hidden="1" x14ac:dyDescent="0.3">
      <c r="A2400">
        <v>7</v>
      </c>
      <c r="B2400" s="1">
        <v>43496</v>
      </c>
      <c r="C2400" t="s">
        <v>61</v>
      </c>
      <c r="D2400">
        <v>783.34</v>
      </c>
      <c r="E2400">
        <v>17.600000000000001</v>
      </c>
      <c r="F2400">
        <v>13786.784</v>
      </c>
      <c r="G2400">
        <v>524</v>
      </c>
      <c r="H2400">
        <v>13.42</v>
      </c>
      <c r="I2400">
        <v>7032.08</v>
      </c>
      <c r="J2400">
        <v>259</v>
      </c>
      <c r="K2400">
        <v>40.840000000000003</v>
      </c>
      <c r="L2400">
        <f>Table1[[#This Row],[Quantity Sold (liters/kg)]]+Table1[[#This Row],[Quantity in Stock (liters/kg)]]</f>
        <v>783</v>
      </c>
      <c r="M2400" s="2">
        <v>718.78</v>
      </c>
    </row>
    <row r="2401" spans="1:13" hidden="1" x14ac:dyDescent="0.3">
      <c r="A2401">
        <v>4</v>
      </c>
      <c r="B2401" s="1">
        <v>44188</v>
      </c>
      <c r="C2401" t="s">
        <v>39</v>
      </c>
      <c r="D2401">
        <v>561.70000000000005</v>
      </c>
      <c r="E2401">
        <v>19.39</v>
      </c>
      <c r="F2401">
        <v>10891.362999999999</v>
      </c>
      <c r="G2401">
        <v>82</v>
      </c>
      <c r="H2401">
        <v>19.72</v>
      </c>
      <c r="I2401">
        <v>1617.04</v>
      </c>
      <c r="J2401">
        <v>479</v>
      </c>
      <c r="K2401">
        <v>112.88</v>
      </c>
      <c r="L2401">
        <f>Table1[[#This Row],[Quantity Sold (liters/kg)]]+Table1[[#This Row],[Quantity in Stock (liters/kg)]]</f>
        <v>561</v>
      </c>
      <c r="M2401" s="2">
        <v>2188.7399999999998</v>
      </c>
    </row>
    <row r="2402" spans="1:13" hidden="1" x14ac:dyDescent="0.3">
      <c r="A2402">
        <v>10</v>
      </c>
      <c r="B2402" s="1">
        <v>44792</v>
      </c>
      <c r="C2402" t="s">
        <v>66</v>
      </c>
      <c r="D2402">
        <v>356.3</v>
      </c>
      <c r="E2402">
        <v>23.13</v>
      </c>
      <c r="F2402">
        <v>8241.2199999999993</v>
      </c>
      <c r="G2402">
        <v>288</v>
      </c>
      <c r="H2402">
        <v>22.35</v>
      </c>
      <c r="I2402">
        <v>6436.8</v>
      </c>
      <c r="J2402">
        <v>68</v>
      </c>
      <c r="K2402">
        <v>64.64</v>
      </c>
      <c r="L2402">
        <f>Table1[[#This Row],[Quantity Sold (liters/kg)]]+Table1[[#This Row],[Quantity in Stock (liters/kg)]]</f>
        <v>356</v>
      </c>
      <c r="M2402" s="2">
        <v>1495.12</v>
      </c>
    </row>
    <row r="2403" spans="1:13" hidden="1" x14ac:dyDescent="0.3">
      <c r="A2403">
        <v>8</v>
      </c>
      <c r="B2403" s="1">
        <v>44067</v>
      </c>
      <c r="C2403" t="s">
        <v>47</v>
      </c>
      <c r="D2403">
        <v>408.26</v>
      </c>
      <c r="E2403">
        <v>91.1</v>
      </c>
      <c r="F2403">
        <v>37192.49</v>
      </c>
      <c r="G2403">
        <v>310</v>
      </c>
      <c r="H2403">
        <v>93.69</v>
      </c>
      <c r="I2403">
        <v>29043.9</v>
      </c>
      <c r="J2403">
        <v>98</v>
      </c>
      <c r="K2403">
        <v>41.68</v>
      </c>
      <c r="L2403">
        <f>Table1[[#This Row],[Quantity Sold (liters/kg)]]+Table1[[#This Row],[Quantity in Stock (liters/kg)]]</f>
        <v>408</v>
      </c>
      <c r="M2403" s="2">
        <v>3797.05</v>
      </c>
    </row>
    <row r="2404" spans="1:13" hidden="1" x14ac:dyDescent="0.3">
      <c r="A2404">
        <v>5</v>
      </c>
      <c r="B2404" s="1">
        <v>44656</v>
      </c>
      <c r="C2404" t="s">
        <v>27</v>
      </c>
      <c r="D2404">
        <v>728.07</v>
      </c>
      <c r="E2404">
        <v>81.510000000000005</v>
      </c>
      <c r="F2404">
        <v>59344.985699999997</v>
      </c>
      <c r="G2404">
        <v>33</v>
      </c>
      <c r="H2404">
        <v>86.32</v>
      </c>
      <c r="I2404">
        <v>2848.56</v>
      </c>
      <c r="J2404">
        <v>695</v>
      </c>
      <c r="K2404">
        <v>83.64</v>
      </c>
      <c r="L2404">
        <f>Table1[[#This Row],[Quantity Sold (liters/kg)]]+Table1[[#This Row],[Quantity in Stock (liters/kg)]]</f>
        <v>728</v>
      </c>
      <c r="M2404" s="2">
        <v>6817.5</v>
      </c>
    </row>
    <row r="2405" spans="1:13" hidden="1" x14ac:dyDescent="0.3">
      <c r="A2405">
        <v>8</v>
      </c>
      <c r="B2405" s="1">
        <v>44710</v>
      </c>
      <c r="C2405" t="s">
        <v>47</v>
      </c>
      <c r="D2405">
        <v>164</v>
      </c>
      <c r="E2405">
        <v>12.21</v>
      </c>
      <c r="F2405">
        <v>2002.44</v>
      </c>
      <c r="G2405">
        <v>118</v>
      </c>
      <c r="H2405">
        <v>11.32</v>
      </c>
      <c r="I2405">
        <v>1335.76</v>
      </c>
      <c r="J2405">
        <v>46</v>
      </c>
      <c r="K2405">
        <v>75.92</v>
      </c>
      <c r="L2405">
        <f>Table1[[#This Row],[Quantity Sold (liters/kg)]]+Table1[[#This Row],[Quantity in Stock (liters/kg)]]</f>
        <v>164</v>
      </c>
      <c r="M2405" s="2">
        <v>926.98</v>
      </c>
    </row>
    <row r="2406" spans="1:13" hidden="1" x14ac:dyDescent="0.3">
      <c r="A2406">
        <v>6</v>
      </c>
      <c r="B2406" s="1">
        <v>43840</v>
      </c>
      <c r="C2406" t="s">
        <v>51</v>
      </c>
      <c r="D2406">
        <v>208.75</v>
      </c>
      <c r="E2406">
        <v>34.29</v>
      </c>
      <c r="F2406">
        <v>7158.0374999999904</v>
      </c>
      <c r="G2406">
        <v>60</v>
      </c>
      <c r="H2406">
        <v>35.130000000000003</v>
      </c>
      <c r="I2406">
        <v>2107.8000000000002</v>
      </c>
      <c r="J2406">
        <v>148</v>
      </c>
      <c r="K2406">
        <v>58.2</v>
      </c>
      <c r="L2406">
        <f>Table1[[#This Row],[Quantity Sold (liters/kg)]]+Table1[[#This Row],[Quantity in Stock (liters/kg)]]</f>
        <v>208</v>
      </c>
      <c r="M2406" s="2">
        <v>1995.68</v>
      </c>
    </row>
    <row r="2407" spans="1:13" hidden="1" x14ac:dyDescent="0.3">
      <c r="A2407">
        <v>2</v>
      </c>
      <c r="B2407" s="1">
        <v>44705</v>
      </c>
      <c r="C2407" t="s">
        <v>68</v>
      </c>
      <c r="D2407">
        <v>636.49</v>
      </c>
      <c r="E2407">
        <v>95.08</v>
      </c>
      <c r="F2407">
        <v>60517.47</v>
      </c>
      <c r="G2407">
        <v>433</v>
      </c>
      <c r="H2407">
        <v>92.61</v>
      </c>
      <c r="I2407">
        <v>40100.129999999997</v>
      </c>
      <c r="J2407">
        <v>203</v>
      </c>
      <c r="K2407">
        <v>75.81</v>
      </c>
      <c r="L2407">
        <f>Table1[[#This Row],[Quantity Sold (liters/kg)]]+Table1[[#This Row],[Quantity in Stock (liters/kg)]]</f>
        <v>636</v>
      </c>
      <c r="M2407" s="2">
        <v>7208.01</v>
      </c>
    </row>
    <row r="2408" spans="1:13" hidden="1" x14ac:dyDescent="0.3">
      <c r="A2408">
        <v>1</v>
      </c>
      <c r="B2408" s="1">
        <v>44239</v>
      </c>
      <c r="C2408" t="s">
        <v>34</v>
      </c>
      <c r="D2408">
        <v>985.85</v>
      </c>
      <c r="E2408">
        <v>50.2</v>
      </c>
      <c r="F2408">
        <v>49489.67</v>
      </c>
      <c r="G2408">
        <v>326</v>
      </c>
      <c r="H2408">
        <v>51</v>
      </c>
      <c r="I2408">
        <v>16626</v>
      </c>
      <c r="J2408">
        <v>659</v>
      </c>
      <c r="K2408">
        <v>164.36</v>
      </c>
      <c r="L2408">
        <f>Table1[[#This Row],[Quantity Sold (liters/kg)]]+Table1[[#This Row],[Quantity in Stock (liters/kg)]]</f>
        <v>985</v>
      </c>
      <c r="M2408" s="2">
        <v>8250.8700000000008</v>
      </c>
    </row>
    <row r="2409" spans="1:13" hidden="1" x14ac:dyDescent="0.3">
      <c r="A2409">
        <v>5</v>
      </c>
      <c r="B2409" s="1">
        <v>44126</v>
      </c>
      <c r="C2409" t="s">
        <v>27</v>
      </c>
      <c r="D2409">
        <v>877.76</v>
      </c>
      <c r="E2409">
        <v>19.96</v>
      </c>
      <c r="F2409">
        <v>17520.09</v>
      </c>
      <c r="G2409">
        <v>618</v>
      </c>
      <c r="H2409">
        <v>19.96</v>
      </c>
      <c r="I2409">
        <v>12335.28</v>
      </c>
      <c r="J2409">
        <v>259</v>
      </c>
      <c r="K2409">
        <v>55.1</v>
      </c>
      <c r="L2409">
        <f>Table1[[#This Row],[Quantity Sold (liters/kg)]]+Table1[[#This Row],[Quantity in Stock (liters/kg)]]</f>
        <v>877</v>
      </c>
      <c r="M2409" s="2">
        <v>1099.8</v>
      </c>
    </row>
    <row r="2410" spans="1:13" hidden="1" x14ac:dyDescent="0.3">
      <c r="A2410">
        <v>8</v>
      </c>
      <c r="B2410" s="1">
        <v>44103</v>
      </c>
      <c r="C2410" t="s">
        <v>47</v>
      </c>
      <c r="D2410">
        <v>782.49</v>
      </c>
      <c r="E2410">
        <v>86.9</v>
      </c>
      <c r="F2410">
        <v>67998.380999999994</v>
      </c>
      <c r="G2410">
        <v>689</v>
      </c>
      <c r="H2410">
        <v>91.15</v>
      </c>
      <c r="I2410">
        <v>62802.35</v>
      </c>
      <c r="J2410">
        <v>93</v>
      </c>
      <c r="K2410">
        <v>70.52</v>
      </c>
      <c r="L2410">
        <f>Table1[[#This Row],[Quantity Sold (liters/kg)]]+Table1[[#This Row],[Quantity in Stock (liters/kg)]]</f>
        <v>782</v>
      </c>
      <c r="M2410" s="2">
        <v>6128.19</v>
      </c>
    </row>
    <row r="2411" spans="1:13" hidden="1" x14ac:dyDescent="0.3">
      <c r="A2411">
        <v>8</v>
      </c>
      <c r="B2411" s="1">
        <v>44543</v>
      </c>
      <c r="C2411" t="s">
        <v>47</v>
      </c>
      <c r="D2411">
        <v>522.19000000000005</v>
      </c>
      <c r="E2411">
        <v>12.37</v>
      </c>
      <c r="F2411">
        <v>6459.49</v>
      </c>
      <c r="G2411">
        <v>214</v>
      </c>
      <c r="H2411">
        <v>12.28</v>
      </c>
      <c r="I2411">
        <v>2627.92</v>
      </c>
      <c r="J2411">
        <v>308</v>
      </c>
      <c r="K2411">
        <v>60.25</v>
      </c>
      <c r="L2411">
        <f>Table1[[#This Row],[Quantity Sold (liters/kg)]]+Table1[[#This Row],[Quantity in Stock (liters/kg)]]</f>
        <v>522</v>
      </c>
      <c r="M2411" s="2">
        <v>745.29</v>
      </c>
    </row>
    <row r="2412" spans="1:13" x14ac:dyDescent="0.3">
      <c r="A2412">
        <v>7</v>
      </c>
      <c r="B2412" s="1">
        <v>44623</v>
      </c>
      <c r="C2412" t="s">
        <v>61</v>
      </c>
      <c r="D2412">
        <v>121.03</v>
      </c>
      <c r="E2412">
        <v>31.5</v>
      </c>
      <c r="F2412">
        <v>3812.45</v>
      </c>
      <c r="G2412">
        <v>18</v>
      </c>
      <c r="H2412">
        <v>30.09</v>
      </c>
      <c r="I2412">
        <v>541.62</v>
      </c>
      <c r="J2412">
        <v>103</v>
      </c>
      <c r="K2412">
        <v>123.1</v>
      </c>
      <c r="L2412">
        <f>Table1[[#This Row],[Quantity Sold (liters/kg)]]+Table1[[#This Row],[Quantity in Stock (liters/kg)]]</f>
        <v>121</v>
      </c>
      <c r="M2412" s="2">
        <v>3877.65</v>
      </c>
    </row>
    <row r="2413" spans="1:13" hidden="1" x14ac:dyDescent="0.3">
      <c r="A2413">
        <v>2</v>
      </c>
      <c r="B2413" s="1">
        <v>44343</v>
      </c>
      <c r="C2413" t="s">
        <v>68</v>
      </c>
      <c r="D2413">
        <v>323.86</v>
      </c>
      <c r="E2413">
        <v>27.33</v>
      </c>
      <c r="F2413">
        <v>8851.09</v>
      </c>
      <c r="G2413">
        <v>8</v>
      </c>
      <c r="H2413">
        <v>25.65</v>
      </c>
      <c r="I2413">
        <v>205.2</v>
      </c>
      <c r="J2413">
        <v>315</v>
      </c>
      <c r="K2413">
        <v>191.62</v>
      </c>
      <c r="L2413">
        <f>Table1[[#This Row],[Quantity Sold (liters/kg)]]+Table1[[#This Row],[Quantity in Stock (liters/kg)]]</f>
        <v>323</v>
      </c>
      <c r="M2413" s="2">
        <v>5236.97</v>
      </c>
    </row>
    <row r="2414" spans="1:13" hidden="1" x14ac:dyDescent="0.3">
      <c r="A2414">
        <v>10</v>
      </c>
      <c r="B2414" s="1">
        <v>43881</v>
      </c>
      <c r="C2414" t="s">
        <v>66</v>
      </c>
      <c r="D2414">
        <v>656.46</v>
      </c>
      <c r="E2414">
        <v>81.77</v>
      </c>
      <c r="F2414">
        <v>53678.73</v>
      </c>
      <c r="G2414">
        <v>146</v>
      </c>
      <c r="H2414">
        <v>82.19</v>
      </c>
      <c r="I2414">
        <v>11999.74</v>
      </c>
      <c r="J2414">
        <v>510</v>
      </c>
      <c r="K2414">
        <v>99.04</v>
      </c>
      <c r="L2414">
        <f>Table1[[#This Row],[Quantity Sold (liters/kg)]]+Table1[[#This Row],[Quantity in Stock (liters/kg)]]</f>
        <v>656</v>
      </c>
      <c r="M2414" s="2">
        <v>8098.5</v>
      </c>
    </row>
    <row r="2415" spans="1:13" hidden="1" x14ac:dyDescent="0.3">
      <c r="A2415">
        <v>10</v>
      </c>
      <c r="B2415" s="1">
        <v>44626</v>
      </c>
      <c r="C2415" t="s">
        <v>66</v>
      </c>
      <c r="D2415">
        <v>565.4</v>
      </c>
      <c r="E2415">
        <v>13.99</v>
      </c>
      <c r="F2415">
        <v>7909.95</v>
      </c>
      <c r="G2415">
        <v>556</v>
      </c>
      <c r="H2415">
        <v>14.29</v>
      </c>
      <c r="I2415">
        <v>7945.24</v>
      </c>
      <c r="J2415">
        <v>9</v>
      </c>
      <c r="K2415">
        <v>20.190000000000001</v>
      </c>
      <c r="L2415">
        <f>Table1[[#This Row],[Quantity Sold (liters/kg)]]+Table1[[#This Row],[Quantity in Stock (liters/kg)]]</f>
        <v>565</v>
      </c>
      <c r="M2415" s="2">
        <v>282.45999999999998</v>
      </c>
    </row>
    <row r="2416" spans="1:13" hidden="1" x14ac:dyDescent="0.3">
      <c r="A2416">
        <v>6</v>
      </c>
      <c r="B2416" s="1">
        <v>44739</v>
      </c>
      <c r="C2416" t="s">
        <v>51</v>
      </c>
      <c r="D2416">
        <v>220.21</v>
      </c>
      <c r="E2416">
        <v>63.67</v>
      </c>
      <c r="F2416">
        <v>14020.770699999999</v>
      </c>
      <c r="G2416">
        <v>218</v>
      </c>
      <c r="H2416">
        <v>65.75</v>
      </c>
      <c r="I2416">
        <v>14333.5</v>
      </c>
      <c r="J2416">
        <v>2</v>
      </c>
      <c r="K2416">
        <v>131.05000000000001</v>
      </c>
      <c r="L2416">
        <f>Table1[[#This Row],[Quantity Sold (liters/kg)]]+Table1[[#This Row],[Quantity in Stock (liters/kg)]]</f>
        <v>220</v>
      </c>
      <c r="M2416" s="2">
        <v>8343.9500000000007</v>
      </c>
    </row>
    <row r="2417" spans="1:13" hidden="1" x14ac:dyDescent="0.3">
      <c r="A2417">
        <v>4</v>
      </c>
      <c r="B2417" s="1">
        <v>43506</v>
      </c>
      <c r="C2417" t="s">
        <v>39</v>
      </c>
      <c r="D2417">
        <v>724.27</v>
      </c>
      <c r="E2417">
        <v>98.37</v>
      </c>
      <c r="F2417">
        <v>71246.44</v>
      </c>
      <c r="G2417">
        <v>489</v>
      </c>
      <c r="H2417">
        <v>99.61</v>
      </c>
      <c r="I2417">
        <v>48709.29</v>
      </c>
      <c r="J2417">
        <v>235</v>
      </c>
      <c r="K2417">
        <v>64.87</v>
      </c>
      <c r="L2417">
        <f>Table1[[#This Row],[Quantity Sold (liters/kg)]]+Table1[[#This Row],[Quantity in Stock (liters/kg)]]</f>
        <v>724</v>
      </c>
      <c r="M2417" s="2">
        <v>6381.26</v>
      </c>
    </row>
    <row r="2418" spans="1:13" hidden="1" x14ac:dyDescent="0.3">
      <c r="A2418">
        <v>8</v>
      </c>
      <c r="B2418" s="1">
        <v>43789</v>
      </c>
      <c r="C2418" t="s">
        <v>47</v>
      </c>
      <c r="D2418">
        <v>768.94</v>
      </c>
      <c r="E2418">
        <v>29.29</v>
      </c>
      <c r="F2418">
        <v>22522.25</v>
      </c>
      <c r="G2418">
        <v>748</v>
      </c>
      <c r="H2418">
        <v>26.97</v>
      </c>
      <c r="I2418">
        <v>20173.560000000001</v>
      </c>
      <c r="J2418">
        <v>20</v>
      </c>
      <c r="K2418">
        <v>192.37</v>
      </c>
      <c r="L2418">
        <f>Table1[[#This Row],[Quantity Sold (liters/kg)]]+Table1[[#This Row],[Quantity in Stock (liters/kg)]]</f>
        <v>768</v>
      </c>
      <c r="M2418" s="2">
        <v>5634.52</v>
      </c>
    </row>
    <row r="2419" spans="1:13" hidden="1" x14ac:dyDescent="0.3">
      <c r="A2419">
        <v>7</v>
      </c>
      <c r="B2419" s="1">
        <v>44402</v>
      </c>
      <c r="C2419" t="s">
        <v>61</v>
      </c>
      <c r="D2419">
        <v>2.11</v>
      </c>
      <c r="E2419">
        <v>20.149999999999999</v>
      </c>
      <c r="F2419">
        <v>42.516499999999901</v>
      </c>
      <c r="G2419">
        <v>1</v>
      </c>
      <c r="H2419">
        <v>17.46</v>
      </c>
      <c r="I2419">
        <v>17.46</v>
      </c>
      <c r="J2419">
        <v>1</v>
      </c>
      <c r="K2419">
        <v>190.93</v>
      </c>
      <c r="L2419">
        <f>Table1[[#This Row],[Quantity Sold (liters/kg)]]+Table1[[#This Row],[Quantity in Stock (liters/kg)]]</f>
        <v>2</v>
      </c>
      <c r="M2419" s="2">
        <v>3847.24</v>
      </c>
    </row>
    <row r="2420" spans="1:13" hidden="1" x14ac:dyDescent="0.3">
      <c r="A2420">
        <v>7</v>
      </c>
      <c r="B2420" s="1">
        <v>43714</v>
      </c>
      <c r="C2420" t="s">
        <v>61</v>
      </c>
      <c r="D2420">
        <v>923.24</v>
      </c>
      <c r="E2420">
        <v>37.15</v>
      </c>
      <c r="F2420">
        <v>34298.370000000003</v>
      </c>
      <c r="G2420">
        <v>414</v>
      </c>
      <c r="H2420">
        <v>37.79</v>
      </c>
      <c r="I2420">
        <v>15645.06</v>
      </c>
      <c r="J2420">
        <v>509</v>
      </c>
      <c r="K2420">
        <v>89.75</v>
      </c>
      <c r="L2420">
        <f>Table1[[#This Row],[Quantity Sold (liters/kg)]]+Table1[[#This Row],[Quantity in Stock (liters/kg)]]</f>
        <v>923</v>
      </c>
      <c r="M2420" s="2">
        <v>3334.21</v>
      </c>
    </row>
    <row r="2421" spans="1:13" hidden="1" x14ac:dyDescent="0.3">
      <c r="A2421">
        <v>10</v>
      </c>
      <c r="B2421" s="1">
        <v>43648</v>
      </c>
      <c r="C2421" t="s">
        <v>66</v>
      </c>
      <c r="D2421">
        <v>88.04</v>
      </c>
      <c r="E2421">
        <v>47.77</v>
      </c>
      <c r="F2421">
        <v>4205.6707999999999</v>
      </c>
      <c r="G2421">
        <v>22</v>
      </c>
      <c r="H2421">
        <v>51.79</v>
      </c>
      <c r="I2421">
        <v>1139.3800000000001</v>
      </c>
      <c r="J2421">
        <v>66</v>
      </c>
      <c r="K2421">
        <v>37.840000000000003</v>
      </c>
      <c r="L2421">
        <f>Table1[[#This Row],[Quantity Sold (liters/kg)]]+Table1[[#This Row],[Quantity in Stock (liters/kg)]]</f>
        <v>88</v>
      </c>
      <c r="M2421" s="2">
        <v>1807.62</v>
      </c>
    </row>
    <row r="2422" spans="1:13" hidden="1" x14ac:dyDescent="0.3">
      <c r="A2422">
        <v>7</v>
      </c>
      <c r="B2422" s="1">
        <v>44089</v>
      </c>
      <c r="C2422" t="s">
        <v>61</v>
      </c>
      <c r="D2422">
        <v>680.44</v>
      </c>
      <c r="E2422">
        <v>36.630000000000003</v>
      </c>
      <c r="F2422">
        <v>24924.517199999998</v>
      </c>
      <c r="G2422">
        <v>566</v>
      </c>
      <c r="H2422">
        <v>40.369999999999997</v>
      </c>
      <c r="I2422">
        <v>22849.42</v>
      </c>
      <c r="J2422">
        <v>114</v>
      </c>
      <c r="K2422">
        <v>150.93</v>
      </c>
      <c r="L2422">
        <f>Table1[[#This Row],[Quantity Sold (liters/kg)]]+Table1[[#This Row],[Quantity in Stock (liters/kg)]]</f>
        <v>680</v>
      </c>
      <c r="M2422" s="2">
        <v>5528.57</v>
      </c>
    </row>
    <row r="2423" spans="1:13" hidden="1" x14ac:dyDescent="0.3">
      <c r="A2423">
        <v>2</v>
      </c>
      <c r="B2423" s="1">
        <v>44177</v>
      </c>
      <c r="C2423" t="s">
        <v>68</v>
      </c>
      <c r="D2423">
        <v>513.86</v>
      </c>
      <c r="E2423">
        <v>83.47</v>
      </c>
      <c r="F2423">
        <v>42891.89</v>
      </c>
      <c r="G2423">
        <v>160</v>
      </c>
      <c r="H2423">
        <v>87.4</v>
      </c>
      <c r="I2423">
        <v>13984</v>
      </c>
      <c r="J2423">
        <v>353</v>
      </c>
      <c r="K2423">
        <v>103.86</v>
      </c>
      <c r="L2423">
        <f>Table1[[#This Row],[Quantity Sold (liters/kg)]]+Table1[[#This Row],[Quantity in Stock (liters/kg)]]</f>
        <v>513</v>
      </c>
      <c r="M2423" s="2">
        <v>8669.19</v>
      </c>
    </row>
    <row r="2424" spans="1:13" hidden="1" x14ac:dyDescent="0.3">
      <c r="A2424">
        <v>6</v>
      </c>
      <c r="B2424" s="1">
        <v>43629</v>
      </c>
      <c r="C2424" t="s">
        <v>51</v>
      </c>
      <c r="D2424">
        <v>566.41</v>
      </c>
      <c r="E2424">
        <v>99.78</v>
      </c>
      <c r="F2424">
        <v>56516.39</v>
      </c>
      <c r="G2424">
        <v>110</v>
      </c>
      <c r="H2424">
        <v>101.1</v>
      </c>
      <c r="I2424">
        <v>11121</v>
      </c>
      <c r="J2424">
        <v>456</v>
      </c>
      <c r="K2424">
        <v>158.19999999999999</v>
      </c>
      <c r="L2424">
        <f>Table1[[#This Row],[Quantity Sold (liters/kg)]]+Table1[[#This Row],[Quantity in Stock (liters/kg)]]</f>
        <v>566</v>
      </c>
      <c r="M2424" s="2">
        <v>15785.2</v>
      </c>
    </row>
    <row r="2425" spans="1:13" hidden="1" x14ac:dyDescent="0.3">
      <c r="A2425">
        <v>2</v>
      </c>
      <c r="B2425" s="1">
        <v>44702</v>
      </c>
      <c r="C2425" t="s">
        <v>68</v>
      </c>
      <c r="D2425">
        <v>311.06</v>
      </c>
      <c r="E2425">
        <v>81.400000000000006</v>
      </c>
      <c r="F2425">
        <v>25320.284</v>
      </c>
      <c r="G2425">
        <v>246</v>
      </c>
      <c r="H2425">
        <v>83.96</v>
      </c>
      <c r="I2425">
        <v>20654.16</v>
      </c>
      <c r="J2425">
        <v>65</v>
      </c>
      <c r="K2425">
        <v>164.91</v>
      </c>
      <c r="L2425">
        <f>Table1[[#This Row],[Quantity Sold (liters/kg)]]+Table1[[#This Row],[Quantity in Stock (liters/kg)]]</f>
        <v>311</v>
      </c>
      <c r="M2425" s="2">
        <v>13423.67</v>
      </c>
    </row>
    <row r="2426" spans="1:13" hidden="1" x14ac:dyDescent="0.3">
      <c r="A2426">
        <v>2</v>
      </c>
      <c r="B2426" s="1">
        <v>44683</v>
      </c>
      <c r="C2426" t="s">
        <v>68</v>
      </c>
      <c r="D2426">
        <v>501.16</v>
      </c>
      <c r="E2426">
        <v>24.45</v>
      </c>
      <c r="F2426">
        <v>12253.361999999999</v>
      </c>
      <c r="G2426">
        <v>290</v>
      </c>
      <c r="H2426">
        <v>21.08</v>
      </c>
      <c r="I2426">
        <v>6113.2</v>
      </c>
      <c r="J2426">
        <v>211</v>
      </c>
      <c r="K2426">
        <v>179.66</v>
      </c>
      <c r="L2426">
        <f>Table1[[#This Row],[Quantity Sold (liters/kg)]]+Table1[[#This Row],[Quantity in Stock (liters/kg)]]</f>
        <v>501</v>
      </c>
      <c r="M2426" s="2">
        <v>4392.6899999999996</v>
      </c>
    </row>
    <row r="2427" spans="1:13" hidden="1" x14ac:dyDescent="0.3">
      <c r="A2427">
        <v>1</v>
      </c>
      <c r="B2427" s="1">
        <v>44298</v>
      </c>
      <c r="C2427" t="s">
        <v>34</v>
      </c>
      <c r="D2427">
        <v>143.87</v>
      </c>
      <c r="E2427">
        <v>94.51</v>
      </c>
      <c r="F2427">
        <v>13597.15</v>
      </c>
      <c r="G2427">
        <v>59</v>
      </c>
      <c r="H2427">
        <v>96.85</v>
      </c>
      <c r="I2427">
        <v>5714.15</v>
      </c>
      <c r="J2427">
        <v>84</v>
      </c>
      <c r="K2427">
        <v>136.61000000000001</v>
      </c>
      <c r="L2427">
        <f>Table1[[#This Row],[Quantity Sold (liters/kg)]]+Table1[[#This Row],[Quantity in Stock (liters/kg)]]</f>
        <v>143</v>
      </c>
      <c r="M2427" s="2">
        <v>12911.01</v>
      </c>
    </row>
    <row r="2428" spans="1:13" x14ac:dyDescent="0.3">
      <c r="A2428">
        <v>7</v>
      </c>
      <c r="B2428" s="1">
        <v>44587</v>
      </c>
      <c r="C2428" t="s">
        <v>61</v>
      </c>
      <c r="D2428">
        <v>591.13</v>
      </c>
      <c r="E2428">
        <v>96.59</v>
      </c>
      <c r="F2428">
        <v>57097.25</v>
      </c>
      <c r="G2428">
        <v>413</v>
      </c>
      <c r="H2428">
        <v>93.64</v>
      </c>
      <c r="I2428">
        <v>38673.32</v>
      </c>
      <c r="J2428">
        <v>178</v>
      </c>
      <c r="K2428">
        <v>107.77</v>
      </c>
      <c r="L2428">
        <f>Table1[[#This Row],[Quantity Sold (liters/kg)]]+Table1[[#This Row],[Quantity in Stock (liters/kg)]]</f>
        <v>591</v>
      </c>
      <c r="M2428" s="2">
        <v>10409.5</v>
      </c>
    </row>
    <row r="2429" spans="1:13" hidden="1" x14ac:dyDescent="0.3">
      <c r="A2429">
        <v>10</v>
      </c>
      <c r="B2429" s="1">
        <v>44598</v>
      </c>
      <c r="C2429" t="s">
        <v>66</v>
      </c>
      <c r="D2429">
        <v>335.83</v>
      </c>
      <c r="E2429">
        <v>13.99</v>
      </c>
      <c r="F2429">
        <v>4698.26</v>
      </c>
      <c r="G2429">
        <v>156</v>
      </c>
      <c r="H2429">
        <v>17.739999999999998</v>
      </c>
      <c r="I2429">
        <v>2767.44</v>
      </c>
      <c r="J2429">
        <v>179</v>
      </c>
      <c r="K2429">
        <v>51.87</v>
      </c>
      <c r="L2429">
        <f>Table1[[#This Row],[Quantity Sold (liters/kg)]]+Table1[[#This Row],[Quantity in Stock (liters/kg)]]</f>
        <v>335</v>
      </c>
      <c r="M2429" s="2">
        <v>725.66</v>
      </c>
    </row>
    <row r="2430" spans="1:13" hidden="1" x14ac:dyDescent="0.3">
      <c r="A2430">
        <v>10</v>
      </c>
      <c r="B2430" s="1">
        <v>44014</v>
      </c>
      <c r="C2430" t="s">
        <v>66</v>
      </c>
      <c r="D2430">
        <v>228.21</v>
      </c>
      <c r="E2430">
        <v>91.51</v>
      </c>
      <c r="F2430">
        <v>20883.5</v>
      </c>
      <c r="G2430">
        <v>103</v>
      </c>
      <c r="H2430">
        <v>95.02</v>
      </c>
      <c r="I2430">
        <v>9787.06</v>
      </c>
      <c r="J2430">
        <v>125</v>
      </c>
      <c r="K2430">
        <v>61.63</v>
      </c>
      <c r="L2430">
        <f>Table1[[#This Row],[Quantity Sold (liters/kg)]]+Table1[[#This Row],[Quantity in Stock (liters/kg)]]</f>
        <v>228</v>
      </c>
      <c r="M2430" s="2">
        <v>5639.76</v>
      </c>
    </row>
    <row r="2431" spans="1:13" hidden="1" x14ac:dyDescent="0.3">
      <c r="A2431">
        <v>9</v>
      </c>
      <c r="B2431" s="1">
        <v>44779</v>
      </c>
      <c r="C2431" t="s">
        <v>57</v>
      </c>
      <c r="D2431">
        <v>888.43</v>
      </c>
      <c r="E2431">
        <v>92.52</v>
      </c>
      <c r="F2431">
        <v>82197.543599999903</v>
      </c>
      <c r="G2431">
        <v>772</v>
      </c>
      <c r="H2431">
        <v>92.82</v>
      </c>
      <c r="I2431">
        <v>71657.039999999994</v>
      </c>
      <c r="J2431">
        <v>116</v>
      </c>
      <c r="K2431">
        <v>141.49</v>
      </c>
      <c r="L2431">
        <f>Table1[[#This Row],[Quantity Sold (liters/kg)]]+Table1[[#This Row],[Quantity in Stock (liters/kg)]]</f>
        <v>888</v>
      </c>
      <c r="M2431" s="2">
        <v>13090.65</v>
      </c>
    </row>
    <row r="2432" spans="1:13" hidden="1" x14ac:dyDescent="0.3">
      <c r="A2432">
        <v>6</v>
      </c>
      <c r="B2432" s="1">
        <v>44409</v>
      </c>
      <c r="C2432" t="s">
        <v>51</v>
      </c>
      <c r="D2432">
        <v>484.47</v>
      </c>
      <c r="E2432">
        <v>78.33</v>
      </c>
      <c r="F2432">
        <v>37948.54</v>
      </c>
      <c r="G2432">
        <v>404</v>
      </c>
      <c r="H2432">
        <v>75.53</v>
      </c>
      <c r="I2432">
        <v>30514.12</v>
      </c>
      <c r="J2432">
        <v>80</v>
      </c>
      <c r="K2432">
        <v>32.99</v>
      </c>
      <c r="L2432">
        <f>Table1[[#This Row],[Quantity Sold (liters/kg)]]+Table1[[#This Row],[Quantity in Stock (liters/kg)]]</f>
        <v>484</v>
      </c>
      <c r="M2432" s="2">
        <v>2584.11</v>
      </c>
    </row>
    <row r="2433" spans="1:13" hidden="1" x14ac:dyDescent="0.3">
      <c r="A2433">
        <v>1</v>
      </c>
      <c r="B2433" s="1">
        <v>43586</v>
      </c>
      <c r="C2433" t="s">
        <v>34</v>
      </c>
      <c r="D2433">
        <v>107.91</v>
      </c>
      <c r="E2433">
        <v>41.4</v>
      </c>
      <c r="F2433">
        <v>4467.47</v>
      </c>
      <c r="G2433">
        <v>16</v>
      </c>
      <c r="H2433">
        <v>36.590000000000003</v>
      </c>
      <c r="I2433">
        <v>585.44000000000005</v>
      </c>
      <c r="J2433">
        <v>91</v>
      </c>
      <c r="K2433">
        <v>132.85</v>
      </c>
      <c r="L2433">
        <f>Table1[[#This Row],[Quantity Sold (liters/kg)]]+Table1[[#This Row],[Quantity in Stock (liters/kg)]]</f>
        <v>107</v>
      </c>
      <c r="M2433" s="2">
        <v>5499.99</v>
      </c>
    </row>
    <row r="2434" spans="1:13" hidden="1" x14ac:dyDescent="0.3">
      <c r="A2434">
        <v>10</v>
      </c>
      <c r="B2434" s="1">
        <v>43994</v>
      </c>
      <c r="C2434" t="s">
        <v>66</v>
      </c>
      <c r="D2434">
        <v>195.58</v>
      </c>
      <c r="E2434">
        <v>96.7</v>
      </c>
      <c r="F2434">
        <v>18912.585999999999</v>
      </c>
      <c r="G2434">
        <v>116</v>
      </c>
      <c r="H2434">
        <v>92.65</v>
      </c>
      <c r="I2434">
        <v>10747.4</v>
      </c>
      <c r="J2434">
        <v>79</v>
      </c>
      <c r="K2434">
        <v>96.75</v>
      </c>
      <c r="L2434">
        <f>Table1[[#This Row],[Quantity Sold (liters/kg)]]+Table1[[#This Row],[Quantity in Stock (liters/kg)]]</f>
        <v>195</v>
      </c>
      <c r="M2434" s="2">
        <v>9355.73</v>
      </c>
    </row>
    <row r="2435" spans="1:13" hidden="1" x14ac:dyDescent="0.3">
      <c r="A2435">
        <v>8</v>
      </c>
      <c r="B2435" s="1">
        <v>43767</v>
      </c>
      <c r="C2435" t="s">
        <v>47</v>
      </c>
      <c r="D2435">
        <v>19.600000000000001</v>
      </c>
      <c r="E2435">
        <v>12.88</v>
      </c>
      <c r="F2435">
        <v>252.44800000000001</v>
      </c>
      <c r="G2435">
        <v>9</v>
      </c>
      <c r="H2435">
        <v>10.7</v>
      </c>
      <c r="I2435">
        <v>96.3</v>
      </c>
      <c r="J2435">
        <v>10</v>
      </c>
      <c r="K2435">
        <v>22.31</v>
      </c>
      <c r="L2435">
        <f>Table1[[#This Row],[Quantity Sold (liters/kg)]]+Table1[[#This Row],[Quantity in Stock (liters/kg)]]</f>
        <v>19</v>
      </c>
      <c r="M2435" s="2">
        <v>287.35000000000002</v>
      </c>
    </row>
    <row r="2436" spans="1:13" hidden="1" x14ac:dyDescent="0.3">
      <c r="A2436">
        <v>2</v>
      </c>
      <c r="B2436" s="1">
        <v>43793</v>
      </c>
      <c r="C2436" t="s">
        <v>68</v>
      </c>
      <c r="D2436">
        <v>586.65</v>
      </c>
      <c r="E2436">
        <v>28.32</v>
      </c>
      <c r="F2436">
        <v>16613.93</v>
      </c>
      <c r="G2436">
        <v>289</v>
      </c>
      <c r="H2436">
        <v>29.76</v>
      </c>
      <c r="I2436">
        <v>8600.64</v>
      </c>
      <c r="J2436">
        <v>297</v>
      </c>
      <c r="K2436">
        <v>39.44</v>
      </c>
      <c r="L2436">
        <f>Table1[[#This Row],[Quantity Sold (liters/kg)]]+Table1[[#This Row],[Quantity in Stock (liters/kg)]]</f>
        <v>586</v>
      </c>
      <c r="M2436" s="2">
        <v>1116.94</v>
      </c>
    </row>
    <row r="2437" spans="1:13" hidden="1" x14ac:dyDescent="0.3">
      <c r="A2437">
        <v>2</v>
      </c>
      <c r="B2437" s="1">
        <v>44683</v>
      </c>
      <c r="C2437" t="s">
        <v>68</v>
      </c>
      <c r="D2437">
        <v>469.37</v>
      </c>
      <c r="E2437">
        <v>45.8</v>
      </c>
      <c r="F2437">
        <v>21497.15</v>
      </c>
      <c r="G2437">
        <v>234</v>
      </c>
      <c r="H2437">
        <v>45.5</v>
      </c>
      <c r="I2437">
        <v>10647</v>
      </c>
      <c r="J2437">
        <v>235</v>
      </c>
      <c r="K2437">
        <v>76.31</v>
      </c>
      <c r="L2437">
        <f>Table1[[#This Row],[Quantity Sold (liters/kg)]]+Table1[[#This Row],[Quantity in Stock (liters/kg)]]</f>
        <v>469</v>
      </c>
      <c r="M2437" s="2">
        <v>3495</v>
      </c>
    </row>
    <row r="2438" spans="1:13" hidden="1" x14ac:dyDescent="0.3">
      <c r="A2438">
        <v>10</v>
      </c>
      <c r="B2438" s="1">
        <v>44191</v>
      </c>
      <c r="C2438" t="s">
        <v>66</v>
      </c>
      <c r="D2438">
        <v>500.55</v>
      </c>
      <c r="E2438">
        <v>91.57</v>
      </c>
      <c r="F2438">
        <v>45835.360000000001</v>
      </c>
      <c r="G2438">
        <v>173</v>
      </c>
      <c r="H2438">
        <v>89.2</v>
      </c>
      <c r="I2438">
        <v>15431.6</v>
      </c>
      <c r="J2438">
        <v>327</v>
      </c>
      <c r="K2438">
        <v>176.95</v>
      </c>
      <c r="L2438">
        <f>Table1[[#This Row],[Quantity Sold (liters/kg)]]+Table1[[#This Row],[Quantity in Stock (liters/kg)]]</f>
        <v>500</v>
      </c>
      <c r="M2438" s="2">
        <v>16203.31</v>
      </c>
    </row>
    <row r="2439" spans="1:13" hidden="1" x14ac:dyDescent="0.3">
      <c r="A2439">
        <v>1</v>
      </c>
      <c r="B2439" s="1">
        <v>44577</v>
      </c>
      <c r="C2439" t="s">
        <v>34</v>
      </c>
      <c r="D2439">
        <v>909.29</v>
      </c>
      <c r="E2439">
        <v>66.17</v>
      </c>
      <c r="F2439">
        <v>60167.72</v>
      </c>
      <c r="G2439">
        <v>342</v>
      </c>
      <c r="H2439">
        <v>66.52</v>
      </c>
      <c r="I2439">
        <v>22749.84</v>
      </c>
      <c r="J2439">
        <v>567</v>
      </c>
      <c r="K2439">
        <v>149.32</v>
      </c>
      <c r="L2439">
        <f>Table1[[#This Row],[Quantity Sold (liters/kg)]]+Table1[[#This Row],[Quantity in Stock (liters/kg)]]</f>
        <v>909</v>
      </c>
      <c r="M2439" s="2">
        <v>9880.5</v>
      </c>
    </row>
    <row r="2440" spans="1:13" hidden="1" x14ac:dyDescent="0.3">
      <c r="A2440">
        <v>1</v>
      </c>
      <c r="B2440" s="1">
        <v>44334</v>
      </c>
      <c r="C2440" t="s">
        <v>34</v>
      </c>
      <c r="D2440">
        <v>814.72</v>
      </c>
      <c r="E2440">
        <v>56.52</v>
      </c>
      <c r="F2440">
        <v>46047.974399999999</v>
      </c>
      <c r="G2440">
        <v>552</v>
      </c>
      <c r="H2440">
        <v>53.5</v>
      </c>
      <c r="I2440">
        <v>29532</v>
      </c>
      <c r="J2440">
        <v>262</v>
      </c>
      <c r="K2440">
        <v>199.16</v>
      </c>
      <c r="L2440">
        <f>Table1[[#This Row],[Quantity Sold (liters/kg)]]+Table1[[#This Row],[Quantity in Stock (liters/kg)]]</f>
        <v>814</v>
      </c>
      <c r="M2440" s="2">
        <v>11256.52</v>
      </c>
    </row>
    <row r="2441" spans="1:13" hidden="1" x14ac:dyDescent="0.3">
      <c r="A2441">
        <v>6</v>
      </c>
      <c r="B2441" s="1">
        <v>43525</v>
      </c>
      <c r="C2441" t="s">
        <v>51</v>
      </c>
      <c r="D2441">
        <v>989.32</v>
      </c>
      <c r="E2441">
        <v>66.959999999999994</v>
      </c>
      <c r="F2441">
        <v>66244.87</v>
      </c>
      <c r="G2441">
        <v>109</v>
      </c>
      <c r="H2441">
        <v>62.11</v>
      </c>
      <c r="I2441">
        <v>6769.99</v>
      </c>
      <c r="J2441">
        <v>880</v>
      </c>
      <c r="K2441">
        <v>138.91</v>
      </c>
      <c r="L2441">
        <f>Table1[[#This Row],[Quantity Sold (liters/kg)]]+Table1[[#This Row],[Quantity in Stock (liters/kg)]]</f>
        <v>989</v>
      </c>
      <c r="M2441" s="2">
        <v>9301.41</v>
      </c>
    </row>
    <row r="2442" spans="1:13" hidden="1" x14ac:dyDescent="0.3">
      <c r="A2442">
        <v>10</v>
      </c>
      <c r="B2442" s="1">
        <v>44408</v>
      </c>
      <c r="C2442" t="s">
        <v>66</v>
      </c>
      <c r="D2442">
        <v>194.18</v>
      </c>
      <c r="E2442">
        <v>64.63</v>
      </c>
      <c r="F2442">
        <v>12549.85</v>
      </c>
      <c r="G2442">
        <v>58</v>
      </c>
      <c r="H2442">
        <v>63.28</v>
      </c>
      <c r="I2442">
        <v>3670.24</v>
      </c>
      <c r="J2442">
        <v>136</v>
      </c>
      <c r="K2442">
        <v>159.68</v>
      </c>
      <c r="L2442">
        <f>Table1[[#This Row],[Quantity Sold (liters/kg)]]+Table1[[#This Row],[Quantity in Stock (liters/kg)]]</f>
        <v>194</v>
      </c>
      <c r="M2442" s="2">
        <v>10320.120000000001</v>
      </c>
    </row>
    <row r="2443" spans="1:13" hidden="1" x14ac:dyDescent="0.3">
      <c r="A2443">
        <v>7</v>
      </c>
      <c r="B2443" s="1">
        <v>43811</v>
      </c>
      <c r="C2443" t="s">
        <v>61</v>
      </c>
      <c r="D2443">
        <v>704.51</v>
      </c>
      <c r="E2443">
        <v>73.599999999999994</v>
      </c>
      <c r="F2443">
        <v>51851.9359999999</v>
      </c>
      <c r="G2443">
        <v>552</v>
      </c>
      <c r="H2443">
        <v>77.739999999999995</v>
      </c>
      <c r="I2443">
        <v>42912.480000000003</v>
      </c>
      <c r="J2443">
        <v>152</v>
      </c>
      <c r="K2443">
        <v>195.89</v>
      </c>
      <c r="L2443">
        <f>Table1[[#This Row],[Quantity Sold (liters/kg)]]+Table1[[#This Row],[Quantity in Stock (liters/kg)]]</f>
        <v>704</v>
      </c>
      <c r="M2443" s="2">
        <v>14417.5</v>
      </c>
    </row>
    <row r="2444" spans="1:13" hidden="1" x14ac:dyDescent="0.3">
      <c r="A2444">
        <v>3</v>
      </c>
      <c r="B2444" s="1">
        <v>44573</v>
      </c>
      <c r="C2444" t="s">
        <v>43</v>
      </c>
      <c r="D2444">
        <v>213.37</v>
      </c>
      <c r="E2444">
        <v>87.85</v>
      </c>
      <c r="F2444">
        <v>18744.55</v>
      </c>
      <c r="G2444">
        <v>170</v>
      </c>
      <c r="H2444">
        <v>86.92</v>
      </c>
      <c r="I2444">
        <v>14776.4</v>
      </c>
      <c r="J2444">
        <v>43</v>
      </c>
      <c r="K2444">
        <v>20.04</v>
      </c>
      <c r="L2444">
        <f>Table1[[#This Row],[Quantity Sold (liters/kg)]]+Table1[[#This Row],[Quantity in Stock (liters/kg)]]</f>
        <v>213</v>
      </c>
      <c r="M2444" s="2">
        <v>1760.51</v>
      </c>
    </row>
    <row r="2445" spans="1:13" hidden="1" x14ac:dyDescent="0.3">
      <c r="A2445">
        <v>3</v>
      </c>
      <c r="B2445" s="1">
        <v>44065</v>
      </c>
      <c r="C2445" t="s">
        <v>43</v>
      </c>
      <c r="D2445">
        <v>945.88</v>
      </c>
      <c r="E2445">
        <v>46.62</v>
      </c>
      <c r="F2445">
        <v>44096.9255999999</v>
      </c>
      <c r="G2445">
        <v>261</v>
      </c>
      <c r="H2445">
        <v>42.7</v>
      </c>
      <c r="I2445">
        <v>11144.7</v>
      </c>
      <c r="J2445">
        <v>684</v>
      </c>
      <c r="K2445">
        <v>133.53</v>
      </c>
      <c r="L2445">
        <f>Table1[[#This Row],[Quantity Sold (liters/kg)]]+Table1[[#This Row],[Quantity in Stock (liters/kg)]]</f>
        <v>945</v>
      </c>
      <c r="M2445" s="2">
        <v>6225.17</v>
      </c>
    </row>
    <row r="2446" spans="1:13" hidden="1" x14ac:dyDescent="0.3">
      <c r="A2446">
        <v>2</v>
      </c>
      <c r="B2446" s="1">
        <v>44201</v>
      </c>
      <c r="C2446" t="s">
        <v>68</v>
      </c>
      <c r="D2446">
        <v>20.38</v>
      </c>
      <c r="E2446">
        <v>52.93</v>
      </c>
      <c r="F2446">
        <v>1078.7133999999901</v>
      </c>
      <c r="G2446">
        <v>11</v>
      </c>
      <c r="H2446">
        <v>55.79</v>
      </c>
      <c r="I2446">
        <v>613.69000000000005</v>
      </c>
      <c r="J2446">
        <v>9</v>
      </c>
      <c r="K2446">
        <v>128.37</v>
      </c>
      <c r="L2446">
        <f>Table1[[#This Row],[Quantity Sold (liters/kg)]]+Table1[[#This Row],[Quantity in Stock (liters/kg)]]</f>
        <v>20</v>
      </c>
      <c r="M2446" s="2">
        <v>6794.62</v>
      </c>
    </row>
    <row r="2447" spans="1:13" hidden="1" x14ac:dyDescent="0.3">
      <c r="A2447">
        <v>7</v>
      </c>
      <c r="B2447" s="1">
        <v>43671</v>
      </c>
      <c r="C2447" t="s">
        <v>61</v>
      </c>
      <c r="D2447">
        <v>894.86</v>
      </c>
      <c r="E2447">
        <v>51.96</v>
      </c>
      <c r="F2447">
        <v>46496.93</v>
      </c>
      <c r="G2447">
        <v>178</v>
      </c>
      <c r="H2447">
        <v>49.12</v>
      </c>
      <c r="I2447">
        <v>8743.36</v>
      </c>
      <c r="J2447">
        <v>716</v>
      </c>
      <c r="K2447">
        <v>123.89</v>
      </c>
      <c r="L2447">
        <f>Table1[[#This Row],[Quantity Sold (liters/kg)]]+Table1[[#This Row],[Quantity in Stock (liters/kg)]]</f>
        <v>894</v>
      </c>
      <c r="M2447" s="2">
        <v>6437.32</v>
      </c>
    </row>
    <row r="2448" spans="1:13" hidden="1" x14ac:dyDescent="0.3">
      <c r="A2448">
        <v>3</v>
      </c>
      <c r="B2448" s="1">
        <v>43606</v>
      </c>
      <c r="C2448" t="s">
        <v>43</v>
      </c>
      <c r="D2448">
        <v>532.04999999999995</v>
      </c>
      <c r="E2448">
        <v>95.54</v>
      </c>
      <c r="F2448">
        <v>50832.06</v>
      </c>
      <c r="G2448">
        <v>282</v>
      </c>
      <c r="H2448">
        <v>98.47</v>
      </c>
      <c r="I2448">
        <v>27768.54</v>
      </c>
      <c r="J2448">
        <v>250</v>
      </c>
      <c r="K2448">
        <v>158.83000000000001</v>
      </c>
      <c r="L2448">
        <f>Table1[[#This Row],[Quantity Sold (liters/kg)]]+Table1[[#This Row],[Quantity in Stock (liters/kg)]]</f>
        <v>532</v>
      </c>
      <c r="M2448" s="2">
        <v>15174.62</v>
      </c>
    </row>
    <row r="2449" spans="1:13" hidden="1" x14ac:dyDescent="0.3">
      <c r="A2449">
        <v>9</v>
      </c>
      <c r="B2449" s="1">
        <v>43758</v>
      </c>
      <c r="C2449" t="s">
        <v>57</v>
      </c>
      <c r="D2449">
        <v>104.3</v>
      </c>
      <c r="E2449">
        <v>96.34</v>
      </c>
      <c r="F2449">
        <v>10048.26</v>
      </c>
      <c r="G2449">
        <v>76</v>
      </c>
      <c r="H2449">
        <v>101.1</v>
      </c>
      <c r="I2449">
        <v>7683.6</v>
      </c>
      <c r="J2449">
        <v>28</v>
      </c>
      <c r="K2449">
        <v>101.3</v>
      </c>
      <c r="L2449">
        <f>Table1[[#This Row],[Quantity Sold (liters/kg)]]+Table1[[#This Row],[Quantity in Stock (liters/kg)]]</f>
        <v>104</v>
      </c>
      <c r="M2449" s="2">
        <v>9759.24</v>
      </c>
    </row>
    <row r="2450" spans="1:13" hidden="1" x14ac:dyDescent="0.3">
      <c r="A2450">
        <v>3</v>
      </c>
      <c r="B2450" s="1">
        <v>44511</v>
      </c>
      <c r="C2450" t="s">
        <v>43</v>
      </c>
      <c r="D2450">
        <v>651.41</v>
      </c>
      <c r="E2450">
        <v>62.48</v>
      </c>
      <c r="F2450">
        <v>40700.1</v>
      </c>
      <c r="G2450">
        <v>497</v>
      </c>
      <c r="H2450">
        <v>59.66</v>
      </c>
      <c r="I2450">
        <v>29651.02</v>
      </c>
      <c r="J2450">
        <v>154</v>
      </c>
      <c r="K2450">
        <v>164.13</v>
      </c>
      <c r="L2450">
        <f>Table1[[#This Row],[Quantity Sold (liters/kg)]]+Table1[[#This Row],[Quantity in Stock (liters/kg)]]</f>
        <v>651</v>
      </c>
      <c r="M2450" s="2">
        <v>10254.84</v>
      </c>
    </row>
    <row r="2451" spans="1:13" hidden="1" x14ac:dyDescent="0.3">
      <c r="A2451">
        <v>5</v>
      </c>
      <c r="B2451" s="1">
        <v>43578</v>
      </c>
      <c r="C2451" t="s">
        <v>27</v>
      </c>
      <c r="D2451">
        <v>701.46</v>
      </c>
      <c r="E2451">
        <v>98.78</v>
      </c>
      <c r="F2451">
        <v>69290.22</v>
      </c>
      <c r="G2451">
        <v>596</v>
      </c>
      <c r="H2451">
        <v>98.09</v>
      </c>
      <c r="I2451">
        <v>58461.64</v>
      </c>
      <c r="J2451">
        <v>105</v>
      </c>
      <c r="K2451">
        <v>115.89</v>
      </c>
      <c r="L2451">
        <f>Table1[[#This Row],[Quantity Sold (liters/kg)]]+Table1[[#This Row],[Quantity in Stock (liters/kg)]]</f>
        <v>701</v>
      </c>
      <c r="M2451" s="2">
        <v>11447.61</v>
      </c>
    </row>
    <row r="2452" spans="1:13" hidden="1" x14ac:dyDescent="0.3">
      <c r="A2452">
        <v>6</v>
      </c>
      <c r="B2452" s="1">
        <v>43916</v>
      </c>
      <c r="C2452" t="s">
        <v>51</v>
      </c>
      <c r="D2452">
        <v>103.34</v>
      </c>
      <c r="E2452">
        <v>24.46</v>
      </c>
      <c r="F2452">
        <v>2527.6963999999998</v>
      </c>
      <c r="G2452">
        <v>27</v>
      </c>
      <c r="H2452">
        <v>20.51</v>
      </c>
      <c r="I2452">
        <v>553.77</v>
      </c>
      <c r="J2452">
        <v>76</v>
      </c>
      <c r="K2452">
        <v>55.94</v>
      </c>
      <c r="L2452">
        <f>Table1[[#This Row],[Quantity Sold (liters/kg)]]+Table1[[#This Row],[Quantity in Stock (liters/kg)]]</f>
        <v>103</v>
      </c>
      <c r="M2452" s="2">
        <v>1368.29</v>
      </c>
    </row>
    <row r="2453" spans="1:13" hidden="1" x14ac:dyDescent="0.3">
      <c r="A2453">
        <v>10</v>
      </c>
      <c r="B2453" s="1">
        <v>43604</v>
      </c>
      <c r="C2453" t="s">
        <v>66</v>
      </c>
      <c r="D2453">
        <v>327.95</v>
      </c>
      <c r="E2453">
        <v>55.03</v>
      </c>
      <c r="F2453">
        <v>18047.0884999999</v>
      </c>
      <c r="G2453">
        <v>129</v>
      </c>
      <c r="H2453">
        <v>54.14</v>
      </c>
      <c r="I2453">
        <v>6984.06</v>
      </c>
      <c r="J2453">
        <v>198</v>
      </c>
      <c r="K2453">
        <v>38.83</v>
      </c>
      <c r="L2453">
        <f>Table1[[#This Row],[Quantity Sold (liters/kg)]]+Table1[[#This Row],[Quantity in Stock (liters/kg)]]</f>
        <v>327</v>
      </c>
      <c r="M2453" s="2">
        <v>2136.81</v>
      </c>
    </row>
    <row r="2454" spans="1:13" hidden="1" x14ac:dyDescent="0.3">
      <c r="A2454">
        <v>10</v>
      </c>
      <c r="B2454" s="1">
        <v>44024</v>
      </c>
      <c r="C2454" t="s">
        <v>66</v>
      </c>
      <c r="D2454">
        <v>894.53</v>
      </c>
      <c r="E2454">
        <v>84.49</v>
      </c>
      <c r="F2454">
        <v>75578.84</v>
      </c>
      <c r="G2454">
        <v>381</v>
      </c>
      <c r="H2454">
        <v>89.08</v>
      </c>
      <c r="I2454">
        <v>33939.480000000003</v>
      </c>
      <c r="J2454">
        <v>513</v>
      </c>
      <c r="K2454">
        <v>127.4</v>
      </c>
      <c r="L2454">
        <f>Table1[[#This Row],[Quantity Sold (liters/kg)]]+Table1[[#This Row],[Quantity in Stock (liters/kg)]]</f>
        <v>894</v>
      </c>
      <c r="M2454" s="2">
        <v>10764.03</v>
      </c>
    </row>
    <row r="2455" spans="1:13" hidden="1" x14ac:dyDescent="0.3">
      <c r="A2455">
        <v>7</v>
      </c>
      <c r="B2455" s="1">
        <v>44362</v>
      </c>
      <c r="C2455" t="s">
        <v>61</v>
      </c>
      <c r="D2455">
        <v>256.77</v>
      </c>
      <c r="E2455">
        <v>94.88</v>
      </c>
      <c r="F2455">
        <v>24362.337599999901</v>
      </c>
      <c r="G2455">
        <v>235</v>
      </c>
      <c r="H2455">
        <v>95.07</v>
      </c>
      <c r="I2455">
        <v>22341.45</v>
      </c>
      <c r="J2455">
        <v>21</v>
      </c>
      <c r="K2455">
        <v>59.23</v>
      </c>
      <c r="L2455">
        <f>Table1[[#This Row],[Quantity Sold (liters/kg)]]+Table1[[#This Row],[Quantity in Stock (liters/kg)]]</f>
        <v>256</v>
      </c>
      <c r="M2455" s="2">
        <v>5619.74</v>
      </c>
    </row>
    <row r="2456" spans="1:13" hidden="1" x14ac:dyDescent="0.3">
      <c r="A2456">
        <v>3</v>
      </c>
      <c r="B2456" s="1">
        <v>43670</v>
      </c>
      <c r="C2456" t="s">
        <v>43</v>
      </c>
      <c r="D2456">
        <v>221.31</v>
      </c>
      <c r="E2456">
        <v>84.24</v>
      </c>
      <c r="F2456">
        <v>18643.150000000001</v>
      </c>
      <c r="G2456">
        <v>200</v>
      </c>
      <c r="H2456">
        <v>89.22</v>
      </c>
      <c r="I2456">
        <v>17844</v>
      </c>
      <c r="J2456">
        <v>21</v>
      </c>
      <c r="K2456">
        <v>90.31</v>
      </c>
      <c r="L2456">
        <f>Table1[[#This Row],[Quantity Sold (liters/kg)]]+Table1[[#This Row],[Quantity in Stock (liters/kg)]]</f>
        <v>221</v>
      </c>
      <c r="M2456" s="2">
        <v>7607.71</v>
      </c>
    </row>
    <row r="2457" spans="1:13" hidden="1" x14ac:dyDescent="0.3">
      <c r="A2457">
        <v>8</v>
      </c>
      <c r="B2457" s="1">
        <v>44836</v>
      </c>
      <c r="C2457" t="s">
        <v>47</v>
      </c>
      <c r="D2457">
        <v>362.51</v>
      </c>
      <c r="E2457">
        <v>95.74</v>
      </c>
      <c r="F2457">
        <v>34706.71</v>
      </c>
      <c r="G2457">
        <v>293</v>
      </c>
      <c r="H2457">
        <v>94.48</v>
      </c>
      <c r="I2457">
        <v>27682.639999999999</v>
      </c>
      <c r="J2457">
        <v>69</v>
      </c>
      <c r="K2457">
        <v>149.61000000000001</v>
      </c>
      <c r="L2457">
        <f>Table1[[#This Row],[Quantity Sold (liters/kg)]]+Table1[[#This Row],[Quantity in Stock (liters/kg)]]</f>
        <v>362</v>
      </c>
      <c r="M2457" s="2">
        <v>14323.66</v>
      </c>
    </row>
    <row r="2458" spans="1:13" hidden="1" x14ac:dyDescent="0.3">
      <c r="A2458">
        <v>2</v>
      </c>
      <c r="B2458" s="1">
        <v>44049</v>
      </c>
      <c r="C2458" t="s">
        <v>68</v>
      </c>
      <c r="D2458">
        <v>596.83000000000004</v>
      </c>
      <c r="E2458">
        <v>97.03</v>
      </c>
      <c r="F2458">
        <v>57910.41</v>
      </c>
      <c r="G2458">
        <v>303</v>
      </c>
      <c r="H2458">
        <v>99.95</v>
      </c>
      <c r="I2458">
        <v>30284.85</v>
      </c>
      <c r="J2458">
        <v>293</v>
      </c>
      <c r="K2458">
        <v>141.46</v>
      </c>
      <c r="L2458">
        <f>Table1[[#This Row],[Quantity Sold (liters/kg)]]+Table1[[#This Row],[Quantity in Stock (liters/kg)]]</f>
        <v>596</v>
      </c>
      <c r="M2458" s="2">
        <v>13725.86</v>
      </c>
    </row>
    <row r="2459" spans="1:13" hidden="1" x14ac:dyDescent="0.3">
      <c r="A2459">
        <v>1</v>
      </c>
      <c r="B2459" s="1">
        <v>44715</v>
      </c>
      <c r="C2459" t="s">
        <v>34</v>
      </c>
      <c r="D2459">
        <v>880.17</v>
      </c>
      <c r="E2459">
        <v>47.88</v>
      </c>
      <c r="F2459">
        <v>42142.539599999996</v>
      </c>
      <c r="G2459">
        <v>575</v>
      </c>
      <c r="H2459">
        <v>52.4</v>
      </c>
      <c r="I2459">
        <v>30130</v>
      </c>
      <c r="J2459">
        <v>305</v>
      </c>
      <c r="K2459">
        <v>126.88</v>
      </c>
      <c r="L2459">
        <f>Table1[[#This Row],[Quantity Sold (liters/kg)]]+Table1[[#This Row],[Quantity in Stock (liters/kg)]]</f>
        <v>880</v>
      </c>
      <c r="M2459" s="2">
        <v>6075.01</v>
      </c>
    </row>
    <row r="2460" spans="1:13" hidden="1" x14ac:dyDescent="0.3">
      <c r="A2460">
        <v>4</v>
      </c>
      <c r="B2460" s="1">
        <v>44525</v>
      </c>
      <c r="C2460" t="s">
        <v>39</v>
      </c>
      <c r="D2460">
        <v>860.39</v>
      </c>
      <c r="E2460">
        <v>40.86</v>
      </c>
      <c r="F2460">
        <v>35155.54</v>
      </c>
      <c r="G2460">
        <v>228</v>
      </c>
      <c r="H2460">
        <v>39.75</v>
      </c>
      <c r="I2460">
        <v>9063</v>
      </c>
      <c r="J2460">
        <v>632</v>
      </c>
      <c r="K2460">
        <v>39.06</v>
      </c>
      <c r="L2460">
        <f>Table1[[#This Row],[Quantity Sold (liters/kg)]]+Table1[[#This Row],[Quantity in Stock (liters/kg)]]</f>
        <v>860</v>
      </c>
      <c r="M2460" s="2">
        <v>1595.99</v>
      </c>
    </row>
    <row r="2461" spans="1:13" hidden="1" x14ac:dyDescent="0.3">
      <c r="A2461">
        <v>10</v>
      </c>
      <c r="B2461" s="1">
        <v>44386</v>
      </c>
      <c r="C2461" t="s">
        <v>66</v>
      </c>
      <c r="D2461">
        <v>706.78</v>
      </c>
      <c r="E2461">
        <v>30.39</v>
      </c>
      <c r="F2461">
        <v>21479.040000000001</v>
      </c>
      <c r="G2461">
        <v>364</v>
      </c>
      <c r="H2461">
        <v>29.1</v>
      </c>
      <c r="I2461">
        <v>10592.4</v>
      </c>
      <c r="J2461">
        <v>342</v>
      </c>
      <c r="K2461">
        <v>176.95</v>
      </c>
      <c r="L2461">
        <f>Table1[[#This Row],[Quantity Sold (liters/kg)]]+Table1[[#This Row],[Quantity in Stock (liters/kg)]]</f>
        <v>706</v>
      </c>
      <c r="M2461" s="2">
        <v>5377.51</v>
      </c>
    </row>
    <row r="2462" spans="1:13" hidden="1" x14ac:dyDescent="0.3">
      <c r="A2462">
        <v>10</v>
      </c>
      <c r="B2462" s="1">
        <v>44280</v>
      </c>
      <c r="C2462" t="s">
        <v>66</v>
      </c>
      <c r="D2462">
        <v>268.08999999999997</v>
      </c>
      <c r="E2462">
        <v>33.54</v>
      </c>
      <c r="F2462">
        <v>8991.7385999999897</v>
      </c>
      <c r="G2462">
        <v>232</v>
      </c>
      <c r="H2462">
        <v>29.41</v>
      </c>
      <c r="I2462">
        <v>6823.12</v>
      </c>
      <c r="J2462">
        <v>36</v>
      </c>
      <c r="K2462">
        <v>196</v>
      </c>
      <c r="L2462">
        <f>Table1[[#This Row],[Quantity Sold (liters/kg)]]+Table1[[#This Row],[Quantity in Stock (liters/kg)]]</f>
        <v>268</v>
      </c>
      <c r="M2462" s="2">
        <v>6573.84</v>
      </c>
    </row>
    <row r="2463" spans="1:13" hidden="1" x14ac:dyDescent="0.3">
      <c r="A2463">
        <v>1</v>
      </c>
      <c r="B2463" s="1">
        <v>44829</v>
      </c>
      <c r="C2463" t="s">
        <v>34</v>
      </c>
      <c r="D2463">
        <v>107.48</v>
      </c>
      <c r="E2463">
        <v>94.8</v>
      </c>
      <c r="F2463">
        <v>10189.1</v>
      </c>
      <c r="G2463">
        <v>58</v>
      </c>
      <c r="H2463">
        <v>92.81</v>
      </c>
      <c r="I2463">
        <v>5382.98</v>
      </c>
      <c r="J2463">
        <v>49</v>
      </c>
      <c r="K2463">
        <v>186.56</v>
      </c>
      <c r="L2463">
        <f>Table1[[#This Row],[Quantity Sold (liters/kg)]]+Table1[[#This Row],[Quantity in Stock (liters/kg)]]</f>
        <v>107</v>
      </c>
      <c r="M2463" s="2">
        <v>17685.89</v>
      </c>
    </row>
    <row r="2464" spans="1:13" hidden="1" x14ac:dyDescent="0.3">
      <c r="A2464">
        <v>5</v>
      </c>
      <c r="B2464" s="1">
        <v>43567</v>
      </c>
      <c r="C2464" t="s">
        <v>27</v>
      </c>
      <c r="D2464">
        <v>945.02</v>
      </c>
      <c r="E2464">
        <v>10.76</v>
      </c>
      <c r="F2464">
        <v>10168.42</v>
      </c>
      <c r="G2464">
        <v>122</v>
      </c>
      <c r="H2464">
        <v>13.38</v>
      </c>
      <c r="I2464">
        <v>1632.36</v>
      </c>
      <c r="J2464">
        <v>823</v>
      </c>
      <c r="K2464">
        <v>68.099999999999994</v>
      </c>
      <c r="L2464">
        <f>Table1[[#This Row],[Quantity Sold (liters/kg)]]+Table1[[#This Row],[Quantity in Stock (liters/kg)]]</f>
        <v>945</v>
      </c>
      <c r="M2464" s="2">
        <v>732.76</v>
      </c>
    </row>
    <row r="2465" spans="1:13" hidden="1" x14ac:dyDescent="0.3">
      <c r="A2465">
        <v>3</v>
      </c>
      <c r="B2465" s="1">
        <v>43947</v>
      </c>
      <c r="C2465" t="s">
        <v>43</v>
      </c>
      <c r="D2465">
        <v>265.07</v>
      </c>
      <c r="E2465">
        <v>25.71</v>
      </c>
      <c r="F2465">
        <v>6814.95</v>
      </c>
      <c r="G2465">
        <v>81</v>
      </c>
      <c r="H2465">
        <v>21.38</v>
      </c>
      <c r="I2465">
        <v>1731.78</v>
      </c>
      <c r="J2465">
        <v>184</v>
      </c>
      <c r="K2465">
        <v>146.96</v>
      </c>
      <c r="L2465">
        <f>Table1[[#This Row],[Quantity Sold (liters/kg)]]+Table1[[#This Row],[Quantity in Stock (liters/kg)]]</f>
        <v>265</v>
      </c>
      <c r="M2465" s="2">
        <v>3778.34</v>
      </c>
    </row>
    <row r="2466" spans="1:13" hidden="1" x14ac:dyDescent="0.3">
      <c r="A2466">
        <v>2</v>
      </c>
      <c r="B2466" s="1">
        <v>44163</v>
      </c>
      <c r="C2466" t="s">
        <v>68</v>
      </c>
      <c r="D2466">
        <v>462.49</v>
      </c>
      <c r="E2466">
        <v>66.489999999999995</v>
      </c>
      <c r="F2466">
        <v>30750.960099999898</v>
      </c>
      <c r="G2466">
        <v>110</v>
      </c>
      <c r="H2466">
        <v>71.38</v>
      </c>
      <c r="I2466">
        <v>7851.8</v>
      </c>
      <c r="J2466">
        <v>352</v>
      </c>
      <c r="K2466">
        <v>82.36</v>
      </c>
      <c r="L2466">
        <f>Table1[[#This Row],[Quantity Sold (liters/kg)]]+Table1[[#This Row],[Quantity in Stock (liters/kg)]]</f>
        <v>462</v>
      </c>
      <c r="M2466" s="2">
        <v>5476.12</v>
      </c>
    </row>
    <row r="2467" spans="1:13" hidden="1" x14ac:dyDescent="0.3">
      <c r="A2467">
        <v>2</v>
      </c>
      <c r="B2467" s="1">
        <v>44676</v>
      </c>
      <c r="C2467" t="s">
        <v>68</v>
      </c>
      <c r="D2467">
        <v>38.590000000000003</v>
      </c>
      <c r="E2467">
        <v>96.46</v>
      </c>
      <c r="F2467">
        <v>3722.39</v>
      </c>
      <c r="G2467">
        <v>9</v>
      </c>
      <c r="H2467">
        <v>99.1</v>
      </c>
      <c r="I2467">
        <v>891.9</v>
      </c>
      <c r="J2467">
        <v>29</v>
      </c>
      <c r="K2467">
        <v>54.25</v>
      </c>
      <c r="L2467">
        <f>Table1[[#This Row],[Quantity Sold (liters/kg)]]+Table1[[#This Row],[Quantity in Stock (liters/kg)]]</f>
        <v>38</v>
      </c>
      <c r="M2467" s="2">
        <v>5232.96</v>
      </c>
    </row>
    <row r="2468" spans="1:13" hidden="1" x14ac:dyDescent="0.3">
      <c r="A2468">
        <v>10</v>
      </c>
      <c r="B2468" s="1">
        <v>43782</v>
      </c>
      <c r="C2468" t="s">
        <v>66</v>
      </c>
      <c r="D2468">
        <v>347.15</v>
      </c>
      <c r="E2468">
        <v>56.1</v>
      </c>
      <c r="F2468">
        <v>19475.1149999999</v>
      </c>
      <c r="G2468">
        <v>174</v>
      </c>
      <c r="H2468">
        <v>58.06</v>
      </c>
      <c r="I2468">
        <v>10102.44</v>
      </c>
      <c r="J2468">
        <v>173</v>
      </c>
      <c r="K2468">
        <v>143.61000000000001</v>
      </c>
      <c r="L2468">
        <f>Table1[[#This Row],[Quantity Sold (liters/kg)]]+Table1[[#This Row],[Quantity in Stock (liters/kg)]]</f>
        <v>347</v>
      </c>
      <c r="M2468" s="2">
        <v>8056.52</v>
      </c>
    </row>
    <row r="2469" spans="1:13" hidden="1" x14ac:dyDescent="0.3">
      <c r="A2469">
        <v>1</v>
      </c>
      <c r="B2469" s="1">
        <v>43798</v>
      </c>
      <c r="C2469" t="s">
        <v>34</v>
      </c>
      <c r="D2469">
        <v>558.02</v>
      </c>
      <c r="E2469">
        <v>55.91</v>
      </c>
      <c r="F2469">
        <v>31198.898199999901</v>
      </c>
      <c r="G2469">
        <v>520</v>
      </c>
      <c r="H2469">
        <v>51.26</v>
      </c>
      <c r="I2469">
        <v>26655.200000000001</v>
      </c>
      <c r="J2469">
        <v>38</v>
      </c>
      <c r="K2469">
        <v>20.25</v>
      </c>
      <c r="L2469">
        <f>Table1[[#This Row],[Quantity Sold (liters/kg)]]+Table1[[#This Row],[Quantity in Stock (liters/kg)]]</f>
        <v>558</v>
      </c>
      <c r="M2469" s="2">
        <v>1132.18</v>
      </c>
    </row>
    <row r="2470" spans="1:13" hidden="1" x14ac:dyDescent="0.3">
      <c r="A2470">
        <v>9</v>
      </c>
      <c r="B2470" s="1">
        <v>44580</v>
      </c>
      <c r="C2470" t="s">
        <v>57</v>
      </c>
      <c r="D2470">
        <v>689.89</v>
      </c>
      <c r="E2470">
        <v>96.78</v>
      </c>
      <c r="F2470">
        <v>66767.55</v>
      </c>
      <c r="G2470">
        <v>561</v>
      </c>
      <c r="H2470">
        <v>92.37</v>
      </c>
      <c r="I2470">
        <v>51819.57</v>
      </c>
      <c r="J2470">
        <v>128</v>
      </c>
      <c r="K2470">
        <v>88.15</v>
      </c>
      <c r="L2470">
        <f>Table1[[#This Row],[Quantity Sold (liters/kg)]]+Table1[[#This Row],[Quantity in Stock (liters/kg)]]</f>
        <v>689</v>
      </c>
      <c r="M2470" s="2">
        <v>8531.16</v>
      </c>
    </row>
    <row r="2471" spans="1:13" hidden="1" x14ac:dyDescent="0.3">
      <c r="A2471">
        <v>5</v>
      </c>
      <c r="B2471" s="1">
        <v>43812</v>
      </c>
      <c r="C2471" t="s">
        <v>27</v>
      </c>
      <c r="D2471">
        <v>493.51</v>
      </c>
      <c r="E2471">
        <v>22.71</v>
      </c>
      <c r="F2471">
        <v>11207.61</v>
      </c>
      <c r="G2471">
        <v>349</v>
      </c>
      <c r="H2471">
        <v>20.7</v>
      </c>
      <c r="I2471">
        <v>7224.3</v>
      </c>
      <c r="J2471">
        <v>144</v>
      </c>
      <c r="K2471">
        <v>187.18</v>
      </c>
      <c r="L2471">
        <f>Table1[[#This Row],[Quantity Sold (liters/kg)]]+Table1[[#This Row],[Quantity in Stock (liters/kg)]]</f>
        <v>493</v>
      </c>
      <c r="M2471" s="2">
        <v>4250.8599999999997</v>
      </c>
    </row>
    <row r="2472" spans="1:13" hidden="1" x14ac:dyDescent="0.3">
      <c r="A2472">
        <v>10</v>
      </c>
      <c r="B2472" s="1">
        <v>43796</v>
      </c>
      <c r="C2472" t="s">
        <v>66</v>
      </c>
      <c r="D2472">
        <v>825.29</v>
      </c>
      <c r="E2472">
        <v>80.150000000000006</v>
      </c>
      <c r="F2472">
        <v>66146.990000000005</v>
      </c>
      <c r="G2472">
        <v>414</v>
      </c>
      <c r="H2472">
        <v>78.569999999999993</v>
      </c>
      <c r="I2472">
        <v>32527.98</v>
      </c>
      <c r="J2472">
        <v>411</v>
      </c>
      <c r="K2472">
        <v>135.44</v>
      </c>
      <c r="L2472">
        <f>Table1[[#This Row],[Quantity Sold (liters/kg)]]+Table1[[#This Row],[Quantity in Stock (liters/kg)]]</f>
        <v>825</v>
      </c>
      <c r="M2472" s="2">
        <v>10855.52</v>
      </c>
    </row>
    <row r="2473" spans="1:13" hidden="1" x14ac:dyDescent="0.3">
      <c r="A2473">
        <v>3</v>
      </c>
      <c r="B2473" s="1">
        <v>43804</v>
      </c>
      <c r="C2473" t="s">
        <v>43</v>
      </c>
      <c r="D2473">
        <v>898.13</v>
      </c>
      <c r="E2473">
        <v>84.48</v>
      </c>
      <c r="F2473">
        <v>75874.02</v>
      </c>
      <c r="G2473">
        <v>354</v>
      </c>
      <c r="H2473">
        <v>83.36</v>
      </c>
      <c r="I2473">
        <v>29509.439999999999</v>
      </c>
      <c r="J2473">
        <v>544</v>
      </c>
      <c r="K2473">
        <v>82.6</v>
      </c>
      <c r="L2473">
        <f>Table1[[#This Row],[Quantity Sold (liters/kg)]]+Table1[[#This Row],[Quantity in Stock (liters/kg)]]</f>
        <v>898</v>
      </c>
      <c r="M2473" s="2">
        <v>6978.05</v>
      </c>
    </row>
    <row r="2474" spans="1:13" hidden="1" x14ac:dyDescent="0.3">
      <c r="A2474">
        <v>5</v>
      </c>
      <c r="B2474" s="1">
        <v>43461</v>
      </c>
      <c r="C2474" t="s">
        <v>27</v>
      </c>
      <c r="D2474">
        <v>568.75</v>
      </c>
      <c r="E2474">
        <v>85.41</v>
      </c>
      <c r="F2474">
        <v>48576.94</v>
      </c>
      <c r="G2474">
        <v>303</v>
      </c>
      <c r="H2474">
        <v>88.05</v>
      </c>
      <c r="I2474">
        <v>26679.15</v>
      </c>
      <c r="J2474">
        <v>265</v>
      </c>
      <c r="K2474">
        <v>62.67</v>
      </c>
      <c r="L2474">
        <f>Table1[[#This Row],[Quantity Sold (liters/kg)]]+Table1[[#This Row],[Quantity in Stock (liters/kg)]]</f>
        <v>568</v>
      </c>
      <c r="M2474" s="2">
        <v>5352.64</v>
      </c>
    </row>
    <row r="2475" spans="1:13" hidden="1" x14ac:dyDescent="0.3">
      <c r="A2475">
        <v>3</v>
      </c>
      <c r="B2475" s="1">
        <v>43784</v>
      </c>
      <c r="C2475" t="s">
        <v>43</v>
      </c>
      <c r="D2475">
        <v>434.67</v>
      </c>
      <c r="E2475">
        <v>47.16</v>
      </c>
      <c r="F2475">
        <v>20499.04</v>
      </c>
      <c r="G2475">
        <v>219</v>
      </c>
      <c r="H2475">
        <v>48.93</v>
      </c>
      <c r="I2475">
        <v>10715.67</v>
      </c>
      <c r="J2475">
        <v>215</v>
      </c>
      <c r="K2475">
        <v>47.13</v>
      </c>
      <c r="L2475">
        <f>Table1[[#This Row],[Quantity Sold (liters/kg)]]+Table1[[#This Row],[Quantity in Stock (liters/kg)]]</f>
        <v>434</v>
      </c>
      <c r="M2475" s="2">
        <v>2222.65</v>
      </c>
    </row>
    <row r="2476" spans="1:13" hidden="1" x14ac:dyDescent="0.3">
      <c r="A2476">
        <v>5</v>
      </c>
      <c r="B2476" s="1">
        <v>43641</v>
      </c>
      <c r="C2476" t="s">
        <v>27</v>
      </c>
      <c r="D2476">
        <v>411.24</v>
      </c>
      <c r="E2476">
        <v>46.45</v>
      </c>
      <c r="F2476">
        <v>19102.099999999999</v>
      </c>
      <c r="G2476">
        <v>381</v>
      </c>
      <c r="H2476">
        <v>50.08</v>
      </c>
      <c r="I2476">
        <v>19080.48</v>
      </c>
      <c r="J2476">
        <v>30</v>
      </c>
      <c r="K2476">
        <v>120.16</v>
      </c>
      <c r="L2476">
        <f>Table1[[#This Row],[Quantity Sold (liters/kg)]]+Table1[[#This Row],[Quantity in Stock (liters/kg)]]</f>
        <v>411</v>
      </c>
      <c r="M2476" s="2">
        <v>5581.43</v>
      </c>
    </row>
    <row r="2477" spans="1:13" hidden="1" x14ac:dyDescent="0.3">
      <c r="A2477">
        <v>9</v>
      </c>
      <c r="B2477" s="1">
        <v>44134</v>
      </c>
      <c r="C2477" t="s">
        <v>57</v>
      </c>
      <c r="D2477">
        <v>28.99</v>
      </c>
      <c r="E2477">
        <v>40.75</v>
      </c>
      <c r="F2477">
        <v>1181.3399999999999</v>
      </c>
      <c r="G2477">
        <v>20</v>
      </c>
      <c r="H2477">
        <v>41.88</v>
      </c>
      <c r="I2477">
        <v>837.6</v>
      </c>
      <c r="J2477">
        <v>8</v>
      </c>
      <c r="K2477">
        <v>143.01</v>
      </c>
      <c r="L2477">
        <f>Table1[[#This Row],[Quantity Sold (liters/kg)]]+Table1[[#This Row],[Quantity in Stock (liters/kg)]]</f>
        <v>28</v>
      </c>
      <c r="M2477" s="2">
        <v>5827.66</v>
      </c>
    </row>
    <row r="2478" spans="1:13" hidden="1" x14ac:dyDescent="0.3">
      <c r="A2478">
        <v>3</v>
      </c>
      <c r="B2478" s="1">
        <v>44277</v>
      </c>
      <c r="C2478" t="s">
        <v>43</v>
      </c>
      <c r="D2478">
        <v>385.07</v>
      </c>
      <c r="E2478">
        <v>75.28</v>
      </c>
      <c r="F2478">
        <v>28988.07</v>
      </c>
      <c r="G2478">
        <v>356</v>
      </c>
      <c r="H2478">
        <v>75.36</v>
      </c>
      <c r="I2478">
        <v>26828.16</v>
      </c>
      <c r="J2478">
        <v>29</v>
      </c>
      <c r="K2478">
        <v>186.06</v>
      </c>
      <c r="L2478">
        <f>Table1[[#This Row],[Quantity Sold (liters/kg)]]+Table1[[#This Row],[Quantity in Stock (liters/kg)]]</f>
        <v>385</v>
      </c>
      <c r="M2478" s="2">
        <v>14006.6</v>
      </c>
    </row>
    <row r="2479" spans="1:13" hidden="1" x14ac:dyDescent="0.3">
      <c r="A2479">
        <v>4</v>
      </c>
      <c r="B2479" s="1">
        <v>44143</v>
      </c>
      <c r="C2479" t="s">
        <v>39</v>
      </c>
      <c r="D2479">
        <v>140.84</v>
      </c>
      <c r="E2479">
        <v>25.75</v>
      </c>
      <c r="F2479">
        <v>3626.63</v>
      </c>
      <c r="G2479">
        <v>34</v>
      </c>
      <c r="H2479">
        <v>26.98</v>
      </c>
      <c r="I2479">
        <v>917.32</v>
      </c>
      <c r="J2479">
        <v>106</v>
      </c>
      <c r="K2479">
        <v>98.98</v>
      </c>
      <c r="L2479">
        <f>Table1[[#This Row],[Quantity Sold (liters/kg)]]+Table1[[#This Row],[Quantity in Stock (liters/kg)]]</f>
        <v>140</v>
      </c>
      <c r="M2479" s="2">
        <v>2548.7399999999998</v>
      </c>
    </row>
    <row r="2480" spans="1:13" hidden="1" x14ac:dyDescent="0.3">
      <c r="A2480">
        <v>4</v>
      </c>
      <c r="B2480" s="1">
        <v>44274</v>
      </c>
      <c r="C2480" t="s">
        <v>39</v>
      </c>
      <c r="D2480">
        <v>816.86</v>
      </c>
      <c r="E2480">
        <v>41.63</v>
      </c>
      <c r="F2480">
        <v>34005.879999999997</v>
      </c>
      <c r="G2480">
        <v>656</v>
      </c>
      <c r="H2480">
        <v>44.57</v>
      </c>
      <c r="I2480">
        <v>29237.919999999998</v>
      </c>
      <c r="J2480">
        <v>160</v>
      </c>
      <c r="K2480">
        <v>89.98</v>
      </c>
      <c r="L2480">
        <f>Table1[[#This Row],[Quantity Sold (liters/kg)]]+Table1[[#This Row],[Quantity in Stock (liters/kg)]]</f>
        <v>816</v>
      </c>
      <c r="M2480" s="2">
        <v>3745.87</v>
      </c>
    </row>
    <row r="2481" spans="1:13" hidden="1" x14ac:dyDescent="0.3">
      <c r="A2481">
        <v>7</v>
      </c>
      <c r="B2481" s="1">
        <v>43998</v>
      </c>
      <c r="C2481" t="s">
        <v>61</v>
      </c>
      <c r="D2481">
        <v>681.03</v>
      </c>
      <c r="E2481">
        <v>86.95</v>
      </c>
      <c r="F2481">
        <v>59215.56</v>
      </c>
      <c r="G2481">
        <v>303</v>
      </c>
      <c r="H2481">
        <v>86.41</v>
      </c>
      <c r="I2481">
        <v>26182.23</v>
      </c>
      <c r="J2481">
        <v>378</v>
      </c>
      <c r="K2481">
        <v>180.27</v>
      </c>
      <c r="L2481">
        <f>Table1[[#This Row],[Quantity Sold (liters/kg)]]+Table1[[#This Row],[Quantity in Stock (liters/kg)]]</f>
        <v>681</v>
      </c>
      <c r="M2481" s="2">
        <v>15674.48</v>
      </c>
    </row>
    <row r="2482" spans="1:13" hidden="1" x14ac:dyDescent="0.3">
      <c r="A2482">
        <v>2</v>
      </c>
      <c r="B2482" s="1">
        <v>44023</v>
      </c>
      <c r="C2482" t="s">
        <v>68</v>
      </c>
      <c r="D2482">
        <v>893.76</v>
      </c>
      <c r="E2482">
        <v>96.28</v>
      </c>
      <c r="F2482">
        <v>86051.21</v>
      </c>
      <c r="G2482">
        <v>126</v>
      </c>
      <c r="H2482">
        <v>95.73</v>
      </c>
      <c r="I2482">
        <v>12061.98</v>
      </c>
      <c r="J2482">
        <v>767</v>
      </c>
      <c r="K2482">
        <v>190.64</v>
      </c>
      <c r="L2482">
        <f>Table1[[#This Row],[Quantity Sold (liters/kg)]]+Table1[[#This Row],[Quantity in Stock (liters/kg)]]</f>
        <v>893</v>
      </c>
      <c r="M2482" s="2">
        <v>18354.82</v>
      </c>
    </row>
    <row r="2483" spans="1:13" hidden="1" x14ac:dyDescent="0.3">
      <c r="A2483">
        <v>2</v>
      </c>
      <c r="B2483" s="1">
        <v>43679</v>
      </c>
      <c r="C2483" t="s">
        <v>68</v>
      </c>
      <c r="D2483">
        <v>74.209999999999994</v>
      </c>
      <c r="E2483">
        <v>28.63</v>
      </c>
      <c r="F2483">
        <v>2124.6322999999902</v>
      </c>
      <c r="G2483">
        <v>1</v>
      </c>
      <c r="H2483">
        <v>30.38</v>
      </c>
      <c r="I2483">
        <v>30.38</v>
      </c>
      <c r="J2483">
        <v>73</v>
      </c>
      <c r="K2483">
        <v>130.97999999999999</v>
      </c>
      <c r="L2483">
        <f>Table1[[#This Row],[Quantity Sold (liters/kg)]]+Table1[[#This Row],[Quantity in Stock (liters/kg)]]</f>
        <v>74</v>
      </c>
      <c r="M2483" s="2">
        <v>3749.96</v>
      </c>
    </row>
    <row r="2484" spans="1:13" hidden="1" x14ac:dyDescent="0.3">
      <c r="A2484">
        <v>7</v>
      </c>
      <c r="B2484" s="1">
        <v>43581</v>
      </c>
      <c r="C2484" t="s">
        <v>61</v>
      </c>
      <c r="D2484">
        <v>150.65</v>
      </c>
      <c r="E2484">
        <v>28</v>
      </c>
      <c r="F2484">
        <v>4218.2</v>
      </c>
      <c r="G2484">
        <v>2</v>
      </c>
      <c r="H2484">
        <v>31.75</v>
      </c>
      <c r="I2484">
        <v>63.5</v>
      </c>
      <c r="J2484">
        <v>148</v>
      </c>
      <c r="K2484">
        <v>169.48</v>
      </c>
      <c r="L2484">
        <f>Table1[[#This Row],[Quantity Sold (liters/kg)]]+Table1[[#This Row],[Quantity in Stock (liters/kg)]]</f>
        <v>150</v>
      </c>
      <c r="M2484" s="2">
        <v>4745.4399999999996</v>
      </c>
    </row>
    <row r="2485" spans="1:13" hidden="1" x14ac:dyDescent="0.3">
      <c r="A2485">
        <v>9</v>
      </c>
      <c r="B2485" s="1">
        <v>44511</v>
      </c>
      <c r="C2485" t="s">
        <v>57</v>
      </c>
      <c r="D2485">
        <v>585.51</v>
      </c>
      <c r="E2485">
        <v>90.25</v>
      </c>
      <c r="F2485">
        <v>52842.28</v>
      </c>
      <c r="G2485">
        <v>27</v>
      </c>
      <c r="H2485">
        <v>88.23</v>
      </c>
      <c r="I2485">
        <v>2382.21</v>
      </c>
      <c r="J2485">
        <v>558</v>
      </c>
      <c r="K2485">
        <v>89.93</v>
      </c>
      <c r="L2485">
        <f>Table1[[#This Row],[Quantity Sold (liters/kg)]]+Table1[[#This Row],[Quantity in Stock (liters/kg)]]</f>
        <v>585</v>
      </c>
      <c r="M2485" s="2">
        <v>8116.18</v>
      </c>
    </row>
    <row r="2486" spans="1:13" hidden="1" x14ac:dyDescent="0.3">
      <c r="A2486">
        <v>3</v>
      </c>
      <c r="B2486" s="1">
        <v>44584</v>
      </c>
      <c r="C2486" t="s">
        <v>43</v>
      </c>
      <c r="D2486">
        <v>650.13</v>
      </c>
      <c r="E2486">
        <v>32.97</v>
      </c>
      <c r="F2486">
        <v>21434.786099999899</v>
      </c>
      <c r="G2486">
        <v>39</v>
      </c>
      <c r="H2486">
        <v>35.54</v>
      </c>
      <c r="I2486">
        <v>1386.06</v>
      </c>
      <c r="J2486">
        <v>611</v>
      </c>
      <c r="K2486">
        <v>171.58</v>
      </c>
      <c r="L2486">
        <f>Table1[[#This Row],[Quantity Sold (liters/kg)]]+Table1[[#This Row],[Quantity in Stock (liters/kg)]]</f>
        <v>650</v>
      </c>
      <c r="M2486" s="2">
        <v>5656.99</v>
      </c>
    </row>
    <row r="2487" spans="1:13" hidden="1" x14ac:dyDescent="0.3">
      <c r="A2487">
        <v>1</v>
      </c>
      <c r="B2487" s="1">
        <v>44550</v>
      </c>
      <c r="C2487" t="s">
        <v>34</v>
      </c>
      <c r="D2487">
        <v>696.97</v>
      </c>
      <c r="E2487">
        <v>96.65</v>
      </c>
      <c r="F2487">
        <v>67362.149999999994</v>
      </c>
      <c r="G2487">
        <v>47</v>
      </c>
      <c r="H2487">
        <v>101.5</v>
      </c>
      <c r="I2487">
        <v>4770.5</v>
      </c>
      <c r="J2487">
        <v>649</v>
      </c>
      <c r="K2487">
        <v>32.04</v>
      </c>
      <c r="L2487">
        <f>Table1[[#This Row],[Quantity Sold (liters/kg)]]+Table1[[#This Row],[Quantity in Stock (liters/kg)]]</f>
        <v>696</v>
      </c>
      <c r="M2487" s="2">
        <v>3096.67</v>
      </c>
    </row>
    <row r="2488" spans="1:13" hidden="1" x14ac:dyDescent="0.3">
      <c r="A2488">
        <v>4</v>
      </c>
      <c r="B2488" s="1">
        <v>43783</v>
      </c>
      <c r="C2488" t="s">
        <v>39</v>
      </c>
      <c r="D2488">
        <v>837.82</v>
      </c>
      <c r="E2488">
        <v>30.79</v>
      </c>
      <c r="F2488">
        <v>25796.48</v>
      </c>
      <c r="G2488">
        <v>272</v>
      </c>
      <c r="H2488">
        <v>32.85</v>
      </c>
      <c r="I2488">
        <v>8935.2000000000007</v>
      </c>
      <c r="J2488">
        <v>565</v>
      </c>
      <c r="K2488">
        <v>29.76</v>
      </c>
      <c r="L2488">
        <f>Table1[[#This Row],[Quantity Sold (liters/kg)]]+Table1[[#This Row],[Quantity in Stock (liters/kg)]]</f>
        <v>837</v>
      </c>
      <c r="M2488" s="2">
        <v>916.31</v>
      </c>
    </row>
    <row r="2489" spans="1:13" hidden="1" x14ac:dyDescent="0.3">
      <c r="A2489">
        <v>7</v>
      </c>
      <c r="B2489" s="1">
        <v>44031</v>
      </c>
      <c r="C2489" t="s">
        <v>61</v>
      </c>
      <c r="D2489">
        <v>349.84</v>
      </c>
      <c r="E2489">
        <v>37.090000000000003</v>
      </c>
      <c r="F2489">
        <v>12975.57</v>
      </c>
      <c r="G2489">
        <v>243</v>
      </c>
      <c r="H2489">
        <v>38.270000000000003</v>
      </c>
      <c r="I2489">
        <v>9299.61</v>
      </c>
      <c r="J2489">
        <v>106</v>
      </c>
      <c r="K2489">
        <v>37.020000000000003</v>
      </c>
      <c r="L2489">
        <f>Table1[[#This Row],[Quantity Sold (liters/kg)]]+Table1[[#This Row],[Quantity in Stock (liters/kg)]]</f>
        <v>349</v>
      </c>
      <c r="M2489" s="2">
        <v>1373.07</v>
      </c>
    </row>
    <row r="2490" spans="1:13" hidden="1" x14ac:dyDescent="0.3">
      <c r="A2490">
        <v>5</v>
      </c>
      <c r="B2490" s="1">
        <v>43761</v>
      </c>
      <c r="C2490" t="s">
        <v>27</v>
      </c>
      <c r="D2490">
        <v>95.78</v>
      </c>
      <c r="E2490">
        <v>15.04</v>
      </c>
      <c r="F2490">
        <v>1440.53</v>
      </c>
      <c r="G2490">
        <v>41</v>
      </c>
      <c r="H2490">
        <v>19.7</v>
      </c>
      <c r="I2490">
        <v>807.7</v>
      </c>
      <c r="J2490">
        <v>54</v>
      </c>
      <c r="K2490">
        <v>24.6</v>
      </c>
      <c r="L2490">
        <f>Table1[[#This Row],[Quantity Sold (liters/kg)]]+Table1[[#This Row],[Quantity in Stock (liters/kg)]]</f>
        <v>95</v>
      </c>
      <c r="M2490" s="2">
        <v>369.98</v>
      </c>
    </row>
    <row r="2491" spans="1:13" hidden="1" x14ac:dyDescent="0.3">
      <c r="A2491">
        <v>1</v>
      </c>
      <c r="B2491" s="1">
        <v>44118</v>
      </c>
      <c r="C2491" t="s">
        <v>34</v>
      </c>
      <c r="D2491">
        <v>77.900000000000006</v>
      </c>
      <c r="E2491">
        <v>14.63</v>
      </c>
      <c r="F2491">
        <v>1139.6769999999999</v>
      </c>
      <c r="G2491">
        <v>24</v>
      </c>
      <c r="H2491">
        <v>14.85</v>
      </c>
      <c r="I2491">
        <v>356.4</v>
      </c>
      <c r="J2491">
        <v>53</v>
      </c>
      <c r="K2491">
        <v>43.06</v>
      </c>
      <c r="L2491">
        <f>Table1[[#This Row],[Quantity Sold (liters/kg)]]+Table1[[#This Row],[Quantity in Stock (liters/kg)]]</f>
        <v>77</v>
      </c>
      <c r="M2491" s="2">
        <v>629.97</v>
      </c>
    </row>
    <row r="2492" spans="1:13" hidden="1" x14ac:dyDescent="0.3">
      <c r="A2492">
        <v>5</v>
      </c>
      <c r="B2492" s="1">
        <v>44441</v>
      </c>
      <c r="C2492" t="s">
        <v>27</v>
      </c>
      <c r="D2492">
        <v>144.18</v>
      </c>
      <c r="E2492">
        <v>11.33</v>
      </c>
      <c r="F2492">
        <v>1633.56</v>
      </c>
      <c r="G2492">
        <v>51</v>
      </c>
      <c r="H2492">
        <v>11.14</v>
      </c>
      <c r="I2492">
        <v>568.14</v>
      </c>
      <c r="J2492">
        <v>93</v>
      </c>
      <c r="K2492">
        <v>124.7</v>
      </c>
      <c r="L2492">
        <f>Table1[[#This Row],[Quantity Sold (liters/kg)]]+Table1[[#This Row],[Quantity in Stock (liters/kg)]]</f>
        <v>144</v>
      </c>
      <c r="M2492" s="2">
        <v>1412.85</v>
      </c>
    </row>
    <row r="2493" spans="1:13" hidden="1" x14ac:dyDescent="0.3">
      <c r="A2493">
        <v>5</v>
      </c>
      <c r="B2493" s="1">
        <v>44342</v>
      </c>
      <c r="C2493" t="s">
        <v>27</v>
      </c>
      <c r="D2493">
        <v>198.71</v>
      </c>
      <c r="E2493">
        <v>99.12</v>
      </c>
      <c r="F2493">
        <v>19696.14</v>
      </c>
      <c r="G2493">
        <v>111</v>
      </c>
      <c r="H2493">
        <v>98.39</v>
      </c>
      <c r="I2493">
        <v>10921.29</v>
      </c>
      <c r="J2493">
        <v>87</v>
      </c>
      <c r="K2493">
        <v>80.72</v>
      </c>
      <c r="L2493">
        <f>Table1[[#This Row],[Quantity Sold (liters/kg)]]+Table1[[#This Row],[Quantity in Stock (liters/kg)]]</f>
        <v>198</v>
      </c>
      <c r="M2493" s="2">
        <v>8000.97</v>
      </c>
    </row>
    <row r="2494" spans="1:13" hidden="1" x14ac:dyDescent="0.3">
      <c r="A2494">
        <v>9</v>
      </c>
      <c r="B2494" s="1">
        <v>43591</v>
      </c>
      <c r="C2494" t="s">
        <v>57</v>
      </c>
      <c r="D2494">
        <v>725.54</v>
      </c>
      <c r="E2494">
        <v>31.07</v>
      </c>
      <c r="F2494">
        <v>22542.53</v>
      </c>
      <c r="G2494">
        <v>214</v>
      </c>
      <c r="H2494">
        <v>28.09</v>
      </c>
      <c r="I2494">
        <v>6011.26</v>
      </c>
      <c r="J2494">
        <v>511</v>
      </c>
      <c r="K2494">
        <v>34.56</v>
      </c>
      <c r="L2494">
        <f>Table1[[#This Row],[Quantity Sold (liters/kg)]]+Table1[[#This Row],[Quantity in Stock (liters/kg)]]</f>
        <v>725</v>
      </c>
      <c r="M2494" s="2">
        <v>1073.78</v>
      </c>
    </row>
    <row r="2495" spans="1:13" hidden="1" x14ac:dyDescent="0.3">
      <c r="A2495">
        <v>10</v>
      </c>
      <c r="B2495" s="1">
        <v>43569</v>
      </c>
      <c r="C2495" t="s">
        <v>66</v>
      </c>
      <c r="D2495">
        <v>918.94</v>
      </c>
      <c r="E2495">
        <v>47.46</v>
      </c>
      <c r="F2495">
        <v>43612.892399999997</v>
      </c>
      <c r="G2495">
        <v>345</v>
      </c>
      <c r="H2495">
        <v>44.01</v>
      </c>
      <c r="I2495">
        <v>15183.45</v>
      </c>
      <c r="J2495">
        <v>573</v>
      </c>
      <c r="K2495">
        <v>78.95</v>
      </c>
      <c r="L2495">
        <f>Table1[[#This Row],[Quantity Sold (liters/kg)]]+Table1[[#This Row],[Quantity in Stock (liters/kg)]]</f>
        <v>918</v>
      </c>
      <c r="M2495" s="2">
        <v>3746.97</v>
      </c>
    </row>
    <row r="2496" spans="1:13" hidden="1" x14ac:dyDescent="0.3">
      <c r="A2496">
        <v>4</v>
      </c>
      <c r="B2496" s="1">
        <v>43567</v>
      </c>
      <c r="C2496" t="s">
        <v>39</v>
      </c>
      <c r="D2496">
        <v>718.41</v>
      </c>
      <c r="E2496">
        <v>55.5</v>
      </c>
      <c r="F2496">
        <v>39871.760000000002</v>
      </c>
      <c r="G2496">
        <v>615</v>
      </c>
      <c r="H2496">
        <v>53.94</v>
      </c>
      <c r="I2496">
        <v>33173.1</v>
      </c>
      <c r="J2496">
        <v>103</v>
      </c>
      <c r="K2496">
        <v>192.67</v>
      </c>
      <c r="L2496">
        <f>Table1[[#This Row],[Quantity Sold (liters/kg)]]+Table1[[#This Row],[Quantity in Stock (liters/kg)]]</f>
        <v>718</v>
      </c>
      <c r="M2496" s="2">
        <v>10693.19</v>
      </c>
    </row>
    <row r="2497" spans="1:13" hidden="1" x14ac:dyDescent="0.3">
      <c r="A2497">
        <v>5</v>
      </c>
      <c r="B2497" s="1">
        <v>44825</v>
      </c>
      <c r="C2497" t="s">
        <v>27</v>
      </c>
      <c r="D2497">
        <v>333.69</v>
      </c>
      <c r="E2497">
        <v>97.86</v>
      </c>
      <c r="F2497">
        <v>32654.9</v>
      </c>
      <c r="G2497">
        <v>1</v>
      </c>
      <c r="H2497">
        <v>99.45</v>
      </c>
      <c r="I2497">
        <v>99.45</v>
      </c>
      <c r="J2497">
        <v>332</v>
      </c>
      <c r="K2497">
        <v>171.65</v>
      </c>
      <c r="L2497">
        <f>Table1[[#This Row],[Quantity Sold (liters/kg)]]+Table1[[#This Row],[Quantity in Stock (liters/kg)]]</f>
        <v>333</v>
      </c>
      <c r="M2497" s="2">
        <v>16797.669999999998</v>
      </c>
    </row>
    <row r="2498" spans="1:13" hidden="1" x14ac:dyDescent="0.3">
      <c r="A2498">
        <v>9</v>
      </c>
      <c r="B2498" s="1">
        <v>44502</v>
      </c>
      <c r="C2498" t="s">
        <v>57</v>
      </c>
      <c r="D2498">
        <v>164.37</v>
      </c>
      <c r="E2498">
        <v>25.82</v>
      </c>
      <c r="F2498">
        <v>4244.03</v>
      </c>
      <c r="G2498">
        <v>46</v>
      </c>
      <c r="H2498">
        <v>23.32</v>
      </c>
      <c r="I2498">
        <v>1072.72</v>
      </c>
      <c r="J2498">
        <v>118</v>
      </c>
      <c r="K2498">
        <v>120.15</v>
      </c>
      <c r="L2498">
        <f>Table1[[#This Row],[Quantity Sold (liters/kg)]]+Table1[[#This Row],[Quantity in Stock (liters/kg)]]</f>
        <v>164</v>
      </c>
      <c r="M2498" s="2">
        <v>3102.27</v>
      </c>
    </row>
    <row r="2499" spans="1:13" hidden="1" x14ac:dyDescent="0.3">
      <c r="A2499">
        <v>7</v>
      </c>
      <c r="B2499" s="1">
        <v>43784</v>
      </c>
      <c r="C2499" t="s">
        <v>61</v>
      </c>
      <c r="D2499">
        <v>798.69</v>
      </c>
      <c r="E2499">
        <v>46.93</v>
      </c>
      <c r="F2499">
        <v>37482.521699999998</v>
      </c>
      <c r="G2499">
        <v>67</v>
      </c>
      <c r="H2499">
        <v>49.36</v>
      </c>
      <c r="I2499">
        <v>3307.12</v>
      </c>
      <c r="J2499">
        <v>731</v>
      </c>
      <c r="K2499">
        <v>150.69</v>
      </c>
      <c r="L2499">
        <f>Table1[[#This Row],[Quantity Sold (liters/kg)]]+Table1[[#This Row],[Quantity in Stock (liters/kg)]]</f>
        <v>798</v>
      </c>
      <c r="M2499" s="2">
        <v>7071.88</v>
      </c>
    </row>
    <row r="2500" spans="1:13" hidden="1" x14ac:dyDescent="0.3">
      <c r="A2500">
        <v>8</v>
      </c>
      <c r="B2500" s="1">
        <v>43894</v>
      </c>
      <c r="C2500" t="s">
        <v>47</v>
      </c>
      <c r="D2500">
        <v>177.63</v>
      </c>
      <c r="E2500">
        <v>70.83</v>
      </c>
      <c r="F2500">
        <v>12581.53</v>
      </c>
      <c r="G2500">
        <v>174</v>
      </c>
      <c r="H2500">
        <v>70.12</v>
      </c>
      <c r="I2500">
        <v>12200.88</v>
      </c>
      <c r="J2500">
        <v>3</v>
      </c>
      <c r="K2500">
        <v>186.83</v>
      </c>
      <c r="L2500">
        <f>Table1[[#This Row],[Quantity Sold (liters/kg)]]+Table1[[#This Row],[Quantity in Stock (liters/kg)]]</f>
        <v>177</v>
      </c>
      <c r="M2500" s="2">
        <v>13233.17</v>
      </c>
    </row>
    <row r="2501" spans="1:13" hidden="1" x14ac:dyDescent="0.3">
      <c r="A2501">
        <v>6</v>
      </c>
      <c r="B2501" s="1">
        <v>44137</v>
      </c>
      <c r="C2501" t="s">
        <v>51</v>
      </c>
      <c r="D2501">
        <v>478.22</v>
      </c>
      <c r="E2501">
        <v>22.54</v>
      </c>
      <c r="F2501">
        <v>10779.08</v>
      </c>
      <c r="G2501">
        <v>477</v>
      </c>
      <c r="H2501">
        <v>22.25</v>
      </c>
      <c r="I2501">
        <v>10613.25</v>
      </c>
      <c r="J2501">
        <v>1</v>
      </c>
      <c r="K2501">
        <v>104.71</v>
      </c>
      <c r="L2501">
        <f>Table1[[#This Row],[Quantity Sold (liters/kg)]]+Table1[[#This Row],[Quantity in Stock (liters/kg)]]</f>
        <v>478</v>
      </c>
      <c r="M2501" s="2">
        <v>2360.16</v>
      </c>
    </row>
    <row r="2502" spans="1:13" hidden="1" x14ac:dyDescent="0.3">
      <c r="A2502">
        <v>3</v>
      </c>
      <c r="B2502" s="1">
        <v>44416</v>
      </c>
      <c r="C2502" t="s">
        <v>43</v>
      </c>
      <c r="D2502">
        <v>876.89</v>
      </c>
      <c r="E2502">
        <v>71.709999999999994</v>
      </c>
      <c r="F2502">
        <v>62881.7818999999</v>
      </c>
      <c r="G2502">
        <v>644</v>
      </c>
      <c r="H2502">
        <v>71.86</v>
      </c>
      <c r="I2502">
        <v>46277.84</v>
      </c>
      <c r="J2502">
        <v>232</v>
      </c>
      <c r="K2502">
        <v>150.19999999999999</v>
      </c>
      <c r="L2502">
        <f>Table1[[#This Row],[Quantity Sold (liters/kg)]]+Table1[[#This Row],[Quantity in Stock (liters/kg)]]</f>
        <v>876</v>
      </c>
      <c r="M2502" s="2">
        <v>10770.84</v>
      </c>
    </row>
    <row r="2503" spans="1:13" hidden="1" x14ac:dyDescent="0.3">
      <c r="A2503">
        <v>2</v>
      </c>
      <c r="B2503" s="1">
        <v>44394</v>
      </c>
      <c r="C2503" t="s">
        <v>68</v>
      </c>
      <c r="D2503">
        <v>714.01</v>
      </c>
      <c r="E2503">
        <v>62.24</v>
      </c>
      <c r="F2503">
        <v>44439.98</v>
      </c>
      <c r="G2503">
        <v>34</v>
      </c>
      <c r="H2503">
        <v>61.19</v>
      </c>
      <c r="I2503">
        <v>2080.46</v>
      </c>
      <c r="J2503">
        <v>680</v>
      </c>
      <c r="K2503">
        <v>91.57</v>
      </c>
      <c r="L2503">
        <f>Table1[[#This Row],[Quantity Sold (liters/kg)]]+Table1[[#This Row],[Quantity in Stock (liters/kg)]]</f>
        <v>714</v>
      </c>
      <c r="M2503" s="2">
        <v>5699.32</v>
      </c>
    </row>
    <row r="2504" spans="1:13" hidden="1" x14ac:dyDescent="0.3">
      <c r="A2504">
        <v>4</v>
      </c>
      <c r="B2504" s="1">
        <v>43794</v>
      </c>
      <c r="C2504" t="s">
        <v>39</v>
      </c>
      <c r="D2504">
        <v>903.79</v>
      </c>
      <c r="E2504">
        <v>60.39</v>
      </c>
      <c r="F2504">
        <v>54579.88</v>
      </c>
      <c r="G2504">
        <v>885</v>
      </c>
      <c r="H2504">
        <v>62.94</v>
      </c>
      <c r="I2504">
        <v>55701.9</v>
      </c>
      <c r="J2504">
        <v>18</v>
      </c>
      <c r="K2504">
        <v>178.95</v>
      </c>
      <c r="L2504">
        <f>Table1[[#This Row],[Quantity Sold (liters/kg)]]+Table1[[#This Row],[Quantity in Stock (liters/kg)]]</f>
        <v>903</v>
      </c>
      <c r="M2504" s="2">
        <v>10806.79</v>
      </c>
    </row>
    <row r="2505" spans="1:13" hidden="1" x14ac:dyDescent="0.3">
      <c r="A2505">
        <v>9</v>
      </c>
      <c r="B2505" s="1">
        <v>43930</v>
      </c>
      <c r="C2505" t="s">
        <v>57</v>
      </c>
      <c r="D2505">
        <v>359.94</v>
      </c>
      <c r="E2505">
        <v>88.41</v>
      </c>
      <c r="F2505">
        <v>31822.3</v>
      </c>
      <c r="G2505">
        <v>279</v>
      </c>
      <c r="H2505">
        <v>87.42</v>
      </c>
      <c r="I2505">
        <v>24390.18</v>
      </c>
      <c r="J2505">
        <v>80</v>
      </c>
      <c r="K2505">
        <v>172.81</v>
      </c>
      <c r="L2505">
        <f>Table1[[#This Row],[Quantity Sold (liters/kg)]]+Table1[[#This Row],[Quantity in Stock (liters/kg)]]</f>
        <v>359</v>
      </c>
      <c r="M2505" s="2">
        <v>15278.13</v>
      </c>
    </row>
    <row r="2506" spans="1:13" hidden="1" x14ac:dyDescent="0.3">
      <c r="A2506">
        <v>4</v>
      </c>
      <c r="B2506" s="1">
        <v>44111</v>
      </c>
      <c r="C2506" t="s">
        <v>39</v>
      </c>
      <c r="D2506">
        <v>353.46</v>
      </c>
      <c r="E2506">
        <v>27.3</v>
      </c>
      <c r="F2506">
        <v>9649.4599999999991</v>
      </c>
      <c r="G2506">
        <v>237</v>
      </c>
      <c r="H2506">
        <v>28.37</v>
      </c>
      <c r="I2506">
        <v>6723.69</v>
      </c>
      <c r="J2506">
        <v>116</v>
      </c>
      <c r="K2506">
        <v>51.93</v>
      </c>
      <c r="L2506">
        <f>Table1[[#This Row],[Quantity Sold (liters/kg)]]+Table1[[#This Row],[Quantity in Stock (liters/kg)]]</f>
        <v>353</v>
      </c>
      <c r="M2506" s="2">
        <v>1417.69</v>
      </c>
    </row>
    <row r="2507" spans="1:13" hidden="1" x14ac:dyDescent="0.3">
      <c r="A2507">
        <v>10</v>
      </c>
      <c r="B2507" s="1">
        <v>44520</v>
      </c>
      <c r="C2507" t="s">
        <v>66</v>
      </c>
      <c r="D2507">
        <v>539.17999999999995</v>
      </c>
      <c r="E2507">
        <v>16.38</v>
      </c>
      <c r="F2507">
        <v>8831.7683999999899</v>
      </c>
      <c r="G2507">
        <v>35</v>
      </c>
      <c r="H2507">
        <v>11.97</v>
      </c>
      <c r="I2507">
        <v>418.95</v>
      </c>
      <c r="J2507">
        <v>504</v>
      </c>
      <c r="K2507">
        <v>128</v>
      </c>
      <c r="L2507">
        <f>Table1[[#This Row],[Quantity Sold (liters/kg)]]+Table1[[#This Row],[Quantity in Stock (liters/kg)]]</f>
        <v>539</v>
      </c>
      <c r="M2507" s="2">
        <v>2096.64</v>
      </c>
    </row>
    <row r="2508" spans="1:13" hidden="1" x14ac:dyDescent="0.3">
      <c r="A2508">
        <v>4</v>
      </c>
      <c r="B2508" s="1">
        <v>44312</v>
      </c>
      <c r="C2508" t="s">
        <v>39</v>
      </c>
      <c r="D2508">
        <v>710.78</v>
      </c>
      <c r="E2508">
        <v>45.28</v>
      </c>
      <c r="F2508">
        <v>32184.12</v>
      </c>
      <c r="G2508">
        <v>455</v>
      </c>
      <c r="H2508">
        <v>43.53</v>
      </c>
      <c r="I2508">
        <v>19806.150000000001</v>
      </c>
      <c r="J2508">
        <v>255</v>
      </c>
      <c r="K2508">
        <v>149.96</v>
      </c>
      <c r="L2508">
        <f>Table1[[#This Row],[Quantity Sold (liters/kg)]]+Table1[[#This Row],[Quantity in Stock (liters/kg)]]</f>
        <v>710</v>
      </c>
      <c r="M2508" s="2">
        <v>6790.19</v>
      </c>
    </row>
    <row r="2509" spans="1:13" hidden="1" x14ac:dyDescent="0.3">
      <c r="A2509">
        <v>3</v>
      </c>
      <c r="B2509" s="1">
        <v>43959</v>
      </c>
      <c r="C2509" t="s">
        <v>43</v>
      </c>
      <c r="D2509">
        <v>702.76</v>
      </c>
      <c r="E2509">
        <v>30.2</v>
      </c>
      <c r="F2509">
        <v>21223.35</v>
      </c>
      <c r="G2509">
        <v>143</v>
      </c>
      <c r="H2509">
        <v>34.299999999999997</v>
      </c>
      <c r="I2509">
        <v>4904.8999999999996</v>
      </c>
      <c r="J2509">
        <v>559</v>
      </c>
      <c r="K2509">
        <v>148.72</v>
      </c>
      <c r="L2509">
        <f>Table1[[#This Row],[Quantity Sold (liters/kg)]]+Table1[[#This Row],[Quantity in Stock (liters/kg)]]</f>
        <v>702</v>
      </c>
      <c r="M2509" s="2">
        <v>4491.34</v>
      </c>
    </row>
    <row r="2510" spans="1:13" hidden="1" x14ac:dyDescent="0.3">
      <c r="A2510">
        <v>3</v>
      </c>
      <c r="B2510" s="1">
        <v>44383</v>
      </c>
      <c r="C2510" t="s">
        <v>43</v>
      </c>
      <c r="D2510">
        <v>491.7</v>
      </c>
      <c r="E2510">
        <v>66.849999999999994</v>
      </c>
      <c r="F2510">
        <v>32870.15</v>
      </c>
      <c r="G2510">
        <v>61</v>
      </c>
      <c r="H2510">
        <v>62.2</v>
      </c>
      <c r="I2510">
        <v>3794.2</v>
      </c>
      <c r="J2510">
        <v>430</v>
      </c>
      <c r="K2510">
        <v>23.24</v>
      </c>
      <c r="L2510">
        <f>Table1[[#This Row],[Quantity Sold (liters/kg)]]+Table1[[#This Row],[Quantity in Stock (liters/kg)]]</f>
        <v>491</v>
      </c>
      <c r="M2510" s="2">
        <v>1553.59</v>
      </c>
    </row>
    <row r="2511" spans="1:13" hidden="1" x14ac:dyDescent="0.3">
      <c r="A2511">
        <v>3</v>
      </c>
      <c r="B2511" s="1">
        <v>43827</v>
      </c>
      <c r="C2511" t="s">
        <v>43</v>
      </c>
      <c r="D2511">
        <v>76.489999999999995</v>
      </c>
      <c r="E2511">
        <v>89.23</v>
      </c>
      <c r="F2511">
        <v>6825.2</v>
      </c>
      <c r="G2511">
        <v>53</v>
      </c>
      <c r="H2511">
        <v>87.97</v>
      </c>
      <c r="I2511">
        <v>4662.41</v>
      </c>
      <c r="J2511">
        <v>23</v>
      </c>
      <c r="K2511">
        <v>187.98</v>
      </c>
      <c r="L2511">
        <f>Table1[[#This Row],[Quantity Sold (liters/kg)]]+Table1[[#This Row],[Quantity in Stock (liters/kg)]]</f>
        <v>76</v>
      </c>
      <c r="M2511" s="2">
        <v>16773.46</v>
      </c>
    </row>
    <row r="2512" spans="1:13" hidden="1" x14ac:dyDescent="0.3">
      <c r="A2512">
        <v>2</v>
      </c>
      <c r="B2512" s="1">
        <v>43653</v>
      </c>
      <c r="C2512" t="s">
        <v>68</v>
      </c>
      <c r="D2512">
        <v>728.14</v>
      </c>
      <c r="E2512">
        <v>19.23</v>
      </c>
      <c r="F2512">
        <v>14002.13</v>
      </c>
      <c r="G2512">
        <v>374</v>
      </c>
      <c r="H2512">
        <v>18.93</v>
      </c>
      <c r="I2512">
        <v>7079.82</v>
      </c>
      <c r="J2512">
        <v>354</v>
      </c>
      <c r="K2512">
        <v>43.08</v>
      </c>
      <c r="L2512">
        <f>Table1[[#This Row],[Quantity Sold (liters/kg)]]+Table1[[#This Row],[Quantity in Stock (liters/kg)]]</f>
        <v>728</v>
      </c>
      <c r="M2512" s="2">
        <v>828.43</v>
      </c>
    </row>
    <row r="2513" spans="1:13" hidden="1" x14ac:dyDescent="0.3">
      <c r="A2513">
        <v>4</v>
      </c>
      <c r="B2513" s="1">
        <v>44118</v>
      </c>
      <c r="C2513" t="s">
        <v>39</v>
      </c>
      <c r="D2513">
        <v>769.71</v>
      </c>
      <c r="E2513">
        <v>12</v>
      </c>
      <c r="F2513">
        <v>9236.52</v>
      </c>
      <c r="G2513">
        <v>677</v>
      </c>
      <c r="H2513">
        <v>16.77</v>
      </c>
      <c r="I2513">
        <v>11353.29</v>
      </c>
      <c r="J2513">
        <v>92</v>
      </c>
      <c r="K2513">
        <v>35</v>
      </c>
      <c r="L2513">
        <f>Table1[[#This Row],[Quantity Sold (liters/kg)]]+Table1[[#This Row],[Quantity in Stock (liters/kg)]]</f>
        <v>769</v>
      </c>
      <c r="M2513" s="2">
        <v>420</v>
      </c>
    </row>
    <row r="2514" spans="1:13" hidden="1" x14ac:dyDescent="0.3">
      <c r="A2514">
        <v>6</v>
      </c>
      <c r="B2514" s="1">
        <v>43903</v>
      </c>
      <c r="C2514" t="s">
        <v>51</v>
      </c>
      <c r="D2514">
        <v>617.70000000000005</v>
      </c>
      <c r="E2514">
        <v>81.260000000000005</v>
      </c>
      <c r="F2514">
        <v>50194.3</v>
      </c>
      <c r="G2514">
        <v>443</v>
      </c>
      <c r="H2514">
        <v>84.61</v>
      </c>
      <c r="I2514">
        <v>37482.230000000003</v>
      </c>
      <c r="J2514">
        <v>174</v>
      </c>
      <c r="K2514">
        <v>89.7</v>
      </c>
      <c r="L2514">
        <f>Table1[[#This Row],[Quantity Sold (liters/kg)]]+Table1[[#This Row],[Quantity in Stock (liters/kg)]]</f>
        <v>617</v>
      </c>
      <c r="M2514" s="2">
        <v>7289.02</v>
      </c>
    </row>
    <row r="2515" spans="1:13" hidden="1" x14ac:dyDescent="0.3">
      <c r="A2515">
        <v>2</v>
      </c>
      <c r="B2515" s="1">
        <v>43966</v>
      </c>
      <c r="C2515" t="s">
        <v>68</v>
      </c>
      <c r="D2515">
        <v>889.09</v>
      </c>
      <c r="E2515">
        <v>42.82</v>
      </c>
      <c r="F2515">
        <v>38070.83</v>
      </c>
      <c r="G2515">
        <v>58</v>
      </c>
      <c r="H2515">
        <v>45.42</v>
      </c>
      <c r="I2515">
        <v>2634.36</v>
      </c>
      <c r="J2515">
        <v>831</v>
      </c>
      <c r="K2515">
        <v>55.92</v>
      </c>
      <c r="L2515">
        <f>Table1[[#This Row],[Quantity Sold (liters/kg)]]+Table1[[#This Row],[Quantity in Stock (liters/kg)]]</f>
        <v>889</v>
      </c>
      <c r="M2515" s="2">
        <v>2394.4899999999998</v>
      </c>
    </row>
    <row r="2516" spans="1:13" hidden="1" x14ac:dyDescent="0.3">
      <c r="A2516">
        <v>3</v>
      </c>
      <c r="B2516" s="1">
        <v>44087</v>
      </c>
      <c r="C2516" t="s">
        <v>43</v>
      </c>
      <c r="D2516">
        <v>83.87</v>
      </c>
      <c r="E2516">
        <v>56.2</v>
      </c>
      <c r="F2516">
        <v>4713.4939999999997</v>
      </c>
      <c r="G2516">
        <v>68</v>
      </c>
      <c r="H2516">
        <v>52.18</v>
      </c>
      <c r="I2516">
        <v>3548.24</v>
      </c>
      <c r="J2516">
        <v>15</v>
      </c>
      <c r="K2516">
        <v>91.21</v>
      </c>
      <c r="L2516">
        <f>Table1[[#This Row],[Quantity Sold (liters/kg)]]+Table1[[#This Row],[Quantity in Stock (liters/kg)]]</f>
        <v>83</v>
      </c>
      <c r="M2516" s="2">
        <v>5126</v>
      </c>
    </row>
    <row r="2517" spans="1:13" hidden="1" x14ac:dyDescent="0.3">
      <c r="A2517">
        <v>4</v>
      </c>
      <c r="B2517" s="1">
        <v>43717</v>
      </c>
      <c r="C2517" t="s">
        <v>39</v>
      </c>
      <c r="D2517">
        <v>30.1</v>
      </c>
      <c r="E2517">
        <v>90.89</v>
      </c>
      <c r="F2517">
        <v>2735.79</v>
      </c>
      <c r="G2517">
        <v>9</v>
      </c>
      <c r="H2517">
        <v>88.05</v>
      </c>
      <c r="I2517">
        <v>792.45</v>
      </c>
      <c r="J2517">
        <v>21</v>
      </c>
      <c r="K2517">
        <v>126.16</v>
      </c>
      <c r="L2517">
        <f>Table1[[#This Row],[Quantity Sold (liters/kg)]]+Table1[[#This Row],[Quantity in Stock (liters/kg)]]</f>
        <v>30</v>
      </c>
      <c r="M2517" s="2">
        <v>11466.68</v>
      </c>
    </row>
    <row r="2518" spans="1:13" hidden="1" x14ac:dyDescent="0.3">
      <c r="A2518">
        <v>6</v>
      </c>
      <c r="B2518" s="1">
        <v>44570</v>
      </c>
      <c r="C2518" t="s">
        <v>51</v>
      </c>
      <c r="D2518">
        <v>308.60000000000002</v>
      </c>
      <c r="E2518">
        <v>64.819999999999993</v>
      </c>
      <c r="F2518">
        <v>20003.45</v>
      </c>
      <c r="G2518">
        <v>58</v>
      </c>
      <c r="H2518">
        <v>62.69</v>
      </c>
      <c r="I2518">
        <v>3636.02</v>
      </c>
      <c r="J2518">
        <v>250</v>
      </c>
      <c r="K2518">
        <v>73.05</v>
      </c>
      <c r="L2518">
        <f>Table1[[#This Row],[Quantity Sold (liters/kg)]]+Table1[[#This Row],[Quantity in Stock (liters/kg)]]</f>
        <v>308</v>
      </c>
      <c r="M2518" s="2">
        <v>4735.1000000000004</v>
      </c>
    </row>
    <row r="2519" spans="1:13" hidden="1" x14ac:dyDescent="0.3">
      <c r="A2519">
        <v>5</v>
      </c>
      <c r="B2519" s="1">
        <v>43514</v>
      </c>
      <c r="C2519" t="s">
        <v>27</v>
      </c>
      <c r="D2519">
        <v>657.01</v>
      </c>
      <c r="E2519">
        <v>91.15</v>
      </c>
      <c r="F2519">
        <v>59886.461499999998</v>
      </c>
      <c r="G2519">
        <v>128</v>
      </c>
      <c r="H2519">
        <v>90.78</v>
      </c>
      <c r="I2519">
        <v>11619.84</v>
      </c>
      <c r="J2519">
        <v>529</v>
      </c>
      <c r="K2519">
        <v>25.84</v>
      </c>
      <c r="L2519">
        <f>Table1[[#This Row],[Quantity Sold (liters/kg)]]+Table1[[#This Row],[Quantity in Stock (liters/kg)]]</f>
        <v>657</v>
      </c>
      <c r="M2519" s="2">
        <v>2355.3200000000002</v>
      </c>
    </row>
    <row r="2520" spans="1:13" hidden="1" x14ac:dyDescent="0.3">
      <c r="A2520">
        <v>3</v>
      </c>
      <c r="B2520" s="1">
        <v>44621</v>
      </c>
      <c r="C2520" t="s">
        <v>43</v>
      </c>
      <c r="D2520">
        <v>115.31</v>
      </c>
      <c r="E2520">
        <v>11.09</v>
      </c>
      <c r="F2520">
        <v>1278.79</v>
      </c>
      <c r="G2520">
        <v>63</v>
      </c>
      <c r="H2520">
        <v>12.96</v>
      </c>
      <c r="I2520">
        <v>816.48</v>
      </c>
      <c r="J2520">
        <v>52</v>
      </c>
      <c r="K2520">
        <v>126.09</v>
      </c>
      <c r="L2520">
        <f>Table1[[#This Row],[Quantity Sold (liters/kg)]]+Table1[[#This Row],[Quantity in Stock (liters/kg)]]</f>
        <v>115</v>
      </c>
      <c r="M2520" s="2">
        <v>1398.34</v>
      </c>
    </row>
    <row r="2521" spans="1:13" hidden="1" x14ac:dyDescent="0.3">
      <c r="A2521">
        <v>10</v>
      </c>
      <c r="B2521" s="1">
        <v>44448</v>
      </c>
      <c r="C2521" t="s">
        <v>66</v>
      </c>
      <c r="D2521">
        <v>655.55</v>
      </c>
      <c r="E2521">
        <v>22.15</v>
      </c>
      <c r="F2521">
        <v>14520.432499999901</v>
      </c>
      <c r="G2521">
        <v>429</v>
      </c>
      <c r="H2521">
        <v>24.31</v>
      </c>
      <c r="I2521">
        <v>10428.99</v>
      </c>
      <c r="J2521">
        <v>226</v>
      </c>
      <c r="K2521">
        <v>80.709999999999994</v>
      </c>
      <c r="L2521">
        <f>Table1[[#This Row],[Quantity Sold (liters/kg)]]+Table1[[#This Row],[Quantity in Stock (liters/kg)]]</f>
        <v>655</v>
      </c>
      <c r="M2521" s="2">
        <v>1787.73</v>
      </c>
    </row>
    <row r="2522" spans="1:13" hidden="1" x14ac:dyDescent="0.3">
      <c r="A2522">
        <v>8</v>
      </c>
      <c r="B2522" s="1">
        <v>44209</v>
      </c>
      <c r="C2522" t="s">
        <v>47</v>
      </c>
      <c r="D2522">
        <v>547.65</v>
      </c>
      <c r="E2522">
        <v>32.64</v>
      </c>
      <c r="F2522">
        <v>17875.3</v>
      </c>
      <c r="G2522">
        <v>516</v>
      </c>
      <c r="H2522">
        <v>28.55</v>
      </c>
      <c r="I2522">
        <v>14731.8</v>
      </c>
      <c r="J2522">
        <v>31</v>
      </c>
      <c r="K2522">
        <v>155.99</v>
      </c>
      <c r="L2522">
        <f>Table1[[#This Row],[Quantity Sold (liters/kg)]]+Table1[[#This Row],[Quantity in Stock (liters/kg)]]</f>
        <v>547</v>
      </c>
      <c r="M2522" s="2">
        <v>5091.51</v>
      </c>
    </row>
    <row r="2523" spans="1:13" hidden="1" x14ac:dyDescent="0.3">
      <c r="A2523">
        <v>7</v>
      </c>
      <c r="B2523" s="1">
        <v>43438</v>
      </c>
      <c r="C2523" t="s">
        <v>61</v>
      </c>
      <c r="D2523">
        <v>188.84</v>
      </c>
      <c r="E2523">
        <v>88.87</v>
      </c>
      <c r="F2523">
        <v>16782.21</v>
      </c>
      <c r="G2523">
        <v>51</v>
      </c>
      <c r="H2523">
        <v>89.91</v>
      </c>
      <c r="I2523">
        <v>4585.41</v>
      </c>
      <c r="J2523">
        <v>137</v>
      </c>
      <c r="K2523">
        <v>147.43</v>
      </c>
      <c r="L2523">
        <f>Table1[[#This Row],[Quantity Sold (liters/kg)]]+Table1[[#This Row],[Quantity in Stock (liters/kg)]]</f>
        <v>188</v>
      </c>
      <c r="M2523" s="2">
        <v>13102.1</v>
      </c>
    </row>
    <row r="2524" spans="1:13" hidden="1" x14ac:dyDescent="0.3">
      <c r="A2524">
        <v>5</v>
      </c>
      <c r="B2524" s="1">
        <v>44389</v>
      </c>
      <c r="C2524" t="s">
        <v>27</v>
      </c>
      <c r="D2524">
        <v>967.17</v>
      </c>
      <c r="E2524">
        <v>21.61</v>
      </c>
      <c r="F2524">
        <v>20900.54</v>
      </c>
      <c r="G2524">
        <v>353</v>
      </c>
      <c r="H2524">
        <v>18.87</v>
      </c>
      <c r="I2524">
        <v>6661.11</v>
      </c>
      <c r="J2524">
        <v>614</v>
      </c>
      <c r="K2524">
        <v>33.54</v>
      </c>
      <c r="L2524">
        <f>Table1[[#This Row],[Quantity Sold (liters/kg)]]+Table1[[#This Row],[Quantity in Stock (liters/kg)]]</f>
        <v>967</v>
      </c>
      <c r="M2524" s="2">
        <v>724.8</v>
      </c>
    </row>
    <row r="2525" spans="1:13" hidden="1" x14ac:dyDescent="0.3">
      <c r="A2525">
        <v>3</v>
      </c>
      <c r="B2525" s="1">
        <v>43772</v>
      </c>
      <c r="C2525" t="s">
        <v>43</v>
      </c>
      <c r="D2525">
        <v>397.23</v>
      </c>
      <c r="E2525">
        <v>78.11</v>
      </c>
      <c r="F2525">
        <v>31027.64</v>
      </c>
      <c r="G2525">
        <v>315</v>
      </c>
      <c r="H2525">
        <v>77.87</v>
      </c>
      <c r="I2525">
        <v>24529.05</v>
      </c>
      <c r="J2525">
        <v>82</v>
      </c>
      <c r="K2525">
        <v>96.14</v>
      </c>
      <c r="L2525">
        <f>Table1[[#This Row],[Quantity Sold (liters/kg)]]+Table1[[#This Row],[Quantity in Stock (liters/kg)]]</f>
        <v>397</v>
      </c>
      <c r="M2525" s="2">
        <v>7509.5</v>
      </c>
    </row>
    <row r="2526" spans="1:13" hidden="1" x14ac:dyDescent="0.3">
      <c r="A2526">
        <v>1</v>
      </c>
      <c r="B2526" s="1">
        <v>44398</v>
      </c>
      <c r="C2526" t="s">
        <v>34</v>
      </c>
      <c r="D2526">
        <v>949.75</v>
      </c>
      <c r="E2526">
        <v>95.76</v>
      </c>
      <c r="F2526">
        <v>90948.06</v>
      </c>
      <c r="G2526">
        <v>441</v>
      </c>
      <c r="H2526">
        <v>99.5</v>
      </c>
      <c r="I2526">
        <v>43879.5</v>
      </c>
      <c r="J2526">
        <v>508</v>
      </c>
      <c r="K2526">
        <v>138.93</v>
      </c>
      <c r="L2526">
        <f>Table1[[#This Row],[Quantity Sold (liters/kg)]]+Table1[[#This Row],[Quantity in Stock (liters/kg)]]</f>
        <v>949</v>
      </c>
      <c r="M2526" s="2">
        <v>13303.94</v>
      </c>
    </row>
    <row r="2527" spans="1:13" hidden="1" x14ac:dyDescent="0.3">
      <c r="A2527">
        <v>1</v>
      </c>
      <c r="B2527" s="1">
        <v>44381</v>
      </c>
      <c r="C2527" t="s">
        <v>34</v>
      </c>
      <c r="D2527">
        <v>343.98</v>
      </c>
      <c r="E2527">
        <v>93.8</v>
      </c>
      <c r="F2527">
        <v>32265.32</v>
      </c>
      <c r="G2527">
        <v>11</v>
      </c>
      <c r="H2527">
        <v>90.41</v>
      </c>
      <c r="I2527">
        <v>994.51</v>
      </c>
      <c r="J2527">
        <v>332</v>
      </c>
      <c r="K2527">
        <v>128.49</v>
      </c>
      <c r="L2527">
        <f>Table1[[#This Row],[Quantity Sold (liters/kg)]]+Table1[[#This Row],[Quantity in Stock (liters/kg)]]</f>
        <v>343</v>
      </c>
      <c r="M2527" s="2">
        <v>12052.36</v>
      </c>
    </row>
    <row r="2528" spans="1:13" hidden="1" x14ac:dyDescent="0.3">
      <c r="A2528">
        <v>3</v>
      </c>
      <c r="B2528" s="1">
        <v>44286</v>
      </c>
      <c r="C2528" t="s">
        <v>43</v>
      </c>
      <c r="D2528">
        <v>517.99</v>
      </c>
      <c r="E2528">
        <v>35.25</v>
      </c>
      <c r="F2528">
        <v>18259.150000000001</v>
      </c>
      <c r="G2528">
        <v>91</v>
      </c>
      <c r="H2528">
        <v>35.94</v>
      </c>
      <c r="I2528">
        <v>3270.54</v>
      </c>
      <c r="J2528">
        <v>426</v>
      </c>
      <c r="K2528">
        <v>199.4</v>
      </c>
      <c r="L2528">
        <f>Table1[[#This Row],[Quantity Sold (liters/kg)]]+Table1[[#This Row],[Quantity in Stock (liters/kg)]]</f>
        <v>517</v>
      </c>
      <c r="M2528" s="2">
        <v>7028.85</v>
      </c>
    </row>
    <row r="2529" spans="1:13" hidden="1" x14ac:dyDescent="0.3">
      <c r="A2529">
        <v>10</v>
      </c>
      <c r="B2529" s="1">
        <v>44714</v>
      </c>
      <c r="C2529" t="s">
        <v>66</v>
      </c>
      <c r="D2529">
        <v>991.49</v>
      </c>
      <c r="E2529">
        <v>20.56</v>
      </c>
      <c r="F2529">
        <v>20385.03</v>
      </c>
      <c r="G2529">
        <v>131</v>
      </c>
      <c r="H2529">
        <v>16.61</v>
      </c>
      <c r="I2529">
        <v>2175.91</v>
      </c>
      <c r="J2529">
        <v>860</v>
      </c>
      <c r="K2529">
        <v>24.24</v>
      </c>
      <c r="L2529">
        <f>Table1[[#This Row],[Quantity Sold (liters/kg)]]+Table1[[#This Row],[Quantity in Stock (liters/kg)]]</f>
        <v>991</v>
      </c>
      <c r="M2529" s="2">
        <v>498.37</v>
      </c>
    </row>
    <row r="2530" spans="1:13" hidden="1" x14ac:dyDescent="0.3">
      <c r="A2530">
        <v>1</v>
      </c>
      <c r="B2530" s="1">
        <v>43755</v>
      </c>
      <c r="C2530" t="s">
        <v>34</v>
      </c>
      <c r="D2530">
        <v>36.479999999999997</v>
      </c>
      <c r="E2530">
        <v>77.09</v>
      </c>
      <c r="F2530">
        <v>2812.24</v>
      </c>
      <c r="G2530">
        <v>14</v>
      </c>
      <c r="H2530">
        <v>72.930000000000007</v>
      </c>
      <c r="I2530">
        <v>1021.02</v>
      </c>
      <c r="J2530">
        <v>22</v>
      </c>
      <c r="K2530">
        <v>192.48</v>
      </c>
      <c r="L2530">
        <f>Table1[[#This Row],[Quantity Sold (liters/kg)]]+Table1[[#This Row],[Quantity in Stock (liters/kg)]]</f>
        <v>36</v>
      </c>
      <c r="M2530" s="2">
        <v>14838.28</v>
      </c>
    </row>
    <row r="2531" spans="1:13" hidden="1" x14ac:dyDescent="0.3">
      <c r="A2531">
        <v>2</v>
      </c>
      <c r="B2531" s="1">
        <v>43714</v>
      </c>
      <c r="C2531" t="s">
        <v>68</v>
      </c>
      <c r="D2531">
        <v>771.48</v>
      </c>
      <c r="E2531">
        <v>94.49</v>
      </c>
      <c r="F2531">
        <v>72897.149999999994</v>
      </c>
      <c r="G2531">
        <v>123</v>
      </c>
      <c r="H2531">
        <v>90.11</v>
      </c>
      <c r="I2531">
        <v>11083.53</v>
      </c>
      <c r="J2531">
        <v>648</v>
      </c>
      <c r="K2531">
        <v>129.09</v>
      </c>
      <c r="L2531">
        <f>Table1[[#This Row],[Quantity Sold (liters/kg)]]+Table1[[#This Row],[Quantity in Stock (liters/kg)]]</f>
        <v>771</v>
      </c>
      <c r="M2531" s="2">
        <v>12197.71</v>
      </c>
    </row>
    <row r="2532" spans="1:13" hidden="1" x14ac:dyDescent="0.3">
      <c r="A2532">
        <v>8</v>
      </c>
      <c r="B2532" s="1">
        <v>44065</v>
      </c>
      <c r="C2532" t="s">
        <v>47</v>
      </c>
      <c r="D2532">
        <v>967.83</v>
      </c>
      <c r="E2532">
        <v>87.23</v>
      </c>
      <c r="F2532">
        <v>84423.810899999997</v>
      </c>
      <c r="G2532">
        <v>519</v>
      </c>
      <c r="H2532">
        <v>82.45</v>
      </c>
      <c r="I2532">
        <v>42791.55</v>
      </c>
      <c r="J2532">
        <v>448</v>
      </c>
      <c r="K2532">
        <v>170.86</v>
      </c>
      <c r="L2532">
        <f>Table1[[#This Row],[Quantity Sold (liters/kg)]]+Table1[[#This Row],[Quantity in Stock (liters/kg)]]</f>
        <v>967</v>
      </c>
      <c r="M2532" s="2">
        <v>14904.12</v>
      </c>
    </row>
    <row r="2533" spans="1:13" hidden="1" x14ac:dyDescent="0.3">
      <c r="A2533">
        <v>6</v>
      </c>
      <c r="B2533" s="1">
        <v>44846</v>
      </c>
      <c r="C2533" t="s">
        <v>51</v>
      </c>
      <c r="D2533">
        <v>665.4</v>
      </c>
      <c r="E2533">
        <v>48.21</v>
      </c>
      <c r="F2533">
        <v>32078.93</v>
      </c>
      <c r="G2533">
        <v>228</v>
      </c>
      <c r="H2533">
        <v>47.4</v>
      </c>
      <c r="I2533">
        <v>10807.2</v>
      </c>
      <c r="J2533">
        <v>437</v>
      </c>
      <c r="K2533">
        <v>160.19999999999999</v>
      </c>
      <c r="L2533">
        <f>Table1[[#This Row],[Quantity Sold (liters/kg)]]+Table1[[#This Row],[Quantity in Stock (liters/kg)]]</f>
        <v>665</v>
      </c>
      <c r="M2533" s="2">
        <v>7723.24</v>
      </c>
    </row>
    <row r="2534" spans="1:13" hidden="1" x14ac:dyDescent="0.3">
      <c r="A2534">
        <v>2</v>
      </c>
      <c r="B2534" s="1">
        <v>44560</v>
      </c>
      <c r="C2534" t="s">
        <v>68</v>
      </c>
      <c r="D2534">
        <v>994.25</v>
      </c>
      <c r="E2534">
        <v>42.35</v>
      </c>
      <c r="F2534">
        <v>42106.49</v>
      </c>
      <c r="G2534">
        <v>640</v>
      </c>
      <c r="H2534">
        <v>46.56</v>
      </c>
      <c r="I2534">
        <v>29798.400000000001</v>
      </c>
      <c r="J2534">
        <v>354</v>
      </c>
      <c r="K2534">
        <v>125.76</v>
      </c>
      <c r="L2534">
        <f>Table1[[#This Row],[Quantity Sold (liters/kg)]]+Table1[[#This Row],[Quantity in Stock (liters/kg)]]</f>
        <v>994</v>
      </c>
      <c r="M2534" s="2">
        <v>5325.94</v>
      </c>
    </row>
    <row r="2535" spans="1:13" hidden="1" x14ac:dyDescent="0.3">
      <c r="A2535">
        <v>10</v>
      </c>
      <c r="B2535" s="1">
        <v>44294</v>
      </c>
      <c r="C2535" t="s">
        <v>66</v>
      </c>
      <c r="D2535">
        <v>373.77</v>
      </c>
      <c r="E2535">
        <v>11.82</v>
      </c>
      <c r="F2535">
        <v>4417.96</v>
      </c>
      <c r="G2535">
        <v>182</v>
      </c>
      <c r="H2535">
        <v>12.68</v>
      </c>
      <c r="I2535">
        <v>2307.7600000000002</v>
      </c>
      <c r="J2535">
        <v>191</v>
      </c>
      <c r="K2535">
        <v>147.6</v>
      </c>
      <c r="L2535">
        <f>Table1[[#This Row],[Quantity Sold (liters/kg)]]+Table1[[#This Row],[Quantity in Stock (liters/kg)]]</f>
        <v>373</v>
      </c>
      <c r="M2535" s="2">
        <v>1744.63</v>
      </c>
    </row>
    <row r="2536" spans="1:13" hidden="1" x14ac:dyDescent="0.3">
      <c r="A2536">
        <v>4</v>
      </c>
      <c r="B2536" s="1">
        <v>44567</v>
      </c>
      <c r="C2536" t="s">
        <v>39</v>
      </c>
      <c r="D2536">
        <v>612.4</v>
      </c>
      <c r="E2536">
        <v>30.78</v>
      </c>
      <c r="F2536">
        <v>18849.669999999998</v>
      </c>
      <c r="G2536">
        <v>58</v>
      </c>
      <c r="H2536">
        <v>33.17</v>
      </c>
      <c r="I2536">
        <v>1923.86</v>
      </c>
      <c r="J2536">
        <v>554</v>
      </c>
      <c r="K2536">
        <v>96.86</v>
      </c>
      <c r="L2536">
        <f>Table1[[#This Row],[Quantity Sold (liters/kg)]]+Table1[[#This Row],[Quantity in Stock (liters/kg)]]</f>
        <v>612</v>
      </c>
      <c r="M2536" s="2">
        <v>2981.35</v>
      </c>
    </row>
    <row r="2537" spans="1:13" hidden="1" x14ac:dyDescent="0.3">
      <c r="A2537">
        <v>8</v>
      </c>
      <c r="B2537" s="1">
        <v>44126</v>
      </c>
      <c r="C2537" t="s">
        <v>47</v>
      </c>
      <c r="D2537">
        <v>706.55</v>
      </c>
      <c r="E2537">
        <v>35.630000000000003</v>
      </c>
      <c r="F2537">
        <v>25174.38</v>
      </c>
      <c r="G2537">
        <v>599</v>
      </c>
      <c r="H2537">
        <v>37.74</v>
      </c>
      <c r="I2537">
        <v>22606.26</v>
      </c>
      <c r="J2537">
        <v>107</v>
      </c>
      <c r="K2537">
        <v>120.63</v>
      </c>
      <c r="L2537">
        <f>Table1[[#This Row],[Quantity Sold (liters/kg)]]+Table1[[#This Row],[Quantity in Stock (liters/kg)]]</f>
        <v>706</v>
      </c>
      <c r="M2537" s="2">
        <v>4298.05</v>
      </c>
    </row>
    <row r="2538" spans="1:13" hidden="1" x14ac:dyDescent="0.3">
      <c r="A2538">
        <v>10</v>
      </c>
      <c r="B2538" s="1">
        <v>44872</v>
      </c>
      <c r="C2538" t="s">
        <v>66</v>
      </c>
      <c r="D2538">
        <v>953.11</v>
      </c>
      <c r="E2538">
        <v>52.21</v>
      </c>
      <c r="F2538">
        <v>49761.873099999997</v>
      </c>
      <c r="G2538">
        <v>40</v>
      </c>
      <c r="H2538">
        <v>53.97</v>
      </c>
      <c r="I2538">
        <v>2158.8000000000002</v>
      </c>
      <c r="J2538">
        <v>913</v>
      </c>
      <c r="K2538">
        <v>66.53</v>
      </c>
      <c r="L2538">
        <f>Table1[[#This Row],[Quantity Sold (liters/kg)]]+Table1[[#This Row],[Quantity in Stock (liters/kg)]]</f>
        <v>953</v>
      </c>
      <c r="M2538" s="2">
        <v>3473.53</v>
      </c>
    </row>
    <row r="2539" spans="1:13" hidden="1" x14ac:dyDescent="0.3">
      <c r="A2539">
        <v>8</v>
      </c>
      <c r="B2539" s="1">
        <v>43658</v>
      </c>
      <c r="C2539" t="s">
        <v>47</v>
      </c>
      <c r="D2539">
        <v>718.53</v>
      </c>
      <c r="E2539">
        <v>20.2</v>
      </c>
      <c r="F2539">
        <v>14514.3059999999</v>
      </c>
      <c r="G2539">
        <v>326</v>
      </c>
      <c r="H2539">
        <v>23.25</v>
      </c>
      <c r="I2539">
        <v>7579.5</v>
      </c>
      <c r="J2539">
        <v>392</v>
      </c>
      <c r="K2539">
        <v>182.03</v>
      </c>
      <c r="L2539">
        <f>Table1[[#This Row],[Quantity Sold (liters/kg)]]+Table1[[#This Row],[Quantity in Stock (liters/kg)]]</f>
        <v>718</v>
      </c>
      <c r="M2539" s="2">
        <v>3677.01</v>
      </c>
    </row>
    <row r="2540" spans="1:13" hidden="1" x14ac:dyDescent="0.3">
      <c r="A2540">
        <v>9</v>
      </c>
      <c r="B2540" s="1">
        <v>44169</v>
      </c>
      <c r="C2540" t="s">
        <v>57</v>
      </c>
      <c r="D2540">
        <v>720.23</v>
      </c>
      <c r="E2540">
        <v>83.29</v>
      </c>
      <c r="F2540">
        <v>59987.96</v>
      </c>
      <c r="G2540">
        <v>596</v>
      </c>
      <c r="H2540">
        <v>82.38</v>
      </c>
      <c r="I2540">
        <v>49098.48</v>
      </c>
      <c r="J2540">
        <v>124</v>
      </c>
      <c r="K2540">
        <v>36.92</v>
      </c>
      <c r="L2540">
        <f>Table1[[#This Row],[Quantity Sold (liters/kg)]]+Table1[[#This Row],[Quantity in Stock (liters/kg)]]</f>
        <v>720</v>
      </c>
      <c r="M2540" s="2">
        <v>3075.07</v>
      </c>
    </row>
    <row r="2541" spans="1:13" hidden="1" x14ac:dyDescent="0.3">
      <c r="A2541">
        <v>10</v>
      </c>
      <c r="B2541" s="1">
        <v>44229</v>
      </c>
      <c r="C2541" t="s">
        <v>66</v>
      </c>
      <c r="D2541">
        <v>556.64</v>
      </c>
      <c r="E2541">
        <v>50.81</v>
      </c>
      <c r="F2541">
        <v>28282.880000000001</v>
      </c>
      <c r="G2541">
        <v>177</v>
      </c>
      <c r="H2541">
        <v>54.8</v>
      </c>
      <c r="I2541">
        <v>9699.6</v>
      </c>
      <c r="J2541">
        <v>379</v>
      </c>
      <c r="K2541">
        <v>146.94999999999999</v>
      </c>
      <c r="L2541">
        <f>Table1[[#This Row],[Quantity Sold (liters/kg)]]+Table1[[#This Row],[Quantity in Stock (liters/kg)]]</f>
        <v>556</v>
      </c>
      <c r="M2541" s="2">
        <v>7466.53</v>
      </c>
    </row>
    <row r="2542" spans="1:13" hidden="1" x14ac:dyDescent="0.3">
      <c r="A2542">
        <v>3</v>
      </c>
      <c r="B2542" s="1">
        <v>43687</v>
      </c>
      <c r="C2542" t="s">
        <v>43</v>
      </c>
      <c r="D2542">
        <v>782.55</v>
      </c>
      <c r="E2542">
        <v>22.4</v>
      </c>
      <c r="F2542">
        <v>17529.12</v>
      </c>
      <c r="G2542">
        <v>191</v>
      </c>
      <c r="H2542">
        <v>20</v>
      </c>
      <c r="I2542">
        <v>3820</v>
      </c>
      <c r="J2542">
        <v>591</v>
      </c>
      <c r="K2542">
        <v>162.85</v>
      </c>
      <c r="L2542">
        <f>Table1[[#This Row],[Quantity Sold (liters/kg)]]+Table1[[#This Row],[Quantity in Stock (liters/kg)]]</f>
        <v>782</v>
      </c>
      <c r="M2542" s="2">
        <v>3647.84</v>
      </c>
    </row>
    <row r="2543" spans="1:13" hidden="1" x14ac:dyDescent="0.3">
      <c r="A2543">
        <v>9</v>
      </c>
      <c r="B2543" s="1">
        <v>43547</v>
      </c>
      <c r="C2543" t="s">
        <v>57</v>
      </c>
      <c r="D2543">
        <v>47.86</v>
      </c>
      <c r="E2543">
        <v>29.78</v>
      </c>
      <c r="F2543">
        <v>1425.27</v>
      </c>
      <c r="G2543">
        <v>16</v>
      </c>
      <c r="H2543">
        <v>27.46</v>
      </c>
      <c r="I2543">
        <v>439.36</v>
      </c>
      <c r="J2543">
        <v>31</v>
      </c>
      <c r="K2543">
        <v>31.16</v>
      </c>
      <c r="L2543">
        <f>Table1[[#This Row],[Quantity Sold (liters/kg)]]+Table1[[#This Row],[Quantity in Stock (liters/kg)]]</f>
        <v>47</v>
      </c>
      <c r="M2543" s="2">
        <v>927.94</v>
      </c>
    </row>
    <row r="2544" spans="1:13" hidden="1" x14ac:dyDescent="0.3">
      <c r="A2544">
        <v>6</v>
      </c>
      <c r="B2544" s="1">
        <v>43842</v>
      </c>
      <c r="C2544" t="s">
        <v>51</v>
      </c>
      <c r="D2544">
        <v>424.45</v>
      </c>
      <c r="E2544">
        <v>39.340000000000003</v>
      </c>
      <c r="F2544">
        <v>16697.86</v>
      </c>
      <c r="G2544">
        <v>7</v>
      </c>
      <c r="H2544">
        <v>41.87</v>
      </c>
      <c r="I2544">
        <v>293.08999999999997</v>
      </c>
      <c r="J2544">
        <v>417</v>
      </c>
      <c r="K2544">
        <v>171.4</v>
      </c>
      <c r="L2544">
        <f>Table1[[#This Row],[Quantity Sold (liters/kg)]]+Table1[[#This Row],[Quantity in Stock (liters/kg)]]</f>
        <v>424</v>
      </c>
      <c r="M2544" s="2">
        <v>6742.88</v>
      </c>
    </row>
    <row r="2545" spans="1:13" hidden="1" x14ac:dyDescent="0.3">
      <c r="A2545">
        <v>6</v>
      </c>
      <c r="B2545" s="1">
        <v>44312</v>
      </c>
      <c r="C2545" t="s">
        <v>51</v>
      </c>
      <c r="D2545">
        <v>741.88</v>
      </c>
      <c r="E2545">
        <v>31.67</v>
      </c>
      <c r="F2545">
        <v>23495.34</v>
      </c>
      <c r="G2545">
        <v>104</v>
      </c>
      <c r="H2545">
        <v>32.299999999999997</v>
      </c>
      <c r="I2545">
        <v>3359.2</v>
      </c>
      <c r="J2545">
        <v>637</v>
      </c>
      <c r="K2545">
        <v>97.77</v>
      </c>
      <c r="L2545">
        <f>Table1[[#This Row],[Quantity Sold (liters/kg)]]+Table1[[#This Row],[Quantity in Stock (liters/kg)]]</f>
        <v>741</v>
      </c>
      <c r="M2545" s="2">
        <v>3096.38</v>
      </c>
    </row>
    <row r="2546" spans="1:13" hidden="1" x14ac:dyDescent="0.3">
      <c r="A2546">
        <v>6</v>
      </c>
      <c r="B2546" s="1">
        <v>43542</v>
      </c>
      <c r="C2546" t="s">
        <v>51</v>
      </c>
      <c r="D2546">
        <v>209.35</v>
      </c>
      <c r="E2546">
        <v>97.73</v>
      </c>
      <c r="F2546">
        <v>20459.78</v>
      </c>
      <c r="G2546">
        <v>90</v>
      </c>
      <c r="H2546">
        <v>94.33</v>
      </c>
      <c r="I2546">
        <v>8489.7000000000007</v>
      </c>
      <c r="J2546">
        <v>119</v>
      </c>
      <c r="K2546">
        <v>177.65</v>
      </c>
      <c r="L2546">
        <f>Table1[[#This Row],[Quantity Sold (liters/kg)]]+Table1[[#This Row],[Quantity in Stock (liters/kg)]]</f>
        <v>209</v>
      </c>
      <c r="M2546" s="2">
        <v>17361.73</v>
      </c>
    </row>
    <row r="2547" spans="1:13" hidden="1" x14ac:dyDescent="0.3">
      <c r="A2547">
        <v>10</v>
      </c>
      <c r="B2547" s="1">
        <v>44752</v>
      </c>
      <c r="C2547" t="s">
        <v>66</v>
      </c>
      <c r="D2547">
        <v>193.8</v>
      </c>
      <c r="E2547">
        <v>29.74</v>
      </c>
      <c r="F2547">
        <v>5763.61</v>
      </c>
      <c r="G2547">
        <v>130</v>
      </c>
      <c r="H2547">
        <v>30.34</v>
      </c>
      <c r="I2547">
        <v>3944.2</v>
      </c>
      <c r="J2547">
        <v>63</v>
      </c>
      <c r="K2547">
        <v>28.82</v>
      </c>
      <c r="L2547">
        <f>Table1[[#This Row],[Quantity Sold (liters/kg)]]+Table1[[#This Row],[Quantity in Stock (liters/kg)]]</f>
        <v>193</v>
      </c>
      <c r="M2547" s="2">
        <v>857.11</v>
      </c>
    </row>
    <row r="2548" spans="1:13" hidden="1" x14ac:dyDescent="0.3">
      <c r="A2548">
        <v>6</v>
      </c>
      <c r="B2548" s="1">
        <v>44529</v>
      </c>
      <c r="C2548" t="s">
        <v>51</v>
      </c>
      <c r="D2548">
        <v>673.6</v>
      </c>
      <c r="E2548">
        <v>22.77</v>
      </c>
      <c r="F2548">
        <v>15337.87</v>
      </c>
      <c r="G2548">
        <v>166</v>
      </c>
      <c r="H2548">
        <v>27.65</v>
      </c>
      <c r="I2548">
        <v>4589.8999999999996</v>
      </c>
      <c r="J2548">
        <v>507</v>
      </c>
      <c r="K2548">
        <v>46.36</v>
      </c>
      <c r="L2548">
        <f>Table1[[#This Row],[Quantity Sold (liters/kg)]]+Table1[[#This Row],[Quantity in Stock (liters/kg)]]</f>
        <v>673</v>
      </c>
      <c r="M2548" s="2">
        <v>1055.6199999999999</v>
      </c>
    </row>
    <row r="2549" spans="1:13" hidden="1" x14ac:dyDescent="0.3">
      <c r="A2549">
        <v>1</v>
      </c>
      <c r="B2549" s="1">
        <v>43781</v>
      </c>
      <c r="C2549" t="s">
        <v>34</v>
      </c>
      <c r="D2549">
        <v>860.94</v>
      </c>
      <c r="E2549">
        <v>86.13</v>
      </c>
      <c r="F2549">
        <v>74152.759999999995</v>
      </c>
      <c r="G2549">
        <v>258</v>
      </c>
      <c r="H2549">
        <v>83.57</v>
      </c>
      <c r="I2549">
        <v>21561.06</v>
      </c>
      <c r="J2549">
        <v>602</v>
      </c>
      <c r="K2549">
        <v>193.59</v>
      </c>
      <c r="L2549">
        <f>Table1[[#This Row],[Quantity Sold (liters/kg)]]+Table1[[#This Row],[Quantity in Stock (liters/kg)]]</f>
        <v>860</v>
      </c>
      <c r="M2549" s="2">
        <v>16673.91</v>
      </c>
    </row>
    <row r="2550" spans="1:13" hidden="1" x14ac:dyDescent="0.3">
      <c r="A2550">
        <v>1</v>
      </c>
      <c r="B2550" s="1">
        <v>43620</v>
      </c>
      <c r="C2550" t="s">
        <v>34</v>
      </c>
      <c r="D2550">
        <v>916.55</v>
      </c>
      <c r="E2550">
        <v>93.72</v>
      </c>
      <c r="F2550">
        <v>85899.065999999904</v>
      </c>
      <c r="G2550">
        <v>71</v>
      </c>
      <c r="H2550">
        <v>88.96</v>
      </c>
      <c r="I2550">
        <v>6316.16</v>
      </c>
      <c r="J2550">
        <v>845</v>
      </c>
      <c r="K2550">
        <v>144.06</v>
      </c>
      <c r="L2550">
        <f>Table1[[#This Row],[Quantity Sold (liters/kg)]]+Table1[[#This Row],[Quantity in Stock (liters/kg)]]</f>
        <v>916</v>
      </c>
      <c r="M2550" s="2">
        <v>13501.3</v>
      </c>
    </row>
    <row r="2551" spans="1:13" hidden="1" x14ac:dyDescent="0.3">
      <c r="A2551">
        <v>7</v>
      </c>
      <c r="B2551" s="1">
        <v>43844</v>
      </c>
      <c r="C2551" t="s">
        <v>61</v>
      </c>
      <c r="D2551">
        <v>273.83999999999997</v>
      </c>
      <c r="E2551">
        <v>19.309999999999999</v>
      </c>
      <c r="F2551">
        <v>5287.8503999999903</v>
      </c>
      <c r="G2551">
        <v>168</v>
      </c>
      <c r="H2551">
        <v>15.65</v>
      </c>
      <c r="I2551">
        <v>2629.2</v>
      </c>
      <c r="J2551">
        <v>105</v>
      </c>
      <c r="K2551">
        <v>45.5</v>
      </c>
      <c r="L2551">
        <f>Table1[[#This Row],[Quantity Sold (liters/kg)]]+Table1[[#This Row],[Quantity in Stock (liters/kg)]]</f>
        <v>273</v>
      </c>
      <c r="M2551" s="2">
        <v>878.61</v>
      </c>
    </row>
    <row r="2552" spans="1:13" hidden="1" x14ac:dyDescent="0.3">
      <c r="A2552">
        <v>6</v>
      </c>
      <c r="B2552" s="1">
        <v>44511</v>
      </c>
      <c r="C2552" t="s">
        <v>51</v>
      </c>
      <c r="D2552">
        <v>964.1</v>
      </c>
      <c r="E2552">
        <v>90.41</v>
      </c>
      <c r="F2552">
        <v>87164.28</v>
      </c>
      <c r="G2552">
        <v>924</v>
      </c>
      <c r="H2552">
        <v>92.98</v>
      </c>
      <c r="I2552">
        <v>85913.52</v>
      </c>
      <c r="J2552">
        <v>40</v>
      </c>
      <c r="K2552">
        <v>117.65</v>
      </c>
      <c r="L2552">
        <f>Table1[[#This Row],[Quantity Sold (liters/kg)]]+Table1[[#This Row],[Quantity in Stock (liters/kg)]]</f>
        <v>964</v>
      </c>
      <c r="M2552" s="2">
        <v>10636.74</v>
      </c>
    </row>
    <row r="2553" spans="1:13" hidden="1" x14ac:dyDescent="0.3">
      <c r="A2553">
        <v>10</v>
      </c>
      <c r="B2553" s="1">
        <v>44620</v>
      </c>
      <c r="C2553" t="s">
        <v>66</v>
      </c>
      <c r="D2553">
        <v>635.80999999999995</v>
      </c>
      <c r="E2553">
        <v>17.239999999999998</v>
      </c>
      <c r="F2553">
        <v>10961.3643999999</v>
      </c>
      <c r="G2553">
        <v>422</v>
      </c>
      <c r="H2553">
        <v>18.579999999999998</v>
      </c>
      <c r="I2553">
        <v>7840.76</v>
      </c>
      <c r="J2553">
        <v>213</v>
      </c>
      <c r="K2553">
        <v>85.04</v>
      </c>
      <c r="L2553">
        <f>Table1[[#This Row],[Quantity Sold (liters/kg)]]+Table1[[#This Row],[Quantity in Stock (liters/kg)]]</f>
        <v>635</v>
      </c>
      <c r="M2553" s="2">
        <v>1466.09</v>
      </c>
    </row>
    <row r="2554" spans="1:13" hidden="1" x14ac:dyDescent="0.3">
      <c r="A2554">
        <v>4</v>
      </c>
      <c r="B2554" s="1">
        <v>44143</v>
      </c>
      <c r="C2554" t="s">
        <v>39</v>
      </c>
      <c r="D2554">
        <v>253.26</v>
      </c>
      <c r="E2554">
        <v>48.36</v>
      </c>
      <c r="F2554">
        <v>12247.65</v>
      </c>
      <c r="G2554">
        <v>76</v>
      </c>
      <c r="H2554">
        <v>46.03</v>
      </c>
      <c r="I2554">
        <v>3498.28</v>
      </c>
      <c r="J2554">
        <v>177</v>
      </c>
      <c r="K2554">
        <v>178.24</v>
      </c>
      <c r="L2554">
        <f>Table1[[#This Row],[Quantity Sold (liters/kg)]]+Table1[[#This Row],[Quantity in Stock (liters/kg)]]</f>
        <v>253</v>
      </c>
      <c r="M2554" s="2">
        <v>8619.69</v>
      </c>
    </row>
    <row r="2555" spans="1:13" hidden="1" x14ac:dyDescent="0.3">
      <c r="A2555">
        <v>10</v>
      </c>
      <c r="B2555" s="1">
        <v>44168</v>
      </c>
      <c r="C2555" t="s">
        <v>66</v>
      </c>
      <c r="D2555">
        <v>954.37</v>
      </c>
      <c r="E2555">
        <v>92.38</v>
      </c>
      <c r="F2555">
        <v>88164.7</v>
      </c>
      <c r="G2555">
        <v>309</v>
      </c>
      <c r="H2555">
        <v>88.89</v>
      </c>
      <c r="I2555">
        <v>27467.01</v>
      </c>
      <c r="J2555">
        <v>645</v>
      </c>
      <c r="K2555">
        <v>63.03</v>
      </c>
      <c r="L2555">
        <f>Table1[[#This Row],[Quantity Sold (liters/kg)]]+Table1[[#This Row],[Quantity in Stock (liters/kg)]]</f>
        <v>954</v>
      </c>
      <c r="M2555" s="2">
        <v>5822.71</v>
      </c>
    </row>
    <row r="2556" spans="1:13" hidden="1" x14ac:dyDescent="0.3">
      <c r="A2556">
        <v>7</v>
      </c>
      <c r="B2556" s="1">
        <v>43998</v>
      </c>
      <c r="C2556" t="s">
        <v>61</v>
      </c>
      <c r="D2556">
        <v>326.19</v>
      </c>
      <c r="E2556">
        <v>63.67</v>
      </c>
      <c r="F2556">
        <v>20768.52</v>
      </c>
      <c r="G2556">
        <v>146</v>
      </c>
      <c r="H2556">
        <v>63.39</v>
      </c>
      <c r="I2556">
        <v>9254.94</v>
      </c>
      <c r="J2556">
        <v>180</v>
      </c>
      <c r="K2556">
        <v>155.74</v>
      </c>
      <c r="L2556">
        <f>Table1[[#This Row],[Quantity Sold (liters/kg)]]+Table1[[#This Row],[Quantity in Stock (liters/kg)]]</f>
        <v>326</v>
      </c>
      <c r="M2556" s="2">
        <v>9915.9699999999993</v>
      </c>
    </row>
    <row r="2557" spans="1:13" hidden="1" x14ac:dyDescent="0.3">
      <c r="A2557">
        <v>3</v>
      </c>
      <c r="B2557" s="1">
        <v>43959</v>
      </c>
      <c r="C2557" t="s">
        <v>43</v>
      </c>
      <c r="D2557">
        <v>755.23</v>
      </c>
      <c r="E2557">
        <v>45</v>
      </c>
      <c r="F2557">
        <v>33985.35</v>
      </c>
      <c r="G2557">
        <v>598</v>
      </c>
      <c r="H2557">
        <v>42.73</v>
      </c>
      <c r="I2557">
        <v>25552.54</v>
      </c>
      <c r="J2557">
        <v>157</v>
      </c>
      <c r="K2557">
        <v>183.47</v>
      </c>
      <c r="L2557">
        <f>Table1[[#This Row],[Quantity Sold (liters/kg)]]+Table1[[#This Row],[Quantity in Stock (liters/kg)]]</f>
        <v>755</v>
      </c>
      <c r="M2557" s="2">
        <v>8256.15</v>
      </c>
    </row>
    <row r="2558" spans="1:13" hidden="1" x14ac:dyDescent="0.3">
      <c r="A2558">
        <v>10</v>
      </c>
      <c r="B2558" s="1">
        <v>44786</v>
      </c>
      <c r="C2558" t="s">
        <v>66</v>
      </c>
      <c r="D2558">
        <v>393.73</v>
      </c>
      <c r="E2558">
        <v>25.44</v>
      </c>
      <c r="F2558">
        <v>10016.49</v>
      </c>
      <c r="G2558">
        <v>363</v>
      </c>
      <c r="H2558">
        <v>24.7</v>
      </c>
      <c r="I2558">
        <v>8966.1</v>
      </c>
      <c r="J2558">
        <v>30</v>
      </c>
      <c r="K2558">
        <v>97.27</v>
      </c>
      <c r="L2558">
        <f>Table1[[#This Row],[Quantity Sold (liters/kg)]]+Table1[[#This Row],[Quantity in Stock (liters/kg)]]</f>
        <v>393</v>
      </c>
      <c r="M2558" s="2">
        <v>2474.5500000000002</v>
      </c>
    </row>
    <row r="2559" spans="1:13" hidden="1" x14ac:dyDescent="0.3">
      <c r="A2559">
        <v>4</v>
      </c>
      <c r="B2559" s="1">
        <v>43978</v>
      </c>
      <c r="C2559" t="s">
        <v>39</v>
      </c>
      <c r="D2559">
        <v>467.54</v>
      </c>
      <c r="E2559">
        <v>51.74</v>
      </c>
      <c r="F2559">
        <v>24190.5196</v>
      </c>
      <c r="G2559">
        <v>330</v>
      </c>
      <c r="H2559">
        <v>49.91</v>
      </c>
      <c r="I2559">
        <v>16470.3</v>
      </c>
      <c r="J2559">
        <v>137</v>
      </c>
      <c r="K2559">
        <v>149.94999999999999</v>
      </c>
      <c r="L2559">
        <f>Table1[[#This Row],[Quantity Sold (liters/kg)]]+Table1[[#This Row],[Quantity in Stock (liters/kg)]]</f>
        <v>467</v>
      </c>
      <c r="M2559" s="2">
        <v>7758.41</v>
      </c>
    </row>
    <row r="2560" spans="1:13" hidden="1" x14ac:dyDescent="0.3">
      <c r="A2560">
        <v>9</v>
      </c>
      <c r="B2560" s="1">
        <v>43673</v>
      </c>
      <c r="C2560" t="s">
        <v>57</v>
      </c>
      <c r="D2560">
        <v>271.12</v>
      </c>
      <c r="E2560">
        <v>69.599999999999994</v>
      </c>
      <c r="F2560">
        <v>18869.951999999899</v>
      </c>
      <c r="G2560">
        <v>40</v>
      </c>
      <c r="H2560">
        <v>65.989999999999995</v>
      </c>
      <c r="I2560">
        <v>2639.6</v>
      </c>
      <c r="J2560">
        <v>231</v>
      </c>
      <c r="K2560">
        <v>106.88</v>
      </c>
      <c r="L2560">
        <f>Table1[[#This Row],[Quantity Sold (liters/kg)]]+Table1[[#This Row],[Quantity in Stock (liters/kg)]]</f>
        <v>271</v>
      </c>
      <c r="M2560" s="2">
        <v>7438.85</v>
      </c>
    </row>
    <row r="2561" spans="1:13" hidden="1" x14ac:dyDescent="0.3">
      <c r="A2561">
        <v>9</v>
      </c>
      <c r="B2561" s="1">
        <v>43889</v>
      </c>
      <c r="C2561" t="s">
        <v>57</v>
      </c>
      <c r="D2561">
        <v>275.2</v>
      </c>
      <c r="E2561">
        <v>27.89</v>
      </c>
      <c r="F2561">
        <v>7675.3279999999904</v>
      </c>
      <c r="G2561">
        <v>222</v>
      </c>
      <c r="H2561">
        <v>30.47</v>
      </c>
      <c r="I2561">
        <v>6764.34</v>
      </c>
      <c r="J2561">
        <v>53</v>
      </c>
      <c r="K2561">
        <v>157.94</v>
      </c>
      <c r="L2561">
        <f>Table1[[#This Row],[Quantity Sold (liters/kg)]]+Table1[[#This Row],[Quantity in Stock (liters/kg)]]</f>
        <v>275</v>
      </c>
      <c r="M2561" s="2">
        <v>4404.95</v>
      </c>
    </row>
    <row r="2562" spans="1:13" hidden="1" x14ac:dyDescent="0.3">
      <c r="A2562">
        <v>7</v>
      </c>
      <c r="B2562" s="1">
        <v>44454</v>
      </c>
      <c r="C2562" t="s">
        <v>61</v>
      </c>
      <c r="D2562">
        <v>619.99</v>
      </c>
      <c r="E2562">
        <v>29.07</v>
      </c>
      <c r="F2562">
        <v>18023.11</v>
      </c>
      <c r="G2562">
        <v>118</v>
      </c>
      <c r="H2562">
        <v>25.27</v>
      </c>
      <c r="I2562">
        <v>2981.86</v>
      </c>
      <c r="J2562">
        <v>501</v>
      </c>
      <c r="K2562">
        <v>199.71</v>
      </c>
      <c r="L2562">
        <f>Table1[[#This Row],[Quantity Sold (liters/kg)]]+Table1[[#This Row],[Quantity in Stock (liters/kg)]]</f>
        <v>619</v>
      </c>
      <c r="M2562" s="2">
        <v>5805.57</v>
      </c>
    </row>
    <row r="2563" spans="1:13" hidden="1" x14ac:dyDescent="0.3">
      <c r="A2563">
        <v>6</v>
      </c>
      <c r="B2563" s="1">
        <v>44305</v>
      </c>
      <c r="C2563" t="s">
        <v>51</v>
      </c>
      <c r="D2563">
        <v>224.13</v>
      </c>
      <c r="E2563">
        <v>92.35</v>
      </c>
      <c r="F2563">
        <v>20698.405499999899</v>
      </c>
      <c r="G2563">
        <v>212</v>
      </c>
      <c r="H2563">
        <v>88</v>
      </c>
      <c r="I2563">
        <v>18656</v>
      </c>
      <c r="J2563">
        <v>12</v>
      </c>
      <c r="K2563">
        <v>138.97</v>
      </c>
      <c r="L2563">
        <f>Table1[[#This Row],[Quantity Sold (liters/kg)]]+Table1[[#This Row],[Quantity in Stock (liters/kg)]]</f>
        <v>224</v>
      </c>
      <c r="M2563" s="2">
        <v>12833.88</v>
      </c>
    </row>
    <row r="2564" spans="1:13" hidden="1" x14ac:dyDescent="0.3">
      <c r="A2564">
        <v>4</v>
      </c>
      <c r="B2564" s="1">
        <v>44277</v>
      </c>
      <c r="C2564" t="s">
        <v>39</v>
      </c>
      <c r="D2564">
        <v>207.62</v>
      </c>
      <c r="E2564">
        <v>89.22</v>
      </c>
      <c r="F2564">
        <v>18523.86</v>
      </c>
      <c r="G2564">
        <v>168</v>
      </c>
      <c r="H2564">
        <v>89.9</v>
      </c>
      <c r="I2564">
        <v>15103.2</v>
      </c>
      <c r="J2564">
        <v>39</v>
      </c>
      <c r="K2564">
        <v>93.89</v>
      </c>
      <c r="L2564">
        <f>Table1[[#This Row],[Quantity Sold (liters/kg)]]+Table1[[#This Row],[Quantity in Stock (liters/kg)]]</f>
        <v>207</v>
      </c>
      <c r="M2564" s="2">
        <v>8376.8700000000008</v>
      </c>
    </row>
    <row r="2565" spans="1:13" hidden="1" x14ac:dyDescent="0.3">
      <c r="A2565">
        <v>5</v>
      </c>
      <c r="B2565" s="1">
        <v>44904</v>
      </c>
      <c r="C2565" t="s">
        <v>27</v>
      </c>
      <c r="D2565">
        <v>898.41</v>
      </c>
      <c r="E2565">
        <v>24.88</v>
      </c>
      <c r="F2565">
        <v>22352.440799999898</v>
      </c>
      <c r="G2565">
        <v>667</v>
      </c>
      <c r="H2565">
        <v>23.03</v>
      </c>
      <c r="I2565">
        <v>15361.01</v>
      </c>
      <c r="J2565">
        <v>231</v>
      </c>
      <c r="K2565">
        <v>49.46</v>
      </c>
      <c r="L2565">
        <f>Table1[[#This Row],[Quantity Sold (liters/kg)]]+Table1[[#This Row],[Quantity in Stock (liters/kg)]]</f>
        <v>898</v>
      </c>
      <c r="M2565" s="2">
        <v>1230.56</v>
      </c>
    </row>
    <row r="2566" spans="1:13" hidden="1" x14ac:dyDescent="0.3">
      <c r="A2566">
        <v>4</v>
      </c>
      <c r="B2566" s="1">
        <v>43518</v>
      </c>
      <c r="C2566" t="s">
        <v>39</v>
      </c>
      <c r="D2566">
        <v>342.49</v>
      </c>
      <c r="E2566">
        <v>25.44</v>
      </c>
      <c r="F2566">
        <v>8712.9455999999991</v>
      </c>
      <c r="G2566">
        <v>101</v>
      </c>
      <c r="H2566">
        <v>27.02</v>
      </c>
      <c r="I2566">
        <v>2729.02</v>
      </c>
      <c r="J2566">
        <v>241</v>
      </c>
      <c r="K2566">
        <v>22.98</v>
      </c>
      <c r="L2566">
        <f>Table1[[#This Row],[Quantity Sold (liters/kg)]]+Table1[[#This Row],[Quantity in Stock (liters/kg)]]</f>
        <v>342</v>
      </c>
      <c r="M2566" s="2">
        <v>584.61</v>
      </c>
    </row>
    <row r="2567" spans="1:13" hidden="1" x14ac:dyDescent="0.3">
      <c r="A2567">
        <v>7</v>
      </c>
      <c r="B2567" s="1">
        <v>44534</v>
      </c>
      <c r="C2567" t="s">
        <v>61</v>
      </c>
      <c r="D2567">
        <v>884.38</v>
      </c>
      <c r="E2567">
        <v>76.650000000000006</v>
      </c>
      <c r="F2567">
        <v>67787.73</v>
      </c>
      <c r="G2567">
        <v>239</v>
      </c>
      <c r="H2567">
        <v>75.569999999999993</v>
      </c>
      <c r="I2567">
        <v>18061.23</v>
      </c>
      <c r="J2567">
        <v>645</v>
      </c>
      <c r="K2567">
        <v>170.25</v>
      </c>
      <c r="L2567">
        <f>Table1[[#This Row],[Quantity Sold (liters/kg)]]+Table1[[#This Row],[Quantity in Stock (liters/kg)]]</f>
        <v>884</v>
      </c>
      <c r="M2567" s="2">
        <v>13049.66</v>
      </c>
    </row>
    <row r="2568" spans="1:13" hidden="1" x14ac:dyDescent="0.3">
      <c r="A2568">
        <v>1</v>
      </c>
      <c r="B2568" s="1">
        <v>44429</v>
      </c>
      <c r="C2568" t="s">
        <v>34</v>
      </c>
      <c r="D2568">
        <v>749.86</v>
      </c>
      <c r="E2568">
        <v>41.99</v>
      </c>
      <c r="F2568">
        <v>31486.6214</v>
      </c>
      <c r="G2568">
        <v>672</v>
      </c>
      <c r="H2568">
        <v>38.99</v>
      </c>
      <c r="I2568">
        <v>26201.279999999999</v>
      </c>
      <c r="J2568">
        <v>77</v>
      </c>
      <c r="K2568">
        <v>108.09</v>
      </c>
      <c r="L2568">
        <f>Table1[[#This Row],[Quantity Sold (liters/kg)]]+Table1[[#This Row],[Quantity in Stock (liters/kg)]]</f>
        <v>749</v>
      </c>
      <c r="M2568" s="2">
        <v>4538.7</v>
      </c>
    </row>
    <row r="2569" spans="1:13" hidden="1" x14ac:dyDescent="0.3">
      <c r="A2569">
        <v>4</v>
      </c>
      <c r="B2569" s="1">
        <v>43695</v>
      </c>
      <c r="C2569" t="s">
        <v>39</v>
      </c>
      <c r="D2569">
        <v>86.08</v>
      </c>
      <c r="E2569">
        <v>90.65</v>
      </c>
      <c r="F2569">
        <v>7803.15</v>
      </c>
      <c r="G2569">
        <v>52</v>
      </c>
      <c r="H2569">
        <v>92.27</v>
      </c>
      <c r="I2569">
        <v>4798.04</v>
      </c>
      <c r="J2569">
        <v>34</v>
      </c>
      <c r="K2569">
        <v>126.01</v>
      </c>
      <c r="L2569">
        <f>Table1[[#This Row],[Quantity Sold (liters/kg)]]+Table1[[#This Row],[Quantity in Stock (liters/kg)]]</f>
        <v>86</v>
      </c>
      <c r="M2569" s="2">
        <v>11422.81</v>
      </c>
    </row>
    <row r="2570" spans="1:13" hidden="1" x14ac:dyDescent="0.3">
      <c r="A2570">
        <v>7</v>
      </c>
      <c r="B2570" s="1">
        <v>43550</v>
      </c>
      <c r="C2570" t="s">
        <v>61</v>
      </c>
      <c r="D2570">
        <v>741.04</v>
      </c>
      <c r="E2570">
        <v>74.75</v>
      </c>
      <c r="F2570">
        <v>55392.74</v>
      </c>
      <c r="G2570">
        <v>366</v>
      </c>
      <c r="H2570">
        <v>74.150000000000006</v>
      </c>
      <c r="I2570">
        <v>27138.9</v>
      </c>
      <c r="J2570">
        <v>375</v>
      </c>
      <c r="K2570">
        <v>116.73</v>
      </c>
      <c r="L2570">
        <f>Table1[[#This Row],[Quantity Sold (liters/kg)]]+Table1[[#This Row],[Quantity in Stock (liters/kg)]]</f>
        <v>741</v>
      </c>
      <c r="M2570" s="2">
        <v>8725.57</v>
      </c>
    </row>
    <row r="2571" spans="1:13" hidden="1" x14ac:dyDescent="0.3">
      <c r="A2571">
        <v>6</v>
      </c>
      <c r="B2571" s="1">
        <v>43948</v>
      </c>
      <c r="C2571" t="s">
        <v>51</v>
      </c>
      <c r="D2571">
        <v>904.28</v>
      </c>
      <c r="E2571">
        <v>50.05</v>
      </c>
      <c r="F2571">
        <v>45259.213999999898</v>
      </c>
      <c r="G2571">
        <v>376</v>
      </c>
      <c r="H2571">
        <v>51.13</v>
      </c>
      <c r="I2571">
        <v>19224.88</v>
      </c>
      <c r="J2571">
        <v>528</v>
      </c>
      <c r="K2571">
        <v>102.84</v>
      </c>
      <c r="L2571">
        <f>Table1[[#This Row],[Quantity Sold (liters/kg)]]+Table1[[#This Row],[Quantity in Stock (liters/kg)]]</f>
        <v>904</v>
      </c>
      <c r="M2571" s="2">
        <v>5147.1400000000003</v>
      </c>
    </row>
    <row r="2572" spans="1:13" hidden="1" x14ac:dyDescent="0.3">
      <c r="A2572">
        <v>5</v>
      </c>
      <c r="B2572" s="1">
        <v>44533</v>
      </c>
      <c r="C2572" t="s">
        <v>27</v>
      </c>
      <c r="D2572">
        <v>380.22</v>
      </c>
      <c r="E2572">
        <v>58.6</v>
      </c>
      <c r="F2572">
        <v>22280.892</v>
      </c>
      <c r="G2572">
        <v>254</v>
      </c>
      <c r="H2572">
        <v>63.34</v>
      </c>
      <c r="I2572">
        <v>16088.36</v>
      </c>
      <c r="J2572">
        <v>126</v>
      </c>
      <c r="K2572">
        <v>20.89</v>
      </c>
      <c r="L2572">
        <f>Table1[[#This Row],[Quantity Sold (liters/kg)]]+Table1[[#This Row],[Quantity in Stock (liters/kg)]]</f>
        <v>380</v>
      </c>
      <c r="M2572" s="2">
        <v>1224.1500000000001</v>
      </c>
    </row>
    <row r="2573" spans="1:13" hidden="1" x14ac:dyDescent="0.3">
      <c r="A2573">
        <v>1</v>
      </c>
      <c r="B2573" s="1">
        <v>43496</v>
      </c>
      <c r="C2573" t="s">
        <v>34</v>
      </c>
      <c r="D2573">
        <v>21.76</v>
      </c>
      <c r="E2573">
        <v>11.79</v>
      </c>
      <c r="F2573">
        <v>256.55</v>
      </c>
      <c r="G2573">
        <v>4</v>
      </c>
      <c r="H2573">
        <v>12.78</v>
      </c>
      <c r="I2573">
        <v>51.12</v>
      </c>
      <c r="J2573">
        <v>17</v>
      </c>
      <c r="K2573">
        <v>63.76</v>
      </c>
      <c r="L2573">
        <f>Table1[[#This Row],[Quantity Sold (liters/kg)]]+Table1[[#This Row],[Quantity in Stock (liters/kg)]]</f>
        <v>21</v>
      </c>
      <c r="M2573" s="2">
        <v>751.73</v>
      </c>
    </row>
    <row r="2574" spans="1:13" hidden="1" x14ac:dyDescent="0.3">
      <c r="A2574">
        <v>1</v>
      </c>
      <c r="B2574" s="1">
        <v>44757</v>
      </c>
      <c r="C2574" t="s">
        <v>34</v>
      </c>
      <c r="D2574">
        <v>791.33</v>
      </c>
      <c r="E2574">
        <v>95.75</v>
      </c>
      <c r="F2574">
        <v>75769.850000000006</v>
      </c>
      <c r="G2574">
        <v>691</v>
      </c>
      <c r="H2574">
        <v>93.58</v>
      </c>
      <c r="I2574">
        <v>64663.78</v>
      </c>
      <c r="J2574">
        <v>100</v>
      </c>
      <c r="K2574">
        <v>93.33</v>
      </c>
      <c r="L2574">
        <f>Table1[[#This Row],[Quantity Sold (liters/kg)]]+Table1[[#This Row],[Quantity in Stock (liters/kg)]]</f>
        <v>791</v>
      </c>
      <c r="M2574" s="2">
        <v>8936.35</v>
      </c>
    </row>
    <row r="2575" spans="1:13" hidden="1" x14ac:dyDescent="0.3">
      <c r="A2575">
        <v>4</v>
      </c>
      <c r="B2575" s="1">
        <v>43747</v>
      </c>
      <c r="C2575" t="s">
        <v>39</v>
      </c>
      <c r="D2575">
        <v>437.02</v>
      </c>
      <c r="E2575">
        <v>26.19</v>
      </c>
      <c r="F2575">
        <v>11445.55</v>
      </c>
      <c r="G2575">
        <v>98</v>
      </c>
      <c r="H2575">
        <v>24.17</v>
      </c>
      <c r="I2575">
        <v>2368.66</v>
      </c>
      <c r="J2575">
        <v>339</v>
      </c>
      <c r="K2575">
        <v>106.17</v>
      </c>
      <c r="L2575">
        <f>Table1[[#This Row],[Quantity Sold (liters/kg)]]+Table1[[#This Row],[Quantity in Stock (liters/kg)]]</f>
        <v>437</v>
      </c>
      <c r="M2575" s="2">
        <v>2780.59</v>
      </c>
    </row>
    <row r="2576" spans="1:13" hidden="1" x14ac:dyDescent="0.3">
      <c r="A2576">
        <v>8</v>
      </c>
      <c r="B2576" s="1">
        <v>44584</v>
      </c>
      <c r="C2576" t="s">
        <v>47</v>
      </c>
      <c r="D2576">
        <v>756.83</v>
      </c>
      <c r="E2576">
        <v>60.1</v>
      </c>
      <c r="F2576">
        <v>45485.48</v>
      </c>
      <c r="G2576">
        <v>539</v>
      </c>
      <c r="H2576">
        <v>61.15</v>
      </c>
      <c r="I2576">
        <v>32959.85</v>
      </c>
      <c r="J2576">
        <v>217</v>
      </c>
      <c r="K2576">
        <v>152.78</v>
      </c>
      <c r="L2576">
        <f>Table1[[#This Row],[Quantity Sold (liters/kg)]]+Table1[[#This Row],[Quantity in Stock (liters/kg)]]</f>
        <v>756</v>
      </c>
      <c r="M2576" s="2">
        <v>9182.08</v>
      </c>
    </row>
    <row r="2577" spans="1:13" hidden="1" x14ac:dyDescent="0.3">
      <c r="A2577">
        <v>8</v>
      </c>
      <c r="B2577" s="1">
        <v>43618</v>
      </c>
      <c r="C2577" t="s">
        <v>47</v>
      </c>
      <c r="D2577">
        <v>863.69</v>
      </c>
      <c r="E2577">
        <v>60.21</v>
      </c>
      <c r="F2577">
        <v>52002.774899999997</v>
      </c>
      <c r="G2577">
        <v>653</v>
      </c>
      <c r="H2577">
        <v>59.88</v>
      </c>
      <c r="I2577">
        <v>39101.64</v>
      </c>
      <c r="J2577">
        <v>210</v>
      </c>
      <c r="K2577">
        <v>68.650000000000006</v>
      </c>
      <c r="L2577">
        <f>Table1[[#This Row],[Quantity Sold (liters/kg)]]+Table1[[#This Row],[Quantity in Stock (liters/kg)]]</f>
        <v>863</v>
      </c>
      <c r="M2577" s="2">
        <v>4133.42</v>
      </c>
    </row>
    <row r="2578" spans="1:13" hidden="1" x14ac:dyDescent="0.3">
      <c r="A2578">
        <v>7</v>
      </c>
      <c r="B2578" s="1">
        <v>43697</v>
      </c>
      <c r="C2578" t="s">
        <v>61</v>
      </c>
      <c r="D2578">
        <v>300.10000000000002</v>
      </c>
      <c r="E2578">
        <v>46.24</v>
      </c>
      <c r="F2578">
        <v>13876.624</v>
      </c>
      <c r="G2578">
        <v>74</v>
      </c>
      <c r="H2578">
        <v>45.92</v>
      </c>
      <c r="I2578">
        <v>3398.08</v>
      </c>
      <c r="J2578">
        <v>226</v>
      </c>
      <c r="K2578">
        <v>48.93</v>
      </c>
      <c r="L2578">
        <f>Table1[[#This Row],[Quantity Sold (liters/kg)]]+Table1[[#This Row],[Quantity in Stock (liters/kg)]]</f>
        <v>300</v>
      </c>
      <c r="M2578" s="2">
        <v>2262.52</v>
      </c>
    </row>
    <row r="2579" spans="1:13" hidden="1" x14ac:dyDescent="0.3">
      <c r="A2579">
        <v>6</v>
      </c>
      <c r="B2579" s="1">
        <v>43616</v>
      </c>
      <c r="C2579" t="s">
        <v>51</v>
      </c>
      <c r="D2579">
        <v>931.22</v>
      </c>
      <c r="E2579">
        <v>47.94</v>
      </c>
      <c r="F2579">
        <v>44642.686799999901</v>
      </c>
      <c r="G2579">
        <v>820</v>
      </c>
      <c r="H2579">
        <v>45.18</v>
      </c>
      <c r="I2579">
        <v>37047.599999999999</v>
      </c>
      <c r="J2579">
        <v>111</v>
      </c>
      <c r="K2579">
        <v>170.14</v>
      </c>
      <c r="L2579">
        <f>Table1[[#This Row],[Quantity Sold (liters/kg)]]+Table1[[#This Row],[Quantity in Stock (liters/kg)]]</f>
        <v>931</v>
      </c>
      <c r="M2579" s="2">
        <v>8156.51</v>
      </c>
    </row>
    <row r="2580" spans="1:13" hidden="1" x14ac:dyDescent="0.3">
      <c r="A2580">
        <v>7</v>
      </c>
      <c r="B2580" s="1">
        <v>43496</v>
      </c>
      <c r="C2580" t="s">
        <v>61</v>
      </c>
      <c r="D2580">
        <v>897.05</v>
      </c>
      <c r="E2580">
        <v>69.3</v>
      </c>
      <c r="F2580">
        <v>62165.5649999999</v>
      </c>
      <c r="G2580">
        <v>605</v>
      </c>
      <c r="H2580">
        <v>70.92</v>
      </c>
      <c r="I2580">
        <v>42906.6</v>
      </c>
      <c r="J2580">
        <v>292</v>
      </c>
      <c r="K2580">
        <v>49.56</v>
      </c>
      <c r="L2580">
        <f>Table1[[#This Row],[Quantity Sold (liters/kg)]]+Table1[[#This Row],[Quantity in Stock (liters/kg)]]</f>
        <v>897</v>
      </c>
      <c r="M2580" s="2">
        <v>3434.51</v>
      </c>
    </row>
    <row r="2581" spans="1:13" hidden="1" x14ac:dyDescent="0.3">
      <c r="A2581">
        <v>9</v>
      </c>
      <c r="B2581" s="1">
        <v>43783</v>
      </c>
      <c r="C2581" t="s">
        <v>57</v>
      </c>
      <c r="D2581">
        <v>598.07000000000005</v>
      </c>
      <c r="E2581">
        <v>85.04</v>
      </c>
      <c r="F2581">
        <v>50859.872799999997</v>
      </c>
      <c r="G2581">
        <v>517</v>
      </c>
      <c r="H2581">
        <v>88.03</v>
      </c>
      <c r="I2581">
        <v>45511.51</v>
      </c>
      <c r="J2581">
        <v>81</v>
      </c>
      <c r="K2581">
        <v>146.65</v>
      </c>
      <c r="L2581">
        <f>Table1[[#This Row],[Quantity Sold (liters/kg)]]+Table1[[#This Row],[Quantity in Stock (liters/kg)]]</f>
        <v>598</v>
      </c>
      <c r="M2581" s="2">
        <v>12471.12</v>
      </c>
    </row>
    <row r="2582" spans="1:13" hidden="1" x14ac:dyDescent="0.3">
      <c r="A2582">
        <v>7</v>
      </c>
      <c r="B2582" s="1">
        <v>44398</v>
      </c>
      <c r="C2582" t="s">
        <v>61</v>
      </c>
      <c r="D2582">
        <v>294</v>
      </c>
      <c r="E2582">
        <v>13.85</v>
      </c>
      <c r="F2582">
        <v>4071.9</v>
      </c>
      <c r="G2582">
        <v>258</v>
      </c>
      <c r="H2582">
        <v>16.14</v>
      </c>
      <c r="I2582">
        <v>4164.12</v>
      </c>
      <c r="J2582">
        <v>36</v>
      </c>
      <c r="K2582">
        <v>112.77</v>
      </c>
      <c r="L2582">
        <f>Table1[[#This Row],[Quantity Sold (liters/kg)]]+Table1[[#This Row],[Quantity in Stock (liters/kg)]]</f>
        <v>294</v>
      </c>
      <c r="M2582" s="2">
        <v>1561.86</v>
      </c>
    </row>
    <row r="2583" spans="1:13" hidden="1" x14ac:dyDescent="0.3">
      <c r="A2583">
        <v>2</v>
      </c>
      <c r="B2583" s="1">
        <v>44130</v>
      </c>
      <c r="C2583" t="s">
        <v>68</v>
      </c>
      <c r="D2583">
        <v>332.75</v>
      </c>
      <c r="E2583">
        <v>11.91</v>
      </c>
      <c r="F2583">
        <v>3963.0524999999998</v>
      </c>
      <c r="G2583">
        <v>29</v>
      </c>
      <c r="H2583">
        <v>9.52</v>
      </c>
      <c r="I2583">
        <v>276.08</v>
      </c>
      <c r="J2583">
        <v>303</v>
      </c>
      <c r="K2583">
        <v>86.42</v>
      </c>
      <c r="L2583">
        <f>Table1[[#This Row],[Quantity Sold (liters/kg)]]+Table1[[#This Row],[Quantity in Stock (liters/kg)]]</f>
        <v>332</v>
      </c>
      <c r="M2583" s="2">
        <v>1029.26</v>
      </c>
    </row>
    <row r="2584" spans="1:13" hidden="1" x14ac:dyDescent="0.3">
      <c r="A2584">
        <v>10</v>
      </c>
      <c r="B2584" s="1">
        <v>44456</v>
      </c>
      <c r="C2584" t="s">
        <v>66</v>
      </c>
      <c r="D2584">
        <v>275.49</v>
      </c>
      <c r="E2584">
        <v>38.06</v>
      </c>
      <c r="F2584">
        <v>10485.15</v>
      </c>
      <c r="G2584">
        <v>142</v>
      </c>
      <c r="H2584">
        <v>38.409999999999997</v>
      </c>
      <c r="I2584">
        <v>5454.22</v>
      </c>
      <c r="J2584">
        <v>133</v>
      </c>
      <c r="K2584">
        <v>182.69</v>
      </c>
      <c r="L2584">
        <f>Table1[[#This Row],[Quantity Sold (liters/kg)]]+Table1[[#This Row],[Quantity in Stock (liters/kg)]]</f>
        <v>275</v>
      </c>
      <c r="M2584" s="2">
        <v>6953.18</v>
      </c>
    </row>
    <row r="2585" spans="1:13" hidden="1" x14ac:dyDescent="0.3">
      <c r="A2585">
        <v>4</v>
      </c>
      <c r="B2585" s="1">
        <v>44742</v>
      </c>
      <c r="C2585" t="s">
        <v>39</v>
      </c>
      <c r="D2585">
        <v>580.07000000000005</v>
      </c>
      <c r="E2585">
        <v>24.71</v>
      </c>
      <c r="F2585">
        <v>14333.529699999999</v>
      </c>
      <c r="G2585">
        <v>86</v>
      </c>
      <c r="H2585">
        <v>27.68</v>
      </c>
      <c r="I2585">
        <v>2380.48</v>
      </c>
      <c r="J2585">
        <v>494</v>
      </c>
      <c r="K2585">
        <v>128.21</v>
      </c>
      <c r="L2585">
        <f>Table1[[#This Row],[Quantity Sold (liters/kg)]]+Table1[[#This Row],[Quantity in Stock (liters/kg)]]</f>
        <v>580</v>
      </c>
      <c r="M2585" s="2">
        <v>3168.07</v>
      </c>
    </row>
    <row r="2586" spans="1:13" hidden="1" x14ac:dyDescent="0.3">
      <c r="A2586">
        <v>4</v>
      </c>
      <c r="B2586" s="1">
        <v>43799</v>
      </c>
      <c r="C2586" t="s">
        <v>39</v>
      </c>
      <c r="D2586">
        <v>103.44</v>
      </c>
      <c r="E2586">
        <v>17.82</v>
      </c>
      <c r="F2586">
        <v>1843.3</v>
      </c>
      <c r="G2586">
        <v>4</v>
      </c>
      <c r="H2586">
        <v>22.01</v>
      </c>
      <c r="I2586">
        <v>88.04</v>
      </c>
      <c r="J2586">
        <v>99</v>
      </c>
      <c r="K2586">
        <v>80.14</v>
      </c>
      <c r="L2586">
        <f>Table1[[#This Row],[Quantity Sold (liters/kg)]]+Table1[[#This Row],[Quantity in Stock (liters/kg)]]</f>
        <v>103</v>
      </c>
      <c r="M2586" s="2">
        <v>1428.09</v>
      </c>
    </row>
    <row r="2587" spans="1:13" hidden="1" x14ac:dyDescent="0.3">
      <c r="A2587">
        <v>3</v>
      </c>
      <c r="B2587" s="1">
        <v>44039</v>
      </c>
      <c r="C2587" t="s">
        <v>43</v>
      </c>
      <c r="D2587">
        <v>340.09</v>
      </c>
      <c r="E2587">
        <v>69.28</v>
      </c>
      <c r="F2587">
        <v>23561.439999999999</v>
      </c>
      <c r="G2587">
        <v>324</v>
      </c>
      <c r="H2587">
        <v>69.010000000000005</v>
      </c>
      <c r="I2587">
        <v>22359.24</v>
      </c>
      <c r="J2587">
        <v>16</v>
      </c>
      <c r="K2587">
        <v>141.54</v>
      </c>
      <c r="L2587">
        <f>Table1[[#This Row],[Quantity Sold (liters/kg)]]+Table1[[#This Row],[Quantity in Stock (liters/kg)]]</f>
        <v>340</v>
      </c>
      <c r="M2587" s="2">
        <v>9805.89</v>
      </c>
    </row>
    <row r="2588" spans="1:13" hidden="1" x14ac:dyDescent="0.3">
      <c r="A2588">
        <v>4</v>
      </c>
      <c r="B2588" s="1">
        <v>44256</v>
      </c>
      <c r="C2588" t="s">
        <v>39</v>
      </c>
      <c r="D2588">
        <v>85.51</v>
      </c>
      <c r="E2588">
        <v>19.100000000000001</v>
      </c>
      <c r="F2588">
        <v>1633.241</v>
      </c>
      <c r="G2588">
        <v>74</v>
      </c>
      <c r="H2588">
        <v>21.9</v>
      </c>
      <c r="I2588">
        <v>1620.6</v>
      </c>
      <c r="J2588">
        <v>11</v>
      </c>
      <c r="K2588">
        <v>70.819999999999993</v>
      </c>
      <c r="L2588">
        <f>Table1[[#This Row],[Quantity Sold (liters/kg)]]+Table1[[#This Row],[Quantity in Stock (liters/kg)]]</f>
        <v>85</v>
      </c>
      <c r="M2588" s="2">
        <v>1352.66</v>
      </c>
    </row>
    <row r="2589" spans="1:13" hidden="1" x14ac:dyDescent="0.3">
      <c r="A2589">
        <v>7</v>
      </c>
      <c r="B2589" s="1">
        <v>43741</v>
      </c>
      <c r="C2589" t="s">
        <v>61</v>
      </c>
      <c r="D2589">
        <v>259.20999999999998</v>
      </c>
      <c r="E2589">
        <v>86.98</v>
      </c>
      <c r="F2589">
        <v>22546.09</v>
      </c>
      <c r="G2589">
        <v>46</v>
      </c>
      <c r="H2589">
        <v>86.54</v>
      </c>
      <c r="I2589">
        <v>3980.84</v>
      </c>
      <c r="J2589">
        <v>213</v>
      </c>
      <c r="K2589">
        <v>145.21</v>
      </c>
      <c r="L2589">
        <f>Table1[[#This Row],[Quantity Sold (liters/kg)]]+Table1[[#This Row],[Quantity in Stock (liters/kg)]]</f>
        <v>259</v>
      </c>
      <c r="M2589" s="2">
        <v>12630.37</v>
      </c>
    </row>
    <row r="2590" spans="1:13" hidden="1" x14ac:dyDescent="0.3">
      <c r="A2590">
        <v>2</v>
      </c>
      <c r="B2590" s="1">
        <v>43851</v>
      </c>
      <c r="C2590" t="s">
        <v>68</v>
      </c>
      <c r="D2590">
        <v>723.71</v>
      </c>
      <c r="E2590">
        <v>39.409999999999997</v>
      </c>
      <c r="F2590">
        <v>28521.411099999899</v>
      </c>
      <c r="G2590">
        <v>361</v>
      </c>
      <c r="H2590">
        <v>36.380000000000003</v>
      </c>
      <c r="I2590">
        <v>13133.18</v>
      </c>
      <c r="J2590">
        <v>362</v>
      </c>
      <c r="K2590">
        <v>136.93</v>
      </c>
      <c r="L2590">
        <f>Table1[[#This Row],[Quantity Sold (liters/kg)]]+Table1[[#This Row],[Quantity in Stock (liters/kg)]]</f>
        <v>723</v>
      </c>
      <c r="M2590" s="2">
        <v>5396.41</v>
      </c>
    </row>
    <row r="2591" spans="1:13" hidden="1" x14ac:dyDescent="0.3">
      <c r="A2591">
        <v>8</v>
      </c>
      <c r="B2591" s="1">
        <v>43932</v>
      </c>
      <c r="C2591" t="s">
        <v>47</v>
      </c>
      <c r="D2591">
        <v>50.07</v>
      </c>
      <c r="E2591">
        <v>57.79</v>
      </c>
      <c r="F2591">
        <v>2893.5452999999902</v>
      </c>
      <c r="G2591">
        <v>6</v>
      </c>
      <c r="H2591">
        <v>54.42</v>
      </c>
      <c r="I2591">
        <v>326.52</v>
      </c>
      <c r="J2591">
        <v>44</v>
      </c>
      <c r="K2591">
        <v>163.76</v>
      </c>
      <c r="L2591">
        <f>Table1[[#This Row],[Quantity Sold (liters/kg)]]+Table1[[#This Row],[Quantity in Stock (liters/kg)]]</f>
        <v>50</v>
      </c>
      <c r="M2591" s="2">
        <v>9463.69</v>
      </c>
    </row>
    <row r="2592" spans="1:13" hidden="1" x14ac:dyDescent="0.3">
      <c r="A2592">
        <v>2</v>
      </c>
      <c r="B2592" s="1">
        <v>43852</v>
      </c>
      <c r="C2592" t="s">
        <v>68</v>
      </c>
      <c r="D2592">
        <v>66.27</v>
      </c>
      <c r="E2592">
        <v>80.290000000000006</v>
      </c>
      <c r="F2592">
        <v>5320.82</v>
      </c>
      <c r="G2592">
        <v>3</v>
      </c>
      <c r="H2592">
        <v>77.209999999999994</v>
      </c>
      <c r="I2592">
        <v>231.63</v>
      </c>
      <c r="J2592">
        <v>63</v>
      </c>
      <c r="K2592">
        <v>83.21</v>
      </c>
      <c r="L2592">
        <f>Table1[[#This Row],[Quantity Sold (liters/kg)]]+Table1[[#This Row],[Quantity in Stock (liters/kg)]]</f>
        <v>66</v>
      </c>
      <c r="M2592" s="2">
        <v>6680.93</v>
      </c>
    </row>
    <row r="2593" spans="1:13" hidden="1" x14ac:dyDescent="0.3">
      <c r="A2593">
        <v>1</v>
      </c>
      <c r="B2593" s="1">
        <v>44723</v>
      </c>
      <c r="C2593" t="s">
        <v>34</v>
      </c>
      <c r="D2593">
        <v>302.07</v>
      </c>
      <c r="E2593">
        <v>45.75</v>
      </c>
      <c r="F2593">
        <v>13819.7</v>
      </c>
      <c r="G2593">
        <v>171</v>
      </c>
      <c r="H2593">
        <v>50.53</v>
      </c>
      <c r="I2593">
        <v>8640.6299999999992</v>
      </c>
      <c r="J2593">
        <v>131</v>
      </c>
      <c r="K2593">
        <v>25.68</v>
      </c>
      <c r="L2593">
        <f>Table1[[#This Row],[Quantity Sold (liters/kg)]]+Table1[[#This Row],[Quantity in Stock (liters/kg)]]</f>
        <v>302</v>
      </c>
      <c r="M2593" s="2">
        <v>1174.8599999999999</v>
      </c>
    </row>
    <row r="2594" spans="1:13" hidden="1" x14ac:dyDescent="0.3">
      <c r="A2594">
        <v>9</v>
      </c>
      <c r="B2594" s="1">
        <v>44869</v>
      </c>
      <c r="C2594" t="s">
        <v>57</v>
      </c>
      <c r="D2594">
        <v>882.13</v>
      </c>
      <c r="E2594">
        <v>92.27</v>
      </c>
      <c r="F2594">
        <v>81394.14</v>
      </c>
      <c r="G2594">
        <v>309</v>
      </c>
      <c r="H2594">
        <v>94.4</v>
      </c>
      <c r="I2594">
        <v>29169.599999999999</v>
      </c>
      <c r="J2594">
        <v>573</v>
      </c>
      <c r="K2594">
        <v>142.04</v>
      </c>
      <c r="L2594">
        <f>Table1[[#This Row],[Quantity Sold (liters/kg)]]+Table1[[#This Row],[Quantity in Stock (liters/kg)]]</f>
        <v>882</v>
      </c>
      <c r="M2594" s="2">
        <v>13106.03</v>
      </c>
    </row>
    <row r="2595" spans="1:13" hidden="1" x14ac:dyDescent="0.3">
      <c r="A2595">
        <v>4</v>
      </c>
      <c r="B2595" s="1">
        <v>44081</v>
      </c>
      <c r="C2595" t="s">
        <v>39</v>
      </c>
      <c r="D2595">
        <v>563.82000000000005</v>
      </c>
      <c r="E2595">
        <v>23.23</v>
      </c>
      <c r="F2595">
        <v>13097.5386</v>
      </c>
      <c r="G2595">
        <v>175</v>
      </c>
      <c r="H2595">
        <v>24.79</v>
      </c>
      <c r="I2595">
        <v>4338.25</v>
      </c>
      <c r="J2595">
        <v>388</v>
      </c>
      <c r="K2595">
        <v>138.55000000000001</v>
      </c>
      <c r="L2595">
        <f>Table1[[#This Row],[Quantity Sold (liters/kg)]]+Table1[[#This Row],[Quantity in Stock (liters/kg)]]</f>
        <v>563</v>
      </c>
      <c r="M2595" s="2">
        <v>3218.52</v>
      </c>
    </row>
    <row r="2596" spans="1:13" x14ac:dyDescent="0.3">
      <c r="A2596">
        <v>7</v>
      </c>
      <c r="B2596" s="1">
        <v>44864</v>
      </c>
      <c r="C2596" t="s">
        <v>61</v>
      </c>
      <c r="D2596">
        <v>863.09</v>
      </c>
      <c r="E2596">
        <v>15.73</v>
      </c>
      <c r="F2596">
        <v>13576.405699999999</v>
      </c>
      <c r="G2596">
        <v>351</v>
      </c>
      <c r="H2596">
        <v>14.15</v>
      </c>
      <c r="I2596">
        <v>4966.6499999999996</v>
      </c>
      <c r="J2596">
        <v>512</v>
      </c>
      <c r="K2596">
        <v>191.02</v>
      </c>
      <c r="L2596">
        <f>Table1[[#This Row],[Quantity Sold (liters/kg)]]+Table1[[#This Row],[Quantity in Stock (liters/kg)]]</f>
        <v>863</v>
      </c>
      <c r="M2596" s="2">
        <v>3004.74</v>
      </c>
    </row>
    <row r="2597" spans="1:13" hidden="1" x14ac:dyDescent="0.3">
      <c r="A2597">
        <v>6</v>
      </c>
      <c r="B2597" s="1">
        <v>44654</v>
      </c>
      <c r="C2597" t="s">
        <v>51</v>
      </c>
      <c r="D2597">
        <v>674.71</v>
      </c>
      <c r="E2597">
        <v>33.979999999999997</v>
      </c>
      <c r="F2597">
        <v>22926.65</v>
      </c>
      <c r="G2597">
        <v>471</v>
      </c>
      <c r="H2597">
        <v>34.619999999999997</v>
      </c>
      <c r="I2597">
        <v>16306.02</v>
      </c>
      <c r="J2597">
        <v>203</v>
      </c>
      <c r="K2597">
        <v>26.57</v>
      </c>
      <c r="L2597">
        <f>Table1[[#This Row],[Quantity Sold (liters/kg)]]+Table1[[#This Row],[Quantity in Stock (liters/kg)]]</f>
        <v>674</v>
      </c>
      <c r="M2597" s="2">
        <v>902.85</v>
      </c>
    </row>
    <row r="2598" spans="1:13" hidden="1" x14ac:dyDescent="0.3">
      <c r="A2598">
        <v>4</v>
      </c>
      <c r="B2598" s="1">
        <v>44344</v>
      </c>
      <c r="C2598" t="s">
        <v>39</v>
      </c>
      <c r="D2598">
        <v>578.76</v>
      </c>
      <c r="E2598">
        <v>52.15</v>
      </c>
      <c r="F2598">
        <v>30182.33</v>
      </c>
      <c r="G2598">
        <v>80</v>
      </c>
      <c r="H2598">
        <v>49.57</v>
      </c>
      <c r="I2598">
        <v>3965.6</v>
      </c>
      <c r="J2598">
        <v>498</v>
      </c>
      <c r="K2598">
        <v>153.66999999999999</v>
      </c>
      <c r="L2598">
        <f>Table1[[#This Row],[Quantity Sold (liters/kg)]]+Table1[[#This Row],[Quantity in Stock (liters/kg)]]</f>
        <v>578</v>
      </c>
      <c r="M2598" s="2">
        <v>8013.89</v>
      </c>
    </row>
    <row r="2599" spans="1:13" hidden="1" x14ac:dyDescent="0.3">
      <c r="A2599">
        <v>9</v>
      </c>
      <c r="B2599" s="1">
        <v>44767</v>
      </c>
      <c r="C2599" t="s">
        <v>57</v>
      </c>
      <c r="D2599">
        <v>875.44</v>
      </c>
      <c r="E2599">
        <v>28.59</v>
      </c>
      <c r="F2599">
        <v>25028.83</v>
      </c>
      <c r="G2599">
        <v>178</v>
      </c>
      <c r="H2599">
        <v>26.34</v>
      </c>
      <c r="I2599">
        <v>4688.5200000000004</v>
      </c>
      <c r="J2599">
        <v>697</v>
      </c>
      <c r="K2599">
        <v>63.08</v>
      </c>
      <c r="L2599">
        <f>Table1[[#This Row],[Quantity Sold (liters/kg)]]+Table1[[#This Row],[Quantity in Stock (liters/kg)]]</f>
        <v>875</v>
      </c>
      <c r="M2599" s="2">
        <v>1803.46</v>
      </c>
    </row>
    <row r="2600" spans="1:13" hidden="1" x14ac:dyDescent="0.3">
      <c r="A2600">
        <v>2</v>
      </c>
      <c r="B2600" s="1">
        <v>44660</v>
      </c>
      <c r="C2600" t="s">
        <v>68</v>
      </c>
      <c r="D2600">
        <v>161.58000000000001</v>
      </c>
      <c r="E2600">
        <v>56.12</v>
      </c>
      <c r="F2600">
        <v>9067.8700000000008</v>
      </c>
      <c r="G2600">
        <v>26</v>
      </c>
      <c r="H2600">
        <v>54.76</v>
      </c>
      <c r="I2600">
        <v>1423.76</v>
      </c>
      <c r="J2600">
        <v>135</v>
      </c>
      <c r="K2600">
        <v>155.57</v>
      </c>
      <c r="L2600">
        <f>Table1[[#This Row],[Quantity Sold (liters/kg)]]+Table1[[#This Row],[Quantity in Stock (liters/kg)]]</f>
        <v>161</v>
      </c>
      <c r="M2600" s="2">
        <v>8730.59</v>
      </c>
    </row>
    <row r="2601" spans="1:13" hidden="1" x14ac:dyDescent="0.3">
      <c r="A2601">
        <v>3</v>
      </c>
      <c r="B2601" s="1">
        <v>43622</v>
      </c>
      <c r="C2601" t="s">
        <v>43</v>
      </c>
      <c r="D2601">
        <v>761.06</v>
      </c>
      <c r="E2601">
        <v>34.44</v>
      </c>
      <c r="F2601">
        <v>26210.906399999902</v>
      </c>
      <c r="G2601">
        <v>59</v>
      </c>
      <c r="H2601">
        <v>35.33</v>
      </c>
      <c r="I2601">
        <v>2084.4699999999998</v>
      </c>
      <c r="J2601">
        <v>702</v>
      </c>
      <c r="K2601">
        <v>97.76</v>
      </c>
      <c r="L2601">
        <f>Table1[[#This Row],[Quantity Sold (liters/kg)]]+Table1[[#This Row],[Quantity in Stock (liters/kg)]]</f>
        <v>761</v>
      </c>
      <c r="M2601" s="2">
        <v>3366.85</v>
      </c>
    </row>
    <row r="2602" spans="1:13" hidden="1" x14ac:dyDescent="0.3">
      <c r="A2602">
        <v>6</v>
      </c>
      <c r="B2602" s="1">
        <v>44214</v>
      </c>
      <c r="C2602" t="s">
        <v>51</v>
      </c>
      <c r="D2602">
        <v>778.99</v>
      </c>
      <c r="E2602">
        <v>52.45</v>
      </c>
      <c r="F2602">
        <v>40858.03</v>
      </c>
      <c r="G2602">
        <v>230</v>
      </c>
      <c r="H2602">
        <v>48.7</v>
      </c>
      <c r="I2602">
        <v>11201</v>
      </c>
      <c r="J2602">
        <v>548</v>
      </c>
      <c r="K2602">
        <v>161.19</v>
      </c>
      <c r="L2602">
        <f>Table1[[#This Row],[Quantity Sold (liters/kg)]]+Table1[[#This Row],[Quantity in Stock (liters/kg)]]</f>
        <v>778</v>
      </c>
      <c r="M2602" s="2">
        <v>8454.42</v>
      </c>
    </row>
    <row r="2603" spans="1:13" hidden="1" x14ac:dyDescent="0.3">
      <c r="A2603">
        <v>4</v>
      </c>
      <c r="B2603" s="1">
        <v>44513</v>
      </c>
      <c r="C2603" t="s">
        <v>39</v>
      </c>
      <c r="D2603">
        <v>943.23</v>
      </c>
      <c r="E2603">
        <v>62.55</v>
      </c>
      <c r="F2603">
        <v>58999.040000000001</v>
      </c>
      <c r="G2603">
        <v>541</v>
      </c>
      <c r="H2603">
        <v>61.13</v>
      </c>
      <c r="I2603">
        <v>33071.33</v>
      </c>
      <c r="J2603">
        <v>402</v>
      </c>
      <c r="K2603">
        <v>43.42</v>
      </c>
      <c r="L2603">
        <f>Table1[[#This Row],[Quantity Sold (liters/kg)]]+Table1[[#This Row],[Quantity in Stock (liters/kg)]]</f>
        <v>943</v>
      </c>
      <c r="M2603" s="2">
        <v>2715.92</v>
      </c>
    </row>
    <row r="2604" spans="1:13" hidden="1" x14ac:dyDescent="0.3">
      <c r="A2604">
        <v>7</v>
      </c>
      <c r="B2604" s="1">
        <v>44552</v>
      </c>
      <c r="C2604" t="s">
        <v>61</v>
      </c>
      <c r="D2604">
        <v>350.57</v>
      </c>
      <c r="E2604">
        <v>18.600000000000001</v>
      </c>
      <c r="F2604">
        <v>6520.6019999999999</v>
      </c>
      <c r="G2604">
        <v>142</v>
      </c>
      <c r="H2604">
        <v>16.739999999999998</v>
      </c>
      <c r="I2604">
        <v>2377.08</v>
      </c>
      <c r="J2604">
        <v>208</v>
      </c>
      <c r="K2604">
        <v>187.85</v>
      </c>
      <c r="L2604">
        <f>Table1[[#This Row],[Quantity Sold (liters/kg)]]+Table1[[#This Row],[Quantity in Stock (liters/kg)]]</f>
        <v>350</v>
      </c>
      <c r="M2604" s="2">
        <v>3494.01</v>
      </c>
    </row>
    <row r="2605" spans="1:13" hidden="1" x14ac:dyDescent="0.3">
      <c r="A2605">
        <v>9</v>
      </c>
      <c r="B2605" s="1">
        <v>44873</v>
      </c>
      <c r="C2605" t="s">
        <v>57</v>
      </c>
      <c r="D2605">
        <v>444.22</v>
      </c>
      <c r="E2605">
        <v>30.03</v>
      </c>
      <c r="F2605">
        <v>13339.93</v>
      </c>
      <c r="G2605">
        <v>73</v>
      </c>
      <c r="H2605">
        <v>34.01</v>
      </c>
      <c r="I2605">
        <v>2482.73</v>
      </c>
      <c r="J2605">
        <v>371</v>
      </c>
      <c r="K2605">
        <v>157.81</v>
      </c>
      <c r="L2605">
        <f>Table1[[#This Row],[Quantity Sold (liters/kg)]]+Table1[[#This Row],[Quantity in Stock (liters/kg)]]</f>
        <v>444</v>
      </c>
      <c r="M2605" s="2">
        <v>4739.03</v>
      </c>
    </row>
    <row r="2606" spans="1:13" hidden="1" x14ac:dyDescent="0.3">
      <c r="A2606">
        <v>10</v>
      </c>
      <c r="B2606" s="1">
        <v>44085</v>
      </c>
      <c r="C2606" t="s">
        <v>66</v>
      </c>
      <c r="D2606">
        <v>449.28</v>
      </c>
      <c r="E2606">
        <v>57.8</v>
      </c>
      <c r="F2606">
        <v>25968.38</v>
      </c>
      <c r="G2606">
        <v>8</v>
      </c>
      <c r="H2606">
        <v>56.45</v>
      </c>
      <c r="I2606">
        <v>451.6</v>
      </c>
      <c r="J2606">
        <v>441</v>
      </c>
      <c r="K2606">
        <v>187.79</v>
      </c>
      <c r="L2606">
        <f>Table1[[#This Row],[Quantity Sold (liters/kg)]]+Table1[[#This Row],[Quantity in Stock (liters/kg)]]</f>
        <v>449</v>
      </c>
      <c r="M2606" s="2">
        <v>10854.26</v>
      </c>
    </row>
    <row r="2607" spans="1:13" hidden="1" x14ac:dyDescent="0.3">
      <c r="A2607">
        <v>1</v>
      </c>
      <c r="B2607" s="1">
        <v>44448</v>
      </c>
      <c r="C2607" t="s">
        <v>34</v>
      </c>
      <c r="D2607">
        <v>164.24</v>
      </c>
      <c r="E2607">
        <v>17.03</v>
      </c>
      <c r="F2607">
        <v>2797.0072</v>
      </c>
      <c r="G2607">
        <v>162</v>
      </c>
      <c r="H2607">
        <v>16.8</v>
      </c>
      <c r="I2607">
        <v>2721.6</v>
      </c>
      <c r="J2607">
        <v>2</v>
      </c>
      <c r="K2607">
        <v>160.97999999999999</v>
      </c>
      <c r="L2607">
        <f>Table1[[#This Row],[Quantity Sold (liters/kg)]]+Table1[[#This Row],[Quantity in Stock (liters/kg)]]</f>
        <v>164</v>
      </c>
      <c r="M2607" s="2">
        <v>2741.49</v>
      </c>
    </row>
    <row r="2608" spans="1:13" hidden="1" x14ac:dyDescent="0.3">
      <c r="A2608">
        <v>8</v>
      </c>
      <c r="B2608" s="1">
        <v>44735</v>
      </c>
      <c r="C2608" t="s">
        <v>47</v>
      </c>
      <c r="D2608">
        <v>258.19</v>
      </c>
      <c r="E2608">
        <v>89.63</v>
      </c>
      <c r="F2608">
        <v>23141.57</v>
      </c>
      <c r="G2608">
        <v>47</v>
      </c>
      <c r="H2608">
        <v>93.58</v>
      </c>
      <c r="I2608">
        <v>4398.26</v>
      </c>
      <c r="J2608">
        <v>211</v>
      </c>
      <c r="K2608">
        <v>83.05</v>
      </c>
      <c r="L2608">
        <f>Table1[[#This Row],[Quantity Sold (liters/kg)]]+Table1[[#This Row],[Quantity in Stock (liters/kg)]]</f>
        <v>258</v>
      </c>
      <c r="M2608" s="2">
        <v>7443.77</v>
      </c>
    </row>
    <row r="2609" spans="1:13" hidden="1" x14ac:dyDescent="0.3">
      <c r="A2609">
        <v>5</v>
      </c>
      <c r="B2609" s="1">
        <v>43475</v>
      </c>
      <c r="C2609" t="s">
        <v>27</v>
      </c>
      <c r="D2609">
        <v>639.35</v>
      </c>
      <c r="E2609">
        <v>34.340000000000003</v>
      </c>
      <c r="F2609">
        <v>21955.278999999999</v>
      </c>
      <c r="G2609">
        <v>270</v>
      </c>
      <c r="H2609">
        <v>30.58</v>
      </c>
      <c r="I2609">
        <v>8256.6</v>
      </c>
      <c r="J2609">
        <v>369</v>
      </c>
      <c r="K2609">
        <v>111.44</v>
      </c>
      <c r="L2609">
        <f>Table1[[#This Row],[Quantity Sold (liters/kg)]]+Table1[[#This Row],[Quantity in Stock (liters/kg)]]</f>
        <v>639</v>
      </c>
      <c r="M2609" s="2">
        <v>3826.85</v>
      </c>
    </row>
    <row r="2610" spans="1:13" hidden="1" x14ac:dyDescent="0.3">
      <c r="A2610">
        <v>9</v>
      </c>
      <c r="B2610" s="1">
        <v>44283</v>
      </c>
      <c r="C2610" t="s">
        <v>57</v>
      </c>
      <c r="D2610">
        <v>703.57</v>
      </c>
      <c r="E2610">
        <v>31.01</v>
      </c>
      <c r="F2610">
        <v>21817.705699999999</v>
      </c>
      <c r="G2610">
        <v>479</v>
      </c>
      <c r="H2610">
        <v>28.41</v>
      </c>
      <c r="I2610">
        <v>13608.39</v>
      </c>
      <c r="J2610">
        <v>224</v>
      </c>
      <c r="K2610">
        <v>163.52000000000001</v>
      </c>
      <c r="L2610">
        <f>Table1[[#This Row],[Quantity Sold (liters/kg)]]+Table1[[#This Row],[Quantity in Stock (liters/kg)]]</f>
        <v>703</v>
      </c>
      <c r="M2610" s="2">
        <v>5070.76</v>
      </c>
    </row>
    <row r="2611" spans="1:13" hidden="1" x14ac:dyDescent="0.3">
      <c r="A2611">
        <v>1</v>
      </c>
      <c r="B2611" s="1">
        <v>44830</v>
      </c>
      <c r="C2611" t="s">
        <v>34</v>
      </c>
      <c r="D2611">
        <v>450.39</v>
      </c>
      <c r="E2611">
        <v>30.87</v>
      </c>
      <c r="F2611">
        <v>13903.54</v>
      </c>
      <c r="G2611">
        <v>118</v>
      </c>
      <c r="H2611">
        <v>27.69</v>
      </c>
      <c r="I2611">
        <v>3267.42</v>
      </c>
      <c r="J2611">
        <v>332</v>
      </c>
      <c r="K2611">
        <v>107.18</v>
      </c>
      <c r="L2611">
        <f>Table1[[#This Row],[Quantity Sold (liters/kg)]]+Table1[[#This Row],[Quantity in Stock (liters/kg)]]</f>
        <v>450</v>
      </c>
      <c r="M2611" s="2">
        <v>3308.65</v>
      </c>
    </row>
    <row r="2612" spans="1:13" hidden="1" x14ac:dyDescent="0.3">
      <c r="A2612">
        <v>8</v>
      </c>
      <c r="B2612" s="1">
        <v>44525</v>
      </c>
      <c r="C2612" t="s">
        <v>47</v>
      </c>
      <c r="D2612">
        <v>568.69000000000005</v>
      </c>
      <c r="E2612">
        <v>77.989999999999995</v>
      </c>
      <c r="F2612">
        <v>44352.13</v>
      </c>
      <c r="G2612">
        <v>418</v>
      </c>
      <c r="H2612">
        <v>78.69</v>
      </c>
      <c r="I2612">
        <v>32892.42</v>
      </c>
      <c r="J2612">
        <v>150</v>
      </c>
      <c r="K2612">
        <v>170.06</v>
      </c>
      <c r="L2612">
        <f>Table1[[#This Row],[Quantity Sold (liters/kg)]]+Table1[[#This Row],[Quantity in Stock (liters/kg)]]</f>
        <v>568</v>
      </c>
      <c r="M2612" s="2">
        <v>13262.98</v>
      </c>
    </row>
    <row r="2613" spans="1:13" hidden="1" x14ac:dyDescent="0.3">
      <c r="A2613">
        <v>4</v>
      </c>
      <c r="B2613" s="1">
        <v>44574</v>
      </c>
      <c r="C2613" t="s">
        <v>39</v>
      </c>
      <c r="D2613">
        <v>47.15</v>
      </c>
      <c r="E2613">
        <v>22.22</v>
      </c>
      <c r="F2613">
        <v>1047.67</v>
      </c>
      <c r="G2613">
        <v>10</v>
      </c>
      <c r="H2613">
        <v>19.46</v>
      </c>
      <c r="I2613">
        <v>194.6</v>
      </c>
      <c r="J2613">
        <v>37</v>
      </c>
      <c r="K2613">
        <v>147.28</v>
      </c>
      <c r="L2613">
        <f>Table1[[#This Row],[Quantity Sold (liters/kg)]]+Table1[[#This Row],[Quantity in Stock (liters/kg)]]</f>
        <v>47</v>
      </c>
      <c r="M2613" s="2">
        <v>3272.56</v>
      </c>
    </row>
    <row r="2614" spans="1:13" hidden="1" x14ac:dyDescent="0.3">
      <c r="A2614">
        <v>7</v>
      </c>
      <c r="B2614" s="1">
        <v>44478</v>
      </c>
      <c r="C2614" t="s">
        <v>61</v>
      </c>
      <c r="D2614">
        <v>817.49</v>
      </c>
      <c r="E2614">
        <v>23.36</v>
      </c>
      <c r="F2614">
        <v>19096.57</v>
      </c>
      <c r="G2614">
        <v>46</v>
      </c>
      <c r="H2614">
        <v>26.89</v>
      </c>
      <c r="I2614">
        <v>1236.94</v>
      </c>
      <c r="J2614">
        <v>771</v>
      </c>
      <c r="K2614">
        <v>65.88</v>
      </c>
      <c r="L2614">
        <f>Table1[[#This Row],[Quantity Sold (liters/kg)]]+Table1[[#This Row],[Quantity in Stock (liters/kg)]]</f>
        <v>817</v>
      </c>
      <c r="M2614" s="2">
        <v>1538.96</v>
      </c>
    </row>
    <row r="2615" spans="1:13" hidden="1" x14ac:dyDescent="0.3">
      <c r="A2615">
        <v>4</v>
      </c>
      <c r="B2615" s="1">
        <v>43617</v>
      </c>
      <c r="C2615" t="s">
        <v>39</v>
      </c>
      <c r="D2615">
        <v>948.06</v>
      </c>
      <c r="E2615">
        <v>37.200000000000003</v>
      </c>
      <c r="F2615">
        <v>35267.83</v>
      </c>
      <c r="G2615">
        <v>16</v>
      </c>
      <c r="H2615">
        <v>41.73</v>
      </c>
      <c r="I2615">
        <v>667.68</v>
      </c>
      <c r="J2615">
        <v>932</v>
      </c>
      <c r="K2615">
        <v>63.4</v>
      </c>
      <c r="L2615">
        <f>Table1[[#This Row],[Quantity Sold (liters/kg)]]+Table1[[#This Row],[Quantity in Stock (liters/kg)]]</f>
        <v>948</v>
      </c>
      <c r="M2615" s="2">
        <v>2358.48</v>
      </c>
    </row>
    <row r="2616" spans="1:13" hidden="1" x14ac:dyDescent="0.3">
      <c r="A2616">
        <v>8</v>
      </c>
      <c r="B2616" s="1">
        <v>44560</v>
      </c>
      <c r="C2616" t="s">
        <v>47</v>
      </c>
      <c r="D2616">
        <v>532.66</v>
      </c>
      <c r="E2616">
        <v>53.14</v>
      </c>
      <c r="F2616">
        <v>28305.552399999899</v>
      </c>
      <c r="G2616">
        <v>171</v>
      </c>
      <c r="H2616">
        <v>48.46</v>
      </c>
      <c r="I2616">
        <v>8286.66</v>
      </c>
      <c r="J2616">
        <v>361</v>
      </c>
      <c r="K2616">
        <v>88.84</v>
      </c>
      <c r="L2616">
        <f>Table1[[#This Row],[Quantity Sold (liters/kg)]]+Table1[[#This Row],[Quantity in Stock (liters/kg)]]</f>
        <v>532</v>
      </c>
      <c r="M2616" s="2">
        <v>4720.96</v>
      </c>
    </row>
    <row r="2617" spans="1:13" hidden="1" x14ac:dyDescent="0.3">
      <c r="A2617">
        <v>3</v>
      </c>
      <c r="B2617" s="1">
        <v>43948</v>
      </c>
      <c r="C2617" t="s">
        <v>43</v>
      </c>
      <c r="D2617">
        <v>227.23</v>
      </c>
      <c r="E2617">
        <v>41.89</v>
      </c>
      <c r="F2617">
        <v>9518.66</v>
      </c>
      <c r="G2617">
        <v>67</v>
      </c>
      <c r="H2617">
        <v>41.08</v>
      </c>
      <c r="I2617">
        <v>2752.36</v>
      </c>
      <c r="J2617">
        <v>160</v>
      </c>
      <c r="K2617">
        <v>33.03</v>
      </c>
      <c r="L2617">
        <f>Table1[[#This Row],[Quantity Sold (liters/kg)]]+Table1[[#This Row],[Quantity in Stock (liters/kg)]]</f>
        <v>227</v>
      </c>
      <c r="M2617" s="2">
        <v>1383.63</v>
      </c>
    </row>
    <row r="2618" spans="1:13" hidden="1" x14ac:dyDescent="0.3">
      <c r="A2618">
        <v>10</v>
      </c>
      <c r="B2618" s="1">
        <v>44236</v>
      </c>
      <c r="C2618" t="s">
        <v>66</v>
      </c>
      <c r="D2618">
        <v>492.87</v>
      </c>
      <c r="E2618">
        <v>26.2</v>
      </c>
      <c r="F2618">
        <v>12913.19</v>
      </c>
      <c r="G2618">
        <v>80</v>
      </c>
      <c r="H2618">
        <v>27.03</v>
      </c>
      <c r="I2618">
        <v>2162.4</v>
      </c>
      <c r="J2618">
        <v>412</v>
      </c>
      <c r="K2618">
        <v>60.88</v>
      </c>
      <c r="L2618">
        <f>Table1[[#This Row],[Quantity Sold (liters/kg)]]+Table1[[#This Row],[Quantity in Stock (liters/kg)]]</f>
        <v>492</v>
      </c>
      <c r="M2618" s="2">
        <v>1595.06</v>
      </c>
    </row>
    <row r="2619" spans="1:13" hidden="1" x14ac:dyDescent="0.3">
      <c r="A2619">
        <v>5</v>
      </c>
      <c r="B2619" s="1">
        <v>44073</v>
      </c>
      <c r="C2619" t="s">
        <v>27</v>
      </c>
      <c r="D2619">
        <v>67.459999999999994</v>
      </c>
      <c r="E2619">
        <v>36.619999999999997</v>
      </c>
      <c r="F2619">
        <v>2470.3851999999902</v>
      </c>
      <c r="G2619">
        <v>58</v>
      </c>
      <c r="H2619">
        <v>35.9</v>
      </c>
      <c r="I2619">
        <v>2082.1999999999998</v>
      </c>
      <c r="J2619">
        <v>9</v>
      </c>
      <c r="K2619">
        <v>86.26</v>
      </c>
      <c r="L2619">
        <f>Table1[[#This Row],[Quantity Sold (liters/kg)]]+Table1[[#This Row],[Quantity in Stock (liters/kg)]]</f>
        <v>67</v>
      </c>
      <c r="M2619" s="2">
        <v>3158.84</v>
      </c>
    </row>
    <row r="2620" spans="1:13" x14ac:dyDescent="0.3">
      <c r="A2620">
        <v>7</v>
      </c>
      <c r="B2620" s="1">
        <v>44762</v>
      </c>
      <c r="C2620" t="s">
        <v>61</v>
      </c>
      <c r="D2620">
        <v>66.36</v>
      </c>
      <c r="E2620">
        <v>96.78</v>
      </c>
      <c r="F2620">
        <v>6422.32</v>
      </c>
      <c r="G2620">
        <v>17</v>
      </c>
      <c r="H2620">
        <v>92.33</v>
      </c>
      <c r="I2620">
        <v>1569.61</v>
      </c>
      <c r="J2620">
        <v>49</v>
      </c>
      <c r="K2620">
        <v>153.66999999999999</v>
      </c>
      <c r="L2620">
        <f>Table1[[#This Row],[Quantity Sold (liters/kg)]]+Table1[[#This Row],[Quantity in Stock (liters/kg)]]</f>
        <v>66</v>
      </c>
      <c r="M2620" s="2">
        <v>14872.18</v>
      </c>
    </row>
    <row r="2621" spans="1:13" hidden="1" x14ac:dyDescent="0.3">
      <c r="A2621">
        <v>9</v>
      </c>
      <c r="B2621" s="1">
        <v>44530</v>
      </c>
      <c r="C2621" t="s">
        <v>57</v>
      </c>
      <c r="D2621">
        <v>913.76</v>
      </c>
      <c r="E2621">
        <v>92.79</v>
      </c>
      <c r="F2621">
        <v>84787.79</v>
      </c>
      <c r="G2621">
        <v>75</v>
      </c>
      <c r="H2621">
        <v>92.07</v>
      </c>
      <c r="I2621">
        <v>6905.25</v>
      </c>
      <c r="J2621">
        <v>838</v>
      </c>
      <c r="K2621">
        <v>27.93</v>
      </c>
      <c r="L2621">
        <f>Table1[[#This Row],[Quantity Sold (liters/kg)]]+Table1[[#This Row],[Quantity in Stock (liters/kg)]]</f>
        <v>913</v>
      </c>
      <c r="M2621" s="2">
        <v>2591.62</v>
      </c>
    </row>
    <row r="2622" spans="1:13" hidden="1" x14ac:dyDescent="0.3">
      <c r="A2622">
        <v>9</v>
      </c>
      <c r="B2622" s="1">
        <v>44297</v>
      </c>
      <c r="C2622" t="s">
        <v>57</v>
      </c>
      <c r="D2622">
        <v>7.88</v>
      </c>
      <c r="E2622">
        <v>14.52</v>
      </c>
      <c r="F2622">
        <v>114.42</v>
      </c>
      <c r="G2622">
        <v>6</v>
      </c>
      <c r="H2622">
        <v>15.07</v>
      </c>
      <c r="I2622">
        <v>90.42</v>
      </c>
      <c r="J2622">
        <v>1</v>
      </c>
      <c r="K2622">
        <v>36.57</v>
      </c>
      <c r="L2622">
        <f>Table1[[#This Row],[Quantity Sold (liters/kg)]]+Table1[[#This Row],[Quantity in Stock (liters/kg)]]</f>
        <v>7</v>
      </c>
      <c r="M2622" s="2">
        <v>531</v>
      </c>
    </row>
    <row r="2623" spans="1:13" hidden="1" x14ac:dyDescent="0.3">
      <c r="A2623">
        <v>8</v>
      </c>
      <c r="B2623" s="1">
        <v>44513</v>
      </c>
      <c r="C2623" t="s">
        <v>47</v>
      </c>
      <c r="D2623">
        <v>452.2</v>
      </c>
      <c r="E2623">
        <v>31.14</v>
      </c>
      <c r="F2623">
        <v>14081.51</v>
      </c>
      <c r="G2623">
        <v>85</v>
      </c>
      <c r="H2623">
        <v>30.35</v>
      </c>
      <c r="I2623">
        <v>2579.75</v>
      </c>
      <c r="J2623">
        <v>367</v>
      </c>
      <c r="K2623">
        <v>94.66</v>
      </c>
      <c r="L2623">
        <f>Table1[[#This Row],[Quantity Sold (liters/kg)]]+Table1[[#This Row],[Quantity in Stock (liters/kg)]]</f>
        <v>452</v>
      </c>
      <c r="M2623" s="2">
        <v>2947.71</v>
      </c>
    </row>
    <row r="2624" spans="1:13" hidden="1" x14ac:dyDescent="0.3">
      <c r="A2624">
        <v>5</v>
      </c>
      <c r="B2624" s="1">
        <v>43551</v>
      </c>
      <c r="C2624" t="s">
        <v>27</v>
      </c>
      <c r="D2624">
        <v>501.95</v>
      </c>
      <c r="E2624">
        <v>66.62</v>
      </c>
      <c r="F2624">
        <v>33439.910000000003</v>
      </c>
      <c r="G2624">
        <v>384</v>
      </c>
      <c r="H2624">
        <v>69.73</v>
      </c>
      <c r="I2624">
        <v>26776.32</v>
      </c>
      <c r="J2624">
        <v>117</v>
      </c>
      <c r="K2624">
        <v>197.38</v>
      </c>
      <c r="L2624">
        <f>Table1[[#This Row],[Quantity Sold (liters/kg)]]+Table1[[#This Row],[Quantity in Stock (liters/kg)]]</f>
        <v>501</v>
      </c>
      <c r="M2624" s="2">
        <v>13149.46</v>
      </c>
    </row>
    <row r="2625" spans="1:13" hidden="1" x14ac:dyDescent="0.3">
      <c r="A2625">
        <v>4</v>
      </c>
      <c r="B2625" s="1">
        <v>44650</v>
      </c>
      <c r="C2625" t="s">
        <v>39</v>
      </c>
      <c r="D2625">
        <v>775.42</v>
      </c>
      <c r="E2625">
        <v>90.61</v>
      </c>
      <c r="F2625">
        <v>70260.806199999904</v>
      </c>
      <c r="G2625">
        <v>173</v>
      </c>
      <c r="H2625">
        <v>86.22</v>
      </c>
      <c r="I2625">
        <v>14916.06</v>
      </c>
      <c r="J2625">
        <v>602</v>
      </c>
      <c r="K2625">
        <v>134.19999999999999</v>
      </c>
      <c r="L2625">
        <f>Table1[[#This Row],[Quantity Sold (liters/kg)]]+Table1[[#This Row],[Quantity in Stock (liters/kg)]]</f>
        <v>775</v>
      </c>
      <c r="M2625" s="2">
        <v>12159.86</v>
      </c>
    </row>
    <row r="2626" spans="1:13" hidden="1" x14ac:dyDescent="0.3">
      <c r="A2626">
        <v>2</v>
      </c>
      <c r="B2626" s="1">
        <v>44515</v>
      </c>
      <c r="C2626" t="s">
        <v>68</v>
      </c>
      <c r="D2626">
        <v>66.599999999999994</v>
      </c>
      <c r="E2626">
        <v>69.81</v>
      </c>
      <c r="F2626">
        <v>4649.3500000000004</v>
      </c>
      <c r="G2626">
        <v>48</v>
      </c>
      <c r="H2626">
        <v>69.72</v>
      </c>
      <c r="I2626">
        <v>3346.56</v>
      </c>
      <c r="J2626">
        <v>18</v>
      </c>
      <c r="K2626">
        <v>42.3</v>
      </c>
      <c r="L2626">
        <f>Table1[[#This Row],[Quantity Sold (liters/kg)]]+Table1[[#This Row],[Quantity in Stock (liters/kg)]]</f>
        <v>66</v>
      </c>
      <c r="M2626" s="2">
        <v>2952.96</v>
      </c>
    </row>
    <row r="2627" spans="1:13" hidden="1" x14ac:dyDescent="0.3">
      <c r="A2627">
        <v>9</v>
      </c>
      <c r="B2627" s="1">
        <v>43638</v>
      </c>
      <c r="C2627" t="s">
        <v>57</v>
      </c>
      <c r="D2627">
        <v>757.81</v>
      </c>
      <c r="E2627">
        <v>88.34</v>
      </c>
      <c r="F2627">
        <v>66944.94</v>
      </c>
      <c r="G2627">
        <v>684</v>
      </c>
      <c r="H2627">
        <v>88.68</v>
      </c>
      <c r="I2627">
        <v>60657.120000000003</v>
      </c>
      <c r="J2627">
        <v>73</v>
      </c>
      <c r="K2627">
        <v>53.4</v>
      </c>
      <c r="L2627">
        <f>Table1[[#This Row],[Quantity Sold (liters/kg)]]+Table1[[#This Row],[Quantity in Stock (liters/kg)]]</f>
        <v>757</v>
      </c>
      <c r="M2627" s="2">
        <v>4717.3599999999997</v>
      </c>
    </row>
    <row r="2628" spans="1:13" hidden="1" x14ac:dyDescent="0.3">
      <c r="A2628">
        <v>8</v>
      </c>
      <c r="B2628" s="1">
        <v>43974</v>
      </c>
      <c r="C2628" t="s">
        <v>47</v>
      </c>
      <c r="D2628">
        <v>558.39</v>
      </c>
      <c r="E2628">
        <v>39.270000000000003</v>
      </c>
      <c r="F2628">
        <v>21927.975299999998</v>
      </c>
      <c r="G2628">
        <v>435</v>
      </c>
      <c r="H2628">
        <v>38.49</v>
      </c>
      <c r="I2628">
        <v>16743.150000000001</v>
      </c>
      <c r="J2628">
        <v>123</v>
      </c>
      <c r="K2628">
        <v>33.86</v>
      </c>
      <c r="L2628">
        <f>Table1[[#This Row],[Quantity Sold (liters/kg)]]+Table1[[#This Row],[Quantity in Stock (liters/kg)]]</f>
        <v>558</v>
      </c>
      <c r="M2628" s="2">
        <v>1329.68</v>
      </c>
    </row>
    <row r="2629" spans="1:13" hidden="1" x14ac:dyDescent="0.3">
      <c r="A2629">
        <v>7</v>
      </c>
      <c r="B2629" s="1">
        <v>43945</v>
      </c>
      <c r="C2629" t="s">
        <v>61</v>
      </c>
      <c r="D2629">
        <v>87.48</v>
      </c>
      <c r="E2629">
        <v>58.93</v>
      </c>
      <c r="F2629">
        <v>5155.2</v>
      </c>
      <c r="G2629">
        <v>71</v>
      </c>
      <c r="H2629">
        <v>56.04</v>
      </c>
      <c r="I2629">
        <v>3978.84</v>
      </c>
      <c r="J2629">
        <v>16</v>
      </c>
      <c r="K2629">
        <v>83.59</v>
      </c>
      <c r="L2629">
        <f>Table1[[#This Row],[Quantity Sold (liters/kg)]]+Table1[[#This Row],[Quantity in Stock (liters/kg)]]</f>
        <v>87</v>
      </c>
      <c r="M2629" s="2">
        <v>4925.96</v>
      </c>
    </row>
    <row r="2630" spans="1:13" hidden="1" x14ac:dyDescent="0.3">
      <c r="A2630">
        <v>3</v>
      </c>
      <c r="B2630" s="1">
        <v>44645</v>
      </c>
      <c r="C2630" t="s">
        <v>43</v>
      </c>
      <c r="D2630">
        <v>139.12</v>
      </c>
      <c r="E2630">
        <v>11.14</v>
      </c>
      <c r="F2630">
        <v>1549.8</v>
      </c>
      <c r="G2630">
        <v>49</v>
      </c>
      <c r="H2630">
        <v>14.3</v>
      </c>
      <c r="I2630">
        <v>700.7</v>
      </c>
      <c r="J2630">
        <v>90</v>
      </c>
      <c r="K2630">
        <v>50.62</v>
      </c>
      <c r="L2630">
        <f>Table1[[#This Row],[Quantity Sold (liters/kg)]]+Table1[[#This Row],[Quantity in Stock (liters/kg)]]</f>
        <v>139</v>
      </c>
      <c r="M2630" s="2">
        <v>563.91</v>
      </c>
    </row>
    <row r="2631" spans="1:13" hidden="1" x14ac:dyDescent="0.3">
      <c r="A2631">
        <v>5</v>
      </c>
      <c r="B2631" s="1">
        <v>43985</v>
      </c>
      <c r="C2631" t="s">
        <v>27</v>
      </c>
      <c r="D2631">
        <v>463.29</v>
      </c>
      <c r="E2631">
        <v>28.13</v>
      </c>
      <c r="F2631">
        <v>13032.35</v>
      </c>
      <c r="G2631">
        <v>151</v>
      </c>
      <c r="H2631">
        <v>28.05</v>
      </c>
      <c r="I2631">
        <v>4235.55</v>
      </c>
      <c r="J2631">
        <v>312</v>
      </c>
      <c r="K2631">
        <v>103.51</v>
      </c>
      <c r="L2631">
        <f>Table1[[#This Row],[Quantity Sold (liters/kg)]]+Table1[[#This Row],[Quantity in Stock (liters/kg)]]</f>
        <v>463</v>
      </c>
      <c r="M2631" s="2">
        <v>2911.74</v>
      </c>
    </row>
    <row r="2632" spans="1:13" hidden="1" x14ac:dyDescent="0.3">
      <c r="A2632">
        <v>3</v>
      </c>
      <c r="B2632" s="1">
        <v>44338</v>
      </c>
      <c r="C2632" t="s">
        <v>43</v>
      </c>
      <c r="D2632">
        <v>824.09</v>
      </c>
      <c r="E2632">
        <v>59.71</v>
      </c>
      <c r="F2632">
        <v>49206.41</v>
      </c>
      <c r="G2632">
        <v>137</v>
      </c>
      <c r="H2632">
        <v>60.73</v>
      </c>
      <c r="I2632">
        <v>8320.01</v>
      </c>
      <c r="J2632">
        <v>687</v>
      </c>
      <c r="K2632">
        <v>173.99</v>
      </c>
      <c r="L2632">
        <f>Table1[[#This Row],[Quantity Sold (liters/kg)]]+Table1[[#This Row],[Quantity in Stock (liters/kg)]]</f>
        <v>824</v>
      </c>
      <c r="M2632" s="2">
        <v>10388.94</v>
      </c>
    </row>
    <row r="2633" spans="1:13" hidden="1" x14ac:dyDescent="0.3">
      <c r="A2633">
        <v>10</v>
      </c>
      <c r="B2633" s="1">
        <v>43458</v>
      </c>
      <c r="C2633" t="s">
        <v>66</v>
      </c>
      <c r="D2633">
        <v>753.79</v>
      </c>
      <c r="E2633">
        <v>78.150000000000006</v>
      </c>
      <c r="F2633">
        <v>58908.688499999997</v>
      </c>
      <c r="G2633">
        <v>62</v>
      </c>
      <c r="H2633">
        <v>75.55</v>
      </c>
      <c r="I2633">
        <v>4684.1000000000004</v>
      </c>
      <c r="J2633">
        <v>691</v>
      </c>
      <c r="K2633">
        <v>178.83</v>
      </c>
      <c r="L2633">
        <f>Table1[[#This Row],[Quantity Sold (liters/kg)]]+Table1[[#This Row],[Quantity in Stock (liters/kg)]]</f>
        <v>753</v>
      </c>
      <c r="M2633" s="2">
        <v>13975.56</v>
      </c>
    </row>
    <row r="2634" spans="1:13" hidden="1" x14ac:dyDescent="0.3">
      <c r="A2634">
        <v>9</v>
      </c>
      <c r="B2634" s="1">
        <v>44504</v>
      </c>
      <c r="C2634" t="s">
        <v>57</v>
      </c>
      <c r="D2634">
        <v>608.6</v>
      </c>
      <c r="E2634">
        <v>96.95</v>
      </c>
      <c r="F2634">
        <v>59003.77</v>
      </c>
      <c r="G2634">
        <v>188</v>
      </c>
      <c r="H2634">
        <v>101.4</v>
      </c>
      <c r="I2634">
        <v>19063.2</v>
      </c>
      <c r="J2634">
        <v>420</v>
      </c>
      <c r="K2634">
        <v>190.82</v>
      </c>
      <c r="L2634">
        <f>Table1[[#This Row],[Quantity Sold (liters/kg)]]+Table1[[#This Row],[Quantity in Stock (liters/kg)]]</f>
        <v>608</v>
      </c>
      <c r="M2634" s="2">
        <v>18500</v>
      </c>
    </row>
    <row r="2635" spans="1:13" hidden="1" x14ac:dyDescent="0.3">
      <c r="A2635">
        <v>6</v>
      </c>
      <c r="B2635" s="1">
        <v>44281</v>
      </c>
      <c r="C2635" t="s">
        <v>51</v>
      </c>
      <c r="D2635">
        <v>473.16</v>
      </c>
      <c r="E2635">
        <v>41.2</v>
      </c>
      <c r="F2635">
        <v>19494.191999999999</v>
      </c>
      <c r="G2635">
        <v>419</v>
      </c>
      <c r="H2635">
        <v>43.48</v>
      </c>
      <c r="I2635">
        <v>18218.12</v>
      </c>
      <c r="J2635">
        <v>54</v>
      </c>
      <c r="K2635">
        <v>86.6</v>
      </c>
      <c r="L2635">
        <f>Table1[[#This Row],[Quantity Sold (liters/kg)]]+Table1[[#This Row],[Quantity in Stock (liters/kg)]]</f>
        <v>473</v>
      </c>
      <c r="M2635" s="2">
        <v>3567.92</v>
      </c>
    </row>
    <row r="2636" spans="1:13" hidden="1" x14ac:dyDescent="0.3">
      <c r="A2636">
        <v>8</v>
      </c>
      <c r="B2636" s="1">
        <v>44421</v>
      </c>
      <c r="C2636" t="s">
        <v>47</v>
      </c>
      <c r="D2636">
        <v>851.11</v>
      </c>
      <c r="E2636">
        <v>31.21</v>
      </c>
      <c r="F2636">
        <v>26563.14</v>
      </c>
      <c r="G2636">
        <v>102</v>
      </c>
      <c r="H2636">
        <v>27.11</v>
      </c>
      <c r="I2636">
        <v>2765.22</v>
      </c>
      <c r="J2636">
        <v>749</v>
      </c>
      <c r="K2636">
        <v>105.5</v>
      </c>
      <c r="L2636">
        <f>Table1[[#This Row],[Quantity Sold (liters/kg)]]+Table1[[#This Row],[Quantity in Stock (liters/kg)]]</f>
        <v>851</v>
      </c>
      <c r="M2636" s="2">
        <v>3292.66</v>
      </c>
    </row>
    <row r="2637" spans="1:13" hidden="1" x14ac:dyDescent="0.3">
      <c r="A2637">
        <v>3</v>
      </c>
      <c r="B2637" s="1">
        <v>44858</v>
      </c>
      <c r="C2637" t="s">
        <v>43</v>
      </c>
      <c r="D2637">
        <v>225.51</v>
      </c>
      <c r="E2637">
        <v>79.09</v>
      </c>
      <c r="F2637">
        <v>17835.585899999998</v>
      </c>
      <c r="G2637">
        <v>196</v>
      </c>
      <c r="H2637">
        <v>83.72</v>
      </c>
      <c r="I2637">
        <v>16409.12</v>
      </c>
      <c r="J2637">
        <v>29</v>
      </c>
      <c r="K2637">
        <v>37.49</v>
      </c>
      <c r="L2637">
        <f>Table1[[#This Row],[Quantity Sold (liters/kg)]]+Table1[[#This Row],[Quantity in Stock (liters/kg)]]</f>
        <v>225</v>
      </c>
      <c r="M2637" s="2">
        <v>2965.08</v>
      </c>
    </row>
    <row r="2638" spans="1:13" hidden="1" x14ac:dyDescent="0.3">
      <c r="A2638">
        <v>3</v>
      </c>
      <c r="B2638" s="1">
        <v>43924</v>
      </c>
      <c r="C2638" t="s">
        <v>43</v>
      </c>
      <c r="D2638">
        <v>959.72</v>
      </c>
      <c r="E2638">
        <v>63.65</v>
      </c>
      <c r="F2638">
        <v>61086.18</v>
      </c>
      <c r="G2638">
        <v>405</v>
      </c>
      <c r="H2638">
        <v>60.63</v>
      </c>
      <c r="I2638">
        <v>24555.15</v>
      </c>
      <c r="J2638">
        <v>554</v>
      </c>
      <c r="K2638">
        <v>196.03</v>
      </c>
      <c r="L2638">
        <f>Table1[[#This Row],[Quantity Sold (liters/kg)]]+Table1[[#This Row],[Quantity in Stock (liters/kg)]]</f>
        <v>959</v>
      </c>
      <c r="M2638" s="2">
        <v>12477.31</v>
      </c>
    </row>
    <row r="2639" spans="1:13" hidden="1" x14ac:dyDescent="0.3">
      <c r="A2639">
        <v>4</v>
      </c>
      <c r="B2639" s="1">
        <v>44311</v>
      </c>
      <c r="C2639" t="s">
        <v>39</v>
      </c>
      <c r="D2639">
        <v>579.20000000000005</v>
      </c>
      <c r="E2639">
        <v>23.09</v>
      </c>
      <c r="F2639">
        <v>13373.727999999999</v>
      </c>
      <c r="G2639">
        <v>313</v>
      </c>
      <c r="H2639">
        <v>27.11</v>
      </c>
      <c r="I2639">
        <v>8485.43</v>
      </c>
      <c r="J2639">
        <v>266</v>
      </c>
      <c r="K2639">
        <v>31.44</v>
      </c>
      <c r="L2639">
        <f>Table1[[#This Row],[Quantity Sold (liters/kg)]]+Table1[[#This Row],[Quantity in Stock (liters/kg)]]</f>
        <v>579</v>
      </c>
      <c r="M2639" s="2">
        <v>725.95</v>
      </c>
    </row>
    <row r="2640" spans="1:13" hidden="1" x14ac:dyDescent="0.3">
      <c r="A2640">
        <v>4</v>
      </c>
      <c r="B2640" s="1">
        <v>44463</v>
      </c>
      <c r="C2640" t="s">
        <v>39</v>
      </c>
      <c r="D2640">
        <v>947.02</v>
      </c>
      <c r="E2640">
        <v>10.41</v>
      </c>
      <c r="F2640">
        <v>9858.48</v>
      </c>
      <c r="G2640">
        <v>346</v>
      </c>
      <c r="H2640">
        <v>13.3</v>
      </c>
      <c r="I2640">
        <v>4601.8</v>
      </c>
      <c r="J2640">
        <v>601</v>
      </c>
      <c r="K2640">
        <v>154.19999999999999</v>
      </c>
      <c r="L2640">
        <f>Table1[[#This Row],[Quantity Sold (liters/kg)]]+Table1[[#This Row],[Quantity in Stock (liters/kg)]]</f>
        <v>947</v>
      </c>
      <c r="M2640" s="2">
        <v>1605.22</v>
      </c>
    </row>
    <row r="2641" spans="1:13" hidden="1" x14ac:dyDescent="0.3">
      <c r="A2641">
        <v>8</v>
      </c>
      <c r="B2641" s="1">
        <v>44557</v>
      </c>
      <c r="C2641" t="s">
        <v>47</v>
      </c>
      <c r="D2641">
        <v>611.84</v>
      </c>
      <c r="E2641">
        <v>92.05</v>
      </c>
      <c r="F2641">
        <v>56319.87</v>
      </c>
      <c r="G2641">
        <v>278</v>
      </c>
      <c r="H2641">
        <v>89.07</v>
      </c>
      <c r="I2641">
        <v>24761.46</v>
      </c>
      <c r="J2641">
        <v>333</v>
      </c>
      <c r="K2641">
        <v>146.30000000000001</v>
      </c>
      <c r="L2641">
        <f>Table1[[#This Row],[Quantity Sold (liters/kg)]]+Table1[[#This Row],[Quantity in Stock (liters/kg)]]</f>
        <v>611</v>
      </c>
      <c r="M2641" s="2">
        <v>13466.92</v>
      </c>
    </row>
    <row r="2642" spans="1:13" hidden="1" x14ac:dyDescent="0.3">
      <c r="A2642">
        <v>10</v>
      </c>
      <c r="B2642" s="1">
        <v>44861</v>
      </c>
      <c r="C2642" t="s">
        <v>66</v>
      </c>
      <c r="D2642">
        <v>161.61000000000001</v>
      </c>
      <c r="E2642">
        <v>95.12</v>
      </c>
      <c r="F2642">
        <v>15372.343199999999</v>
      </c>
      <c r="G2642">
        <v>119</v>
      </c>
      <c r="H2642">
        <v>95.51</v>
      </c>
      <c r="I2642">
        <v>11365.69</v>
      </c>
      <c r="J2642">
        <v>42</v>
      </c>
      <c r="K2642">
        <v>194.73</v>
      </c>
      <c r="L2642">
        <f>Table1[[#This Row],[Quantity Sold (liters/kg)]]+Table1[[#This Row],[Quantity in Stock (liters/kg)]]</f>
        <v>161</v>
      </c>
      <c r="M2642" s="2">
        <v>18522.72</v>
      </c>
    </row>
    <row r="2643" spans="1:13" hidden="1" x14ac:dyDescent="0.3">
      <c r="A2643">
        <v>4</v>
      </c>
      <c r="B2643" s="1">
        <v>43693</v>
      </c>
      <c r="C2643" t="s">
        <v>39</v>
      </c>
      <c r="D2643">
        <v>711.94</v>
      </c>
      <c r="E2643">
        <v>36.520000000000003</v>
      </c>
      <c r="F2643">
        <v>26000.0488</v>
      </c>
      <c r="G2643">
        <v>343</v>
      </c>
      <c r="H2643">
        <v>33.1</v>
      </c>
      <c r="I2643">
        <v>11353.3</v>
      </c>
      <c r="J2643">
        <v>368</v>
      </c>
      <c r="K2643">
        <v>196.4</v>
      </c>
      <c r="L2643">
        <f>Table1[[#This Row],[Quantity Sold (liters/kg)]]+Table1[[#This Row],[Quantity in Stock (liters/kg)]]</f>
        <v>711</v>
      </c>
      <c r="M2643" s="2">
        <v>7172.53</v>
      </c>
    </row>
    <row r="2644" spans="1:13" hidden="1" x14ac:dyDescent="0.3">
      <c r="A2644">
        <v>3</v>
      </c>
      <c r="B2644" s="1">
        <v>44449</v>
      </c>
      <c r="C2644" t="s">
        <v>43</v>
      </c>
      <c r="D2644">
        <v>513.61</v>
      </c>
      <c r="E2644">
        <v>62.81</v>
      </c>
      <c r="F2644">
        <v>32259.844099999998</v>
      </c>
      <c r="G2644">
        <v>427</v>
      </c>
      <c r="H2644">
        <v>61.8</v>
      </c>
      <c r="I2644">
        <v>26388.6</v>
      </c>
      <c r="J2644">
        <v>86</v>
      </c>
      <c r="K2644">
        <v>47.03</v>
      </c>
      <c r="L2644">
        <f>Table1[[#This Row],[Quantity Sold (liters/kg)]]+Table1[[#This Row],[Quantity in Stock (liters/kg)]]</f>
        <v>513</v>
      </c>
      <c r="M2644" s="2">
        <v>2953.95</v>
      </c>
    </row>
    <row r="2645" spans="1:13" hidden="1" x14ac:dyDescent="0.3">
      <c r="A2645">
        <v>6</v>
      </c>
      <c r="B2645" s="1">
        <v>43543</v>
      </c>
      <c r="C2645" t="s">
        <v>51</v>
      </c>
      <c r="D2645">
        <v>617.72</v>
      </c>
      <c r="E2645">
        <v>40.69</v>
      </c>
      <c r="F2645">
        <v>25135.03</v>
      </c>
      <c r="G2645">
        <v>190</v>
      </c>
      <c r="H2645">
        <v>45.02</v>
      </c>
      <c r="I2645">
        <v>8553.7999999999993</v>
      </c>
      <c r="J2645">
        <v>427</v>
      </c>
      <c r="K2645">
        <v>150</v>
      </c>
      <c r="L2645">
        <f>Table1[[#This Row],[Quantity Sold (liters/kg)]]+Table1[[#This Row],[Quantity in Stock (liters/kg)]]</f>
        <v>617</v>
      </c>
      <c r="M2645" s="2">
        <v>6103.5</v>
      </c>
    </row>
    <row r="2646" spans="1:13" hidden="1" x14ac:dyDescent="0.3">
      <c r="A2646">
        <v>4</v>
      </c>
      <c r="B2646" s="1">
        <v>43806</v>
      </c>
      <c r="C2646" t="s">
        <v>39</v>
      </c>
      <c r="D2646">
        <v>225.72</v>
      </c>
      <c r="E2646">
        <v>23.18</v>
      </c>
      <c r="F2646">
        <v>5232.1899999999996</v>
      </c>
      <c r="G2646">
        <v>158</v>
      </c>
      <c r="H2646">
        <v>24.29</v>
      </c>
      <c r="I2646">
        <v>3837.82</v>
      </c>
      <c r="J2646">
        <v>67</v>
      </c>
      <c r="K2646">
        <v>171.16</v>
      </c>
      <c r="L2646">
        <f>Table1[[#This Row],[Quantity Sold (liters/kg)]]+Table1[[#This Row],[Quantity in Stock (liters/kg)]]</f>
        <v>225</v>
      </c>
      <c r="M2646" s="2">
        <v>3967.49</v>
      </c>
    </row>
    <row r="2647" spans="1:13" hidden="1" x14ac:dyDescent="0.3">
      <c r="A2647">
        <v>4</v>
      </c>
      <c r="B2647" s="1">
        <v>43996</v>
      </c>
      <c r="C2647" t="s">
        <v>39</v>
      </c>
      <c r="D2647">
        <v>306</v>
      </c>
      <c r="E2647">
        <v>14.65</v>
      </c>
      <c r="F2647">
        <v>4482.8999999999996</v>
      </c>
      <c r="G2647">
        <v>95</v>
      </c>
      <c r="H2647">
        <v>9.9700000000000006</v>
      </c>
      <c r="I2647">
        <v>947.15</v>
      </c>
      <c r="J2647">
        <v>211</v>
      </c>
      <c r="K2647">
        <v>37.9</v>
      </c>
      <c r="L2647">
        <f>Table1[[#This Row],[Quantity Sold (liters/kg)]]+Table1[[#This Row],[Quantity in Stock (liters/kg)]]</f>
        <v>306</v>
      </c>
      <c r="M2647" s="2">
        <v>555.24</v>
      </c>
    </row>
    <row r="2648" spans="1:13" hidden="1" x14ac:dyDescent="0.3">
      <c r="A2648">
        <v>9</v>
      </c>
      <c r="B2648" s="1">
        <v>43499</v>
      </c>
      <c r="C2648" t="s">
        <v>57</v>
      </c>
      <c r="D2648">
        <v>655.49</v>
      </c>
      <c r="E2648">
        <v>54.29</v>
      </c>
      <c r="F2648">
        <v>35586.550000000003</v>
      </c>
      <c r="G2648">
        <v>214</v>
      </c>
      <c r="H2648">
        <v>53.87</v>
      </c>
      <c r="I2648">
        <v>11528.18</v>
      </c>
      <c r="J2648">
        <v>441</v>
      </c>
      <c r="K2648">
        <v>147.54</v>
      </c>
      <c r="L2648">
        <f>Table1[[#This Row],[Quantity Sold (liters/kg)]]+Table1[[#This Row],[Quantity in Stock (liters/kg)]]</f>
        <v>655</v>
      </c>
      <c r="M2648" s="2">
        <v>8009.95</v>
      </c>
    </row>
    <row r="2649" spans="1:13" hidden="1" x14ac:dyDescent="0.3">
      <c r="A2649">
        <v>4</v>
      </c>
      <c r="B2649" s="1">
        <v>44638</v>
      </c>
      <c r="C2649" t="s">
        <v>39</v>
      </c>
      <c r="D2649">
        <v>991.21</v>
      </c>
      <c r="E2649">
        <v>26.89</v>
      </c>
      <c r="F2649">
        <v>26653.64</v>
      </c>
      <c r="G2649">
        <v>253</v>
      </c>
      <c r="H2649">
        <v>30.55</v>
      </c>
      <c r="I2649">
        <v>7729.15</v>
      </c>
      <c r="J2649">
        <v>738</v>
      </c>
      <c r="K2649">
        <v>22.87</v>
      </c>
      <c r="L2649">
        <f>Table1[[#This Row],[Quantity Sold (liters/kg)]]+Table1[[#This Row],[Quantity in Stock (liters/kg)]]</f>
        <v>991</v>
      </c>
      <c r="M2649" s="2">
        <v>614.97</v>
      </c>
    </row>
    <row r="2650" spans="1:13" hidden="1" x14ac:dyDescent="0.3">
      <c r="A2650">
        <v>7</v>
      </c>
      <c r="B2650" s="1">
        <v>44267</v>
      </c>
      <c r="C2650" t="s">
        <v>61</v>
      </c>
      <c r="D2650">
        <v>908.34</v>
      </c>
      <c r="E2650">
        <v>81.510000000000005</v>
      </c>
      <c r="F2650">
        <v>74038.793399999995</v>
      </c>
      <c r="G2650">
        <v>166</v>
      </c>
      <c r="H2650">
        <v>81</v>
      </c>
      <c r="I2650">
        <v>13446</v>
      </c>
      <c r="J2650">
        <v>742</v>
      </c>
      <c r="K2650">
        <v>172.58</v>
      </c>
      <c r="L2650">
        <f>Table1[[#This Row],[Quantity Sold (liters/kg)]]+Table1[[#This Row],[Quantity in Stock (liters/kg)]]</f>
        <v>908</v>
      </c>
      <c r="M2650" s="2">
        <v>14067</v>
      </c>
    </row>
    <row r="2651" spans="1:13" hidden="1" x14ac:dyDescent="0.3">
      <c r="A2651">
        <v>1</v>
      </c>
      <c r="B2651" s="1">
        <v>43479</v>
      </c>
      <c r="C2651" t="s">
        <v>34</v>
      </c>
      <c r="D2651">
        <v>28.96</v>
      </c>
      <c r="E2651">
        <v>89.76</v>
      </c>
      <c r="F2651">
        <v>2599.4495999999999</v>
      </c>
      <c r="G2651">
        <v>5</v>
      </c>
      <c r="H2651">
        <v>89.8</v>
      </c>
      <c r="I2651">
        <v>449</v>
      </c>
      <c r="J2651">
        <v>23</v>
      </c>
      <c r="K2651">
        <v>172.87</v>
      </c>
      <c r="L2651">
        <f>Table1[[#This Row],[Quantity Sold (liters/kg)]]+Table1[[#This Row],[Quantity in Stock (liters/kg)]]</f>
        <v>28</v>
      </c>
      <c r="M2651" s="2">
        <v>15516.81</v>
      </c>
    </row>
    <row r="2652" spans="1:13" hidden="1" x14ac:dyDescent="0.3">
      <c r="A2652">
        <v>4</v>
      </c>
      <c r="B2652" s="1">
        <v>44662</v>
      </c>
      <c r="C2652" t="s">
        <v>39</v>
      </c>
      <c r="D2652">
        <v>589</v>
      </c>
      <c r="E2652">
        <v>52.12</v>
      </c>
      <c r="F2652">
        <v>30698.68</v>
      </c>
      <c r="G2652">
        <v>158</v>
      </c>
      <c r="H2652">
        <v>47.51</v>
      </c>
      <c r="I2652">
        <v>7506.58</v>
      </c>
      <c r="J2652">
        <v>431</v>
      </c>
      <c r="K2652">
        <v>126.54</v>
      </c>
      <c r="L2652">
        <f>Table1[[#This Row],[Quantity Sold (liters/kg)]]+Table1[[#This Row],[Quantity in Stock (liters/kg)]]</f>
        <v>589</v>
      </c>
      <c r="M2652" s="2">
        <v>6595.26</v>
      </c>
    </row>
    <row r="2653" spans="1:13" hidden="1" x14ac:dyDescent="0.3">
      <c r="A2653">
        <v>2</v>
      </c>
      <c r="B2653" s="1">
        <v>44194</v>
      </c>
      <c r="C2653" t="s">
        <v>68</v>
      </c>
      <c r="D2653">
        <v>480.36</v>
      </c>
      <c r="E2653">
        <v>47.97</v>
      </c>
      <c r="F2653">
        <v>23042.87</v>
      </c>
      <c r="G2653">
        <v>320</v>
      </c>
      <c r="H2653">
        <v>43.56</v>
      </c>
      <c r="I2653">
        <v>13939.2</v>
      </c>
      <c r="J2653">
        <v>160</v>
      </c>
      <c r="K2653">
        <v>139.59</v>
      </c>
      <c r="L2653">
        <f>Table1[[#This Row],[Quantity Sold (liters/kg)]]+Table1[[#This Row],[Quantity in Stock (liters/kg)]]</f>
        <v>480</v>
      </c>
      <c r="M2653" s="2">
        <v>6696.13</v>
      </c>
    </row>
    <row r="2654" spans="1:13" hidden="1" x14ac:dyDescent="0.3">
      <c r="A2654">
        <v>8</v>
      </c>
      <c r="B2654" s="1">
        <v>44161</v>
      </c>
      <c r="C2654" t="s">
        <v>47</v>
      </c>
      <c r="D2654">
        <v>121.14</v>
      </c>
      <c r="E2654">
        <v>74.98</v>
      </c>
      <c r="F2654">
        <v>9083.08</v>
      </c>
      <c r="G2654">
        <v>100</v>
      </c>
      <c r="H2654">
        <v>72.8</v>
      </c>
      <c r="I2654">
        <v>7280</v>
      </c>
      <c r="J2654">
        <v>21</v>
      </c>
      <c r="K2654">
        <v>172.41</v>
      </c>
      <c r="L2654">
        <f>Table1[[#This Row],[Quantity Sold (liters/kg)]]+Table1[[#This Row],[Quantity in Stock (liters/kg)]]</f>
        <v>121</v>
      </c>
      <c r="M2654" s="2">
        <v>12927.3</v>
      </c>
    </row>
    <row r="2655" spans="1:13" hidden="1" x14ac:dyDescent="0.3">
      <c r="A2655">
        <v>2</v>
      </c>
      <c r="B2655" s="1">
        <v>43611</v>
      </c>
      <c r="C2655" t="s">
        <v>68</v>
      </c>
      <c r="D2655">
        <v>804.77</v>
      </c>
      <c r="E2655">
        <v>11.6</v>
      </c>
      <c r="F2655">
        <v>9335.33</v>
      </c>
      <c r="G2655">
        <v>130</v>
      </c>
      <c r="H2655">
        <v>16.54</v>
      </c>
      <c r="I2655">
        <v>2150.1999999999998</v>
      </c>
      <c r="J2655">
        <v>674</v>
      </c>
      <c r="K2655">
        <v>77.180000000000007</v>
      </c>
      <c r="L2655">
        <f>Table1[[#This Row],[Quantity Sold (liters/kg)]]+Table1[[#This Row],[Quantity in Stock (liters/kg)]]</f>
        <v>804</v>
      </c>
      <c r="M2655" s="2">
        <v>895.29</v>
      </c>
    </row>
    <row r="2656" spans="1:13" hidden="1" x14ac:dyDescent="0.3">
      <c r="A2656">
        <v>1</v>
      </c>
      <c r="B2656" s="1">
        <v>43828</v>
      </c>
      <c r="C2656" t="s">
        <v>34</v>
      </c>
      <c r="D2656">
        <v>100.88</v>
      </c>
      <c r="E2656">
        <v>15.9</v>
      </c>
      <c r="F2656">
        <v>1603.99</v>
      </c>
      <c r="G2656">
        <v>27</v>
      </c>
      <c r="H2656">
        <v>16.690000000000001</v>
      </c>
      <c r="I2656">
        <v>450.63</v>
      </c>
      <c r="J2656">
        <v>73</v>
      </c>
      <c r="K2656">
        <v>103.06</v>
      </c>
      <c r="L2656">
        <f>Table1[[#This Row],[Quantity Sold (liters/kg)]]+Table1[[#This Row],[Quantity in Stock (liters/kg)]]</f>
        <v>100</v>
      </c>
      <c r="M2656" s="2">
        <v>1638.65</v>
      </c>
    </row>
    <row r="2657" spans="1:13" hidden="1" x14ac:dyDescent="0.3">
      <c r="A2657">
        <v>6</v>
      </c>
      <c r="B2657" s="1">
        <v>43594</v>
      </c>
      <c r="C2657" t="s">
        <v>51</v>
      </c>
      <c r="D2657">
        <v>456.42</v>
      </c>
      <c r="E2657">
        <v>97.36</v>
      </c>
      <c r="F2657">
        <v>44437.05</v>
      </c>
      <c r="G2657">
        <v>37</v>
      </c>
      <c r="H2657">
        <v>99.51</v>
      </c>
      <c r="I2657">
        <v>3681.87</v>
      </c>
      <c r="J2657">
        <v>419</v>
      </c>
      <c r="K2657">
        <v>142.93</v>
      </c>
      <c r="L2657">
        <f>Table1[[#This Row],[Quantity Sold (liters/kg)]]+Table1[[#This Row],[Quantity in Stock (liters/kg)]]</f>
        <v>456</v>
      </c>
      <c r="M2657" s="2">
        <v>13915.66</v>
      </c>
    </row>
    <row r="2658" spans="1:13" hidden="1" x14ac:dyDescent="0.3">
      <c r="A2658">
        <v>7</v>
      </c>
      <c r="B2658" s="1">
        <v>43569</v>
      </c>
      <c r="C2658" t="s">
        <v>61</v>
      </c>
      <c r="D2658">
        <v>401.44</v>
      </c>
      <c r="E2658">
        <v>28.82</v>
      </c>
      <c r="F2658">
        <v>11569.5</v>
      </c>
      <c r="G2658">
        <v>94</v>
      </c>
      <c r="H2658">
        <v>30.21</v>
      </c>
      <c r="I2658">
        <v>2839.74</v>
      </c>
      <c r="J2658">
        <v>307</v>
      </c>
      <c r="K2658">
        <v>165.16</v>
      </c>
      <c r="L2658">
        <f>Table1[[#This Row],[Quantity Sold (liters/kg)]]+Table1[[#This Row],[Quantity in Stock (liters/kg)]]</f>
        <v>401</v>
      </c>
      <c r="M2658" s="2">
        <v>4759.91</v>
      </c>
    </row>
    <row r="2659" spans="1:13" hidden="1" x14ac:dyDescent="0.3">
      <c r="A2659">
        <v>2</v>
      </c>
      <c r="B2659" s="1">
        <v>44093</v>
      </c>
      <c r="C2659" t="s">
        <v>68</v>
      </c>
      <c r="D2659">
        <v>4.13</v>
      </c>
      <c r="E2659">
        <v>85.72</v>
      </c>
      <c r="F2659">
        <v>354.02</v>
      </c>
      <c r="G2659">
        <v>3</v>
      </c>
      <c r="H2659">
        <v>85.62</v>
      </c>
      <c r="I2659">
        <v>256.86</v>
      </c>
      <c r="J2659">
        <v>1</v>
      </c>
      <c r="K2659">
        <v>171.66</v>
      </c>
      <c r="L2659">
        <f>Table1[[#This Row],[Quantity Sold (liters/kg)]]+Table1[[#This Row],[Quantity in Stock (liters/kg)]]</f>
        <v>4</v>
      </c>
      <c r="M2659" s="2">
        <v>14714.7</v>
      </c>
    </row>
    <row r="2660" spans="1:13" hidden="1" x14ac:dyDescent="0.3">
      <c r="A2660">
        <v>3</v>
      </c>
      <c r="B2660" s="1">
        <v>44642</v>
      </c>
      <c r="C2660" t="s">
        <v>43</v>
      </c>
      <c r="D2660">
        <v>999.8</v>
      </c>
      <c r="E2660">
        <v>25.33</v>
      </c>
      <c r="F2660">
        <v>25324.933999999899</v>
      </c>
      <c r="G2660">
        <v>298</v>
      </c>
      <c r="H2660">
        <v>29.05</v>
      </c>
      <c r="I2660">
        <v>8656.9</v>
      </c>
      <c r="J2660">
        <v>701</v>
      </c>
      <c r="K2660">
        <v>60.19</v>
      </c>
      <c r="L2660">
        <f>Table1[[#This Row],[Quantity Sold (liters/kg)]]+Table1[[#This Row],[Quantity in Stock (liters/kg)]]</f>
        <v>999</v>
      </c>
      <c r="M2660" s="2">
        <v>1524.61</v>
      </c>
    </row>
    <row r="2661" spans="1:13" hidden="1" x14ac:dyDescent="0.3">
      <c r="A2661">
        <v>7</v>
      </c>
      <c r="B2661" s="1">
        <v>44423</v>
      </c>
      <c r="C2661" t="s">
        <v>61</v>
      </c>
      <c r="D2661">
        <v>219.93</v>
      </c>
      <c r="E2661">
        <v>32.090000000000003</v>
      </c>
      <c r="F2661">
        <v>7057.5537000000004</v>
      </c>
      <c r="G2661">
        <v>129</v>
      </c>
      <c r="H2661">
        <v>27.13</v>
      </c>
      <c r="I2661">
        <v>3499.77</v>
      </c>
      <c r="J2661">
        <v>90</v>
      </c>
      <c r="K2661">
        <v>114.69</v>
      </c>
      <c r="L2661">
        <f>Table1[[#This Row],[Quantity Sold (liters/kg)]]+Table1[[#This Row],[Quantity in Stock (liters/kg)]]</f>
        <v>219</v>
      </c>
      <c r="M2661" s="2">
        <v>3680.4</v>
      </c>
    </row>
    <row r="2662" spans="1:13" hidden="1" x14ac:dyDescent="0.3">
      <c r="A2662">
        <v>3</v>
      </c>
      <c r="B2662" s="1">
        <v>44006</v>
      </c>
      <c r="C2662" t="s">
        <v>43</v>
      </c>
      <c r="D2662">
        <v>910.56</v>
      </c>
      <c r="E2662">
        <v>16.399999999999999</v>
      </c>
      <c r="F2662">
        <v>14933.183999999899</v>
      </c>
      <c r="G2662">
        <v>2</v>
      </c>
      <c r="H2662">
        <v>17.11</v>
      </c>
      <c r="I2662">
        <v>34.22</v>
      </c>
      <c r="J2662">
        <v>908</v>
      </c>
      <c r="K2662">
        <v>120.08</v>
      </c>
      <c r="L2662">
        <f>Table1[[#This Row],[Quantity Sold (liters/kg)]]+Table1[[#This Row],[Quantity in Stock (liters/kg)]]</f>
        <v>910</v>
      </c>
      <c r="M2662" s="2">
        <v>1969.31</v>
      </c>
    </row>
    <row r="2663" spans="1:13" hidden="1" x14ac:dyDescent="0.3">
      <c r="A2663">
        <v>10</v>
      </c>
      <c r="B2663" s="1">
        <v>43653</v>
      </c>
      <c r="C2663" t="s">
        <v>66</v>
      </c>
      <c r="D2663">
        <v>583.54999999999995</v>
      </c>
      <c r="E2663">
        <v>50.85</v>
      </c>
      <c r="F2663">
        <v>29673.5174999999</v>
      </c>
      <c r="G2663">
        <v>55</v>
      </c>
      <c r="H2663">
        <v>53.03</v>
      </c>
      <c r="I2663">
        <v>2916.65</v>
      </c>
      <c r="J2663">
        <v>528</v>
      </c>
      <c r="K2663">
        <v>192.8</v>
      </c>
      <c r="L2663">
        <f>Table1[[#This Row],[Quantity Sold (liters/kg)]]+Table1[[#This Row],[Quantity in Stock (liters/kg)]]</f>
        <v>583</v>
      </c>
      <c r="M2663" s="2">
        <v>9803.8799999999992</v>
      </c>
    </row>
    <row r="2664" spans="1:13" hidden="1" x14ac:dyDescent="0.3">
      <c r="A2664">
        <v>4</v>
      </c>
      <c r="B2664" s="1">
        <v>43904</v>
      </c>
      <c r="C2664" t="s">
        <v>39</v>
      </c>
      <c r="D2664">
        <v>507.81</v>
      </c>
      <c r="E2664">
        <v>49.69</v>
      </c>
      <c r="F2664">
        <v>25233.08</v>
      </c>
      <c r="G2664">
        <v>385</v>
      </c>
      <c r="H2664">
        <v>49.08</v>
      </c>
      <c r="I2664">
        <v>18895.8</v>
      </c>
      <c r="J2664">
        <v>122</v>
      </c>
      <c r="K2664">
        <v>114.38</v>
      </c>
      <c r="L2664">
        <f>Table1[[#This Row],[Quantity Sold (liters/kg)]]+Table1[[#This Row],[Quantity in Stock (liters/kg)]]</f>
        <v>507</v>
      </c>
      <c r="M2664" s="2">
        <v>5683.54</v>
      </c>
    </row>
    <row r="2665" spans="1:13" hidden="1" x14ac:dyDescent="0.3">
      <c r="A2665">
        <v>2</v>
      </c>
      <c r="B2665" s="1">
        <v>43641</v>
      </c>
      <c r="C2665" t="s">
        <v>68</v>
      </c>
      <c r="D2665">
        <v>674.29</v>
      </c>
      <c r="E2665">
        <v>92.33</v>
      </c>
      <c r="F2665">
        <v>62257.2</v>
      </c>
      <c r="G2665">
        <v>521</v>
      </c>
      <c r="H2665">
        <v>90.25</v>
      </c>
      <c r="I2665">
        <v>47020.25</v>
      </c>
      <c r="J2665">
        <v>153</v>
      </c>
      <c r="K2665">
        <v>134.25</v>
      </c>
      <c r="L2665">
        <f>Table1[[#This Row],[Quantity Sold (liters/kg)]]+Table1[[#This Row],[Quantity in Stock (liters/kg)]]</f>
        <v>674</v>
      </c>
      <c r="M2665" s="2">
        <v>12395.3</v>
      </c>
    </row>
    <row r="2666" spans="1:13" hidden="1" x14ac:dyDescent="0.3">
      <c r="A2666">
        <v>4</v>
      </c>
      <c r="B2666" s="1">
        <v>43561</v>
      </c>
      <c r="C2666" t="s">
        <v>39</v>
      </c>
      <c r="D2666">
        <v>423.6</v>
      </c>
      <c r="E2666">
        <v>35.42</v>
      </c>
      <c r="F2666">
        <v>15003.912</v>
      </c>
      <c r="G2666">
        <v>355</v>
      </c>
      <c r="H2666">
        <v>34.380000000000003</v>
      </c>
      <c r="I2666">
        <v>12204.9</v>
      </c>
      <c r="J2666">
        <v>68</v>
      </c>
      <c r="K2666">
        <v>135.5</v>
      </c>
      <c r="L2666">
        <f>Table1[[#This Row],[Quantity Sold (liters/kg)]]+Table1[[#This Row],[Quantity in Stock (liters/kg)]]</f>
        <v>423</v>
      </c>
      <c r="M2666" s="2">
        <v>4799.41</v>
      </c>
    </row>
    <row r="2667" spans="1:13" hidden="1" x14ac:dyDescent="0.3">
      <c r="A2667">
        <v>2</v>
      </c>
      <c r="B2667" s="1">
        <v>44023</v>
      </c>
      <c r="C2667" t="s">
        <v>68</v>
      </c>
      <c r="D2667">
        <v>671.56</v>
      </c>
      <c r="E2667">
        <v>33.57</v>
      </c>
      <c r="F2667">
        <v>22544.27</v>
      </c>
      <c r="G2667">
        <v>16</v>
      </c>
      <c r="H2667">
        <v>36.61</v>
      </c>
      <c r="I2667">
        <v>585.76</v>
      </c>
      <c r="J2667">
        <v>655</v>
      </c>
      <c r="K2667">
        <v>82.84</v>
      </c>
      <c r="L2667">
        <f>Table1[[#This Row],[Quantity Sold (liters/kg)]]+Table1[[#This Row],[Quantity in Stock (liters/kg)]]</f>
        <v>671</v>
      </c>
      <c r="M2667" s="2">
        <v>2780.94</v>
      </c>
    </row>
    <row r="2668" spans="1:13" hidden="1" x14ac:dyDescent="0.3">
      <c r="A2668">
        <v>2</v>
      </c>
      <c r="B2668" s="1">
        <v>44656</v>
      </c>
      <c r="C2668" t="s">
        <v>68</v>
      </c>
      <c r="D2668">
        <v>98.62</v>
      </c>
      <c r="E2668">
        <v>14.19</v>
      </c>
      <c r="F2668">
        <v>1399.42</v>
      </c>
      <c r="G2668">
        <v>9</v>
      </c>
      <c r="H2668">
        <v>17.96</v>
      </c>
      <c r="I2668">
        <v>161.63999999999999</v>
      </c>
      <c r="J2668">
        <v>89</v>
      </c>
      <c r="K2668">
        <v>73.95</v>
      </c>
      <c r="L2668">
        <f>Table1[[#This Row],[Quantity Sold (liters/kg)]]+Table1[[#This Row],[Quantity in Stock (liters/kg)]]</f>
        <v>98</v>
      </c>
      <c r="M2668" s="2">
        <v>1049.3499999999999</v>
      </c>
    </row>
    <row r="2669" spans="1:13" hidden="1" x14ac:dyDescent="0.3">
      <c r="A2669">
        <v>4</v>
      </c>
      <c r="B2669" s="1">
        <v>44634</v>
      </c>
      <c r="C2669" t="s">
        <v>39</v>
      </c>
      <c r="D2669">
        <v>54.02</v>
      </c>
      <c r="E2669">
        <v>39.86</v>
      </c>
      <c r="F2669">
        <v>2153.2399999999998</v>
      </c>
      <c r="G2669">
        <v>32</v>
      </c>
      <c r="H2669">
        <v>43.03</v>
      </c>
      <c r="I2669">
        <v>1376.96</v>
      </c>
      <c r="J2669">
        <v>22</v>
      </c>
      <c r="K2669">
        <v>137.54</v>
      </c>
      <c r="L2669">
        <f>Table1[[#This Row],[Quantity Sold (liters/kg)]]+Table1[[#This Row],[Quantity in Stock (liters/kg)]]</f>
        <v>54</v>
      </c>
      <c r="M2669" s="2">
        <v>5482.34</v>
      </c>
    </row>
    <row r="2670" spans="1:13" hidden="1" x14ac:dyDescent="0.3">
      <c r="A2670">
        <v>3</v>
      </c>
      <c r="B2670" s="1">
        <v>43950</v>
      </c>
      <c r="C2670" t="s">
        <v>43</v>
      </c>
      <c r="D2670">
        <v>535.87</v>
      </c>
      <c r="E2670">
        <v>16.850000000000001</v>
      </c>
      <c r="F2670">
        <v>9029.4094999999998</v>
      </c>
      <c r="G2670">
        <v>181</v>
      </c>
      <c r="H2670">
        <v>19.38</v>
      </c>
      <c r="I2670">
        <v>3507.78</v>
      </c>
      <c r="J2670">
        <v>354</v>
      </c>
      <c r="K2670">
        <v>162.41999999999999</v>
      </c>
      <c r="L2670">
        <f>Table1[[#This Row],[Quantity Sold (liters/kg)]]+Table1[[#This Row],[Quantity in Stock (liters/kg)]]</f>
        <v>535</v>
      </c>
      <c r="M2670" s="2">
        <v>2736.78</v>
      </c>
    </row>
    <row r="2671" spans="1:13" hidden="1" x14ac:dyDescent="0.3">
      <c r="A2671">
        <v>9</v>
      </c>
      <c r="B2671" s="1">
        <v>44013</v>
      </c>
      <c r="C2671" t="s">
        <v>57</v>
      </c>
      <c r="D2671">
        <v>569.54</v>
      </c>
      <c r="E2671">
        <v>13.09</v>
      </c>
      <c r="F2671">
        <v>7455.28</v>
      </c>
      <c r="G2671">
        <v>469</v>
      </c>
      <c r="H2671">
        <v>10.9</v>
      </c>
      <c r="I2671">
        <v>5112.1000000000004</v>
      </c>
      <c r="J2671">
        <v>100</v>
      </c>
      <c r="K2671">
        <v>122.65</v>
      </c>
      <c r="L2671">
        <f>Table1[[#This Row],[Quantity Sold (liters/kg)]]+Table1[[#This Row],[Quantity in Stock (liters/kg)]]</f>
        <v>569</v>
      </c>
      <c r="M2671" s="2">
        <v>1605.49</v>
      </c>
    </row>
    <row r="2672" spans="1:13" hidden="1" x14ac:dyDescent="0.3">
      <c r="A2672">
        <v>6</v>
      </c>
      <c r="B2672" s="1">
        <v>44214</v>
      </c>
      <c r="C2672" t="s">
        <v>51</v>
      </c>
      <c r="D2672">
        <v>32.83</v>
      </c>
      <c r="E2672">
        <v>92.6</v>
      </c>
      <c r="F2672">
        <v>3040.05799999999</v>
      </c>
      <c r="G2672">
        <v>25</v>
      </c>
      <c r="H2672">
        <v>87.94</v>
      </c>
      <c r="I2672">
        <v>2198.5</v>
      </c>
      <c r="J2672">
        <v>7</v>
      </c>
      <c r="K2672">
        <v>28.71</v>
      </c>
      <c r="L2672">
        <f>Table1[[#This Row],[Quantity Sold (liters/kg)]]+Table1[[#This Row],[Quantity in Stock (liters/kg)]]</f>
        <v>32</v>
      </c>
      <c r="M2672" s="2">
        <v>2658.55</v>
      </c>
    </row>
    <row r="2673" spans="1:13" hidden="1" x14ac:dyDescent="0.3">
      <c r="A2673">
        <v>1</v>
      </c>
      <c r="B2673" s="1">
        <v>43994</v>
      </c>
      <c r="C2673" t="s">
        <v>34</v>
      </c>
      <c r="D2673">
        <v>658.25</v>
      </c>
      <c r="E2673">
        <v>48.08</v>
      </c>
      <c r="F2673">
        <v>31648.66</v>
      </c>
      <c r="G2673">
        <v>520</v>
      </c>
      <c r="H2673">
        <v>51.54</v>
      </c>
      <c r="I2673">
        <v>26800.799999999999</v>
      </c>
      <c r="J2673">
        <v>138</v>
      </c>
      <c r="K2673">
        <v>92.17</v>
      </c>
      <c r="L2673">
        <f>Table1[[#This Row],[Quantity Sold (liters/kg)]]+Table1[[#This Row],[Quantity in Stock (liters/kg)]]</f>
        <v>658</v>
      </c>
      <c r="M2673" s="2">
        <v>4431.53</v>
      </c>
    </row>
    <row r="2674" spans="1:13" hidden="1" x14ac:dyDescent="0.3">
      <c r="A2674">
        <v>9</v>
      </c>
      <c r="B2674" s="1">
        <v>43968</v>
      </c>
      <c r="C2674" t="s">
        <v>57</v>
      </c>
      <c r="D2674">
        <v>463.14</v>
      </c>
      <c r="E2674">
        <v>23.38</v>
      </c>
      <c r="F2674">
        <v>10828.2131999999</v>
      </c>
      <c r="G2674">
        <v>143</v>
      </c>
      <c r="H2674">
        <v>21.79</v>
      </c>
      <c r="I2674">
        <v>3115.97</v>
      </c>
      <c r="J2674">
        <v>320</v>
      </c>
      <c r="K2674">
        <v>126.65</v>
      </c>
      <c r="L2674">
        <f>Table1[[#This Row],[Quantity Sold (liters/kg)]]+Table1[[#This Row],[Quantity in Stock (liters/kg)]]</f>
        <v>463</v>
      </c>
      <c r="M2674" s="2">
        <v>2961.08</v>
      </c>
    </row>
    <row r="2675" spans="1:13" hidden="1" x14ac:dyDescent="0.3">
      <c r="A2675">
        <v>2</v>
      </c>
      <c r="B2675" s="1">
        <v>44033</v>
      </c>
      <c r="C2675" t="s">
        <v>68</v>
      </c>
      <c r="D2675">
        <v>169.36</v>
      </c>
      <c r="E2675">
        <v>38.11</v>
      </c>
      <c r="F2675">
        <v>6454.3095999999996</v>
      </c>
      <c r="G2675">
        <v>50</v>
      </c>
      <c r="H2675">
        <v>38.4</v>
      </c>
      <c r="I2675">
        <v>1920</v>
      </c>
      <c r="J2675">
        <v>119</v>
      </c>
      <c r="K2675">
        <v>81.650000000000006</v>
      </c>
      <c r="L2675">
        <f>Table1[[#This Row],[Quantity Sold (liters/kg)]]+Table1[[#This Row],[Quantity in Stock (liters/kg)]]</f>
        <v>169</v>
      </c>
      <c r="M2675" s="2">
        <v>3111.68</v>
      </c>
    </row>
    <row r="2676" spans="1:13" hidden="1" x14ac:dyDescent="0.3">
      <c r="A2676">
        <v>4</v>
      </c>
      <c r="B2676" s="1">
        <v>44470</v>
      </c>
      <c r="C2676" t="s">
        <v>39</v>
      </c>
      <c r="D2676">
        <v>369.66</v>
      </c>
      <c r="E2676">
        <v>64.38</v>
      </c>
      <c r="F2676">
        <v>23798.71</v>
      </c>
      <c r="G2676">
        <v>174</v>
      </c>
      <c r="H2676">
        <v>68.47</v>
      </c>
      <c r="I2676">
        <v>11913.78</v>
      </c>
      <c r="J2676">
        <v>195</v>
      </c>
      <c r="K2676">
        <v>186.27</v>
      </c>
      <c r="L2676">
        <f>Table1[[#This Row],[Quantity Sold (liters/kg)]]+Table1[[#This Row],[Quantity in Stock (liters/kg)]]</f>
        <v>369</v>
      </c>
      <c r="M2676" s="2">
        <v>11992.06</v>
      </c>
    </row>
    <row r="2677" spans="1:13" hidden="1" x14ac:dyDescent="0.3">
      <c r="A2677">
        <v>4</v>
      </c>
      <c r="B2677" s="1">
        <v>43591</v>
      </c>
      <c r="C2677" t="s">
        <v>39</v>
      </c>
      <c r="D2677">
        <v>791.59</v>
      </c>
      <c r="E2677">
        <v>87.07</v>
      </c>
      <c r="F2677">
        <v>68923.740000000005</v>
      </c>
      <c r="G2677">
        <v>377</v>
      </c>
      <c r="H2677">
        <v>84.62</v>
      </c>
      <c r="I2677">
        <v>31901.74</v>
      </c>
      <c r="J2677">
        <v>414</v>
      </c>
      <c r="K2677">
        <v>85.8</v>
      </c>
      <c r="L2677">
        <f>Table1[[#This Row],[Quantity Sold (liters/kg)]]+Table1[[#This Row],[Quantity in Stock (liters/kg)]]</f>
        <v>791</v>
      </c>
      <c r="M2677" s="2">
        <v>7470.61</v>
      </c>
    </row>
    <row r="2678" spans="1:13" hidden="1" x14ac:dyDescent="0.3">
      <c r="A2678">
        <v>7</v>
      </c>
      <c r="B2678" s="1">
        <v>44074</v>
      </c>
      <c r="C2678" t="s">
        <v>61</v>
      </c>
      <c r="D2678">
        <v>554.99</v>
      </c>
      <c r="E2678">
        <v>32.06</v>
      </c>
      <c r="F2678">
        <v>17792.98</v>
      </c>
      <c r="G2678">
        <v>36</v>
      </c>
      <c r="H2678">
        <v>32.700000000000003</v>
      </c>
      <c r="I2678">
        <v>1177.2</v>
      </c>
      <c r="J2678">
        <v>518</v>
      </c>
      <c r="K2678">
        <v>97.25</v>
      </c>
      <c r="L2678">
        <f>Table1[[#This Row],[Quantity Sold (liters/kg)]]+Table1[[#This Row],[Quantity in Stock (liters/kg)]]</f>
        <v>554</v>
      </c>
      <c r="M2678" s="2">
        <v>3117.84</v>
      </c>
    </row>
    <row r="2679" spans="1:13" hidden="1" x14ac:dyDescent="0.3">
      <c r="A2679">
        <v>1</v>
      </c>
      <c r="B2679" s="1">
        <v>44358</v>
      </c>
      <c r="C2679" t="s">
        <v>34</v>
      </c>
      <c r="D2679">
        <v>76.81</v>
      </c>
      <c r="E2679">
        <v>57.36</v>
      </c>
      <c r="F2679">
        <v>4405.82</v>
      </c>
      <c r="G2679">
        <v>49</v>
      </c>
      <c r="H2679">
        <v>59.26</v>
      </c>
      <c r="I2679">
        <v>2903.74</v>
      </c>
      <c r="J2679">
        <v>27</v>
      </c>
      <c r="K2679">
        <v>185.83</v>
      </c>
      <c r="L2679">
        <f>Table1[[#This Row],[Quantity Sold (liters/kg)]]+Table1[[#This Row],[Quantity in Stock (liters/kg)]]</f>
        <v>76</v>
      </c>
      <c r="M2679" s="2">
        <v>10659.21</v>
      </c>
    </row>
    <row r="2680" spans="1:13" hidden="1" x14ac:dyDescent="0.3">
      <c r="A2680">
        <v>10</v>
      </c>
      <c r="B2680" s="1">
        <v>43728</v>
      </c>
      <c r="C2680" t="s">
        <v>66</v>
      </c>
      <c r="D2680">
        <v>932.25</v>
      </c>
      <c r="E2680">
        <v>90.38</v>
      </c>
      <c r="F2680">
        <v>84256.754999999903</v>
      </c>
      <c r="G2680">
        <v>219</v>
      </c>
      <c r="H2680">
        <v>90.51</v>
      </c>
      <c r="I2680">
        <v>19821.689999999999</v>
      </c>
      <c r="J2680">
        <v>713</v>
      </c>
      <c r="K2680">
        <v>57.4</v>
      </c>
      <c r="L2680">
        <f>Table1[[#This Row],[Quantity Sold (liters/kg)]]+Table1[[#This Row],[Quantity in Stock (liters/kg)]]</f>
        <v>932</v>
      </c>
      <c r="M2680" s="2">
        <v>5187.8100000000004</v>
      </c>
    </row>
    <row r="2681" spans="1:13" hidden="1" x14ac:dyDescent="0.3">
      <c r="A2681">
        <v>3</v>
      </c>
      <c r="B2681" s="1">
        <v>44662</v>
      </c>
      <c r="C2681" t="s">
        <v>43</v>
      </c>
      <c r="D2681">
        <v>434.91</v>
      </c>
      <c r="E2681">
        <v>75.14</v>
      </c>
      <c r="F2681">
        <v>32679.1374</v>
      </c>
      <c r="G2681">
        <v>134</v>
      </c>
      <c r="H2681">
        <v>78.19</v>
      </c>
      <c r="I2681">
        <v>10477.459999999999</v>
      </c>
      <c r="J2681">
        <v>300</v>
      </c>
      <c r="K2681">
        <v>20.34</v>
      </c>
      <c r="L2681">
        <f>Table1[[#This Row],[Quantity Sold (liters/kg)]]+Table1[[#This Row],[Quantity in Stock (liters/kg)]]</f>
        <v>434</v>
      </c>
      <c r="M2681" s="2">
        <v>1528.35</v>
      </c>
    </row>
    <row r="2682" spans="1:13" hidden="1" x14ac:dyDescent="0.3">
      <c r="A2682">
        <v>2</v>
      </c>
      <c r="B2682" s="1">
        <v>44652</v>
      </c>
      <c r="C2682" t="s">
        <v>68</v>
      </c>
      <c r="D2682">
        <v>264.08</v>
      </c>
      <c r="E2682">
        <v>82.89</v>
      </c>
      <c r="F2682">
        <v>21889.59</v>
      </c>
      <c r="G2682">
        <v>108</v>
      </c>
      <c r="H2682">
        <v>85.23</v>
      </c>
      <c r="I2682">
        <v>9204.84</v>
      </c>
      <c r="J2682">
        <v>156</v>
      </c>
      <c r="K2682">
        <v>122.31</v>
      </c>
      <c r="L2682">
        <f>Table1[[#This Row],[Quantity Sold (liters/kg)]]+Table1[[#This Row],[Quantity in Stock (liters/kg)]]</f>
        <v>264</v>
      </c>
      <c r="M2682" s="2">
        <v>10138.280000000001</v>
      </c>
    </row>
    <row r="2683" spans="1:13" hidden="1" x14ac:dyDescent="0.3">
      <c r="A2683">
        <v>8</v>
      </c>
      <c r="B2683" s="1">
        <v>43479</v>
      </c>
      <c r="C2683" t="s">
        <v>47</v>
      </c>
      <c r="D2683">
        <v>35.090000000000003</v>
      </c>
      <c r="E2683">
        <v>32.61</v>
      </c>
      <c r="F2683">
        <v>1144.28</v>
      </c>
      <c r="G2683">
        <v>18</v>
      </c>
      <c r="H2683">
        <v>28.16</v>
      </c>
      <c r="I2683">
        <v>506.88</v>
      </c>
      <c r="J2683">
        <v>17</v>
      </c>
      <c r="K2683">
        <v>151.6</v>
      </c>
      <c r="L2683">
        <f>Table1[[#This Row],[Quantity Sold (liters/kg)]]+Table1[[#This Row],[Quantity in Stock (liters/kg)]]</f>
        <v>35</v>
      </c>
      <c r="M2683" s="2">
        <v>4943.68</v>
      </c>
    </row>
    <row r="2684" spans="1:13" hidden="1" x14ac:dyDescent="0.3">
      <c r="A2684">
        <v>8</v>
      </c>
      <c r="B2684" s="1">
        <v>43479</v>
      </c>
      <c r="C2684" t="s">
        <v>47</v>
      </c>
      <c r="D2684">
        <v>929.71</v>
      </c>
      <c r="E2684">
        <v>84.51</v>
      </c>
      <c r="F2684">
        <v>78569.789999999994</v>
      </c>
      <c r="G2684">
        <v>569</v>
      </c>
      <c r="H2684">
        <v>87.41</v>
      </c>
      <c r="I2684">
        <v>49736.29</v>
      </c>
      <c r="J2684">
        <v>360</v>
      </c>
      <c r="K2684">
        <v>56.64</v>
      </c>
      <c r="L2684">
        <f>Table1[[#This Row],[Quantity Sold (liters/kg)]]+Table1[[#This Row],[Quantity in Stock (liters/kg)]]</f>
        <v>929</v>
      </c>
      <c r="M2684" s="2">
        <v>4786.6499999999996</v>
      </c>
    </row>
    <row r="2685" spans="1:13" hidden="1" x14ac:dyDescent="0.3">
      <c r="A2685">
        <v>7</v>
      </c>
      <c r="B2685" s="1">
        <v>43520</v>
      </c>
      <c r="C2685" t="s">
        <v>61</v>
      </c>
      <c r="D2685">
        <v>446.32</v>
      </c>
      <c r="E2685">
        <v>78.680000000000007</v>
      </c>
      <c r="F2685">
        <v>35116.46</v>
      </c>
      <c r="G2685">
        <v>144</v>
      </c>
      <c r="H2685">
        <v>75.55</v>
      </c>
      <c r="I2685">
        <v>10879.2</v>
      </c>
      <c r="J2685">
        <v>302</v>
      </c>
      <c r="K2685">
        <v>168.74</v>
      </c>
      <c r="L2685">
        <f>Table1[[#This Row],[Quantity Sold (liters/kg)]]+Table1[[#This Row],[Quantity in Stock (liters/kg)]]</f>
        <v>446</v>
      </c>
      <c r="M2685" s="2">
        <v>13276.46</v>
      </c>
    </row>
    <row r="2686" spans="1:13" hidden="1" x14ac:dyDescent="0.3">
      <c r="A2686">
        <v>9</v>
      </c>
      <c r="B2686" s="1">
        <v>43765</v>
      </c>
      <c r="C2686" t="s">
        <v>57</v>
      </c>
      <c r="D2686">
        <v>93.47</v>
      </c>
      <c r="E2686">
        <v>65.23</v>
      </c>
      <c r="F2686">
        <v>6097.05</v>
      </c>
      <c r="G2686">
        <v>49</v>
      </c>
      <c r="H2686">
        <v>64.260000000000005</v>
      </c>
      <c r="I2686">
        <v>3148.74</v>
      </c>
      <c r="J2686">
        <v>44</v>
      </c>
      <c r="K2686">
        <v>102.72</v>
      </c>
      <c r="L2686">
        <f>Table1[[#This Row],[Quantity Sold (liters/kg)]]+Table1[[#This Row],[Quantity in Stock (liters/kg)]]</f>
        <v>93</v>
      </c>
      <c r="M2686" s="2">
        <v>6700.43</v>
      </c>
    </row>
    <row r="2687" spans="1:13" hidden="1" x14ac:dyDescent="0.3">
      <c r="A2687">
        <v>9</v>
      </c>
      <c r="B2687" s="1">
        <v>43635</v>
      </c>
      <c r="C2687" t="s">
        <v>57</v>
      </c>
      <c r="D2687">
        <v>433.4</v>
      </c>
      <c r="E2687">
        <v>91.02</v>
      </c>
      <c r="F2687">
        <v>39448.07</v>
      </c>
      <c r="G2687">
        <v>281</v>
      </c>
      <c r="H2687">
        <v>90.17</v>
      </c>
      <c r="I2687">
        <v>25337.77</v>
      </c>
      <c r="J2687">
        <v>152</v>
      </c>
      <c r="K2687">
        <v>132.99</v>
      </c>
      <c r="L2687">
        <f>Table1[[#This Row],[Quantity Sold (liters/kg)]]+Table1[[#This Row],[Quantity in Stock (liters/kg)]]</f>
        <v>433</v>
      </c>
      <c r="M2687" s="2">
        <v>12104.75</v>
      </c>
    </row>
    <row r="2688" spans="1:13" hidden="1" x14ac:dyDescent="0.3">
      <c r="A2688">
        <v>6</v>
      </c>
      <c r="B2688" s="1">
        <v>43959</v>
      </c>
      <c r="C2688" t="s">
        <v>51</v>
      </c>
      <c r="D2688">
        <v>843.45</v>
      </c>
      <c r="E2688">
        <v>95.96</v>
      </c>
      <c r="F2688">
        <v>80937.460000000006</v>
      </c>
      <c r="G2688">
        <v>604</v>
      </c>
      <c r="H2688">
        <v>96.93</v>
      </c>
      <c r="I2688">
        <v>58545.72</v>
      </c>
      <c r="J2688">
        <v>239</v>
      </c>
      <c r="K2688">
        <v>23.16</v>
      </c>
      <c r="L2688">
        <f>Table1[[#This Row],[Quantity Sold (liters/kg)]]+Table1[[#This Row],[Quantity in Stock (liters/kg)]]</f>
        <v>843</v>
      </c>
      <c r="M2688" s="2">
        <v>2222.4299999999998</v>
      </c>
    </row>
    <row r="2689" spans="1:13" hidden="1" x14ac:dyDescent="0.3">
      <c r="A2689">
        <v>1</v>
      </c>
      <c r="B2689" s="1">
        <v>44662</v>
      </c>
      <c r="C2689" t="s">
        <v>34</v>
      </c>
      <c r="D2689">
        <v>394.34</v>
      </c>
      <c r="E2689">
        <v>30.08</v>
      </c>
      <c r="F2689">
        <v>11861.7471999999</v>
      </c>
      <c r="G2689">
        <v>19</v>
      </c>
      <c r="H2689">
        <v>26.56</v>
      </c>
      <c r="I2689">
        <v>504.64</v>
      </c>
      <c r="J2689">
        <v>375</v>
      </c>
      <c r="K2689">
        <v>58.82</v>
      </c>
      <c r="L2689">
        <f>Table1[[#This Row],[Quantity Sold (liters/kg)]]+Table1[[#This Row],[Quantity in Stock (liters/kg)]]</f>
        <v>394</v>
      </c>
      <c r="M2689" s="2">
        <v>1769.31</v>
      </c>
    </row>
    <row r="2690" spans="1:13" hidden="1" x14ac:dyDescent="0.3">
      <c r="A2690">
        <v>6</v>
      </c>
      <c r="B2690" s="1">
        <v>44188</v>
      </c>
      <c r="C2690" t="s">
        <v>51</v>
      </c>
      <c r="D2690">
        <v>808.92</v>
      </c>
      <c r="E2690">
        <v>94.97</v>
      </c>
      <c r="F2690">
        <v>76823.13</v>
      </c>
      <c r="G2690">
        <v>238</v>
      </c>
      <c r="H2690">
        <v>92.82</v>
      </c>
      <c r="I2690">
        <v>22091.16</v>
      </c>
      <c r="J2690">
        <v>570</v>
      </c>
      <c r="K2690">
        <v>158.37</v>
      </c>
      <c r="L2690">
        <f>Table1[[#This Row],[Quantity Sold (liters/kg)]]+Table1[[#This Row],[Quantity in Stock (liters/kg)]]</f>
        <v>808</v>
      </c>
      <c r="M2690" s="2">
        <v>15040.4</v>
      </c>
    </row>
    <row r="2691" spans="1:13" hidden="1" x14ac:dyDescent="0.3">
      <c r="A2691">
        <v>10</v>
      </c>
      <c r="B2691" s="1">
        <v>44498</v>
      </c>
      <c r="C2691" t="s">
        <v>66</v>
      </c>
      <c r="D2691">
        <v>781.86</v>
      </c>
      <c r="E2691">
        <v>63.34</v>
      </c>
      <c r="F2691">
        <v>49523.0124</v>
      </c>
      <c r="G2691">
        <v>197</v>
      </c>
      <c r="H2691">
        <v>59.9</v>
      </c>
      <c r="I2691">
        <v>11800.3</v>
      </c>
      <c r="J2691">
        <v>584</v>
      </c>
      <c r="K2691">
        <v>144.96</v>
      </c>
      <c r="L2691">
        <f>Table1[[#This Row],[Quantity Sold (liters/kg)]]+Table1[[#This Row],[Quantity in Stock (liters/kg)]]</f>
        <v>781</v>
      </c>
      <c r="M2691" s="2">
        <v>9181.77</v>
      </c>
    </row>
    <row r="2692" spans="1:13" hidden="1" x14ac:dyDescent="0.3">
      <c r="A2692">
        <v>5</v>
      </c>
      <c r="B2692" s="1">
        <v>44724</v>
      </c>
      <c r="C2692" t="s">
        <v>27</v>
      </c>
      <c r="D2692">
        <v>666.3</v>
      </c>
      <c r="E2692">
        <v>80.27</v>
      </c>
      <c r="F2692">
        <v>53483.900999999903</v>
      </c>
      <c r="G2692">
        <v>17</v>
      </c>
      <c r="H2692">
        <v>80.12</v>
      </c>
      <c r="I2692">
        <v>1362.04</v>
      </c>
      <c r="J2692">
        <v>649</v>
      </c>
      <c r="K2692">
        <v>108.75</v>
      </c>
      <c r="L2692">
        <f>Table1[[#This Row],[Quantity Sold (liters/kg)]]+Table1[[#This Row],[Quantity in Stock (liters/kg)]]</f>
        <v>666</v>
      </c>
      <c r="M2692" s="2">
        <v>8729.36</v>
      </c>
    </row>
    <row r="2693" spans="1:13" hidden="1" x14ac:dyDescent="0.3">
      <c r="A2693">
        <v>3</v>
      </c>
      <c r="B2693" s="1">
        <v>43930</v>
      </c>
      <c r="C2693" t="s">
        <v>43</v>
      </c>
      <c r="D2693">
        <v>668.92</v>
      </c>
      <c r="E2693">
        <v>31.42</v>
      </c>
      <c r="F2693">
        <v>21017.47</v>
      </c>
      <c r="G2693">
        <v>276</v>
      </c>
      <c r="H2693">
        <v>33.909999999999997</v>
      </c>
      <c r="I2693">
        <v>9359.16</v>
      </c>
      <c r="J2693">
        <v>392</v>
      </c>
      <c r="K2693">
        <v>35.08</v>
      </c>
      <c r="L2693">
        <f>Table1[[#This Row],[Quantity Sold (liters/kg)]]+Table1[[#This Row],[Quantity in Stock (liters/kg)]]</f>
        <v>668</v>
      </c>
      <c r="M2693" s="2">
        <v>1102.21</v>
      </c>
    </row>
    <row r="2694" spans="1:13" hidden="1" x14ac:dyDescent="0.3">
      <c r="A2694">
        <v>7</v>
      </c>
      <c r="B2694" s="1">
        <v>44157</v>
      </c>
      <c r="C2694" t="s">
        <v>61</v>
      </c>
      <c r="D2694">
        <v>899.56</v>
      </c>
      <c r="E2694">
        <v>74.64</v>
      </c>
      <c r="F2694">
        <v>67143.16</v>
      </c>
      <c r="G2694">
        <v>561</v>
      </c>
      <c r="H2694">
        <v>70.38</v>
      </c>
      <c r="I2694">
        <v>39483.18</v>
      </c>
      <c r="J2694">
        <v>338</v>
      </c>
      <c r="K2694">
        <v>134.33000000000001</v>
      </c>
      <c r="L2694">
        <f>Table1[[#This Row],[Quantity Sold (liters/kg)]]+Table1[[#This Row],[Quantity in Stock (liters/kg)]]</f>
        <v>899</v>
      </c>
      <c r="M2694" s="2">
        <v>10026.39</v>
      </c>
    </row>
    <row r="2695" spans="1:13" hidden="1" x14ac:dyDescent="0.3">
      <c r="A2695">
        <v>4</v>
      </c>
      <c r="B2695" s="1">
        <v>44544</v>
      </c>
      <c r="C2695" t="s">
        <v>39</v>
      </c>
      <c r="D2695">
        <v>474.59</v>
      </c>
      <c r="E2695">
        <v>98</v>
      </c>
      <c r="F2695">
        <v>46509.82</v>
      </c>
      <c r="G2695">
        <v>100</v>
      </c>
      <c r="H2695">
        <v>94.11</v>
      </c>
      <c r="I2695">
        <v>9411</v>
      </c>
      <c r="J2695">
        <v>374</v>
      </c>
      <c r="K2695">
        <v>81.48</v>
      </c>
      <c r="L2695">
        <f>Table1[[#This Row],[Quantity Sold (liters/kg)]]+Table1[[#This Row],[Quantity in Stock (liters/kg)]]</f>
        <v>474</v>
      </c>
      <c r="M2695" s="2">
        <v>7985.04</v>
      </c>
    </row>
    <row r="2696" spans="1:13" x14ac:dyDescent="0.3">
      <c r="A2696">
        <v>7</v>
      </c>
      <c r="B2696" s="1">
        <v>44698</v>
      </c>
      <c r="C2696" t="s">
        <v>61</v>
      </c>
      <c r="D2696">
        <v>619.39</v>
      </c>
      <c r="E2696">
        <v>12.19</v>
      </c>
      <c r="F2696">
        <v>7550.36</v>
      </c>
      <c r="G2696">
        <v>49</v>
      </c>
      <c r="H2696">
        <v>14.18</v>
      </c>
      <c r="I2696">
        <v>694.82</v>
      </c>
      <c r="J2696">
        <v>570</v>
      </c>
      <c r="K2696">
        <v>136.16999999999999</v>
      </c>
      <c r="L2696">
        <f>Table1[[#This Row],[Quantity Sold (liters/kg)]]+Table1[[#This Row],[Quantity in Stock (liters/kg)]]</f>
        <v>619</v>
      </c>
      <c r="M2696" s="2">
        <v>1659.91</v>
      </c>
    </row>
    <row r="2697" spans="1:13" hidden="1" x14ac:dyDescent="0.3">
      <c r="A2697">
        <v>4</v>
      </c>
      <c r="B2697" s="1">
        <v>43512</v>
      </c>
      <c r="C2697" t="s">
        <v>39</v>
      </c>
      <c r="D2697">
        <v>272.66000000000003</v>
      </c>
      <c r="E2697">
        <v>82.97</v>
      </c>
      <c r="F2697">
        <v>22622.6</v>
      </c>
      <c r="G2697">
        <v>97</v>
      </c>
      <c r="H2697">
        <v>86.41</v>
      </c>
      <c r="I2697">
        <v>8381.77</v>
      </c>
      <c r="J2697">
        <v>175</v>
      </c>
      <c r="K2697">
        <v>34.700000000000003</v>
      </c>
      <c r="L2697">
        <f>Table1[[#This Row],[Quantity Sold (liters/kg)]]+Table1[[#This Row],[Quantity in Stock (liters/kg)]]</f>
        <v>272</v>
      </c>
      <c r="M2697" s="2">
        <v>2879.06</v>
      </c>
    </row>
    <row r="2698" spans="1:13" hidden="1" x14ac:dyDescent="0.3">
      <c r="A2698">
        <v>5</v>
      </c>
      <c r="B2698" s="1">
        <v>44809</v>
      </c>
      <c r="C2698" t="s">
        <v>27</v>
      </c>
      <c r="D2698">
        <v>989.92</v>
      </c>
      <c r="E2698">
        <v>67.010000000000005</v>
      </c>
      <c r="F2698">
        <v>66334.539999999994</v>
      </c>
      <c r="G2698">
        <v>335</v>
      </c>
      <c r="H2698">
        <v>67.760000000000005</v>
      </c>
      <c r="I2698">
        <v>22699.599999999999</v>
      </c>
      <c r="J2698">
        <v>654</v>
      </c>
      <c r="K2698">
        <v>92.2</v>
      </c>
      <c r="L2698">
        <f>Table1[[#This Row],[Quantity Sold (liters/kg)]]+Table1[[#This Row],[Quantity in Stock (liters/kg)]]</f>
        <v>989</v>
      </c>
      <c r="M2698" s="2">
        <v>6178.32</v>
      </c>
    </row>
    <row r="2699" spans="1:13" hidden="1" x14ac:dyDescent="0.3">
      <c r="A2699">
        <v>8</v>
      </c>
      <c r="B2699" s="1">
        <v>44190</v>
      </c>
      <c r="C2699" t="s">
        <v>47</v>
      </c>
      <c r="D2699">
        <v>11.58</v>
      </c>
      <c r="E2699">
        <v>12.93</v>
      </c>
      <c r="F2699">
        <v>149.72999999999999</v>
      </c>
      <c r="G2699">
        <v>1</v>
      </c>
      <c r="H2699">
        <v>16.3</v>
      </c>
      <c r="I2699">
        <v>16.3</v>
      </c>
      <c r="J2699">
        <v>10</v>
      </c>
      <c r="K2699">
        <v>130.51</v>
      </c>
      <c r="L2699">
        <f>Table1[[#This Row],[Quantity Sold (liters/kg)]]+Table1[[#This Row],[Quantity in Stock (liters/kg)]]</f>
        <v>11</v>
      </c>
      <c r="M2699" s="2">
        <v>1687.49</v>
      </c>
    </row>
    <row r="2700" spans="1:13" hidden="1" x14ac:dyDescent="0.3">
      <c r="A2700">
        <v>10</v>
      </c>
      <c r="B2700" s="1">
        <v>44911</v>
      </c>
      <c r="C2700" t="s">
        <v>66</v>
      </c>
      <c r="D2700">
        <v>351.54</v>
      </c>
      <c r="E2700">
        <v>93.63</v>
      </c>
      <c r="F2700">
        <v>32914.69</v>
      </c>
      <c r="G2700">
        <v>261</v>
      </c>
      <c r="H2700">
        <v>90.31</v>
      </c>
      <c r="I2700">
        <v>23570.91</v>
      </c>
      <c r="J2700">
        <v>90</v>
      </c>
      <c r="K2700">
        <v>67.760000000000005</v>
      </c>
      <c r="L2700">
        <f>Table1[[#This Row],[Quantity Sold (liters/kg)]]+Table1[[#This Row],[Quantity in Stock (liters/kg)]]</f>
        <v>351</v>
      </c>
      <c r="M2700" s="2">
        <v>6344.37</v>
      </c>
    </row>
    <row r="2701" spans="1:13" hidden="1" x14ac:dyDescent="0.3">
      <c r="A2701">
        <v>1</v>
      </c>
      <c r="B2701" s="1">
        <v>44067</v>
      </c>
      <c r="C2701" t="s">
        <v>34</v>
      </c>
      <c r="D2701">
        <v>385.32</v>
      </c>
      <c r="E2701">
        <v>16.559999999999999</v>
      </c>
      <c r="F2701">
        <v>6380.9</v>
      </c>
      <c r="G2701">
        <v>369</v>
      </c>
      <c r="H2701">
        <v>21.08</v>
      </c>
      <c r="I2701">
        <v>7778.52</v>
      </c>
      <c r="J2701">
        <v>16</v>
      </c>
      <c r="K2701">
        <v>139.18</v>
      </c>
      <c r="L2701">
        <f>Table1[[#This Row],[Quantity Sold (liters/kg)]]+Table1[[#This Row],[Quantity in Stock (liters/kg)]]</f>
        <v>385</v>
      </c>
      <c r="M2701" s="2">
        <v>2304.8200000000002</v>
      </c>
    </row>
    <row r="2702" spans="1:13" hidden="1" x14ac:dyDescent="0.3">
      <c r="A2702">
        <v>9</v>
      </c>
      <c r="B2702" s="1">
        <v>43432</v>
      </c>
      <c r="C2702" t="s">
        <v>57</v>
      </c>
      <c r="D2702">
        <v>971.72</v>
      </c>
      <c r="E2702">
        <v>54.31</v>
      </c>
      <c r="F2702">
        <v>52774.1132</v>
      </c>
      <c r="G2702">
        <v>490</v>
      </c>
      <c r="H2702">
        <v>54.16</v>
      </c>
      <c r="I2702">
        <v>26538.400000000001</v>
      </c>
      <c r="J2702">
        <v>481</v>
      </c>
      <c r="K2702">
        <v>144.19</v>
      </c>
      <c r="L2702">
        <f>Table1[[#This Row],[Quantity Sold (liters/kg)]]+Table1[[#This Row],[Quantity in Stock (liters/kg)]]</f>
        <v>971</v>
      </c>
      <c r="M2702" s="2">
        <v>7830.96</v>
      </c>
    </row>
    <row r="2703" spans="1:13" hidden="1" x14ac:dyDescent="0.3">
      <c r="A2703">
        <v>5</v>
      </c>
      <c r="B2703" s="1">
        <v>44608</v>
      </c>
      <c r="C2703" t="s">
        <v>27</v>
      </c>
      <c r="D2703">
        <v>440.13</v>
      </c>
      <c r="E2703">
        <v>98.25</v>
      </c>
      <c r="F2703">
        <v>43242.77</v>
      </c>
      <c r="G2703">
        <v>45</v>
      </c>
      <c r="H2703">
        <v>98.43</v>
      </c>
      <c r="I2703">
        <v>4429.3500000000004</v>
      </c>
      <c r="J2703">
        <v>395</v>
      </c>
      <c r="K2703">
        <v>81.25</v>
      </c>
      <c r="L2703">
        <f>Table1[[#This Row],[Quantity Sold (liters/kg)]]+Table1[[#This Row],[Quantity in Stock (liters/kg)]]</f>
        <v>440</v>
      </c>
      <c r="M2703" s="2">
        <v>7982.81</v>
      </c>
    </row>
    <row r="2704" spans="1:13" hidden="1" x14ac:dyDescent="0.3">
      <c r="A2704">
        <v>10</v>
      </c>
      <c r="B2704" s="1">
        <v>44711</v>
      </c>
      <c r="C2704" t="s">
        <v>66</v>
      </c>
      <c r="D2704">
        <v>854.68</v>
      </c>
      <c r="E2704">
        <v>61.27</v>
      </c>
      <c r="F2704">
        <v>52366.239999999998</v>
      </c>
      <c r="G2704">
        <v>486</v>
      </c>
      <c r="H2704">
        <v>58.48</v>
      </c>
      <c r="I2704">
        <v>28421.279999999999</v>
      </c>
      <c r="J2704">
        <v>368</v>
      </c>
      <c r="K2704">
        <v>69.180000000000007</v>
      </c>
      <c r="L2704">
        <f>Table1[[#This Row],[Quantity Sold (liters/kg)]]+Table1[[#This Row],[Quantity in Stock (liters/kg)]]</f>
        <v>854</v>
      </c>
      <c r="M2704" s="2">
        <v>4238.66</v>
      </c>
    </row>
    <row r="2705" spans="1:13" hidden="1" x14ac:dyDescent="0.3">
      <c r="A2705">
        <v>9</v>
      </c>
      <c r="B2705" s="1">
        <v>43849</v>
      </c>
      <c r="C2705" t="s">
        <v>57</v>
      </c>
      <c r="D2705">
        <v>258.20999999999998</v>
      </c>
      <c r="E2705">
        <v>39.36</v>
      </c>
      <c r="F2705">
        <v>10163.15</v>
      </c>
      <c r="G2705">
        <v>21</v>
      </c>
      <c r="H2705">
        <v>37.47</v>
      </c>
      <c r="I2705">
        <v>786.87</v>
      </c>
      <c r="J2705">
        <v>237</v>
      </c>
      <c r="K2705">
        <v>176.43</v>
      </c>
      <c r="L2705">
        <f>Table1[[#This Row],[Quantity Sold (liters/kg)]]+Table1[[#This Row],[Quantity in Stock (liters/kg)]]</f>
        <v>258</v>
      </c>
      <c r="M2705" s="2">
        <v>6944.28</v>
      </c>
    </row>
    <row r="2706" spans="1:13" hidden="1" x14ac:dyDescent="0.3">
      <c r="A2706">
        <v>2</v>
      </c>
      <c r="B2706" s="1">
        <v>44649</v>
      </c>
      <c r="C2706" t="s">
        <v>68</v>
      </c>
      <c r="D2706">
        <v>630.70000000000005</v>
      </c>
      <c r="E2706">
        <v>97.42</v>
      </c>
      <c r="F2706">
        <v>61442.794000000002</v>
      </c>
      <c r="G2706">
        <v>98</v>
      </c>
      <c r="H2706">
        <v>95.66</v>
      </c>
      <c r="I2706">
        <v>9374.68</v>
      </c>
      <c r="J2706">
        <v>532</v>
      </c>
      <c r="K2706">
        <v>107.05</v>
      </c>
      <c r="L2706">
        <f>Table1[[#This Row],[Quantity Sold (liters/kg)]]+Table1[[#This Row],[Quantity in Stock (liters/kg)]]</f>
        <v>630</v>
      </c>
      <c r="M2706" s="2">
        <v>10428.81</v>
      </c>
    </row>
    <row r="2707" spans="1:13" hidden="1" x14ac:dyDescent="0.3">
      <c r="A2707">
        <v>1</v>
      </c>
      <c r="B2707" s="1">
        <v>43775</v>
      </c>
      <c r="C2707" t="s">
        <v>34</v>
      </c>
      <c r="D2707">
        <v>79</v>
      </c>
      <c r="E2707">
        <v>45.14</v>
      </c>
      <c r="F2707">
        <v>3566.06</v>
      </c>
      <c r="G2707">
        <v>11</v>
      </c>
      <c r="H2707">
        <v>48.15</v>
      </c>
      <c r="I2707">
        <v>529.65</v>
      </c>
      <c r="J2707">
        <v>68</v>
      </c>
      <c r="K2707">
        <v>195.15</v>
      </c>
      <c r="L2707">
        <f>Table1[[#This Row],[Quantity Sold (liters/kg)]]+Table1[[#This Row],[Quantity in Stock (liters/kg)]]</f>
        <v>79</v>
      </c>
      <c r="M2707" s="2">
        <v>8809.07</v>
      </c>
    </row>
    <row r="2708" spans="1:13" hidden="1" x14ac:dyDescent="0.3">
      <c r="A2708">
        <v>3</v>
      </c>
      <c r="B2708" s="1">
        <v>43575</v>
      </c>
      <c r="C2708" t="s">
        <v>43</v>
      </c>
      <c r="D2708">
        <v>382.66</v>
      </c>
      <c r="E2708">
        <v>42.86</v>
      </c>
      <c r="F2708">
        <v>16400.810000000001</v>
      </c>
      <c r="G2708">
        <v>41</v>
      </c>
      <c r="H2708">
        <v>44.75</v>
      </c>
      <c r="I2708">
        <v>1834.75</v>
      </c>
      <c r="J2708">
        <v>341</v>
      </c>
      <c r="K2708">
        <v>43.95</v>
      </c>
      <c r="L2708">
        <f>Table1[[#This Row],[Quantity Sold (liters/kg)]]+Table1[[#This Row],[Quantity in Stock (liters/kg)]]</f>
        <v>382</v>
      </c>
      <c r="M2708" s="2">
        <v>1883.7</v>
      </c>
    </row>
    <row r="2709" spans="1:13" hidden="1" x14ac:dyDescent="0.3">
      <c r="A2709">
        <v>4</v>
      </c>
      <c r="B2709" s="1">
        <v>44229</v>
      </c>
      <c r="C2709" t="s">
        <v>39</v>
      </c>
      <c r="D2709">
        <v>119.85</v>
      </c>
      <c r="E2709">
        <v>47.23</v>
      </c>
      <c r="F2709">
        <v>5660.5154999999904</v>
      </c>
      <c r="G2709">
        <v>36</v>
      </c>
      <c r="H2709">
        <v>46.36</v>
      </c>
      <c r="I2709">
        <v>1668.96</v>
      </c>
      <c r="J2709">
        <v>83</v>
      </c>
      <c r="K2709">
        <v>33.69</v>
      </c>
      <c r="L2709">
        <f>Table1[[#This Row],[Quantity Sold (liters/kg)]]+Table1[[#This Row],[Quantity in Stock (liters/kg)]]</f>
        <v>119</v>
      </c>
      <c r="M2709" s="2">
        <v>1591.18</v>
      </c>
    </row>
    <row r="2710" spans="1:13" hidden="1" x14ac:dyDescent="0.3">
      <c r="A2710">
        <v>3</v>
      </c>
      <c r="B2710" s="1">
        <v>43783</v>
      </c>
      <c r="C2710" t="s">
        <v>43</v>
      </c>
      <c r="D2710">
        <v>991.19</v>
      </c>
      <c r="E2710">
        <v>80.27</v>
      </c>
      <c r="F2710">
        <v>79562.820000000007</v>
      </c>
      <c r="G2710">
        <v>29</v>
      </c>
      <c r="H2710">
        <v>84.46</v>
      </c>
      <c r="I2710">
        <v>2449.34</v>
      </c>
      <c r="J2710">
        <v>962</v>
      </c>
      <c r="K2710">
        <v>47.76</v>
      </c>
      <c r="L2710">
        <f>Table1[[#This Row],[Quantity Sold (liters/kg)]]+Table1[[#This Row],[Quantity in Stock (liters/kg)]]</f>
        <v>991</v>
      </c>
      <c r="M2710" s="2">
        <v>3833.7</v>
      </c>
    </row>
    <row r="2711" spans="1:13" hidden="1" x14ac:dyDescent="0.3">
      <c r="A2711">
        <v>10</v>
      </c>
      <c r="B2711" s="1">
        <v>43860</v>
      </c>
      <c r="C2711" t="s">
        <v>66</v>
      </c>
      <c r="D2711">
        <v>876.5</v>
      </c>
      <c r="E2711">
        <v>58.31</v>
      </c>
      <c r="F2711">
        <v>51108.714999999997</v>
      </c>
      <c r="G2711">
        <v>628</v>
      </c>
      <c r="H2711">
        <v>53.46</v>
      </c>
      <c r="I2711">
        <v>33572.879999999997</v>
      </c>
      <c r="J2711">
        <v>248</v>
      </c>
      <c r="K2711">
        <v>131.01</v>
      </c>
      <c r="L2711">
        <f>Table1[[#This Row],[Quantity Sold (liters/kg)]]+Table1[[#This Row],[Quantity in Stock (liters/kg)]]</f>
        <v>876</v>
      </c>
      <c r="M2711" s="2">
        <v>7639.19</v>
      </c>
    </row>
    <row r="2712" spans="1:13" hidden="1" x14ac:dyDescent="0.3">
      <c r="A2712">
        <v>3</v>
      </c>
      <c r="B2712" s="1">
        <v>44880</v>
      </c>
      <c r="C2712" t="s">
        <v>43</v>
      </c>
      <c r="D2712">
        <v>362.65</v>
      </c>
      <c r="E2712">
        <v>54.43</v>
      </c>
      <c r="F2712">
        <v>19739.04</v>
      </c>
      <c r="G2712">
        <v>211</v>
      </c>
      <c r="H2712">
        <v>54.65</v>
      </c>
      <c r="I2712">
        <v>11531.15</v>
      </c>
      <c r="J2712">
        <v>151</v>
      </c>
      <c r="K2712">
        <v>76.81</v>
      </c>
      <c r="L2712">
        <f>Table1[[#This Row],[Quantity Sold (liters/kg)]]+Table1[[#This Row],[Quantity in Stock (liters/kg)]]</f>
        <v>362</v>
      </c>
      <c r="M2712" s="2">
        <v>4180.7700000000004</v>
      </c>
    </row>
    <row r="2713" spans="1:13" hidden="1" x14ac:dyDescent="0.3">
      <c r="A2713">
        <v>3</v>
      </c>
      <c r="B2713" s="1">
        <v>44580</v>
      </c>
      <c r="C2713" t="s">
        <v>43</v>
      </c>
      <c r="D2713">
        <v>841.21</v>
      </c>
      <c r="E2713">
        <v>93.62</v>
      </c>
      <c r="F2713">
        <v>78754.080199999997</v>
      </c>
      <c r="G2713">
        <v>250</v>
      </c>
      <c r="H2713">
        <v>95.11</v>
      </c>
      <c r="I2713">
        <v>23777.5</v>
      </c>
      <c r="J2713">
        <v>591</v>
      </c>
      <c r="K2713">
        <v>39.29</v>
      </c>
      <c r="L2713">
        <f>Table1[[#This Row],[Quantity Sold (liters/kg)]]+Table1[[#This Row],[Quantity in Stock (liters/kg)]]</f>
        <v>841</v>
      </c>
      <c r="M2713" s="2">
        <v>3678.33</v>
      </c>
    </row>
    <row r="2714" spans="1:13" hidden="1" x14ac:dyDescent="0.3">
      <c r="A2714">
        <v>1</v>
      </c>
      <c r="B2714" s="1">
        <v>43635</v>
      </c>
      <c r="C2714" t="s">
        <v>34</v>
      </c>
      <c r="D2714">
        <v>761.5</v>
      </c>
      <c r="E2714">
        <v>94.2</v>
      </c>
      <c r="F2714">
        <v>71733.3</v>
      </c>
      <c r="G2714">
        <v>176</v>
      </c>
      <c r="H2714">
        <v>98.01</v>
      </c>
      <c r="I2714">
        <v>17249.759999999998</v>
      </c>
      <c r="J2714">
        <v>585</v>
      </c>
      <c r="K2714">
        <v>90.02</v>
      </c>
      <c r="L2714">
        <f>Table1[[#This Row],[Quantity Sold (liters/kg)]]+Table1[[#This Row],[Quantity in Stock (liters/kg)]]</f>
        <v>761</v>
      </c>
      <c r="M2714" s="2">
        <v>8479.8799999999992</v>
      </c>
    </row>
    <row r="2715" spans="1:13" hidden="1" x14ac:dyDescent="0.3">
      <c r="A2715">
        <v>5</v>
      </c>
      <c r="B2715" s="1">
        <v>44298</v>
      </c>
      <c r="C2715" t="s">
        <v>27</v>
      </c>
      <c r="D2715">
        <v>164.49</v>
      </c>
      <c r="E2715">
        <v>98.87</v>
      </c>
      <c r="F2715">
        <v>16263.1263</v>
      </c>
      <c r="G2715">
        <v>131</v>
      </c>
      <c r="H2715">
        <v>99.66</v>
      </c>
      <c r="I2715">
        <v>13055.46</v>
      </c>
      <c r="J2715">
        <v>33</v>
      </c>
      <c r="K2715">
        <v>79.150000000000006</v>
      </c>
      <c r="L2715">
        <f>Table1[[#This Row],[Quantity Sold (liters/kg)]]+Table1[[#This Row],[Quantity in Stock (liters/kg)]]</f>
        <v>164</v>
      </c>
      <c r="M2715" s="2">
        <v>7825.56</v>
      </c>
    </row>
    <row r="2716" spans="1:13" hidden="1" x14ac:dyDescent="0.3">
      <c r="A2716">
        <v>1</v>
      </c>
      <c r="B2716" s="1">
        <v>43547</v>
      </c>
      <c r="C2716" t="s">
        <v>34</v>
      </c>
      <c r="D2716">
        <v>848.84</v>
      </c>
      <c r="E2716">
        <v>43.12</v>
      </c>
      <c r="F2716">
        <v>36601.980000000003</v>
      </c>
      <c r="G2716">
        <v>51</v>
      </c>
      <c r="H2716">
        <v>45.86</v>
      </c>
      <c r="I2716">
        <v>2338.86</v>
      </c>
      <c r="J2716">
        <v>797</v>
      </c>
      <c r="K2716">
        <v>132.03</v>
      </c>
      <c r="L2716">
        <f>Table1[[#This Row],[Quantity Sold (liters/kg)]]+Table1[[#This Row],[Quantity in Stock (liters/kg)]]</f>
        <v>848</v>
      </c>
      <c r="M2716" s="2">
        <v>5693.13</v>
      </c>
    </row>
    <row r="2717" spans="1:13" hidden="1" x14ac:dyDescent="0.3">
      <c r="A2717">
        <v>2</v>
      </c>
      <c r="B2717" s="1">
        <v>44381</v>
      </c>
      <c r="C2717" t="s">
        <v>68</v>
      </c>
      <c r="D2717">
        <v>222.77</v>
      </c>
      <c r="E2717">
        <v>64.34</v>
      </c>
      <c r="F2717">
        <v>14333.0218</v>
      </c>
      <c r="G2717">
        <v>55</v>
      </c>
      <c r="H2717">
        <v>63.49</v>
      </c>
      <c r="I2717">
        <v>3491.95</v>
      </c>
      <c r="J2717">
        <v>167</v>
      </c>
      <c r="K2717">
        <v>55.94</v>
      </c>
      <c r="L2717">
        <f>Table1[[#This Row],[Quantity Sold (liters/kg)]]+Table1[[#This Row],[Quantity in Stock (liters/kg)]]</f>
        <v>222</v>
      </c>
      <c r="M2717" s="2">
        <v>3599.18</v>
      </c>
    </row>
    <row r="2718" spans="1:13" hidden="1" x14ac:dyDescent="0.3">
      <c r="A2718">
        <v>2</v>
      </c>
      <c r="B2718" s="1">
        <v>43851</v>
      </c>
      <c r="C2718" t="s">
        <v>68</v>
      </c>
      <c r="D2718">
        <v>442.7</v>
      </c>
      <c r="E2718">
        <v>43.63</v>
      </c>
      <c r="F2718">
        <v>19315</v>
      </c>
      <c r="G2718">
        <v>341</v>
      </c>
      <c r="H2718">
        <v>45.86</v>
      </c>
      <c r="I2718">
        <v>15638.26</v>
      </c>
      <c r="J2718">
        <v>101</v>
      </c>
      <c r="K2718">
        <v>102.19</v>
      </c>
      <c r="L2718">
        <f>Table1[[#This Row],[Quantity Sold (liters/kg)]]+Table1[[#This Row],[Quantity in Stock (liters/kg)]]</f>
        <v>442</v>
      </c>
      <c r="M2718" s="2">
        <v>4458.55</v>
      </c>
    </row>
    <row r="2719" spans="1:13" hidden="1" x14ac:dyDescent="0.3">
      <c r="A2719">
        <v>5</v>
      </c>
      <c r="B2719" s="1">
        <v>44001</v>
      </c>
      <c r="C2719" t="s">
        <v>27</v>
      </c>
      <c r="D2719">
        <v>697.59</v>
      </c>
      <c r="E2719">
        <v>42.33</v>
      </c>
      <c r="F2719">
        <v>29528.98</v>
      </c>
      <c r="G2719">
        <v>65</v>
      </c>
      <c r="H2719">
        <v>45.25</v>
      </c>
      <c r="I2719">
        <v>2941.25</v>
      </c>
      <c r="J2719">
        <v>632</v>
      </c>
      <c r="K2719">
        <v>24.42</v>
      </c>
      <c r="L2719">
        <f>Table1[[#This Row],[Quantity Sold (liters/kg)]]+Table1[[#This Row],[Quantity in Stock (liters/kg)]]</f>
        <v>697</v>
      </c>
      <c r="M2719" s="2">
        <v>1033.7</v>
      </c>
    </row>
    <row r="2720" spans="1:13" hidden="1" x14ac:dyDescent="0.3">
      <c r="A2720">
        <v>9</v>
      </c>
      <c r="B2720" s="1">
        <v>43645</v>
      </c>
      <c r="C2720" t="s">
        <v>57</v>
      </c>
      <c r="D2720">
        <v>455.87</v>
      </c>
      <c r="E2720">
        <v>37.630000000000003</v>
      </c>
      <c r="F2720">
        <v>17154.39</v>
      </c>
      <c r="G2720">
        <v>283</v>
      </c>
      <c r="H2720">
        <v>39.21</v>
      </c>
      <c r="I2720">
        <v>11096.43</v>
      </c>
      <c r="J2720">
        <v>172</v>
      </c>
      <c r="K2720">
        <v>149.58000000000001</v>
      </c>
      <c r="L2720">
        <f>Table1[[#This Row],[Quantity Sold (liters/kg)]]+Table1[[#This Row],[Quantity in Stock (liters/kg)]]</f>
        <v>455</v>
      </c>
      <c r="M2720" s="2">
        <v>5628.7</v>
      </c>
    </row>
    <row r="2721" spans="1:13" hidden="1" x14ac:dyDescent="0.3">
      <c r="A2721">
        <v>7</v>
      </c>
      <c r="B2721" s="1">
        <v>43591</v>
      </c>
      <c r="C2721" t="s">
        <v>61</v>
      </c>
      <c r="D2721">
        <v>444.39</v>
      </c>
      <c r="E2721">
        <v>38.61</v>
      </c>
      <c r="F2721">
        <v>17157.900000000001</v>
      </c>
      <c r="G2721">
        <v>194</v>
      </c>
      <c r="H2721">
        <v>35.200000000000003</v>
      </c>
      <c r="I2721">
        <v>6828.8</v>
      </c>
      <c r="J2721">
        <v>250</v>
      </c>
      <c r="K2721">
        <v>44.91</v>
      </c>
      <c r="L2721">
        <f>Table1[[#This Row],[Quantity Sold (liters/kg)]]+Table1[[#This Row],[Quantity in Stock (liters/kg)]]</f>
        <v>444</v>
      </c>
      <c r="M2721" s="2">
        <v>1733.98</v>
      </c>
    </row>
    <row r="2722" spans="1:13" hidden="1" x14ac:dyDescent="0.3">
      <c r="A2722">
        <v>7</v>
      </c>
      <c r="B2722" s="1">
        <v>44249</v>
      </c>
      <c r="C2722" t="s">
        <v>61</v>
      </c>
      <c r="D2722">
        <v>476.07</v>
      </c>
      <c r="E2722">
        <v>19.13</v>
      </c>
      <c r="F2722">
        <v>9107.2199999999993</v>
      </c>
      <c r="G2722">
        <v>189</v>
      </c>
      <c r="H2722">
        <v>17.149999999999999</v>
      </c>
      <c r="I2722">
        <v>3241.35</v>
      </c>
      <c r="J2722">
        <v>287</v>
      </c>
      <c r="K2722">
        <v>50.8</v>
      </c>
      <c r="L2722">
        <f>Table1[[#This Row],[Quantity Sold (liters/kg)]]+Table1[[#This Row],[Quantity in Stock (liters/kg)]]</f>
        <v>476</v>
      </c>
      <c r="M2722" s="2">
        <v>971.8</v>
      </c>
    </row>
    <row r="2723" spans="1:13" hidden="1" x14ac:dyDescent="0.3">
      <c r="A2723">
        <v>7</v>
      </c>
      <c r="B2723" s="1">
        <v>43445</v>
      </c>
      <c r="C2723" t="s">
        <v>61</v>
      </c>
      <c r="D2723">
        <v>716.24</v>
      </c>
      <c r="E2723">
        <v>11.46</v>
      </c>
      <c r="F2723">
        <v>8208.1103999999996</v>
      </c>
      <c r="G2723">
        <v>272</v>
      </c>
      <c r="H2723">
        <v>15.93</v>
      </c>
      <c r="I2723">
        <v>4332.96</v>
      </c>
      <c r="J2723">
        <v>444</v>
      </c>
      <c r="K2723">
        <v>109.4</v>
      </c>
      <c r="L2723">
        <f>Table1[[#This Row],[Quantity Sold (liters/kg)]]+Table1[[#This Row],[Quantity in Stock (liters/kg)]]</f>
        <v>716</v>
      </c>
      <c r="M2723" s="2">
        <v>1253.72</v>
      </c>
    </row>
    <row r="2724" spans="1:13" hidden="1" x14ac:dyDescent="0.3">
      <c r="A2724">
        <v>1</v>
      </c>
      <c r="B2724" s="1">
        <v>44843</v>
      </c>
      <c r="C2724" t="s">
        <v>34</v>
      </c>
      <c r="D2724">
        <v>50.95</v>
      </c>
      <c r="E2724">
        <v>30.68</v>
      </c>
      <c r="F2724">
        <v>1563.146</v>
      </c>
      <c r="G2724">
        <v>39</v>
      </c>
      <c r="H2724">
        <v>35.229999999999997</v>
      </c>
      <c r="I2724">
        <v>1373.97</v>
      </c>
      <c r="J2724">
        <v>11</v>
      </c>
      <c r="K2724">
        <v>156.41</v>
      </c>
      <c r="L2724">
        <f>Table1[[#This Row],[Quantity Sold (liters/kg)]]+Table1[[#This Row],[Quantity in Stock (liters/kg)]]</f>
        <v>50</v>
      </c>
      <c r="M2724" s="2">
        <v>4798.66</v>
      </c>
    </row>
    <row r="2725" spans="1:13" hidden="1" x14ac:dyDescent="0.3">
      <c r="A2725">
        <v>1</v>
      </c>
      <c r="B2725" s="1">
        <v>43965</v>
      </c>
      <c r="C2725" t="s">
        <v>34</v>
      </c>
      <c r="D2725">
        <v>91.06</v>
      </c>
      <c r="E2725">
        <v>80.989999999999995</v>
      </c>
      <c r="F2725">
        <v>7374.9493999999904</v>
      </c>
      <c r="G2725">
        <v>25</v>
      </c>
      <c r="H2725">
        <v>81.69</v>
      </c>
      <c r="I2725">
        <v>2042.25</v>
      </c>
      <c r="J2725">
        <v>66</v>
      </c>
      <c r="K2725">
        <v>137.44</v>
      </c>
      <c r="L2725">
        <f>Table1[[#This Row],[Quantity Sold (liters/kg)]]+Table1[[#This Row],[Quantity in Stock (liters/kg)]]</f>
        <v>91</v>
      </c>
      <c r="M2725" s="2">
        <v>11131.27</v>
      </c>
    </row>
    <row r="2726" spans="1:13" hidden="1" x14ac:dyDescent="0.3">
      <c r="A2726">
        <v>1</v>
      </c>
      <c r="B2726" s="1">
        <v>44898</v>
      </c>
      <c r="C2726" t="s">
        <v>34</v>
      </c>
      <c r="D2726">
        <v>630.29</v>
      </c>
      <c r="E2726">
        <v>13.55</v>
      </c>
      <c r="F2726">
        <v>8540.43</v>
      </c>
      <c r="G2726">
        <v>283</v>
      </c>
      <c r="H2726">
        <v>8.67</v>
      </c>
      <c r="I2726">
        <v>2453.61</v>
      </c>
      <c r="J2726">
        <v>347</v>
      </c>
      <c r="K2726">
        <v>71.849999999999994</v>
      </c>
      <c r="L2726">
        <f>Table1[[#This Row],[Quantity Sold (liters/kg)]]+Table1[[#This Row],[Quantity in Stock (liters/kg)]]</f>
        <v>630</v>
      </c>
      <c r="M2726" s="2">
        <v>973.57</v>
      </c>
    </row>
    <row r="2727" spans="1:13" hidden="1" x14ac:dyDescent="0.3">
      <c r="A2727">
        <v>10</v>
      </c>
      <c r="B2727" s="1">
        <v>44561</v>
      </c>
      <c r="C2727" t="s">
        <v>66</v>
      </c>
      <c r="D2727">
        <v>115.4</v>
      </c>
      <c r="E2727">
        <v>71.88</v>
      </c>
      <c r="F2727">
        <v>8294.9500000000007</v>
      </c>
      <c r="G2727">
        <v>108</v>
      </c>
      <c r="H2727">
        <v>69.349999999999994</v>
      </c>
      <c r="I2727">
        <v>7489.8</v>
      </c>
      <c r="J2727">
        <v>7</v>
      </c>
      <c r="K2727">
        <v>98.33</v>
      </c>
      <c r="L2727">
        <f>Table1[[#This Row],[Quantity Sold (liters/kg)]]+Table1[[#This Row],[Quantity in Stock (liters/kg)]]</f>
        <v>115</v>
      </c>
      <c r="M2727" s="2">
        <v>7067.96</v>
      </c>
    </row>
    <row r="2728" spans="1:13" hidden="1" x14ac:dyDescent="0.3">
      <c r="A2728">
        <v>2</v>
      </c>
      <c r="B2728" s="1">
        <v>44005</v>
      </c>
      <c r="C2728" t="s">
        <v>68</v>
      </c>
      <c r="D2728">
        <v>615.14</v>
      </c>
      <c r="E2728">
        <v>74.52</v>
      </c>
      <c r="F2728">
        <v>45840.23</v>
      </c>
      <c r="G2728">
        <v>63</v>
      </c>
      <c r="H2728">
        <v>76.459999999999994</v>
      </c>
      <c r="I2728">
        <v>4816.9799999999996</v>
      </c>
      <c r="J2728">
        <v>552</v>
      </c>
      <c r="K2728">
        <v>183.04</v>
      </c>
      <c r="L2728">
        <f>Table1[[#This Row],[Quantity Sold (liters/kg)]]+Table1[[#This Row],[Quantity in Stock (liters/kg)]]</f>
        <v>615</v>
      </c>
      <c r="M2728" s="2">
        <v>13640.14</v>
      </c>
    </row>
    <row r="2729" spans="1:13" hidden="1" x14ac:dyDescent="0.3">
      <c r="A2729">
        <v>6</v>
      </c>
      <c r="B2729" s="1">
        <v>44865</v>
      </c>
      <c r="C2729" t="s">
        <v>51</v>
      </c>
      <c r="D2729">
        <v>585.95000000000005</v>
      </c>
      <c r="E2729">
        <v>83.02</v>
      </c>
      <c r="F2729">
        <v>48645.57</v>
      </c>
      <c r="G2729">
        <v>388</v>
      </c>
      <c r="H2729">
        <v>84.65</v>
      </c>
      <c r="I2729">
        <v>32844.199999999997</v>
      </c>
      <c r="J2729">
        <v>197</v>
      </c>
      <c r="K2729">
        <v>46.21</v>
      </c>
      <c r="L2729">
        <f>Table1[[#This Row],[Quantity Sold (liters/kg)]]+Table1[[#This Row],[Quantity in Stock (liters/kg)]]</f>
        <v>585</v>
      </c>
      <c r="M2729" s="2">
        <v>3836.35</v>
      </c>
    </row>
    <row r="2730" spans="1:13" hidden="1" x14ac:dyDescent="0.3">
      <c r="A2730">
        <v>5</v>
      </c>
      <c r="B2730" s="1">
        <v>43791</v>
      </c>
      <c r="C2730" t="s">
        <v>27</v>
      </c>
      <c r="D2730">
        <v>961.41</v>
      </c>
      <c r="E2730">
        <v>55.85</v>
      </c>
      <c r="F2730">
        <v>53694.75</v>
      </c>
      <c r="G2730">
        <v>760</v>
      </c>
      <c r="H2730">
        <v>58.88</v>
      </c>
      <c r="I2730">
        <v>44748.800000000003</v>
      </c>
      <c r="J2730">
        <v>201</v>
      </c>
      <c r="K2730">
        <v>66.25</v>
      </c>
      <c r="L2730">
        <f>Table1[[#This Row],[Quantity Sold (liters/kg)]]+Table1[[#This Row],[Quantity in Stock (liters/kg)]]</f>
        <v>961</v>
      </c>
      <c r="M2730" s="2">
        <v>3700.06</v>
      </c>
    </row>
    <row r="2731" spans="1:13" hidden="1" x14ac:dyDescent="0.3">
      <c r="A2731">
        <v>6</v>
      </c>
      <c r="B2731" s="1">
        <v>44445</v>
      </c>
      <c r="C2731" t="s">
        <v>51</v>
      </c>
      <c r="D2731">
        <v>886.63</v>
      </c>
      <c r="E2731">
        <v>75.59</v>
      </c>
      <c r="F2731">
        <v>67020.361699999994</v>
      </c>
      <c r="G2731">
        <v>321</v>
      </c>
      <c r="H2731">
        <v>80.010000000000005</v>
      </c>
      <c r="I2731">
        <v>25683.21</v>
      </c>
      <c r="J2731">
        <v>565</v>
      </c>
      <c r="K2731">
        <v>113.87</v>
      </c>
      <c r="L2731">
        <f>Table1[[#This Row],[Quantity Sold (liters/kg)]]+Table1[[#This Row],[Quantity in Stock (liters/kg)]]</f>
        <v>886</v>
      </c>
      <c r="M2731" s="2">
        <v>8607.43</v>
      </c>
    </row>
    <row r="2732" spans="1:13" hidden="1" x14ac:dyDescent="0.3">
      <c r="A2732">
        <v>1</v>
      </c>
      <c r="B2732" s="1">
        <v>44815</v>
      </c>
      <c r="C2732" t="s">
        <v>34</v>
      </c>
      <c r="D2732">
        <v>5.56</v>
      </c>
      <c r="E2732">
        <v>78.97</v>
      </c>
      <c r="F2732">
        <v>439.07</v>
      </c>
      <c r="G2732">
        <v>3</v>
      </c>
      <c r="H2732">
        <v>83.96</v>
      </c>
      <c r="I2732">
        <v>251.88</v>
      </c>
      <c r="J2732">
        <v>2</v>
      </c>
      <c r="K2732">
        <v>138.02000000000001</v>
      </c>
      <c r="L2732">
        <f>Table1[[#This Row],[Quantity Sold (liters/kg)]]+Table1[[#This Row],[Quantity in Stock (liters/kg)]]</f>
        <v>5</v>
      </c>
      <c r="M2732" s="2">
        <v>10899.44</v>
      </c>
    </row>
    <row r="2733" spans="1:13" hidden="1" x14ac:dyDescent="0.3">
      <c r="A2733">
        <v>7</v>
      </c>
      <c r="B2733" s="1">
        <v>44230</v>
      </c>
      <c r="C2733" t="s">
        <v>61</v>
      </c>
      <c r="D2733">
        <v>830.93</v>
      </c>
      <c r="E2733">
        <v>40.56</v>
      </c>
      <c r="F2733">
        <v>33702.519999999997</v>
      </c>
      <c r="G2733">
        <v>377</v>
      </c>
      <c r="H2733">
        <v>37.880000000000003</v>
      </c>
      <c r="I2733">
        <v>14280.76</v>
      </c>
      <c r="J2733">
        <v>453</v>
      </c>
      <c r="K2733">
        <v>27.71</v>
      </c>
      <c r="L2733">
        <f>Table1[[#This Row],[Quantity Sold (liters/kg)]]+Table1[[#This Row],[Quantity in Stock (liters/kg)]]</f>
        <v>830</v>
      </c>
      <c r="M2733" s="2">
        <v>1123.92</v>
      </c>
    </row>
    <row r="2734" spans="1:13" hidden="1" x14ac:dyDescent="0.3">
      <c r="A2734">
        <v>1</v>
      </c>
      <c r="B2734" s="1">
        <v>43571</v>
      </c>
      <c r="C2734" t="s">
        <v>34</v>
      </c>
      <c r="D2734">
        <v>111.75</v>
      </c>
      <c r="E2734">
        <v>48.24</v>
      </c>
      <c r="F2734">
        <v>5390.82</v>
      </c>
      <c r="G2734">
        <v>35</v>
      </c>
      <c r="H2734">
        <v>45.82</v>
      </c>
      <c r="I2734">
        <v>1603.7</v>
      </c>
      <c r="J2734">
        <v>76</v>
      </c>
      <c r="K2734">
        <v>69.959999999999994</v>
      </c>
      <c r="L2734">
        <f>Table1[[#This Row],[Quantity Sold (liters/kg)]]+Table1[[#This Row],[Quantity in Stock (liters/kg)]]</f>
        <v>111</v>
      </c>
      <c r="M2734" s="2">
        <v>3374.87</v>
      </c>
    </row>
    <row r="2735" spans="1:13" hidden="1" x14ac:dyDescent="0.3">
      <c r="A2735">
        <v>5</v>
      </c>
      <c r="B2735" s="1">
        <v>44786</v>
      </c>
      <c r="C2735" t="s">
        <v>27</v>
      </c>
      <c r="D2735">
        <v>632.23</v>
      </c>
      <c r="E2735">
        <v>16.510000000000002</v>
      </c>
      <c r="F2735">
        <v>10438.1173</v>
      </c>
      <c r="G2735">
        <v>575</v>
      </c>
      <c r="H2735">
        <v>16.71</v>
      </c>
      <c r="I2735">
        <v>9608.25</v>
      </c>
      <c r="J2735">
        <v>57</v>
      </c>
      <c r="K2735">
        <v>118.43</v>
      </c>
      <c r="L2735">
        <f>Table1[[#This Row],[Quantity Sold (liters/kg)]]+Table1[[#This Row],[Quantity in Stock (liters/kg)]]</f>
        <v>632</v>
      </c>
      <c r="M2735" s="2">
        <v>1955.28</v>
      </c>
    </row>
    <row r="2736" spans="1:13" hidden="1" x14ac:dyDescent="0.3">
      <c r="A2736">
        <v>5</v>
      </c>
      <c r="B2736" s="1">
        <v>43543</v>
      </c>
      <c r="C2736" t="s">
        <v>27</v>
      </c>
      <c r="D2736">
        <v>183.92</v>
      </c>
      <c r="E2736">
        <v>97.82</v>
      </c>
      <c r="F2736">
        <v>17991.054399999899</v>
      </c>
      <c r="G2736">
        <v>166</v>
      </c>
      <c r="H2736">
        <v>100.68</v>
      </c>
      <c r="I2736">
        <v>16712.88</v>
      </c>
      <c r="J2736">
        <v>17</v>
      </c>
      <c r="K2736">
        <v>172.96</v>
      </c>
      <c r="L2736">
        <f>Table1[[#This Row],[Quantity Sold (liters/kg)]]+Table1[[#This Row],[Quantity in Stock (liters/kg)]]</f>
        <v>183</v>
      </c>
      <c r="M2736" s="2">
        <v>16918.95</v>
      </c>
    </row>
    <row r="2737" spans="1:13" hidden="1" x14ac:dyDescent="0.3">
      <c r="A2737">
        <v>9</v>
      </c>
      <c r="B2737" s="1">
        <v>44038</v>
      </c>
      <c r="C2737" t="s">
        <v>57</v>
      </c>
      <c r="D2737">
        <v>811.74</v>
      </c>
      <c r="E2737">
        <v>26.33</v>
      </c>
      <c r="F2737">
        <v>21373.11</v>
      </c>
      <c r="G2737">
        <v>780</v>
      </c>
      <c r="H2737">
        <v>28.3</v>
      </c>
      <c r="I2737">
        <v>22074</v>
      </c>
      <c r="J2737">
        <v>31</v>
      </c>
      <c r="K2737">
        <v>161.86000000000001</v>
      </c>
      <c r="L2737">
        <f>Table1[[#This Row],[Quantity Sold (liters/kg)]]+Table1[[#This Row],[Quantity in Stock (liters/kg)]]</f>
        <v>811</v>
      </c>
      <c r="M2737" s="2">
        <v>4261.7700000000004</v>
      </c>
    </row>
    <row r="2738" spans="1:13" hidden="1" x14ac:dyDescent="0.3">
      <c r="A2738">
        <v>2</v>
      </c>
      <c r="B2738" s="1">
        <v>43714</v>
      </c>
      <c r="C2738" t="s">
        <v>68</v>
      </c>
      <c r="D2738">
        <v>73.819999999999993</v>
      </c>
      <c r="E2738">
        <v>44.83</v>
      </c>
      <c r="F2738">
        <v>3309.3505999999902</v>
      </c>
      <c r="G2738">
        <v>3</v>
      </c>
      <c r="H2738">
        <v>44.24</v>
      </c>
      <c r="I2738">
        <v>132.72</v>
      </c>
      <c r="J2738">
        <v>70</v>
      </c>
      <c r="K2738">
        <v>187.38</v>
      </c>
      <c r="L2738">
        <f>Table1[[#This Row],[Quantity Sold (liters/kg)]]+Table1[[#This Row],[Quantity in Stock (liters/kg)]]</f>
        <v>73</v>
      </c>
      <c r="M2738" s="2">
        <v>8400.25</v>
      </c>
    </row>
    <row r="2739" spans="1:13" hidden="1" x14ac:dyDescent="0.3">
      <c r="A2739">
        <v>9</v>
      </c>
      <c r="B2739" s="1">
        <v>43875</v>
      </c>
      <c r="C2739" t="s">
        <v>57</v>
      </c>
      <c r="D2739">
        <v>633.59</v>
      </c>
      <c r="E2739">
        <v>19.96</v>
      </c>
      <c r="F2739">
        <v>12646.456399999999</v>
      </c>
      <c r="G2739">
        <v>37</v>
      </c>
      <c r="H2739">
        <v>19.899999999999999</v>
      </c>
      <c r="I2739">
        <v>736.3</v>
      </c>
      <c r="J2739">
        <v>596</v>
      </c>
      <c r="K2739">
        <v>183.46</v>
      </c>
      <c r="L2739">
        <f>Table1[[#This Row],[Quantity Sold (liters/kg)]]+Table1[[#This Row],[Quantity in Stock (liters/kg)]]</f>
        <v>633</v>
      </c>
      <c r="M2739" s="2">
        <v>3661.86</v>
      </c>
    </row>
    <row r="2740" spans="1:13" hidden="1" x14ac:dyDescent="0.3">
      <c r="A2740">
        <v>7</v>
      </c>
      <c r="B2740" s="1">
        <v>44179</v>
      </c>
      <c r="C2740" t="s">
        <v>61</v>
      </c>
      <c r="D2740">
        <v>739.84</v>
      </c>
      <c r="E2740">
        <v>71.73</v>
      </c>
      <c r="F2740">
        <v>53068.7232</v>
      </c>
      <c r="G2740">
        <v>5</v>
      </c>
      <c r="H2740">
        <v>74.89</v>
      </c>
      <c r="I2740">
        <v>374.45</v>
      </c>
      <c r="J2740">
        <v>734</v>
      </c>
      <c r="K2740">
        <v>160.13999999999999</v>
      </c>
      <c r="L2740">
        <f>Table1[[#This Row],[Quantity Sold (liters/kg)]]+Table1[[#This Row],[Quantity in Stock (liters/kg)]]</f>
        <v>739</v>
      </c>
      <c r="M2740" s="2">
        <v>11486.84</v>
      </c>
    </row>
    <row r="2741" spans="1:13" hidden="1" x14ac:dyDescent="0.3">
      <c r="A2741">
        <v>7</v>
      </c>
      <c r="B2741" s="1">
        <v>44321</v>
      </c>
      <c r="C2741" t="s">
        <v>61</v>
      </c>
      <c r="D2741">
        <v>596.29999999999995</v>
      </c>
      <c r="E2741">
        <v>30.31</v>
      </c>
      <c r="F2741">
        <v>18073.849999999999</v>
      </c>
      <c r="G2741">
        <v>17</v>
      </c>
      <c r="H2741">
        <v>29.02</v>
      </c>
      <c r="I2741">
        <v>493.34</v>
      </c>
      <c r="J2741">
        <v>579</v>
      </c>
      <c r="K2741">
        <v>37.01</v>
      </c>
      <c r="L2741">
        <f>Table1[[#This Row],[Quantity Sold (liters/kg)]]+Table1[[#This Row],[Quantity in Stock (liters/kg)]]</f>
        <v>596</v>
      </c>
      <c r="M2741" s="2">
        <v>1121.77</v>
      </c>
    </row>
    <row r="2742" spans="1:13" hidden="1" x14ac:dyDescent="0.3">
      <c r="A2742">
        <v>5</v>
      </c>
      <c r="B2742" s="1">
        <v>44446</v>
      </c>
      <c r="C2742" t="s">
        <v>27</v>
      </c>
      <c r="D2742">
        <v>236.78</v>
      </c>
      <c r="E2742">
        <v>46.32</v>
      </c>
      <c r="F2742">
        <v>10967.65</v>
      </c>
      <c r="G2742">
        <v>196</v>
      </c>
      <c r="H2742">
        <v>47.72</v>
      </c>
      <c r="I2742">
        <v>9353.1200000000008</v>
      </c>
      <c r="J2742">
        <v>40</v>
      </c>
      <c r="K2742">
        <v>157.15</v>
      </c>
      <c r="L2742">
        <f>Table1[[#This Row],[Quantity Sold (liters/kg)]]+Table1[[#This Row],[Quantity in Stock (liters/kg)]]</f>
        <v>236</v>
      </c>
      <c r="M2742" s="2">
        <v>7279.19</v>
      </c>
    </row>
    <row r="2743" spans="1:13" hidden="1" x14ac:dyDescent="0.3">
      <c r="A2743">
        <v>4</v>
      </c>
      <c r="B2743" s="1">
        <v>44855</v>
      </c>
      <c r="C2743" t="s">
        <v>39</v>
      </c>
      <c r="D2743">
        <v>328.34</v>
      </c>
      <c r="E2743">
        <v>44.78</v>
      </c>
      <c r="F2743">
        <v>14703.07</v>
      </c>
      <c r="G2743">
        <v>184</v>
      </c>
      <c r="H2743">
        <v>48.33</v>
      </c>
      <c r="I2743">
        <v>8892.7199999999993</v>
      </c>
      <c r="J2743">
        <v>144</v>
      </c>
      <c r="K2743">
        <v>151.19</v>
      </c>
      <c r="L2743">
        <f>Table1[[#This Row],[Quantity Sold (liters/kg)]]+Table1[[#This Row],[Quantity in Stock (liters/kg)]]</f>
        <v>328</v>
      </c>
      <c r="M2743" s="2">
        <v>6770.29</v>
      </c>
    </row>
    <row r="2744" spans="1:13" hidden="1" x14ac:dyDescent="0.3">
      <c r="A2744">
        <v>1</v>
      </c>
      <c r="B2744" s="1">
        <v>44600</v>
      </c>
      <c r="C2744" t="s">
        <v>34</v>
      </c>
      <c r="D2744">
        <v>651.16</v>
      </c>
      <c r="E2744">
        <v>20.65</v>
      </c>
      <c r="F2744">
        <v>13446.4539999999</v>
      </c>
      <c r="G2744">
        <v>190</v>
      </c>
      <c r="H2744">
        <v>18.43</v>
      </c>
      <c r="I2744">
        <v>3501.7</v>
      </c>
      <c r="J2744">
        <v>461</v>
      </c>
      <c r="K2744">
        <v>81.09</v>
      </c>
      <c r="L2744">
        <f>Table1[[#This Row],[Quantity Sold (liters/kg)]]+Table1[[#This Row],[Quantity in Stock (liters/kg)]]</f>
        <v>651</v>
      </c>
      <c r="M2744" s="2">
        <v>1674.51</v>
      </c>
    </row>
    <row r="2745" spans="1:13" hidden="1" x14ac:dyDescent="0.3">
      <c r="A2745">
        <v>7</v>
      </c>
      <c r="B2745" s="1">
        <v>43741</v>
      </c>
      <c r="C2745" t="s">
        <v>61</v>
      </c>
      <c r="D2745">
        <v>45.21</v>
      </c>
      <c r="E2745">
        <v>53.34</v>
      </c>
      <c r="F2745">
        <v>2411.5</v>
      </c>
      <c r="G2745">
        <v>41</v>
      </c>
      <c r="H2745">
        <v>57.79</v>
      </c>
      <c r="I2745">
        <v>2369.39</v>
      </c>
      <c r="J2745">
        <v>4</v>
      </c>
      <c r="K2745">
        <v>147.11000000000001</v>
      </c>
      <c r="L2745">
        <f>Table1[[#This Row],[Quantity Sold (liters/kg)]]+Table1[[#This Row],[Quantity in Stock (liters/kg)]]</f>
        <v>45</v>
      </c>
      <c r="M2745" s="2">
        <v>7846.85</v>
      </c>
    </row>
    <row r="2746" spans="1:13" hidden="1" x14ac:dyDescent="0.3">
      <c r="A2746">
        <v>7</v>
      </c>
      <c r="B2746" s="1">
        <v>44391</v>
      </c>
      <c r="C2746" t="s">
        <v>61</v>
      </c>
      <c r="D2746">
        <v>44.01</v>
      </c>
      <c r="E2746">
        <v>82.95</v>
      </c>
      <c r="F2746">
        <v>3650.63</v>
      </c>
      <c r="G2746">
        <v>28</v>
      </c>
      <c r="H2746">
        <v>83.11</v>
      </c>
      <c r="I2746">
        <v>2327.08</v>
      </c>
      <c r="J2746">
        <v>16</v>
      </c>
      <c r="K2746">
        <v>148.46</v>
      </c>
      <c r="L2746">
        <f>Table1[[#This Row],[Quantity Sold (liters/kg)]]+Table1[[#This Row],[Quantity in Stock (liters/kg)]]</f>
        <v>44</v>
      </c>
      <c r="M2746" s="2">
        <v>12314.76</v>
      </c>
    </row>
    <row r="2747" spans="1:13" hidden="1" x14ac:dyDescent="0.3">
      <c r="A2747">
        <v>3</v>
      </c>
      <c r="B2747" s="1">
        <v>44852</v>
      </c>
      <c r="C2747" t="s">
        <v>43</v>
      </c>
      <c r="D2747">
        <v>636.87</v>
      </c>
      <c r="E2747">
        <v>49.89</v>
      </c>
      <c r="F2747">
        <v>31773.439999999999</v>
      </c>
      <c r="G2747">
        <v>174</v>
      </c>
      <c r="H2747">
        <v>54.12</v>
      </c>
      <c r="I2747">
        <v>9416.8799999999992</v>
      </c>
      <c r="J2747">
        <v>462</v>
      </c>
      <c r="K2747">
        <v>103.02</v>
      </c>
      <c r="L2747">
        <f>Table1[[#This Row],[Quantity Sold (liters/kg)]]+Table1[[#This Row],[Quantity in Stock (liters/kg)]]</f>
        <v>636</v>
      </c>
      <c r="M2747" s="2">
        <v>5139.67</v>
      </c>
    </row>
    <row r="2748" spans="1:13" hidden="1" x14ac:dyDescent="0.3">
      <c r="A2748">
        <v>10</v>
      </c>
      <c r="B2748" s="1">
        <v>44554</v>
      </c>
      <c r="C2748" t="s">
        <v>66</v>
      </c>
      <c r="D2748">
        <v>961.76</v>
      </c>
      <c r="E2748">
        <v>43.69</v>
      </c>
      <c r="F2748">
        <v>42019.29</v>
      </c>
      <c r="G2748">
        <v>650</v>
      </c>
      <c r="H2748">
        <v>42.57</v>
      </c>
      <c r="I2748">
        <v>27670.5</v>
      </c>
      <c r="J2748">
        <v>311</v>
      </c>
      <c r="K2748">
        <v>188.22</v>
      </c>
      <c r="L2748">
        <f>Table1[[#This Row],[Quantity Sold (liters/kg)]]+Table1[[#This Row],[Quantity in Stock (liters/kg)]]</f>
        <v>961</v>
      </c>
      <c r="M2748" s="2">
        <v>8223.33</v>
      </c>
    </row>
    <row r="2749" spans="1:13" hidden="1" x14ac:dyDescent="0.3">
      <c r="A2749">
        <v>2</v>
      </c>
      <c r="B2749" s="1">
        <v>44049</v>
      </c>
      <c r="C2749" t="s">
        <v>68</v>
      </c>
      <c r="D2749">
        <v>72.48</v>
      </c>
      <c r="E2749">
        <v>97.32</v>
      </c>
      <c r="F2749">
        <v>7053.75</v>
      </c>
      <c r="G2749">
        <v>52</v>
      </c>
      <c r="H2749">
        <v>92.6</v>
      </c>
      <c r="I2749">
        <v>4815.2</v>
      </c>
      <c r="J2749">
        <v>20</v>
      </c>
      <c r="K2749">
        <v>25.1</v>
      </c>
      <c r="L2749">
        <f>Table1[[#This Row],[Quantity Sold (liters/kg)]]+Table1[[#This Row],[Quantity in Stock (liters/kg)]]</f>
        <v>72</v>
      </c>
      <c r="M2749" s="2">
        <v>2442.73</v>
      </c>
    </row>
    <row r="2750" spans="1:13" hidden="1" x14ac:dyDescent="0.3">
      <c r="A2750">
        <v>1</v>
      </c>
      <c r="B2750" s="1">
        <v>43600</v>
      </c>
      <c r="C2750" t="s">
        <v>34</v>
      </c>
      <c r="D2750">
        <v>306.73</v>
      </c>
      <c r="E2750">
        <v>65.95</v>
      </c>
      <c r="F2750">
        <v>20228.843499999999</v>
      </c>
      <c r="G2750">
        <v>244</v>
      </c>
      <c r="H2750">
        <v>68.75</v>
      </c>
      <c r="I2750">
        <v>16775</v>
      </c>
      <c r="J2750">
        <v>62</v>
      </c>
      <c r="K2750">
        <v>93.02</v>
      </c>
      <c r="L2750">
        <f>Table1[[#This Row],[Quantity Sold (liters/kg)]]+Table1[[#This Row],[Quantity in Stock (liters/kg)]]</f>
        <v>306</v>
      </c>
      <c r="M2750" s="2">
        <v>6134.67</v>
      </c>
    </row>
    <row r="2751" spans="1:13" hidden="1" x14ac:dyDescent="0.3">
      <c r="A2751">
        <v>8</v>
      </c>
      <c r="B2751" s="1">
        <v>44669</v>
      </c>
      <c r="C2751" t="s">
        <v>47</v>
      </c>
      <c r="D2751">
        <v>757.04</v>
      </c>
      <c r="E2751">
        <v>13.21</v>
      </c>
      <c r="F2751">
        <v>10000.5</v>
      </c>
      <c r="G2751">
        <v>381</v>
      </c>
      <c r="H2751">
        <v>16.010000000000002</v>
      </c>
      <c r="I2751">
        <v>6099.81</v>
      </c>
      <c r="J2751">
        <v>376</v>
      </c>
      <c r="K2751">
        <v>100.66</v>
      </c>
      <c r="L2751">
        <f>Table1[[#This Row],[Quantity Sold (liters/kg)]]+Table1[[#This Row],[Quantity in Stock (liters/kg)]]</f>
        <v>757</v>
      </c>
      <c r="M2751" s="2">
        <v>1329.72</v>
      </c>
    </row>
    <row r="2752" spans="1:13" hidden="1" x14ac:dyDescent="0.3">
      <c r="A2752">
        <v>3</v>
      </c>
      <c r="B2752" s="1">
        <v>44147</v>
      </c>
      <c r="C2752" t="s">
        <v>43</v>
      </c>
      <c r="D2752">
        <v>518.66</v>
      </c>
      <c r="E2752">
        <v>68.569999999999993</v>
      </c>
      <c r="F2752">
        <v>35564.516199999904</v>
      </c>
      <c r="G2752">
        <v>299</v>
      </c>
      <c r="H2752">
        <v>73.06</v>
      </c>
      <c r="I2752">
        <v>21844.94</v>
      </c>
      <c r="J2752">
        <v>219</v>
      </c>
      <c r="K2752">
        <v>56.51</v>
      </c>
      <c r="L2752">
        <f>Table1[[#This Row],[Quantity Sold (liters/kg)]]+Table1[[#This Row],[Quantity in Stock (liters/kg)]]</f>
        <v>518</v>
      </c>
      <c r="M2752" s="2">
        <v>3874.89</v>
      </c>
    </row>
    <row r="2753" spans="1:13" hidden="1" x14ac:dyDescent="0.3">
      <c r="A2753">
        <v>5</v>
      </c>
      <c r="B2753" s="1">
        <v>44494</v>
      </c>
      <c r="C2753" t="s">
        <v>27</v>
      </c>
      <c r="D2753">
        <v>798.88</v>
      </c>
      <c r="E2753">
        <v>24.63</v>
      </c>
      <c r="F2753">
        <v>19676.4143999999</v>
      </c>
      <c r="G2753">
        <v>306</v>
      </c>
      <c r="H2753">
        <v>26.08</v>
      </c>
      <c r="I2753">
        <v>7980.48</v>
      </c>
      <c r="J2753">
        <v>492</v>
      </c>
      <c r="K2753">
        <v>68.459999999999994</v>
      </c>
      <c r="L2753">
        <f>Table1[[#This Row],[Quantity Sold (liters/kg)]]+Table1[[#This Row],[Quantity in Stock (liters/kg)]]</f>
        <v>798</v>
      </c>
      <c r="M2753" s="2">
        <v>1686.17</v>
      </c>
    </row>
    <row r="2754" spans="1:13" x14ac:dyDescent="0.3">
      <c r="A2754">
        <v>7</v>
      </c>
      <c r="B2754" s="1">
        <v>44711</v>
      </c>
      <c r="C2754" t="s">
        <v>61</v>
      </c>
      <c r="D2754">
        <v>755.79</v>
      </c>
      <c r="E2754">
        <v>78.77</v>
      </c>
      <c r="F2754">
        <v>59533.578299999899</v>
      </c>
      <c r="G2754">
        <v>656</v>
      </c>
      <c r="H2754">
        <v>80.78</v>
      </c>
      <c r="I2754">
        <v>52991.68</v>
      </c>
      <c r="J2754">
        <v>99</v>
      </c>
      <c r="K2754">
        <v>120.83</v>
      </c>
      <c r="L2754">
        <f>Table1[[#This Row],[Quantity Sold (liters/kg)]]+Table1[[#This Row],[Quantity in Stock (liters/kg)]]</f>
        <v>755</v>
      </c>
      <c r="M2754" s="2">
        <v>9517.7800000000007</v>
      </c>
    </row>
    <row r="2755" spans="1:13" hidden="1" x14ac:dyDescent="0.3">
      <c r="A2755">
        <v>2</v>
      </c>
      <c r="B2755" s="1">
        <v>43542</v>
      </c>
      <c r="C2755" t="s">
        <v>68</v>
      </c>
      <c r="D2755">
        <v>941.2</v>
      </c>
      <c r="E2755">
        <v>42.4</v>
      </c>
      <c r="F2755">
        <v>39906.879999999997</v>
      </c>
      <c r="G2755">
        <v>377</v>
      </c>
      <c r="H2755">
        <v>39.130000000000003</v>
      </c>
      <c r="I2755">
        <v>14752.01</v>
      </c>
      <c r="J2755">
        <v>564</v>
      </c>
      <c r="K2755">
        <v>155.47</v>
      </c>
      <c r="L2755">
        <f>Table1[[#This Row],[Quantity Sold (liters/kg)]]+Table1[[#This Row],[Quantity in Stock (liters/kg)]]</f>
        <v>941</v>
      </c>
      <c r="M2755" s="2">
        <v>6591.93</v>
      </c>
    </row>
    <row r="2756" spans="1:13" hidden="1" x14ac:dyDescent="0.3">
      <c r="A2756">
        <v>6</v>
      </c>
      <c r="B2756" s="1">
        <v>43984</v>
      </c>
      <c r="C2756" t="s">
        <v>51</v>
      </c>
      <c r="D2756">
        <v>958.86</v>
      </c>
      <c r="E2756">
        <v>22.9</v>
      </c>
      <c r="F2756">
        <v>21957.89</v>
      </c>
      <c r="G2756">
        <v>339</v>
      </c>
      <c r="H2756">
        <v>23.02</v>
      </c>
      <c r="I2756">
        <v>7803.78</v>
      </c>
      <c r="J2756">
        <v>619</v>
      </c>
      <c r="K2756">
        <v>85.53</v>
      </c>
      <c r="L2756">
        <f>Table1[[#This Row],[Quantity Sold (liters/kg)]]+Table1[[#This Row],[Quantity in Stock (liters/kg)]]</f>
        <v>958</v>
      </c>
      <c r="M2756" s="2">
        <v>1958.64</v>
      </c>
    </row>
    <row r="2757" spans="1:13" hidden="1" x14ac:dyDescent="0.3">
      <c r="A2757">
        <v>10</v>
      </c>
      <c r="B2757" s="1">
        <v>44402</v>
      </c>
      <c r="C2757" t="s">
        <v>66</v>
      </c>
      <c r="D2757">
        <v>176.44</v>
      </c>
      <c r="E2757">
        <v>45.79</v>
      </c>
      <c r="F2757">
        <v>8079.1875999999902</v>
      </c>
      <c r="G2757">
        <v>123</v>
      </c>
      <c r="H2757">
        <v>45.6</v>
      </c>
      <c r="I2757">
        <v>5608.8</v>
      </c>
      <c r="J2757">
        <v>53</v>
      </c>
      <c r="K2757">
        <v>174.99</v>
      </c>
      <c r="L2757">
        <f>Table1[[#This Row],[Quantity Sold (liters/kg)]]+Table1[[#This Row],[Quantity in Stock (liters/kg)]]</f>
        <v>176</v>
      </c>
      <c r="M2757" s="2">
        <v>8012.79</v>
      </c>
    </row>
    <row r="2758" spans="1:13" x14ac:dyDescent="0.3">
      <c r="A2758">
        <v>7</v>
      </c>
      <c r="B2758" s="1">
        <v>44716</v>
      </c>
      <c r="C2758" t="s">
        <v>61</v>
      </c>
      <c r="D2758">
        <v>87.62</v>
      </c>
      <c r="E2758">
        <v>60.92</v>
      </c>
      <c r="F2758">
        <v>5337.81</v>
      </c>
      <c r="G2758">
        <v>79</v>
      </c>
      <c r="H2758">
        <v>57.88</v>
      </c>
      <c r="I2758">
        <v>4572.5200000000004</v>
      </c>
      <c r="J2758">
        <v>8</v>
      </c>
      <c r="K2758">
        <v>115.41</v>
      </c>
      <c r="L2758">
        <f>Table1[[#This Row],[Quantity Sold (liters/kg)]]+Table1[[#This Row],[Quantity in Stock (liters/kg)]]</f>
        <v>87</v>
      </c>
      <c r="M2758" s="2">
        <v>7030.78</v>
      </c>
    </row>
    <row r="2759" spans="1:13" hidden="1" x14ac:dyDescent="0.3">
      <c r="A2759">
        <v>1</v>
      </c>
      <c r="B2759" s="1">
        <v>43565</v>
      </c>
      <c r="C2759" t="s">
        <v>34</v>
      </c>
      <c r="D2759">
        <v>477.52</v>
      </c>
      <c r="E2759">
        <v>93.75</v>
      </c>
      <c r="F2759">
        <v>44767.5</v>
      </c>
      <c r="G2759">
        <v>293</v>
      </c>
      <c r="H2759">
        <v>97.48</v>
      </c>
      <c r="I2759">
        <v>28561.64</v>
      </c>
      <c r="J2759">
        <v>184</v>
      </c>
      <c r="K2759">
        <v>121.85</v>
      </c>
      <c r="L2759">
        <f>Table1[[#This Row],[Quantity Sold (liters/kg)]]+Table1[[#This Row],[Quantity in Stock (liters/kg)]]</f>
        <v>477</v>
      </c>
      <c r="M2759" s="2">
        <v>11423.44</v>
      </c>
    </row>
    <row r="2760" spans="1:13" hidden="1" x14ac:dyDescent="0.3">
      <c r="A2760">
        <v>9</v>
      </c>
      <c r="B2760" s="1">
        <v>44728</v>
      </c>
      <c r="C2760" t="s">
        <v>57</v>
      </c>
      <c r="D2760">
        <v>551.55999999999995</v>
      </c>
      <c r="E2760">
        <v>56.18</v>
      </c>
      <c r="F2760">
        <v>30986.640799999899</v>
      </c>
      <c r="G2760">
        <v>182</v>
      </c>
      <c r="H2760">
        <v>56.19</v>
      </c>
      <c r="I2760">
        <v>10226.58</v>
      </c>
      <c r="J2760">
        <v>369</v>
      </c>
      <c r="K2760">
        <v>26.44</v>
      </c>
      <c r="L2760">
        <f>Table1[[#This Row],[Quantity Sold (liters/kg)]]+Table1[[#This Row],[Quantity in Stock (liters/kg)]]</f>
        <v>551</v>
      </c>
      <c r="M2760" s="2">
        <v>1485.4</v>
      </c>
    </row>
    <row r="2761" spans="1:13" hidden="1" x14ac:dyDescent="0.3">
      <c r="A2761">
        <v>8</v>
      </c>
      <c r="B2761" s="1">
        <v>43844</v>
      </c>
      <c r="C2761" t="s">
        <v>47</v>
      </c>
      <c r="D2761">
        <v>814.53</v>
      </c>
      <c r="E2761">
        <v>47.29</v>
      </c>
      <c r="F2761">
        <v>38519.120000000003</v>
      </c>
      <c r="G2761">
        <v>427</v>
      </c>
      <c r="H2761">
        <v>48.28</v>
      </c>
      <c r="I2761">
        <v>20615.560000000001</v>
      </c>
      <c r="J2761">
        <v>387</v>
      </c>
      <c r="K2761">
        <v>85.18</v>
      </c>
      <c r="L2761">
        <f>Table1[[#This Row],[Quantity Sold (liters/kg)]]+Table1[[#This Row],[Quantity in Stock (liters/kg)]]</f>
        <v>814</v>
      </c>
      <c r="M2761" s="2">
        <v>4028.16</v>
      </c>
    </row>
    <row r="2762" spans="1:13" hidden="1" x14ac:dyDescent="0.3">
      <c r="A2762">
        <v>1</v>
      </c>
      <c r="B2762" s="1">
        <v>44564</v>
      </c>
      <c r="C2762" t="s">
        <v>34</v>
      </c>
      <c r="D2762">
        <v>64.849999999999994</v>
      </c>
      <c r="E2762">
        <v>41.7</v>
      </c>
      <c r="F2762">
        <v>2704.25</v>
      </c>
      <c r="G2762">
        <v>48</v>
      </c>
      <c r="H2762">
        <v>45.12</v>
      </c>
      <c r="I2762">
        <v>2165.7600000000002</v>
      </c>
      <c r="J2762">
        <v>16</v>
      </c>
      <c r="K2762">
        <v>118.71</v>
      </c>
      <c r="L2762">
        <f>Table1[[#This Row],[Quantity Sold (liters/kg)]]+Table1[[#This Row],[Quantity in Stock (liters/kg)]]</f>
        <v>64</v>
      </c>
      <c r="M2762" s="2">
        <v>4950.21</v>
      </c>
    </row>
    <row r="2763" spans="1:13" hidden="1" x14ac:dyDescent="0.3">
      <c r="A2763">
        <v>5</v>
      </c>
      <c r="B2763" s="1">
        <v>44829</v>
      </c>
      <c r="C2763" t="s">
        <v>27</v>
      </c>
      <c r="D2763">
        <v>701.82</v>
      </c>
      <c r="E2763">
        <v>32.85</v>
      </c>
      <c r="F2763">
        <v>23054.787</v>
      </c>
      <c r="G2763">
        <v>388</v>
      </c>
      <c r="H2763">
        <v>34.67</v>
      </c>
      <c r="I2763">
        <v>13451.96</v>
      </c>
      <c r="J2763">
        <v>313</v>
      </c>
      <c r="K2763">
        <v>34.22</v>
      </c>
      <c r="L2763">
        <f>Table1[[#This Row],[Quantity Sold (liters/kg)]]+Table1[[#This Row],[Quantity in Stock (liters/kg)]]</f>
        <v>701</v>
      </c>
      <c r="M2763" s="2">
        <v>1124.1300000000001</v>
      </c>
    </row>
    <row r="2764" spans="1:13" hidden="1" x14ac:dyDescent="0.3">
      <c r="A2764">
        <v>5</v>
      </c>
      <c r="B2764" s="1">
        <v>44057</v>
      </c>
      <c r="C2764" t="s">
        <v>27</v>
      </c>
      <c r="D2764">
        <v>929.64</v>
      </c>
      <c r="E2764">
        <v>24.88</v>
      </c>
      <c r="F2764">
        <v>23129.4431999999</v>
      </c>
      <c r="G2764">
        <v>91</v>
      </c>
      <c r="H2764">
        <v>24.62</v>
      </c>
      <c r="I2764">
        <v>2240.42</v>
      </c>
      <c r="J2764">
        <v>838</v>
      </c>
      <c r="K2764">
        <v>69.260000000000005</v>
      </c>
      <c r="L2764">
        <f>Table1[[#This Row],[Quantity Sold (liters/kg)]]+Table1[[#This Row],[Quantity in Stock (liters/kg)]]</f>
        <v>929</v>
      </c>
      <c r="M2764" s="2">
        <v>1723.19</v>
      </c>
    </row>
    <row r="2765" spans="1:13" hidden="1" x14ac:dyDescent="0.3">
      <c r="A2765">
        <v>8</v>
      </c>
      <c r="B2765" s="1">
        <v>43798</v>
      </c>
      <c r="C2765" t="s">
        <v>47</v>
      </c>
      <c r="D2765">
        <v>75.47</v>
      </c>
      <c r="E2765">
        <v>18.27</v>
      </c>
      <c r="F2765">
        <v>1378.84</v>
      </c>
      <c r="G2765">
        <v>13</v>
      </c>
      <c r="H2765">
        <v>22.63</v>
      </c>
      <c r="I2765">
        <v>294.19</v>
      </c>
      <c r="J2765">
        <v>62</v>
      </c>
      <c r="K2765">
        <v>74.8</v>
      </c>
      <c r="L2765">
        <f>Table1[[#This Row],[Quantity Sold (liters/kg)]]+Table1[[#This Row],[Quantity in Stock (liters/kg)]]</f>
        <v>75</v>
      </c>
      <c r="M2765" s="2">
        <v>1366.6</v>
      </c>
    </row>
    <row r="2766" spans="1:13" hidden="1" x14ac:dyDescent="0.3">
      <c r="A2766">
        <v>9</v>
      </c>
      <c r="B2766" s="1">
        <v>43817</v>
      </c>
      <c r="C2766" t="s">
        <v>57</v>
      </c>
      <c r="D2766">
        <v>969.09</v>
      </c>
      <c r="E2766">
        <v>82.62</v>
      </c>
      <c r="F2766">
        <v>80066.22</v>
      </c>
      <c r="G2766">
        <v>477</v>
      </c>
      <c r="H2766">
        <v>82.38</v>
      </c>
      <c r="I2766">
        <v>39295.26</v>
      </c>
      <c r="J2766">
        <v>492</v>
      </c>
      <c r="K2766">
        <v>26.49</v>
      </c>
      <c r="L2766">
        <f>Table1[[#This Row],[Quantity Sold (liters/kg)]]+Table1[[#This Row],[Quantity in Stock (liters/kg)]]</f>
        <v>969</v>
      </c>
      <c r="M2766" s="2">
        <v>2188.6</v>
      </c>
    </row>
    <row r="2767" spans="1:13" hidden="1" x14ac:dyDescent="0.3">
      <c r="A2767">
        <v>9</v>
      </c>
      <c r="B2767" s="1">
        <v>43832</v>
      </c>
      <c r="C2767" t="s">
        <v>57</v>
      </c>
      <c r="D2767">
        <v>707.17</v>
      </c>
      <c r="E2767">
        <v>67.34</v>
      </c>
      <c r="F2767">
        <v>47620.83</v>
      </c>
      <c r="G2767">
        <v>292</v>
      </c>
      <c r="H2767">
        <v>70.73</v>
      </c>
      <c r="I2767">
        <v>20653.16</v>
      </c>
      <c r="J2767">
        <v>415</v>
      </c>
      <c r="K2767">
        <v>92.36</v>
      </c>
      <c r="L2767">
        <f>Table1[[#This Row],[Quantity Sold (liters/kg)]]+Table1[[#This Row],[Quantity in Stock (liters/kg)]]</f>
        <v>707</v>
      </c>
      <c r="M2767" s="2">
        <v>6219.52</v>
      </c>
    </row>
    <row r="2768" spans="1:13" hidden="1" x14ac:dyDescent="0.3">
      <c r="A2768">
        <v>8</v>
      </c>
      <c r="B2768" s="1">
        <v>44255</v>
      </c>
      <c r="C2768" t="s">
        <v>47</v>
      </c>
      <c r="D2768">
        <v>182.47</v>
      </c>
      <c r="E2768">
        <v>15.26</v>
      </c>
      <c r="F2768">
        <v>2784.49</v>
      </c>
      <c r="G2768">
        <v>142</v>
      </c>
      <c r="H2768">
        <v>13.65</v>
      </c>
      <c r="I2768">
        <v>1938.3</v>
      </c>
      <c r="J2768">
        <v>40</v>
      </c>
      <c r="K2768">
        <v>36.049999999999997</v>
      </c>
      <c r="L2768">
        <f>Table1[[#This Row],[Quantity Sold (liters/kg)]]+Table1[[#This Row],[Quantity in Stock (liters/kg)]]</f>
        <v>182</v>
      </c>
      <c r="M2768" s="2">
        <v>550.12</v>
      </c>
    </row>
    <row r="2769" spans="1:13" hidden="1" x14ac:dyDescent="0.3">
      <c r="A2769">
        <v>5</v>
      </c>
      <c r="B2769" s="1">
        <v>44502</v>
      </c>
      <c r="C2769" t="s">
        <v>27</v>
      </c>
      <c r="D2769">
        <v>717.08</v>
      </c>
      <c r="E2769">
        <v>59.3</v>
      </c>
      <c r="F2769">
        <v>42522.84</v>
      </c>
      <c r="G2769">
        <v>282</v>
      </c>
      <c r="H2769">
        <v>63.19</v>
      </c>
      <c r="I2769">
        <v>17819.580000000002</v>
      </c>
      <c r="J2769">
        <v>435</v>
      </c>
      <c r="K2769">
        <v>20.399999999999999</v>
      </c>
      <c r="L2769">
        <f>Table1[[#This Row],[Quantity Sold (liters/kg)]]+Table1[[#This Row],[Quantity in Stock (liters/kg)]]</f>
        <v>717</v>
      </c>
      <c r="M2769" s="2">
        <v>1209.72</v>
      </c>
    </row>
    <row r="2770" spans="1:13" hidden="1" x14ac:dyDescent="0.3">
      <c r="A2770">
        <v>5</v>
      </c>
      <c r="B2770" s="1">
        <v>44364</v>
      </c>
      <c r="C2770" t="s">
        <v>27</v>
      </c>
      <c r="D2770">
        <v>726.01</v>
      </c>
      <c r="E2770">
        <v>63.54</v>
      </c>
      <c r="F2770">
        <v>46130.68</v>
      </c>
      <c r="G2770">
        <v>362</v>
      </c>
      <c r="H2770">
        <v>66.11</v>
      </c>
      <c r="I2770">
        <v>23931.82</v>
      </c>
      <c r="J2770">
        <v>364</v>
      </c>
      <c r="K2770">
        <v>31.57</v>
      </c>
      <c r="L2770">
        <f>Table1[[#This Row],[Quantity Sold (liters/kg)]]+Table1[[#This Row],[Quantity in Stock (liters/kg)]]</f>
        <v>726</v>
      </c>
      <c r="M2770" s="2">
        <v>2005.96</v>
      </c>
    </row>
    <row r="2771" spans="1:13" hidden="1" x14ac:dyDescent="0.3">
      <c r="A2771">
        <v>10</v>
      </c>
      <c r="B2771" s="1">
        <v>44056</v>
      </c>
      <c r="C2771" t="s">
        <v>66</v>
      </c>
      <c r="D2771">
        <v>928.86</v>
      </c>
      <c r="E2771">
        <v>23.64</v>
      </c>
      <c r="F2771">
        <v>21958.25</v>
      </c>
      <c r="G2771">
        <v>109</v>
      </c>
      <c r="H2771">
        <v>26.52</v>
      </c>
      <c r="I2771">
        <v>2890.68</v>
      </c>
      <c r="J2771">
        <v>819</v>
      </c>
      <c r="K2771">
        <v>188.47</v>
      </c>
      <c r="L2771">
        <f>Table1[[#This Row],[Quantity Sold (liters/kg)]]+Table1[[#This Row],[Quantity in Stock (liters/kg)]]</f>
        <v>928</v>
      </c>
      <c r="M2771" s="2">
        <v>4455.43</v>
      </c>
    </row>
    <row r="2772" spans="1:13" hidden="1" x14ac:dyDescent="0.3">
      <c r="A2772">
        <v>5</v>
      </c>
      <c r="B2772" s="1">
        <v>44666</v>
      </c>
      <c r="C2772" t="s">
        <v>27</v>
      </c>
      <c r="D2772">
        <v>34.729999999999997</v>
      </c>
      <c r="E2772">
        <v>83.47</v>
      </c>
      <c r="F2772">
        <v>2898.9130999999902</v>
      </c>
      <c r="G2772">
        <v>28</v>
      </c>
      <c r="H2772">
        <v>85.05</v>
      </c>
      <c r="I2772">
        <v>2381.4</v>
      </c>
      <c r="J2772">
        <v>6</v>
      </c>
      <c r="K2772">
        <v>34.270000000000003</v>
      </c>
      <c r="L2772">
        <f>Table1[[#This Row],[Quantity Sold (liters/kg)]]+Table1[[#This Row],[Quantity in Stock (liters/kg)]]</f>
        <v>34</v>
      </c>
      <c r="M2772" s="2">
        <v>2860.52</v>
      </c>
    </row>
    <row r="2773" spans="1:13" hidden="1" x14ac:dyDescent="0.3">
      <c r="A2773">
        <v>6</v>
      </c>
      <c r="B2773" s="1">
        <v>44574</v>
      </c>
      <c r="C2773" t="s">
        <v>51</v>
      </c>
      <c r="D2773">
        <v>775.28</v>
      </c>
      <c r="E2773">
        <v>71.72</v>
      </c>
      <c r="F2773">
        <v>55603.08</v>
      </c>
      <c r="G2773">
        <v>553</v>
      </c>
      <c r="H2773">
        <v>68.5</v>
      </c>
      <c r="I2773">
        <v>37880.5</v>
      </c>
      <c r="J2773">
        <v>222</v>
      </c>
      <c r="K2773">
        <v>140.75</v>
      </c>
      <c r="L2773">
        <f>Table1[[#This Row],[Quantity Sold (liters/kg)]]+Table1[[#This Row],[Quantity in Stock (liters/kg)]]</f>
        <v>775</v>
      </c>
      <c r="M2773" s="2">
        <v>10094.59</v>
      </c>
    </row>
    <row r="2774" spans="1:13" hidden="1" x14ac:dyDescent="0.3">
      <c r="A2774">
        <v>7</v>
      </c>
      <c r="B2774" s="1">
        <v>43739</v>
      </c>
      <c r="C2774" t="s">
        <v>61</v>
      </c>
      <c r="D2774">
        <v>166.67</v>
      </c>
      <c r="E2774">
        <v>68.38</v>
      </c>
      <c r="F2774">
        <v>11396.8945999999</v>
      </c>
      <c r="G2774">
        <v>80</v>
      </c>
      <c r="H2774">
        <v>65.44</v>
      </c>
      <c r="I2774">
        <v>5235.2</v>
      </c>
      <c r="J2774">
        <v>86</v>
      </c>
      <c r="K2774">
        <v>127.72</v>
      </c>
      <c r="L2774">
        <f>Table1[[#This Row],[Quantity Sold (liters/kg)]]+Table1[[#This Row],[Quantity in Stock (liters/kg)]]</f>
        <v>166</v>
      </c>
      <c r="M2774" s="2">
        <v>8733.49</v>
      </c>
    </row>
    <row r="2775" spans="1:13" hidden="1" x14ac:dyDescent="0.3">
      <c r="A2775">
        <v>8</v>
      </c>
      <c r="B2775" s="1">
        <v>44557</v>
      </c>
      <c r="C2775" t="s">
        <v>47</v>
      </c>
      <c r="D2775">
        <v>997.98</v>
      </c>
      <c r="E2775">
        <v>91.68</v>
      </c>
      <c r="F2775">
        <v>91494.81</v>
      </c>
      <c r="G2775">
        <v>407</v>
      </c>
      <c r="H2775">
        <v>91.53</v>
      </c>
      <c r="I2775">
        <v>37252.71</v>
      </c>
      <c r="J2775">
        <v>590</v>
      </c>
      <c r="K2775">
        <v>195.35</v>
      </c>
      <c r="L2775">
        <f>Table1[[#This Row],[Quantity Sold (liters/kg)]]+Table1[[#This Row],[Quantity in Stock (liters/kg)]]</f>
        <v>997</v>
      </c>
      <c r="M2775" s="2">
        <v>17909.689999999999</v>
      </c>
    </row>
    <row r="2776" spans="1:13" hidden="1" x14ac:dyDescent="0.3">
      <c r="A2776">
        <v>1</v>
      </c>
      <c r="B2776" s="1">
        <v>43906</v>
      </c>
      <c r="C2776" t="s">
        <v>34</v>
      </c>
      <c r="D2776">
        <v>726.29</v>
      </c>
      <c r="E2776">
        <v>30.09</v>
      </c>
      <c r="F2776">
        <v>21854.07</v>
      </c>
      <c r="G2776">
        <v>281</v>
      </c>
      <c r="H2776">
        <v>33.409999999999997</v>
      </c>
      <c r="I2776">
        <v>9388.2099999999991</v>
      </c>
      <c r="J2776">
        <v>445</v>
      </c>
      <c r="K2776">
        <v>181.57</v>
      </c>
      <c r="L2776">
        <f>Table1[[#This Row],[Quantity Sold (liters/kg)]]+Table1[[#This Row],[Quantity in Stock (liters/kg)]]</f>
        <v>726</v>
      </c>
      <c r="M2776" s="2">
        <v>5463.44</v>
      </c>
    </row>
    <row r="2777" spans="1:13" hidden="1" x14ac:dyDescent="0.3">
      <c r="A2777">
        <v>2</v>
      </c>
      <c r="B2777" s="1">
        <v>44649</v>
      </c>
      <c r="C2777" t="s">
        <v>68</v>
      </c>
      <c r="D2777">
        <v>232.39</v>
      </c>
      <c r="E2777">
        <v>86.23</v>
      </c>
      <c r="F2777">
        <v>20038.990000000002</v>
      </c>
      <c r="G2777">
        <v>86</v>
      </c>
      <c r="H2777">
        <v>89.82</v>
      </c>
      <c r="I2777">
        <v>7724.52</v>
      </c>
      <c r="J2777">
        <v>146</v>
      </c>
      <c r="K2777">
        <v>90.03</v>
      </c>
      <c r="L2777">
        <f>Table1[[#This Row],[Quantity Sold (liters/kg)]]+Table1[[#This Row],[Quantity in Stock (liters/kg)]]</f>
        <v>232</v>
      </c>
      <c r="M2777" s="2">
        <v>7763.29</v>
      </c>
    </row>
    <row r="2778" spans="1:13" hidden="1" x14ac:dyDescent="0.3">
      <c r="A2778">
        <v>10</v>
      </c>
      <c r="B2778" s="1">
        <v>43925</v>
      </c>
      <c r="C2778" t="s">
        <v>66</v>
      </c>
      <c r="D2778">
        <v>438.33</v>
      </c>
      <c r="E2778">
        <v>85.04</v>
      </c>
      <c r="F2778">
        <v>37275.58</v>
      </c>
      <c r="G2778">
        <v>125</v>
      </c>
      <c r="H2778">
        <v>84.05</v>
      </c>
      <c r="I2778">
        <v>10506.25</v>
      </c>
      <c r="J2778">
        <v>313</v>
      </c>
      <c r="K2778">
        <v>36.22</v>
      </c>
      <c r="L2778">
        <f>Table1[[#This Row],[Quantity Sold (liters/kg)]]+Table1[[#This Row],[Quantity in Stock (liters/kg)]]</f>
        <v>438</v>
      </c>
      <c r="M2778" s="2">
        <v>3080.15</v>
      </c>
    </row>
    <row r="2779" spans="1:13" hidden="1" x14ac:dyDescent="0.3">
      <c r="A2779">
        <v>6</v>
      </c>
      <c r="B2779" s="1">
        <v>44359</v>
      </c>
      <c r="C2779" t="s">
        <v>51</v>
      </c>
      <c r="D2779">
        <v>426.26</v>
      </c>
      <c r="E2779">
        <v>79.58</v>
      </c>
      <c r="F2779">
        <v>33921.769999999997</v>
      </c>
      <c r="G2779">
        <v>155</v>
      </c>
      <c r="H2779">
        <v>79.17</v>
      </c>
      <c r="I2779">
        <v>12271.35</v>
      </c>
      <c r="J2779">
        <v>271</v>
      </c>
      <c r="K2779">
        <v>129.56</v>
      </c>
      <c r="L2779">
        <f>Table1[[#This Row],[Quantity Sold (liters/kg)]]+Table1[[#This Row],[Quantity in Stock (liters/kg)]]</f>
        <v>426</v>
      </c>
      <c r="M2779" s="2">
        <v>10310.379999999999</v>
      </c>
    </row>
    <row r="2780" spans="1:13" hidden="1" x14ac:dyDescent="0.3">
      <c r="A2780">
        <v>10</v>
      </c>
      <c r="B2780" s="1">
        <v>44450</v>
      </c>
      <c r="C2780" t="s">
        <v>66</v>
      </c>
      <c r="D2780">
        <v>845.75</v>
      </c>
      <c r="E2780">
        <v>30.99</v>
      </c>
      <c r="F2780">
        <v>26209.79</v>
      </c>
      <c r="G2780">
        <v>369</v>
      </c>
      <c r="H2780">
        <v>26.99</v>
      </c>
      <c r="I2780">
        <v>9959.31</v>
      </c>
      <c r="J2780">
        <v>476</v>
      </c>
      <c r="K2780">
        <v>189.82</v>
      </c>
      <c r="L2780">
        <f>Table1[[#This Row],[Quantity Sold (liters/kg)]]+Table1[[#This Row],[Quantity in Stock (liters/kg)]]</f>
        <v>845</v>
      </c>
      <c r="M2780" s="2">
        <v>5882.52</v>
      </c>
    </row>
    <row r="2781" spans="1:13" hidden="1" x14ac:dyDescent="0.3">
      <c r="A2781">
        <v>2</v>
      </c>
      <c r="B2781" s="1">
        <v>43651</v>
      </c>
      <c r="C2781" t="s">
        <v>68</v>
      </c>
      <c r="D2781">
        <v>500.66</v>
      </c>
      <c r="E2781">
        <v>90.4</v>
      </c>
      <c r="F2781">
        <v>45259.663999999997</v>
      </c>
      <c r="G2781">
        <v>344</v>
      </c>
      <c r="H2781">
        <v>94.76</v>
      </c>
      <c r="I2781">
        <v>32597.439999999999</v>
      </c>
      <c r="J2781">
        <v>156</v>
      </c>
      <c r="K2781">
        <v>43.58</v>
      </c>
      <c r="L2781">
        <f>Table1[[#This Row],[Quantity Sold (liters/kg)]]+Table1[[#This Row],[Quantity in Stock (liters/kg)]]</f>
        <v>500</v>
      </c>
      <c r="M2781" s="2">
        <v>3939.63</v>
      </c>
    </row>
    <row r="2782" spans="1:13" hidden="1" x14ac:dyDescent="0.3">
      <c r="A2782">
        <v>2</v>
      </c>
      <c r="B2782" s="1">
        <v>44648</v>
      </c>
      <c r="C2782" t="s">
        <v>68</v>
      </c>
      <c r="D2782">
        <v>421.67</v>
      </c>
      <c r="E2782">
        <v>49.52</v>
      </c>
      <c r="F2782">
        <v>20881.098399999999</v>
      </c>
      <c r="G2782">
        <v>257</v>
      </c>
      <c r="H2782">
        <v>45.34</v>
      </c>
      <c r="I2782">
        <v>11652.38</v>
      </c>
      <c r="J2782">
        <v>164</v>
      </c>
      <c r="K2782">
        <v>22.9</v>
      </c>
      <c r="L2782">
        <f>Table1[[#This Row],[Quantity Sold (liters/kg)]]+Table1[[#This Row],[Quantity in Stock (liters/kg)]]</f>
        <v>421</v>
      </c>
      <c r="M2782" s="2">
        <v>1134.01</v>
      </c>
    </row>
    <row r="2783" spans="1:13" hidden="1" x14ac:dyDescent="0.3">
      <c r="A2783">
        <v>4</v>
      </c>
      <c r="B2783" s="1">
        <v>43471</v>
      </c>
      <c r="C2783" t="s">
        <v>39</v>
      </c>
      <c r="D2783">
        <v>295.2</v>
      </c>
      <c r="E2783">
        <v>59.46</v>
      </c>
      <c r="F2783">
        <v>17552.59</v>
      </c>
      <c r="G2783">
        <v>61</v>
      </c>
      <c r="H2783">
        <v>57.08</v>
      </c>
      <c r="I2783">
        <v>3481.88</v>
      </c>
      <c r="J2783">
        <v>234</v>
      </c>
      <c r="K2783">
        <v>116.98</v>
      </c>
      <c r="L2783">
        <f>Table1[[#This Row],[Quantity Sold (liters/kg)]]+Table1[[#This Row],[Quantity in Stock (liters/kg)]]</f>
        <v>295</v>
      </c>
      <c r="M2783" s="2">
        <v>6955.63</v>
      </c>
    </row>
    <row r="2784" spans="1:13" hidden="1" x14ac:dyDescent="0.3">
      <c r="A2784">
        <v>2</v>
      </c>
      <c r="B2784" s="1">
        <v>44550</v>
      </c>
      <c r="C2784" t="s">
        <v>68</v>
      </c>
      <c r="D2784">
        <v>854.7</v>
      </c>
      <c r="E2784">
        <v>93.04</v>
      </c>
      <c r="F2784">
        <v>79521.288</v>
      </c>
      <c r="G2784">
        <v>75</v>
      </c>
      <c r="H2784">
        <v>94.78</v>
      </c>
      <c r="I2784">
        <v>7108.5</v>
      </c>
      <c r="J2784">
        <v>779</v>
      </c>
      <c r="K2784">
        <v>162.97</v>
      </c>
      <c r="L2784">
        <f>Table1[[#This Row],[Quantity Sold (liters/kg)]]+Table1[[#This Row],[Quantity in Stock (liters/kg)]]</f>
        <v>854</v>
      </c>
      <c r="M2784" s="2">
        <v>15162.73</v>
      </c>
    </row>
    <row r="2785" spans="1:13" hidden="1" x14ac:dyDescent="0.3">
      <c r="A2785">
        <v>9</v>
      </c>
      <c r="B2785" s="1">
        <v>43930</v>
      </c>
      <c r="C2785" t="s">
        <v>57</v>
      </c>
      <c r="D2785">
        <v>277.45</v>
      </c>
      <c r="E2785">
        <v>97.28</v>
      </c>
      <c r="F2785">
        <v>26990.34</v>
      </c>
      <c r="G2785">
        <v>155</v>
      </c>
      <c r="H2785">
        <v>93.74</v>
      </c>
      <c r="I2785">
        <v>14529.7</v>
      </c>
      <c r="J2785">
        <v>122</v>
      </c>
      <c r="K2785">
        <v>112.05</v>
      </c>
      <c r="L2785">
        <f>Table1[[#This Row],[Quantity Sold (liters/kg)]]+Table1[[#This Row],[Quantity in Stock (liters/kg)]]</f>
        <v>277</v>
      </c>
      <c r="M2785" s="2">
        <v>10900.22</v>
      </c>
    </row>
    <row r="2786" spans="1:13" hidden="1" x14ac:dyDescent="0.3">
      <c r="A2786">
        <v>1</v>
      </c>
      <c r="B2786" s="1">
        <v>44769</v>
      </c>
      <c r="C2786" t="s">
        <v>34</v>
      </c>
      <c r="D2786">
        <v>993.12</v>
      </c>
      <c r="E2786">
        <v>22.3</v>
      </c>
      <c r="F2786">
        <v>22146.58</v>
      </c>
      <c r="G2786">
        <v>337</v>
      </c>
      <c r="H2786">
        <v>18.52</v>
      </c>
      <c r="I2786">
        <v>6241.24</v>
      </c>
      <c r="J2786">
        <v>656</v>
      </c>
      <c r="K2786">
        <v>112.09</v>
      </c>
      <c r="L2786">
        <f>Table1[[#This Row],[Quantity Sold (liters/kg)]]+Table1[[#This Row],[Quantity in Stock (liters/kg)]]</f>
        <v>993</v>
      </c>
      <c r="M2786" s="2">
        <v>2499.61</v>
      </c>
    </row>
    <row r="2787" spans="1:13" hidden="1" x14ac:dyDescent="0.3">
      <c r="A2787">
        <v>3</v>
      </c>
      <c r="B2787" s="1">
        <v>43452</v>
      </c>
      <c r="C2787" t="s">
        <v>43</v>
      </c>
      <c r="D2787">
        <v>458.08</v>
      </c>
      <c r="E2787">
        <v>61.27</v>
      </c>
      <c r="F2787">
        <v>28066.560000000001</v>
      </c>
      <c r="G2787">
        <v>310</v>
      </c>
      <c r="H2787">
        <v>58.86</v>
      </c>
      <c r="I2787">
        <v>18246.599999999999</v>
      </c>
      <c r="J2787">
        <v>148</v>
      </c>
      <c r="K2787">
        <v>69.98</v>
      </c>
      <c r="L2787">
        <f>Table1[[#This Row],[Quantity Sold (liters/kg)]]+Table1[[#This Row],[Quantity in Stock (liters/kg)]]</f>
        <v>458</v>
      </c>
      <c r="M2787" s="2">
        <v>4287.67</v>
      </c>
    </row>
    <row r="2788" spans="1:13" hidden="1" x14ac:dyDescent="0.3">
      <c r="A2788">
        <v>6</v>
      </c>
      <c r="B2788" s="1">
        <v>43572</v>
      </c>
      <c r="C2788" t="s">
        <v>51</v>
      </c>
      <c r="D2788">
        <v>833.11</v>
      </c>
      <c r="E2788">
        <v>47.41</v>
      </c>
      <c r="F2788">
        <v>39497.75</v>
      </c>
      <c r="G2788">
        <v>622</v>
      </c>
      <c r="H2788">
        <v>46.45</v>
      </c>
      <c r="I2788">
        <v>28891.9</v>
      </c>
      <c r="J2788">
        <v>211</v>
      </c>
      <c r="K2788">
        <v>181.47</v>
      </c>
      <c r="L2788">
        <f>Table1[[#This Row],[Quantity Sold (liters/kg)]]+Table1[[#This Row],[Quantity in Stock (liters/kg)]]</f>
        <v>833</v>
      </c>
      <c r="M2788" s="2">
        <v>8603.49</v>
      </c>
    </row>
    <row r="2789" spans="1:13" hidden="1" x14ac:dyDescent="0.3">
      <c r="A2789">
        <v>10</v>
      </c>
      <c r="B2789" s="1">
        <v>44130</v>
      </c>
      <c r="C2789" t="s">
        <v>66</v>
      </c>
      <c r="D2789">
        <v>338.6</v>
      </c>
      <c r="E2789">
        <v>78.17</v>
      </c>
      <c r="F2789">
        <v>26468.36</v>
      </c>
      <c r="G2789">
        <v>328</v>
      </c>
      <c r="H2789">
        <v>75.989999999999995</v>
      </c>
      <c r="I2789">
        <v>24924.720000000001</v>
      </c>
      <c r="J2789">
        <v>10</v>
      </c>
      <c r="K2789">
        <v>116.51</v>
      </c>
      <c r="L2789">
        <f>Table1[[#This Row],[Quantity Sold (liters/kg)]]+Table1[[#This Row],[Quantity in Stock (liters/kg)]]</f>
        <v>338</v>
      </c>
      <c r="M2789" s="2">
        <v>9107.59</v>
      </c>
    </row>
    <row r="2790" spans="1:13" hidden="1" x14ac:dyDescent="0.3">
      <c r="A2790">
        <v>4</v>
      </c>
      <c r="B2790" s="1">
        <v>43938</v>
      </c>
      <c r="C2790" t="s">
        <v>39</v>
      </c>
      <c r="D2790">
        <v>41.25</v>
      </c>
      <c r="E2790">
        <v>70.66</v>
      </c>
      <c r="F2790">
        <v>2914.73</v>
      </c>
      <c r="G2790">
        <v>6</v>
      </c>
      <c r="H2790">
        <v>73.84</v>
      </c>
      <c r="I2790">
        <v>443.04</v>
      </c>
      <c r="J2790">
        <v>35</v>
      </c>
      <c r="K2790">
        <v>95.36</v>
      </c>
      <c r="L2790">
        <f>Table1[[#This Row],[Quantity Sold (liters/kg)]]+Table1[[#This Row],[Quantity in Stock (liters/kg)]]</f>
        <v>41</v>
      </c>
      <c r="M2790" s="2">
        <v>6738.14</v>
      </c>
    </row>
    <row r="2791" spans="1:13" hidden="1" x14ac:dyDescent="0.3">
      <c r="A2791">
        <v>2</v>
      </c>
      <c r="B2791" s="1">
        <v>44247</v>
      </c>
      <c r="C2791" t="s">
        <v>68</v>
      </c>
      <c r="D2791">
        <v>727.6</v>
      </c>
      <c r="E2791">
        <v>42.71</v>
      </c>
      <c r="F2791">
        <v>31075.795999999998</v>
      </c>
      <c r="G2791">
        <v>288</v>
      </c>
      <c r="H2791">
        <v>38.99</v>
      </c>
      <c r="I2791">
        <v>11229.12</v>
      </c>
      <c r="J2791">
        <v>439</v>
      </c>
      <c r="K2791">
        <v>196.53</v>
      </c>
      <c r="L2791">
        <f>Table1[[#This Row],[Quantity Sold (liters/kg)]]+Table1[[#This Row],[Quantity in Stock (liters/kg)]]</f>
        <v>727</v>
      </c>
      <c r="M2791" s="2">
        <v>8393.7999999999993</v>
      </c>
    </row>
    <row r="2792" spans="1:13" hidden="1" x14ac:dyDescent="0.3">
      <c r="A2792">
        <v>8</v>
      </c>
      <c r="B2792" s="1">
        <v>43464</v>
      </c>
      <c r="C2792" t="s">
        <v>47</v>
      </c>
      <c r="D2792">
        <v>932.18</v>
      </c>
      <c r="E2792">
        <v>92.75</v>
      </c>
      <c r="F2792">
        <v>86459.694999999905</v>
      </c>
      <c r="G2792">
        <v>317</v>
      </c>
      <c r="H2792">
        <v>93.46</v>
      </c>
      <c r="I2792">
        <v>29626.82</v>
      </c>
      <c r="J2792">
        <v>615</v>
      </c>
      <c r="K2792">
        <v>185.4</v>
      </c>
      <c r="L2792">
        <f>Table1[[#This Row],[Quantity Sold (liters/kg)]]+Table1[[#This Row],[Quantity in Stock (liters/kg)]]</f>
        <v>932</v>
      </c>
      <c r="M2792" s="2">
        <v>17195.849999999999</v>
      </c>
    </row>
    <row r="2793" spans="1:13" hidden="1" x14ac:dyDescent="0.3">
      <c r="A2793">
        <v>6</v>
      </c>
      <c r="B2793" s="1">
        <v>44794</v>
      </c>
      <c r="C2793" t="s">
        <v>51</v>
      </c>
      <c r="D2793">
        <v>770.24</v>
      </c>
      <c r="E2793">
        <v>34.6</v>
      </c>
      <c r="F2793">
        <v>26650.3</v>
      </c>
      <c r="G2793">
        <v>674</v>
      </c>
      <c r="H2793">
        <v>29.6</v>
      </c>
      <c r="I2793">
        <v>19950.400000000001</v>
      </c>
      <c r="J2793">
        <v>96</v>
      </c>
      <c r="K2793">
        <v>192.58</v>
      </c>
      <c r="L2793">
        <f>Table1[[#This Row],[Quantity Sold (liters/kg)]]+Table1[[#This Row],[Quantity in Stock (liters/kg)]]</f>
        <v>770</v>
      </c>
      <c r="M2793" s="2">
        <v>6663.27</v>
      </c>
    </row>
    <row r="2794" spans="1:13" hidden="1" x14ac:dyDescent="0.3">
      <c r="A2794">
        <v>2</v>
      </c>
      <c r="B2794" s="1">
        <v>44643</v>
      </c>
      <c r="C2794" t="s">
        <v>68</v>
      </c>
      <c r="D2794">
        <v>318.94</v>
      </c>
      <c r="E2794">
        <v>10.97</v>
      </c>
      <c r="F2794">
        <v>3498.77</v>
      </c>
      <c r="G2794">
        <v>220</v>
      </c>
      <c r="H2794">
        <v>7.79</v>
      </c>
      <c r="I2794">
        <v>1713.8</v>
      </c>
      <c r="J2794">
        <v>98</v>
      </c>
      <c r="K2794">
        <v>146.71</v>
      </c>
      <c r="L2794">
        <f>Table1[[#This Row],[Quantity Sold (liters/kg)]]+Table1[[#This Row],[Quantity in Stock (liters/kg)]]</f>
        <v>318</v>
      </c>
      <c r="M2794" s="2">
        <v>1609.41</v>
      </c>
    </row>
    <row r="2795" spans="1:13" hidden="1" x14ac:dyDescent="0.3">
      <c r="A2795">
        <v>5</v>
      </c>
      <c r="B2795" s="1">
        <v>43884</v>
      </c>
      <c r="C2795" t="s">
        <v>27</v>
      </c>
      <c r="D2795">
        <v>131.65</v>
      </c>
      <c r="E2795">
        <v>56.27</v>
      </c>
      <c r="F2795">
        <v>7407.9454999999998</v>
      </c>
      <c r="G2795">
        <v>11</v>
      </c>
      <c r="H2795">
        <v>59.18</v>
      </c>
      <c r="I2795">
        <v>650.98</v>
      </c>
      <c r="J2795">
        <v>120</v>
      </c>
      <c r="K2795">
        <v>151.25</v>
      </c>
      <c r="L2795">
        <f>Table1[[#This Row],[Quantity Sold (liters/kg)]]+Table1[[#This Row],[Quantity in Stock (liters/kg)]]</f>
        <v>131</v>
      </c>
      <c r="M2795" s="2">
        <v>8510.84</v>
      </c>
    </row>
    <row r="2796" spans="1:13" hidden="1" x14ac:dyDescent="0.3">
      <c r="A2796">
        <v>4</v>
      </c>
      <c r="B2796" s="1">
        <v>44078</v>
      </c>
      <c r="C2796" t="s">
        <v>39</v>
      </c>
      <c r="D2796">
        <v>755.96</v>
      </c>
      <c r="E2796">
        <v>77.599999999999994</v>
      </c>
      <c r="F2796">
        <v>58662.5</v>
      </c>
      <c r="G2796">
        <v>235</v>
      </c>
      <c r="H2796">
        <v>74.599999999999994</v>
      </c>
      <c r="I2796">
        <v>17531</v>
      </c>
      <c r="J2796">
        <v>520</v>
      </c>
      <c r="K2796">
        <v>161.19</v>
      </c>
      <c r="L2796">
        <f>Table1[[#This Row],[Quantity Sold (liters/kg)]]+Table1[[#This Row],[Quantity in Stock (liters/kg)]]</f>
        <v>755</v>
      </c>
      <c r="M2796" s="2">
        <v>12508.34</v>
      </c>
    </row>
    <row r="2797" spans="1:13" hidden="1" x14ac:dyDescent="0.3">
      <c r="A2797">
        <v>1</v>
      </c>
      <c r="B2797" s="1">
        <v>44345</v>
      </c>
      <c r="C2797" t="s">
        <v>34</v>
      </c>
      <c r="D2797">
        <v>446.15</v>
      </c>
      <c r="E2797">
        <v>37.65</v>
      </c>
      <c r="F2797">
        <v>16797.547499999899</v>
      </c>
      <c r="G2797">
        <v>101</v>
      </c>
      <c r="H2797">
        <v>41.46</v>
      </c>
      <c r="I2797">
        <v>4187.46</v>
      </c>
      <c r="J2797">
        <v>345</v>
      </c>
      <c r="K2797">
        <v>108.44</v>
      </c>
      <c r="L2797">
        <f>Table1[[#This Row],[Quantity Sold (liters/kg)]]+Table1[[#This Row],[Quantity in Stock (liters/kg)]]</f>
        <v>446</v>
      </c>
      <c r="M2797" s="2">
        <v>4082.77</v>
      </c>
    </row>
    <row r="2798" spans="1:13" hidden="1" x14ac:dyDescent="0.3">
      <c r="A2798">
        <v>10</v>
      </c>
      <c r="B2798" s="1">
        <v>44251</v>
      </c>
      <c r="C2798" t="s">
        <v>66</v>
      </c>
      <c r="D2798">
        <v>4.38</v>
      </c>
      <c r="E2798">
        <v>98.93</v>
      </c>
      <c r="F2798">
        <v>433.31</v>
      </c>
      <c r="G2798">
        <v>2</v>
      </c>
      <c r="H2798">
        <v>103.61</v>
      </c>
      <c r="I2798">
        <v>207.22</v>
      </c>
      <c r="J2798">
        <v>2</v>
      </c>
      <c r="K2798">
        <v>74.739999999999995</v>
      </c>
      <c r="L2798">
        <f>Table1[[#This Row],[Quantity Sold (liters/kg)]]+Table1[[#This Row],[Quantity in Stock (liters/kg)]]</f>
        <v>4</v>
      </c>
      <c r="M2798" s="2">
        <v>7394.03</v>
      </c>
    </row>
    <row r="2799" spans="1:13" hidden="1" x14ac:dyDescent="0.3">
      <c r="A2799">
        <v>3</v>
      </c>
      <c r="B2799" s="1">
        <v>44070</v>
      </c>
      <c r="C2799" t="s">
        <v>43</v>
      </c>
      <c r="D2799">
        <v>856.25</v>
      </c>
      <c r="E2799">
        <v>23.27</v>
      </c>
      <c r="F2799">
        <v>19924.939999999999</v>
      </c>
      <c r="G2799">
        <v>79</v>
      </c>
      <c r="H2799">
        <v>18.77</v>
      </c>
      <c r="I2799">
        <v>1482.83</v>
      </c>
      <c r="J2799">
        <v>777</v>
      </c>
      <c r="K2799">
        <v>147.27000000000001</v>
      </c>
      <c r="L2799">
        <f>Table1[[#This Row],[Quantity Sold (liters/kg)]]+Table1[[#This Row],[Quantity in Stock (liters/kg)]]</f>
        <v>856</v>
      </c>
      <c r="M2799" s="2">
        <v>3426.97</v>
      </c>
    </row>
    <row r="2800" spans="1:13" hidden="1" x14ac:dyDescent="0.3">
      <c r="A2800">
        <v>1</v>
      </c>
      <c r="B2800" s="1">
        <v>43656</v>
      </c>
      <c r="C2800" t="s">
        <v>34</v>
      </c>
      <c r="D2800">
        <v>186.73</v>
      </c>
      <c r="E2800">
        <v>76.45</v>
      </c>
      <c r="F2800">
        <v>14275.51</v>
      </c>
      <c r="G2800">
        <v>50</v>
      </c>
      <c r="H2800">
        <v>73</v>
      </c>
      <c r="I2800">
        <v>3650</v>
      </c>
      <c r="J2800">
        <v>136</v>
      </c>
      <c r="K2800">
        <v>197.11</v>
      </c>
      <c r="L2800">
        <f>Table1[[#This Row],[Quantity Sold (liters/kg)]]+Table1[[#This Row],[Quantity in Stock (liters/kg)]]</f>
        <v>186</v>
      </c>
      <c r="M2800" s="2">
        <v>15069.06</v>
      </c>
    </row>
    <row r="2801" spans="1:13" hidden="1" x14ac:dyDescent="0.3">
      <c r="A2801">
        <v>4</v>
      </c>
      <c r="B2801" s="1">
        <v>44334</v>
      </c>
      <c r="C2801" t="s">
        <v>39</v>
      </c>
      <c r="D2801">
        <v>464.89</v>
      </c>
      <c r="E2801">
        <v>34.770000000000003</v>
      </c>
      <c r="F2801">
        <v>16164.2253</v>
      </c>
      <c r="G2801">
        <v>70</v>
      </c>
      <c r="H2801">
        <v>39.26</v>
      </c>
      <c r="I2801">
        <v>2748.2</v>
      </c>
      <c r="J2801">
        <v>394</v>
      </c>
      <c r="K2801">
        <v>91.16</v>
      </c>
      <c r="L2801">
        <f>Table1[[#This Row],[Quantity Sold (liters/kg)]]+Table1[[#This Row],[Quantity in Stock (liters/kg)]]</f>
        <v>464</v>
      </c>
      <c r="M2801" s="2">
        <v>3169.63</v>
      </c>
    </row>
    <row r="2802" spans="1:13" hidden="1" x14ac:dyDescent="0.3">
      <c r="A2802">
        <v>1</v>
      </c>
      <c r="B2802" s="1">
        <v>44824</v>
      </c>
      <c r="C2802" t="s">
        <v>34</v>
      </c>
      <c r="D2802">
        <v>140.38</v>
      </c>
      <c r="E2802">
        <v>78.400000000000006</v>
      </c>
      <c r="F2802">
        <v>11005.791999999999</v>
      </c>
      <c r="G2802">
        <v>106</v>
      </c>
      <c r="H2802">
        <v>77.510000000000005</v>
      </c>
      <c r="I2802">
        <v>8216.06</v>
      </c>
      <c r="J2802">
        <v>34</v>
      </c>
      <c r="K2802">
        <v>115.84</v>
      </c>
      <c r="L2802">
        <f>Table1[[#This Row],[Quantity Sold (liters/kg)]]+Table1[[#This Row],[Quantity in Stock (liters/kg)]]</f>
        <v>140</v>
      </c>
      <c r="M2802" s="2">
        <v>9081.86</v>
      </c>
    </row>
    <row r="2803" spans="1:13" hidden="1" x14ac:dyDescent="0.3">
      <c r="A2803">
        <v>7</v>
      </c>
      <c r="B2803" s="1">
        <v>44237</v>
      </c>
      <c r="C2803" t="s">
        <v>61</v>
      </c>
      <c r="D2803">
        <v>495.07</v>
      </c>
      <c r="E2803">
        <v>55.74</v>
      </c>
      <c r="F2803">
        <v>27595.200000000001</v>
      </c>
      <c r="G2803">
        <v>193</v>
      </c>
      <c r="H2803">
        <v>52.56</v>
      </c>
      <c r="I2803">
        <v>10144.08</v>
      </c>
      <c r="J2803">
        <v>302</v>
      </c>
      <c r="K2803">
        <v>112.37</v>
      </c>
      <c r="L2803">
        <f>Table1[[#This Row],[Quantity Sold (liters/kg)]]+Table1[[#This Row],[Quantity in Stock (liters/kg)]]</f>
        <v>495</v>
      </c>
      <c r="M2803" s="2">
        <v>6263.5</v>
      </c>
    </row>
    <row r="2804" spans="1:13" hidden="1" x14ac:dyDescent="0.3">
      <c r="A2804">
        <v>1</v>
      </c>
      <c r="B2804" s="1">
        <v>44580</v>
      </c>
      <c r="C2804" t="s">
        <v>34</v>
      </c>
      <c r="D2804">
        <v>380.71</v>
      </c>
      <c r="E2804">
        <v>22.57</v>
      </c>
      <c r="F2804">
        <v>8592.6200000000008</v>
      </c>
      <c r="G2804">
        <v>306</v>
      </c>
      <c r="H2804">
        <v>27.18</v>
      </c>
      <c r="I2804">
        <v>8317.08</v>
      </c>
      <c r="J2804">
        <v>74</v>
      </c>
      <c r="K2804">
        <v>178.52</v>
      </c>
      <c r="L2804">
        <f>Table1[[#This Row],[Quantity Sold (liters/kg)]]+Table1[[#This Row],[Quantity in Stock (liters/kg)]]</f>
        <v>380</v>
      </c>
      <c r="M2804" s="2">
        <v>4029.2</v>
      </c>
    </row>
    <row r="2805" spans="1:13" hidden="1" x14ac:dyDescent="0.3">
      <c r="A2805">
        <v>10</v>
      </c>
      <c r="B2805" s="1">
        <v>43870</v>
      </c>
      <c r="C2805" t="s">
        <v>66</v>
      </c>
      <c r="D2805">
        <v>238.86</v>
      </c>
      <c r="E2805">
        <v>83.05</v>
      </c>
      <c r="F2805">
        <v>19837.32</v>
      </c>
      <c r="G2805">
        <v>56</v>
      </c>
      <c r="H2805">
        <v>85.52</v>
      </c>
      <c r="I2805">
        <v>4789.12</v>
      </c>
      <c r="J2805">
        <v>182</v>
      </c>
      <c r="K2805">
        <v>76.040000000000006</v>
      </c>
      <c r="L2805">
        <f>Table1[[#This Row],[Quantity Sold (liters/kg)]]+Table1[[#This Row],[Quantity in Stock (liters/kg)]]</f>
        <v>238</v>
      </c>
      <c r="M2805" s="2">
        <v>6315.12</v>
      </c>
    </row>
    <row r="2806" spans="1:13" hidden="1" x14ac:dyDescent="0.3">
      <c r="A2806">
        <v>5</v>
      </c>
      <c r="B2806" s="1">
        <v>43648</v>
      </c>
      <c r="C2806" t="s">
        <v>27</v>
      </c>
      <c r="D2806">
        <v>3.97</v>
      </c>
      <c r="E2806">
        <v>58.3</v>
      </c>
      <c r="F2806">
        <v>231.45</v>
      </c>
      <c r="G2806">
        <v>2</v>
      </c>
      <c r="H2806">
        <v>62.87</v>
      </c>
      <c r="I2806">
        <v>125.74</v>
      </c>
      <c r="J2806">
        <v>1</v>
      </c>
      <c r="K2806">
        <v>123.83</v>
      </c>
      <c r="L2806">
        <f>Table1[[#This Row],[Quantity Sold (liters/kg)]]+Table1[[#This Row],[Quantity in Stock (liters/kg)]]</f>
        <v>3</v>
      </c>
      <c r="M2806" s="2">
        <v>7219.29</v>
      </c>
    </row>
    <row r="2807" spans="1:13" hidden="1" x14ac:dyDescent="0.3">
      <c r="A2807">
        <v>3</v>
      </c>
      <c r="B2807" s="1">
        <v>43998</v>
      </c>
      <c r="C2807" t="s">
        <v>43</v>
      </c>
      <c r="D2807">
        <v>61.85</v>
      </c>
      <c r="E2807">
        <v>84.39</v>
      </c>
      <c r="F2807">
        <v>5219.5200000000004</v>
      </c>
      <c r="G2807">
        <v>15</v>
      </c>
      <c r="H2807">
        <v>81.84</v>
      </c>
      <c r="I2807">
        <v>1227.5999999999999</v>
      </c>
      <c r="J2807">
        <v>46</v>
      </c>
      <c r="K2807">
        <v>156.96</v>
      </c>
      <c r="L2807">
        <f>Table1[[#This Row],[Quantity Sold (liters/kg)]]+Table1[[#This Row],[Quantity in Stock (liters/kg)]]</f>
        <v>61</v>
      </c>
      <c r="M2807" s="2">
        <v>13245.85</v>
      </c>
    </row>
    <row r="2808" spans="1:13" hidden="1" x14ac:dyDescent="0.3">
      <c r="A2808">
        <v>8</v>
      </c>
      <c r="B2808" s="1">
        <v>44628</v>
      </c>
      <c r="C2808" t="s">
        <v>47</v>
      </c>
      <c r="D2808">
        <v>5.22</v>
      </c>
      <c r="E2808">
        <v>18.68</v>
      </c>
      <c r="F2808">
        <v>97.509599999999907</v>
      </c>
      <c r="G2808">
        <v>5</v>
      </c>
      <c r="H2808">
        <v>19.55</v>
      </c>
      <c r="I2808">
        <v>97.75</v>
      </c>
      <c r="J2808">
        <v>0</v>
      </c>
      <c r="K2808">
        <v>53.8</v>
      </c>
      <c r="L2808">
        <f>Table1[[#This Row],[Quantity Sold (liters/kg)]]+Table1[[#This Row],[Quantity in Stock (liters/kg)]]</f>
        <v>5</v>
      </c>
      <c r="M2808" s="2">
        <v>1004.98</v>
      </c>
    </row>
    <row r="2809" spans="1:13" hidden="1" x14ac:dyDescent="0.3">
      <c r="A2809">
        <v>5</v>
      </c>
      <c r="B2809" s="1">
        <v>44127</v>
      </c>
      <c r="C2809" t="s">
        <v>27</v>
      </c>
      <c r="D2809">
        <v>467.49</v>
      </c>
      <c r="E2809">
        <v>83.05</v>
      </c>
      <c r="F2809">
        <v>38825.044499999902</v>
      </c>
      <c r="G2809">
        <v>420</v>
      </c>
      <c r="H2809">
        <v>81.75</v>
      </c>
      <c r="I2809">
        <v>34335</v>
      </c>
      <c r="J2809">
        <v>47</v>
      </c>
      <c r="K2809">
        <v>86.46</v>
      </c>
      <c r="L2809">
        <f>Table1[[#This Row],[Quantity Sold (liters/kg)]]+Table1[[#This Row],[Quantity in Stock (liters/kg)]]</f>
        <v>467</v>
      </c>
      <c r="M2809" s="2">
        <v>7180.5</v>
      </c>
    </row>
    <row r="2810" spans="1:13" hidden="1" x14ac:dyDescent="0.3">
      <c r="A2810">
        <v>6</v>
      </c>
      <c r="B2810" s="1">
        <v>44016</v>
      </c>
      <c r="C2810" t="s">
        <v>51</v>
      </c>
      <c r="D2810">
        <v>80.61</v>
      </c>
      <c r="E2810">
        <v>25.9</v>
      </c>
      <c r="F2810">
        <v>2087.8000000000002</v>
      </c>
      <c r="G2810">
        <v>28</v>
      </c>
      <c r="H2810">
        <v>28.39</v>
      </c>
      <c r="I2810">
        <v>794.92</v>
      </c>
      <c r="J2810">
        <v>52</v>
      </c>
      <c r="K2810">
        <v>63.64</v>
      </c>
      <c r="L2810">
        <f>Table1[[#This Row],[Quantity Sold (liters/kg)]]+Table1[[#This Row],[Quantity in Stock (liters/kg)]]</f>
        <v>80</v>
      </c>
      <c r="M2810" s="2">
        <v>1648.28</v>
      </c>
    </row>
    <row r="2811" spans="1:13" hidden="1" x14ac:dyDescent="0.3">
      <c r="A2811">
        <v>6</v>
      </c>
      <c r="B2811" s="1">
        <v>44577</v>
      </c>
      <c r="C2811" t="s">
        <v>51</v>
      </c>
      <c r="D2811">
        <v>600.82000000000005</v>
      </c>
      <c r="E2811">
        <v>72.3</v>
      </c>
      <c r="F2811">
        <v>43439.29</v>
      </c>
      <c r="G2811">
        <v>130</v>
      </c>
      <c r="H2811">
        <v>69.819999999999993</v>
      </c>
      <c r="I2811">
        <v>9076.6</v>
      </c>
      <c r="J2811">
        <v>470</v>
      </c>
      <c r="K2811">
        <v>62.98</v>
      </c>
      <c r="L2811">
        <f>Table1[[#This Row],[Quantity Sold (liters/kg)]]+Table1[[#This Row],[Quantity in Stock (liters/kg)]]</f>
        <v>600</v>
      </c>
      <c r="M2811" s="2">
        <v>4553.45</v>
      </c>
    </row>
    <row r="2812" spans="1:13" hidden="1" x14ac:dyDescent="0.3">
      <c r="A2812">
        <v>10</v>
      </c>
      <c r="B2812" s="1">
        <v>44096</v>
      </c>
      <c r="C2812" t="s">
        <v>66</v>
      </c>
      <c r="D2812">
        <v>860.14</v>
      </c>
      <c r="E2812">
        <v>64.16</v>
      </c>
      <c r="F2812">
        <v>55186.58</v>
      </c>
      <c r="G2812">
        <v>502</v>
      </c>
      <c r="H2812">
        <v>64.81</v>
      </c>
      <c r="I2812">
        <v>32534.62</v>
      </c>
      <c r="J2812">
        <v>358</v>
      </c>
      <c r="K2812">
        <v>163.63999999999999</v>
      </c>
      <c r="L2812">
        <f>Table1[[#This Row],[Quantity Sold (liters/kg)]]+Table1[[#This Row],[Quantity in Stock (liters/kg)]]</f>
        <v>860</v>
      </c>
      <c r="M2812" s="2">
        <v>10499.14</v>
      </c>
    </row>
    <row r="2813" spans="1:13" hidden="1" x14ac:dyDescent="0.3">
      <c r="A2813">
        <v>8</v>
      </c>
      <c r="B2813" s="1">
        <v>44667</v>
      </c>
      <c r="C2813" t="s">
        <v>47</v>
      </c>
      <c r="D2813">
        <v>135.19999999999999</v>
      </c>
      <c r="E2813">
        <v>32.770000000000003</v>
      </c>
      <c r="F2813">
        <v>4430.5</v>
      </c>
      <c r="G2813">
        <v>72</v>
      </c>
      <c r="H2813">
        <v>28.58</v>
      </c>
      <c r="I2813">
        <v>2057.7600000000002</v>
      </c>
      <c r="J2813">
        <v>63</v>
      </c>
      <c r="K2813">
        <v>81.67</v>
      </c>
      <c r="L2813">
        <f>Table1[[#This Row],[Quantity Sold (liters/kg)]]+Table1[[#This Row],[Quantity in Stock (liters/kg)]]</f>
        <v>135</v>
      </c>
      <c r="M2813" s="2">
        <v>2676.33</v>
      </c>
    </row>
    <row r="2814" spans="1:13" hidden="1" x14ac:dyDescent="0.3">
      <c r="A2814">
        <v>10</v>
      </c>
      <c r="B2814" s="1">
        <v>43885</v>
      </c>
      <c r="C2814" t="s">
        <v>66</v>
      </c>
      <c r="D2814">
        <v>85.21</v>
      </c>
      <c r="E2814">
        <v>76.34</v>
      </c>
      <c r="F2814">
        <v>6504.9313999999904</v>
      </c>
      <c r="G2814">
        <v>80</v>
      </c>
      <c r="H2814">
        <v>71.87</v>
      </c>
      <c r="I2814">
        <v>5749.6</v>
      </c>
      <c r="J2814">
        <v>5</v>
      </c>
      <c r="K2814">
        <v>186.71</v>
      </c>
      <c r="L2814">
        <f>Table1[[#This Row],[Quantity Sold (liters/kg)]]+Table1[[#This Row],[Quantity in Stock (liters/kg)]]</f>
        <v>85</v>
      </c>
      <c r="M2814" s="2">
        <v>14253.44</v>
      </c>
    </row>
    <row r="2815" spans="1:13" hidden="1" x14ac:dyDescent="0.3">
      <c r="A2815">
        <v>7</v>
      </c>
      <c r="B2815" s="1">
        <v>43661</v>
      </c>
      <c r="C2815" t="s">
        <v>61</v>
      </c>
      <c r="D2815">
        <v>649.87</v>
      </c>
      <c r="E2815">
        <v>91.03</v>
      </c>
      <c r="F2815">
        <v>59157.67</v>
      </c>
      <c r="G2815">
        <v>477</v>
      </c>
      <c r="H2815">
        <v>95.58</v>
      </c>
      <c r="I2815">
        <v>45591.66</v>
      </c>
      <c r="J2815">
        <v>172</v>
      </c>
      <c r="K2815">
        <v>119.57</v>
      </c>
      <c r="L2815">
        <f>Table1[[#This Row],[Quantity Sold (liters/kg)]]+Table1[[#This Row],[Quantity in Stock (liters/kg)]]</f>
        <v>649</v>
      </c>
      <c r="M2815" s="2">
        <v>10884.46</v>
      </c>
    </row>
    <row r="2816" spans="1:13" hidden="1" x14ac:dyDescent="0.3">
      <c r="A2816">
        <v>10</v>
      </c>
      <c r="B2816" s="1">
        <v>43734</v>
      </c>
      <c r="C2816" t="s">
        <v>66</v>
      </c>
      <c r="D2816">
        <v>34.5</v>
      </c>
      <c r="E2816">
        <v>98.76</v>
      </c>
      <c r="F2816">
        <v>3407.22</v>
      </c>
      <c r="G2816">
        <v>18</v>
      </c>
      <c r="H2816">
        <v>102.98</v>
      </c>
      <c r="I2816">
        <v>1853.64</v>
      </c>
      <c r="J2816">
        <v>16</v>
      </c>
      <c r="K2816">
        <v>134.36000000000001</v>
      </c>
      <c r="L2816">
        <f>Table1[[#This Row],[Quantity Sold (liters/kg)]]+Table1[[#This Row],[Quantity in Stock (liters/kg)]]</f>
        <v>34</v>
      </c>
      <c r="M2816" s="2">
        <v>13269.39</v>
      </c>
    </row>
    <row r="2817" spans="1:13" hidden="1" x14ac:dyDescent="0.3">
      <c r="A2817">
        <v>9</v>
      </c>
      <c r="B2817" s="1">
        <v>43863</v>
      </c>
      <c r="C2817" t="s">
        <v>57</v>
      </c>
      <c r="D2817">
        <v>648.25</v>
      </c>
      <c r="E2817">
        <v>43.65</v>
      </c>
      <c r="F2817">
        <v>28296.11</v>
      </c>
      <c r="G2817">
        <v>82</v>
      </c>
      <c r="H2817">
        <v>45.7</v>
      </c>
      <c r="I2817">
        <v>3747.4</v>
      </c>
      <c r="J2817">
        <v>566</v>
      </c>
      <c r="K2817">
        <v>125.9</v>
      </c>
      <c r="L2817">
        <f>Table1[[#This Row],[Quantity Sold (liters/kg)]]+Table1[[#This Row],[Quantity in Stock (liters/kg)]]</f>
        <v>648</v>
      </c>
      <c r="M2817" s="2">
        <v>5495.54</v>
      </c>
    </row>
    <row r="2818" spans="1:13" hidden="1" x14ac:dyDescent="0.3">
      <c r="A2818">
        <v>7</v>
      </c>
      <c r="B2818" s="1">
        <v>44310</v>
      </c>
      <c r="C2818" t="s">
        <v>61</v>
      </c>
      <c r="D2818">
        <v>319.42</v>
      </c>
      <c r="E2818">
        <v>50.49</v>
      </c>
      <c r="F2818">
        <v>16127.515799999999</v>
      </c>
      <c r="G2818">
        <v>72</v>
      </c>
      <c r="H2818">
        <v>55.44</v>
      </c>
      <c r="I2818">
        <v>3991.68</v>
      </c>
      <c r="J2818">
        <v>247</v>
      </c>
      <c r="K2818">
        <v>87.98</v>
      </c>
      <c r="L2818">
        <f>Table1[[#This Row],[Quantity Sold (liters/kg)]]+Table1[[#This Row],[Quantity in Stock (liters/kg)]]</f>
        <v>319</v>
      </c>
      <c r="M2818" s="2">
        <v>4442.1099999999997</v>
      </c>
    </row>
    <row r="2819" spans="1:13" hidden="1" x14ac:dyDescent="0.3">
      <c r="A2819">
        <v>6</v>
      </c>
      <c r="B2819" s="1">
        <v>44198</v>
      </c>
      <c r="C2819" t="s">
        <v>51</v>
      </c>
      <c r="D2819">
        <v>520.41999999999996</v>
      </c>
      <c r="E2819">
        <v>71.39</v>
      </c>
      <c r="F2819">
        <v>37152.78</v>
      </c>
      <c r="G2819">
        <v>143</v>
      </c>
      <c r="H2819">
        <v>72.260000000000005</v>
      </c>
      <c r="I2819">
        <v>10333.18</v>
      </c>
      <c r="J2819">
        <v>377</v>
      </c>
      <c r="K2819">
        <v>58.75</v>
      </c>
      <c r="L2819">
        <f>Table1[[#This Row],[Quantity Sold (liters/kg)]]+Table1[[#This Row],[Quantity in Stock (liters/kg)]]</f>
        <v>520</v>
      </c>
      <c r="M2819" s="2">
        <v>4194.16</v>
      </c>
    </row>
    <row r="2820" spans="1:13" hidden="1" x14ac:dyDescent="0.3">
      <c r="A2820">
        <v>5</v>
      </c>
      <c r="B2820" s="1">
        <v>43502</v>
      </c>
      <c r="C2820" t="s">
        <v>27</v>
      </c>
      <c r="D2820">
        <v>45.17</v>
      </c>
      <c r="E2820">
        <v>17.399999999999999</v>
      </c>
      <c r="F2820">
        <v>785.96</v>
      </c>
      <c r="G2820">
        <v>38</v>
      </c>
      <c r="H2820">
        <v>15.41</v>
      </c>
      <c r="I2820">
        <v>585.58000000000004</v>
      </c>
      <c r="J2820">
        <v>7</v>
      </c>
      <c r="K2820">
        <v>122.61</v>
      </c>
      <c r="L2820">
        <f>Table1[[#This Row],[Quantity Sold (liters/kg)]]+Table1[[#This Row],[Quantity in Stock (liters/kg)]]</f>
        <v>45</v>
      </c>
      <c r="M2820" s="2">
        <v>2133.41</v>
      </c>
    </row>
    <row r="2821" spans="1:13" hidden="1" x14ac:dyDescent="0.3">
      <c r="A2821">
        <v>9</v>
      </c>
      <c r="B2821" s="1">
        <v>44342</v>
      </c>
      <c r="C2821" t="s">
        <v>57</v>
      </c>
      <c r="D2821">
        <v>226.76</v>
      </c>
      <c r="E2821">
        <v>39.6</v>
      </c>
      <c r="F2821">
        <v>8979.7000000000007</v>
      </c>
      <c r="G2821">
        <v>117</v>
      </c>
      <c r="H2821">
        <v>37.380000000000003</v>
      </c>
      <c r="I2821">
        <v>4373.46</v>
      </c>
      <c r="J2821">
        <v>109</v>
      </c>
      <c r="K2821">
        <v>53.39</v>
      </c>
      <c r="L2821">
        <f>Table1[[#This Row],[Quantity Sold (liters/kg)]]+Table1[[#This Row],[Quantity in Stock (liters/kg)]]</f>
        <v>226</v>
      </c>
      <c r="M2821" s="2">
        <v>2114.2399999999998</v>
      </c>
    </row>
    <row r="2822" spans="1:13" hidden="1" x14ac:dyDescent="0.3">
      <c r="A2822">
        <v>10</v>
      </c>
      <c r="B2822" s="1">
        <v>43953</v>
      </c>
      <c r="C2822" t="s">
        <v>66</v>
      </c>
      <c r="D2822">
        <v>242.31</v>
      </c>
      <c r="E2822">
        <v>14.87</v>
      </c>
      <c r="F2822">
        <v>3603.15</v>
      </c>
      <c r="G2822">
        <v>160</v>
      </c>
      <c r="H2822">
        <v>11.35</v>
      </c>
      <c r="I2822">
        <v>1816</v>
      </c>
      <c r="J2822">
        <v>82</v>
      </c>
      <c r="K2822">
        <v>116.75</v>
      </c>
      <c r="L2822">
        <f>Table1[[#This Row],[Quantity Sold (liters/kg)]]+Table1[[#This Row],[Quantity in Stock (liters/kg)]]</f>
        <v>242</v>
      </c>
      <c r="M2822" s="2">
        <v>1736.07</v>
      </c>
    </row>
    <row r="2823" spans="1:13" x14ac:dyDescent="0.3">
      <c r="A2823">
        <v>7</v>
      </c>
      <c r="B2823" s="1">
        <v>44674</v>
      </c>
      <c r="C2823" t="s">
        <v>61</v>
      </c>
      <c r="D2823">
        <v>255.44</v>
      </c>
      <c r="E2823">
        <v>68.2</v>
      </c>
      <c r="F2823">
        <v>17421.009999999998</v>
      </c>
      <c r="G2823">
        <v>50</v>
      </c>
      <c r="H2823">
        <v>68.09</v>
      </c>
      <c r="I2823">
        <v>3404.5</v>
      </c>
      <c r="J2823">
        <v>205</v>
      </c>
      <c r="K2823">
        <v>73.12</v>
      </c>
      <c r="L2823">
        <f>Table1[[#This Row],[Quantity Sold (liters/kg)]]+Table1[[#This Row],[Quantity in Stock (liters/kg)]]</f>
        <v>255</v>
      </c>
      <c r="M2823" s="2">
        <v>4986.78</v>
      </c>
    </row>
    <row r="2824" spans="1:13" hidden="1" x14ac:dyDescent="0.3">
      <c r="A2824">
        <v>3</v>
      </c>
      <c r="B2824" s="1">
        <v>44695</v>
      </c>
      <c r="C2824" t="s">
        <v>43</v>
      </c>
      <c r="D2824">
        <v>989.04</v>
      </c>
      <c r="E2824">
        <v>61.01</v>
      </c>
      <c r="F2824">
        <v>60341.33</v>
      </c>
      <c r="G2824">
        <v>859</v>
      </c>
      <c r="H2824">
        <v>60.84</v>
      </c>
      <c r="I2824">
        <v>52261.56</v>
      </c>
      <c r="J2824">
        <v>130</v>
      </c>
      <c r="K2824">
        <v>44.09</v>
      </c>
      <c r="L2824">
        <f>Table1[[#This Row],[Quantity Sold (liters/kg)]]+Table1[[#This Row],[Quantity in Stock (liters/kg)]]</f>
        <v>989</v>
      </c>
      <c r="M2824" s="2">
        <v>2689.93</v>
      </c>
    </row>
    <row r="2825" spans="1:13" hidden="1" x14ac:dyDescent="0.3">
      <c r="A2825">
        <v>4</v>
      </c>
      <c r="B2825" s="1">
        <v>44287</v>
      </c>
      <c r="C2825" t="s">
        <v>39</v>
      </c>
      <c r="D2825">
        <v>383.54</v>
      </c>
      <c r="E2825">
        <v>10.84</v>
      </c>
      <c r="F2825">
        <v>4157.57</v>
      </c>
      <c r="G2825">
        <v>111</v>
      </c>
      <c r="H2825">
        <v>8.84</v>
      </c>
      <c r="I2825">
        <v>981.24</v>
      </c>
      <c r="J2825">
        <v>272</v>
      </c>
      <c r="K2825">
        <v>157.91999999999999</v>
      </c>
      <c r="L2825">
        <f>Table1[[#This Row],[Quantity Sold (liters/kg)]]+Table1[[#This Row],[Quantity in Stock (liters/kg)]]</f>
        <v>383</v>
      </c>
      <c r="M2825" s="2">
        <v>1711.85</v>
      </c>
    </row>
    <row r="2826" spans="1:13" hidden="1" x14ac:dyDescent="0.3">
      <c r="A2826">
        <v>2</v>
      </c>
      <c r="B2826" s="1">
        <v>43837</v>
      </c>
      <c r="C2826" t="s">
        <v>68</v>
      </c>
      <c r="D2826">
        <v>181.34</v>
      </c>
      <c r="E2826">
        <v>24.77</v>
      </c>
      <c r="F2826">
        <v>4491.79</v>
      </c>
      <c r="G2826">
        <v>169</v>
      </c>
      <c r="H2826">
        <v>23.56</v>
      </c>
      <c r="I2826">
        <v>3981.64</v>
      </c>
      <c r="J2826">
        <v>12</v>
      </c>
      <c r="K2826">
        <v>115.62</v>
      </c>
      <c r="L2826">
        <f>Table1[[#This Row],[Quantity Sold (liters/kg)]]+Table1[[#This Row],[Quantity in Stock (liters/kg)]]</f>
        <v>181</v>
      </c>
      <c r="M2826" s="2">
        <v>2863.91</v>
      </c>
    </row>
    <row r="2827" spans="1:13" hidden="1" x14ac:dyDescent="0.3">
      <c r="A2827">
        <v>3</v>
      </c>
      <c r="B2827" s="1">
        <v>44411</v>
      </c>
      <c r="C2827" t="s">
        <v>43</v>
      </c>
      <c r="D2827">
        <v>770.34</v>
      </c>
      <c r="E2827">
        <v>81.739999999999995</v>
      </c>
      <c r="F2827">
        <v>62967.59</v>
      </c>
      <c r="G2827">
        <v>76</v>
      </c>
      <c r="H2827">
        <v>81.2</v>
      </c>
      <c r="I2827">
        <v>6171.2</v>
      </c>
      <c r="J2827">
        <v>694</v>
      </c>
      <c r="K2827">
        <v>129.81</v>
      </c>
      <c r="L2827">
        <f>Table1[[#This Row],[Quantity Sold (liters/kg)]]+Table1[[#This Row],[Quantity in Stock (liters/kg)]]</f>
        <v>770</v>
      </c>
      <c r="M2827" s="2">
        <v>10610.67</v>
      </c>
    </row>
    <row r="2828" spans="1:13" hidden="1" x14ac:dyDescent="0.3">
      <c r="A2828">
        <v>9</v>
      </c>
      <c r="B2828" s="1">
        <v>44541</v>
      </c>
      <c r="C2828" t="s">
        <v>57</v>
      </c>
      <c r="D2828">
        <v>464.3</v>
      </c>
      <c r="E2828">
        <v>18.32</v>
      </c>
      <c r="F2828">
        <v>8505.98</v>
      </c>
      <c r="G2828">
        <v>464</v>
      </c>
      <c r="H2828">
        <v>14.48</v>
      </c>
      <c r="I2828">
        <v>6718.72</v>
      </c>
      <c r="J2828">
        <v>0</v>
      </c>
      <c r="K2828">
        <v>122.14</v>
      </c>
      <c r="L2828">
        <f>Table1[[#This Row],[Quantity Sold (liters/kg)]]+Table1[[#This Row],[Quantity in Stock (liters/kg)]]</f>
        <v>464</v>
      </c>
      <c r="M2828" s="2">
        <v>2237.6</v>
      </c>
    </row>
    <row r="2829" spans="1:13" hidden="1" x14ac:dyDescent="0.3">
      <c r="A2829">
        <v>1</v>
      </c>
      <c r="B2829" s="1">
        <v>44098</v>
      </c>
      <c r="C2829" t="s">
        <v>34</v>
      </c>
      <c r="D2829">
        <v>37.4</v>
      </c>
      <c r="E2829">
        <v>32.01</v>
      </c>
      <c r="F2829">
        <v>1197.17</v>
      </c>
      <c r="G2829">
        <v>6</v>
      </c>
      <c r="H2829">
        <v>36.78</v>
      </c>
      <c r="I2829">
        <v>220.68</v>
      </c>
      <c r="J2829">
        <v>31</v>
      </c>
      <c r="K2829">
        <v>142.31</v>
      </c>
      <c r="L2829">
        <f>Table1[[#This Row],[Quantity Sold (liters/kg)]]+Table1[[#This Row],[Quantity in Stock (liters/kg)]]</f>
        <v>37</v>
      </c>
      <c r="M2829" s="2">
        <v>4555.34</v>
      </c>
    </row>
    <row r="2830" spans="1:13" hidden="1" x14ac:dyDescent="0.3">
      <c r="A2830">
        <v>2</v>
      </c>
      <c r="B2830" s="1">
        <v>44388</v>
      </c>
      <c r="C2830" t="s">
        <v>68</v>
      </c>
      <c r="D2830">
        <v>938.5</v>
      </c>
      <c r="E2830">
        <v>36.15</v>
      </c>
      <c r="F2830">
        <v>33926.78</v>
      </c>
      <c r="G2830">
        <v>231</v>
      </c>
      <c r="H2830">
        <v>40.36</v>
      </c>
      <c r="I2830">
        <v>9323.16</v>
      </c>
      <c r="J2830">
        <v>707</v>
      </c>
      <c r="K2830">
        <v>112.48</v>
      </c>
      <c r="L2830">
        <f>Table1[[#This Row],[Quantity Sold (liters/kg)]]+Table1[[#This Row],[Quantity in Stock (liters/kg)]]</f>
        <v>938</v>
      </c>
      <c r="M2830" s="2">
        <v>4066.15</v>
      </c>
    </row>
    <row r="2831" spans="1:13" hidden="1" x14ac:dyDescent="0.3">
      <c r="A2831">
        <v>7</v>
      </c>
      <c r="B2831" s="1">
        <v>43852</v>
      </c>
      <c r="C2831" t="s">
        <v>61</v>
      </c>
      <c r="D2831">
        <v>202.56</v>
      </c>
      <c r="E2831">
        <v>67.680000000000007</v>
      </c>
      <c r="F2831">
        <v>13709.2608</v>
      </c>
      <c r="G2831">
        <v>95</v>
      </c>
      <c r="H2831">
        <v>67.760000000000005</v>
      </c>
      <c r="I2831">
        <v>6437.2</v>
      </c>
      <c r="J2831">
        <v>107</v>
      </c>
      <c r="K2831">
        <v>114.93</v>
      </c>
      <c r="L2831">
        <f>Table1[[#This Row],[Quantity Sold (liters/kg)]]+Table1[[#This Row],[Quantity in Stock (liters/kg)]]</f>
        <v>202</v>
      </c>
      <c r="M2831" s="2">
        <v>7778.46</v>
      </c>
    </row>
    <row r="2832" spans="1:13" hidden="1" x14ac:dyDescent="0.3">
      <c r="A2832">
        <v>3</v>
      </c>
      <c r="B2832" s="1">
        <v>43418</v>
      </c>
      <c r="C2832" t="s">
        <v>43</v>
      </c>
      <c r="D2832">
        <v>894.96</v>
      </c>
      <c r="E2832">
        <v>65.02</v>
      </c>
      <c r="F2832">
        <v>58190.3</v>
      </c>
      <c r="G2832">
        <v>814</v>
      </c>
      <c r="H2832">
        <v>63.95</v>
      </c>
      <c r="I2832">
        <v>52055.3</v>
      </c>
      <c r="J2832">
        <v>80</v>
      </c>
      <c r="K2832">
        <v>197.56</v>
      </c>
      <c r="L2832">
        <f>Table1[[#This Row],[Quantity Sold (liters/kg)]]+Table1[[#This Row],[Quantity in Stock (liters/kg)]]</f>
        <v>894</v>
      </c>
      <c r="M2832" s="2">
        <v>12845.35</v>
      </c>
    </row>
    <row r="2833" spans="1:13" hidden="1" x14ac:dyDescent="0.3">
      <c r="A2833">
        <v>1</v>
      </c>
      <c r="B2833" s="1">
        <v>44210</v>
      </c>
      <c r="C2833" t="s">
        <v>34</v>
      </c>
      <c r="D2833">
        <v>31.27</v>
      </c>
      <c r="E2833">
        <v>66.73</v>
      </c>
      <c r="F2833">
        <v>2086.65</v>
      </c>
      <c r="G2833">
        <v>24</v>
      </c>
      <c r="H2833">
        <v>69.209999999999994</v>
      </c>
      <c r="I2833">
        <v>1661.04</v>
      </c>
      <c r="J2833">
        <v>7</v>
      </c>
      <c r="K2833">
        <v>74.260000000000005</v>
      </c>
      <c r="L2833">
        <f>Table1[[#This Row],[Quantity Sold (liters/kg)]]+Table1[[#This Row],[Quantity in Stock (liters/kg)]]</f>
        <v>31</v>
      </c>
      <c r="M2833" s="2">
        <v>4955.37</v>
      </c>
    </row>
    <row r="2834" spans="1:13" hidden="1" x14ac:dyDescent="0.3">
      <c r="A2834">
        <v>5</v>
      </c>
      <c r="B2834" s="1">
        <v>44120</v>
      </c>
      <c r="C2834" t="s">
        <v>27</v>
      </c>
      <c r="D2834">
        <v>649.83000000000004</v>
      </c>
      <c r="E2834">
        <v>63.81</v>
      </c>
      <c r="F2834">
        <v>41465.65</v>
      </c>
      <c r="G2834">
        <v>587</v>
      </c>
      <c r="H2834">
        <v>63.58</v>
      </c>
      <c r="I2834">
        <v>37321.46</v>
      </c>
      <c r="J2834">
        <v>62</v>
      </c>
      <c r="K2834">
        <v>189.31</v>
      </c>
      <c r="L2834">
        <f>Table1[[#This Row],[Quantity Sold (liters/kg)]]+Table1[[#This Row],[Quantity in Stock (liters/kg)]]</f>
        <v>649</v>
      </c>
      <c r="M2834" s="2">
        <v>12079.87</v>
      </c>
    </row>
    <row r="2835" spans="1:13" hidden="1" x14ac:dyDescent="0.3">
      <c r="A2835">
        <v>10</v>
      </c>
      <c r="B2835" s="1">
        <v>43995</v>
      </c>
      <c r="C2835" t="s">
        <v>66</v>
      </c>
      <c r="D2835">
        <v>136.55000000000001</v>
      </c>
      <c r="E2835">
        <v>35.46</v>
      </c>
      <c r="F2835">
        <v>4842.0600000000004</v>
      </c>
      <c r="G2835">
        <v>135</v>
      </c>
      <c r="H2835">
        <v>38.26</v>
      </c>
      <c r="I2835">
        <v>5165.1000000000004</v>
      </c>
      <c r="J2835">
        <v>1</v>
      </c>
      <c r="K2835">
        <v>140.27000000000001</v>
      </c>
      <c r="L2835">
        <f>Table1[[#This Row],[Quantity Sold (liters/kg)]]+Table1[[#This Row],[Quantity in Stock (liters/kg)]]</f>
        <v>136</v>
      </c>
      <c r="M2835" s="2">
        <v>4973.97</v>
      </c>
    </row>
    <row r="2836" spans="1:13" hidden="1" x14ac:dyDescent="0.3">
      <c r="A2836">
        <v>1</v>
      </c>
      <c r="B2836" s="1">
        <v>44653</v>
      </c>
      <c r="C2836" t="s">
        <v>34</v>
      </c>
      <c r="D2836">
        <v>817.8</v>
      </c>
      <c r="E2836">
        <v>89.89</v>
      </c>
      <c r="F2836">
        <v>73512.039999999994</v>
      </c>
      <c r="G2836">
        <v>293</v>
      </c>
      <c r="H2836">
        <v>85.56</v>
      </c>
      <c r="I2836">
        <v>25069.08</v>
      </c>
      <c r="J2836">
        <v>524</v>
      </c>
      <c r="K2836">
        <v>103.47</v>
      </c>
      <c r="L2836">
        <f>Table1[[#This Row],[Quantity Sold (liters/kg)]]+Table1[[#This Row],[Quantity in Stock (liters/kg)]]</f>
        <v>817</v>
      </c>
      <c r="M2836" s="2">
        <v>9300.92</v>
      </c>
    </row>
    <row r="2837" spans="1:13" hidden="1" x14ac:dyDescent="0.3">
      <c r="A2837">
        <v>10</v>
      </c>
      <c r="B2837" s="1">
        <v>44710</v>
      </c>
      <c r="C2837" t="s">
        <v>66</v>
      </c>
      <c r="D2837">
        <v>244.96</v>
      </c>
      <c r="E2837">
        <v>76.09</v>
      </c>
      <c r="F2837">
        <v>18639.006399999998</v>
      </c>
      <c r="G2837">
        <v>234</v>
      </c>
      <c r="H2837">
        <v>71.81</v>
      </c>
      <c r="I2837">
        <v>16803.54</v>
      </c>
      <c r="J2837">
        <v>10</v>
      </c>
      <c r="K2837">
        <v>179.71</v>
      </c>
      <c r="L2837">
        <f>Table1[[#This Row],[Quantity Sold (liters/kg)]]+Table1[[#This Row],[Quantity in Stock (liters/kg)]]</f>
        <v>244</v>
      </c>
      <c r="M2837" s="2">
        <v>13674.13</v>
      </c>
    </row>
    <row r="2838" spans="1:13" hidden="1" x14ac:dyDescent="0.3">
      <c r="A2838">
        <v>10</v>
      </c>
      <c r="B2838" s="1">
        <v>43847</v>
      </c>
      <c r="C2838" t="s">
        <v>66</v>
      </c>
      <c r="D2838">
        <v>364.83</v>
      </c>
      <c r="E2838">
        <v>39.15</v>
      </c>
      <c r="F2838">
        <v>14283.09</v>
      </c>
      <c r="G2838">
        <v>194</v>
      </c>
      <c r="H2838">
        <v>39.58</v>
      </c>
      <c r="I2838">
        <v>7678.52</v>
      </c>
      <c r="J2838">
        <v>170</v>
      </c>
      <c r="K2838">
        <v>39.44</v>
      </c>
      <c r="L2838">
        <f>Table1[[#This Row],[Quantity Sold (liters/kg)]]+Table1[[#This Row],[Quantity in Stock (liters/kg)]]</f>
        <v>364</v>
      </c>
      <c r="M2838" s="2">
        <v>1544.08</v>
      </c>
    </row>
    <row r="2839" spans="1:13" hidden="1" x14ac:dyDescent="0.3">
      <c r="A2839">
        <v>8</v>
      </c>
      <c r="B2839" s="1">
        <v>44783</v>
      </c>
      <c r="C2839" t="s">
        <v>47</v>
      </c>
      <c r="D2839">
        <v>708.92</v>
      </c>
      <c r="E2839">
        <v>76.58</v>
      </c>
      <c r="F2839">
        <v>54289.093599999898</v>
      </c>
      <c r="G2839">
        <v>298</v>
      </c>
      <c r="H2839">
        <v>78.19</v>
      </c>
      <c r="I2839">
        <v>23300.62</v>
      </c>
      <c r="J2839">
        <v>410</v>
      </c>
      <c r="K2839">
        <v>65.31</v>
      </c>
      <c r="L2839">
        <f>Table1[[#This Row],[Quantity Sold (liters/kg)]]+Table1[[#This Row],[Quantity in Stock (liters/kg)]]</f>
        <v>708</v>
      </c>
      <c r="M2839" s="2">
        <v>5001.4399999999996</v>
      </c>
    </row>
    <row r="2840" spans="1:13" hidden="1" x14ac:dyDescent="0.3">
      <c r="A2840">
        <v>1</v>
      </c>
      <c r="B2840" s="1">
        <v>43449</v>
      </c>
      <c r="C2840" t="s">
        <v>34</v>
      </c>
      <c r="D2840">
        <v>368.44</v>
      </c>
      <c r="E2840">
        <v>38.56</v>
      </c>
      <c r="F2840">
        <v>14207.046399999999</v>
      </c>
      <c r="G2840">
        <v>18</v>
      </c>
      <c r="H2840">
        <v>43</v>
      </c>
      <c r="I2840">
        <v>774</v>
      </c>
      <c r="J2840">
        <v>350</v>
      </c>
      <c r="K2840">
        <v>171.95</v>
      </c>
      <c r="L2840">
        <f>Table1[[#This Row],[Quantity Sold (liters/kg)]]+Table1[[#This Row],[Quantity in Stock (liters/kg)]]</f>
        <v>368</v>
      </c>
      <c r="M2840" s="2">
        <v>6630.39</v>
      </c>
    </row>
    <row r="2841" spans="1:13" hidden="1" x14ac:dyDescent="0.3">
      <c r="A2841">
        <v>6</v>
      </c>
      <c r="B2841" s="1">
        <v>43742</v>
      </c>
      <c r="C2841" t="s">
        <v>51</v>
      </c>
      <c r="D2841">
        <v>105.8</v>
      </c>
      <c r="E2841">
        <v>55.69</v>
      </c>
      <c r="F2841">
        <v>5892.0019999999904</v>
      </c>
      <c r="G2841">
        <v>19</v>
      </c>
      <c r="H2841">
        <v>56.97</v>
      </c>
      <c r="I2841">
        <v>1082.43</v>
      </c>
      <c r="J2841">
        <v>86</v>
      </c>
      <c r="K2841">
        <v>130.94</v>
      </c>
      <c r="L2841">
        <f>Table1[[#This Row],[Quantity Sold (liters/kg)]]+Table1[[#This Row],[Quantity in Stock (liters/kg)]]</f>
        <v>105</v>
      </c>
      <c r="M2841" s="2">
        <v>7292.05</v>
      </c>
    </row>
    <row r="2842" spans="1:13" hidden="1" x14ac:dyDescent="0.3">
      <c r="A2842">
        <v>6</v>
      </c>
      <c r="B2842" s="1">
        <v>43657</v>
      </c>
      <c r="C2842" t="s">
        <v>51</v>
      </c>
      <c r="D2842">
        <v>870.99</v>
      </c>
      <c r="E2842">
        <v>12.27</v>
      </c>
      <c r="F2842">
        <v>10687.05</v>
      </c>
      <c r="G2842">
        <v>534</v>
      </c>
      <c r="H2842">
        <v>11.99</v>
      </c>
      <c r="I2842">
        <v>6402.66</v>
      </c>
      <c r="J2842">
        <v>336</v>
      </c>
      <c r="K2842">
        <v>122.93</v>
      </c>
      <c r="L2842">
        <f>Table1[[#This Row],[Quantity Sold (liters/kg)]]+Table1[[#This Row],[Quantity in Stock (liters/kg)]]</f>
        <v>870</v>
      </c>
      <c r="M2842" s="2">
        <v>1508.35</v>
      </c>
    </row>
    <row r="2843" spans="1:13" hidden="1" x14ac:dyDescent="0.3">
      <c r="A2843">
        <v>5</v>
      </c>
      <c r="B2843" s="1">
        <v>43853</v>
      </c>
      <c r="C2843" t="s">
        <v>27</v>
      </c>
      <c r="D2843">
        <v>985.08</v>
      </c>
      <c r="E2843">
        <v>34.799999999999997</v>
      </c>
      <c r="F2843">
        <v>34280.78</v>
      </c>
      <c r="G2843">
        <v>276</v>
      </c>
      <c r="H2843">
        <v>36.82</v>
      </c>
      <c r="I2843">
        <v>10162.32</v>
      </c>
      <c r="J2843">
        <v>709</v>
      </c>
      <c r="K2843">
        <v>175.99</v>
      </c>
      <c r="L2843">
        <f>Table1[[#This Row],[Quantity Sold (liters/kg)]]+Table1[[#This Row],[Quantity in Stock (liters/kg)]]</f>
        <v>985</v>
      </c>
      <c r="M2843" s="2">
        <v>6124.45</v>
      </c>
    </row>
    <row r="2844" spans="1:13" hidden="1" x14ac:dyDescent="0.3">
      <c r="A2844">
        <v>4</v>
      </c>
      <c r="B2844" s="1">
        <v>44256</v>
      </c>
      <c r="C2844" t="s">
        <v>39</v>
      </c>
      <c r="D2844">
        <v>399.55</v>
      </c>
      <c r="E2844">
        <v>53.11</v>
      </c>
      <c r="F2844">
        <v>21220.1</v>
      </c>
      <c r="G2844">
        <v>229</v>
      </c>
      <c r="H2844">
        <v>53.13</v>
      </c>
      <c r="I2844">
        <v>12166.77</v>
      </c>
      <c r="J2844">
        <v>170</v>
      </c>
      <c r="K2844">
        <v>75.33</v>
      </c>
      <c r="L2844">
        <f>Table1[[#This Row],[Quantity Sold (liters/kg)]]+Table1[[#This Row],[Quantity in Stock (liters/kg)]]</f>
        <v>399</v>
      </c>
      <c r="M2844" s="2">
        <v>4000.78</v>
      </c>
    </row>
    <row r="2845" spans="1:13" hidden="1" x14ac:dyDescent="0.3">
      <c r="A2845">
        <v>9</v>
      </c>
      <c r="B2845" s="1">
        <v>44454</v>
      </c>
      <c r="C2845" t="s">
        <v>57</v>
      </c>
      <c r="D2845">
        <v>252.77</v>
      </c>
      <c r="E2845">
        <v>93.53</v>
      </c>
      <c r="F2845">
        <v>23641.578099999999</v>
      </c>
      <c r="G2845">
        <v>180</v>
      </c>
      <c r="H2845">
        <v>94.84</v>
      </c>
      <c r="I2845">
        <v>17071.2</v>
      </c>
      <c r="J2845">
        <v>72</v>
      </c>
      <c r="K2845">
        <v>112.43</v>
      </c>
      <c r="L2845">
        <f>Table1[[#This Row],[Quantity Sold (liters/kg)]]+Table1[[#This Row],[Quantity in Stock (liters/kg)]]</f>
        <v>252</v>
      </c>
      <c r="M2845" s="2">
        <v>10515.58</v>
      </c>
    </row>
    <row r="2846" spans="1:13" hidden="1" x14ac:dyDescent="0.3">
      <c r="A2846">
        <v>7</v>
      </c>
      <c r="B2846" s="1">
        <v>44187</v>
      </c>
      <c r="C2846" t="s">
        <v>61</v>
      </c>
      <c r="D2846">
        <v>738.57</v>
      </c>
      <c r="E2846">
        <v>45.44</v>
      </c>
      <c r="F2846">
        <v>33560.620000000003</v>
      </c>
      <c r="G2846">
        <v>428</v>
      </c>
      <c r="H2846">
        <v>43.63</v>
      </c>
      <c r="I2846">
        <v>18673.64</v>
      </c>
      <c r="J2846">
        <v>310</v>
      </c>
      <c r="K2846">
        <v>121.6</v>
      </c>
      <c r="L2846">
        <f>Table1[[#This Row],[Quantity Sold (liters/kg)]]+Table1[[#This Row],[Quantity in Stock (liters/kg)]]</f>
        <v>738</v>
      </c>
      <c r="M2846" s="2">
        <v>5525.5</v>
      </c>
    </row>
    <row r="2847" spans="1:13" hidden="1" x14ac:dyDescent="0.3">
      <c r="A2847">
        <v>4</v>
      </c>
      <c r="B2847" s="1">
        <v>44420</v>
      </c>
      <c r="C2847" t="s">
        <v>39</v>
      </c>
      <c r="D2847">
        <v>694.01</v>
      </c>
      <c r="E2847">
        <v>87.43</v>
      </c>
      <c r="F2847">
        <v>60677.29</v>
      </c>
      <c r="G2847">
        <v>572</v>
      </c>
      <c r="H2847">
        <v>87.71</v>
      </c>
      <c r="I2847">
        <v>50170.12</v>
      </c>
      <c r="J2847">
        <v>122</v>
      </c>
      <c r="K2847">
        <v>187.63</v>
      </c>
      <c r="L2847">
        <f>Table1[[#This Row],[Quantity Sold (liters/kg)]]+Table1[[#This Row],[Quantity in Stock (liters/kg)]]</f>
        <v>694</v>
      </c>
      <c r="M2847" s="2">
        <v>16404.490000000002</v>
      </c>
    </row>
    <row r="2848" spans="1:13" hidden="1" x14ac:dyDescent="0.3">
      <c r="A2848">
        <v>7</v>
      </c>
      <c r="B2848" s="1">
        <v>43566</v>
      </c>
      <c r="C2848" t="s">
        <v>61</v>
      </c>
      <c r="D2848">
        <v>91.12</v>
      </c>
      <c r="E2848">
        <v>95.47</v>
      </c>
      <c r="F2848">
        <v>8699.23</v>
      </c>
      <c r="G2848">
        <v>46</v>
      </c>
      <c r="H2848">
        <v>95.57</v>
      </c>
      <c r="I2848">
        <v>4396.22</v>
      </c>
      <c r="J2848">
        <v>45</v>
      </c>
      <c r="K2848">
        <v>131.80000000000001</v>
      </c>
      <c r="L2848">
        <f>Table1[[#This Row],[Quantity Sold (liters/kg)]]+Table1[[#This Row],[Quantity in Stock (liters/kg)]]</f>
        <v>91</v>
      </c>
      <c r="M2848" s="2">
        <v>12582.95</v>
      </c>
    </row>
    <row r="2849" spans="1:13" hidden="1" x14ac:dyDescent="0.3">
      <c r="A2849">
        <v>9</v>
      </c>
      <c r="B2849" s="1">
        <v>43692</v>
      </c>
      <c r="C2849" t="s">
        <v>57</v>
      </c>
      <c r="D2849">
        <v>28.78</v>
      </c>
      <c r="E2849">
        <v>97.38</v>
      </c>
      <c r="F2849">
        <v>2802.6</v>
      </c>
      <c r="G2849">
        <v>21</v>
      </c>
      <c r="H2849">
        <v>100.23</v>
      </c>
      <c r="I2849">
        <v>2104.83</v>
      </c>
      <c r="J2849">
        <v>7</v>
      </c>
      <c r="K2849">
        <v>166.02</v>
      </c>
      <c r="L2849">
        <f>Table1[[#This Row],[Quantity Sold (liters/kg)]]+Table1[[#This Row],[Quantity in Stock (liters/kg)]]</f>
        <v>28</v>
      </c>
      <c r="M2849" s="2">
        <v>16167.03</v>
      </c>
    </row>
    <row r="2850" spans="1:13" hidden="1" x14ac:dyDescent="0.3">
      <c r="A2850">
        <v>6</v>
      </c>
      <c r="B2850" s="1">
        <v>43522</v>
      </c>
      <c r="C2850" t="s">
        <v>51</v>
      </c>
      <c r="D2850">
        <v>989.71</v>
      </c>
      <c r="E2850">
        <v>74.31</v>
      </c>
      <c r="F2850">
        <v>73545.350099999996</v>
      </c>
      <c r="G2850">
        <v>44</v>
      </c>
      <c r="H2850">
        <v>79.2</v>
      </c>
      <c r="I2850">
        <v>3484.8</v>
      </c>
      <c r="J2850">
        <v>945</v>
      </c>
      <c r="K2850">
        <v>88.88</v>
      </c>
      <c r="L2850">
        <f>Table1[[#This Row],[Quantity Sold (liters/kg)]]+Table1[[#This Row],[Quantity in Stock (liters/kg)]]</f>
        <v>989</v>
      </c>
      <c r="M2850" s="2">
        <v>6604.67</v>
      </c>
    </row>
    <row r="2851" spans="1:13" hidden="1" x14ac:dyDescent="0.3">
      <c r="A2851">
        <v>8</v>
      </c>
      <c r="B2851" s="1">
        <v>44155</v>
      </c>
      <c r="C2851" t="s">
        <v>47</v>
      </c>
      <c r="D2851">
        <v>844.21</v>
      </c>
      <c r="E2851">
        <v>71.040000000000006</v>
      </c>
      <c r="F2851">
        <v>59972.678399999997</v>
      </c>
      <c r="G2851">
        <v>634</v>
      </c>
      <c r="H2851">
        <v>68.239999999999995</v>
      </c>
      <c r="I2851">
        <v>43264.160000000003</v>
      </c>
      <c r="J2851">
        <v>210</v>
      </c>
      <c r="K2851">
        <v>168.19</v>
      </c>
      <c r="L2851">
        <f>Table1[[#This Row],[Quantity Sold (liters/kg)]]+Table1[[#This Row],[Quantity in Stock (liters/kg)]]</f>
        <v>844</v>
      </c>
      <c r="M2851" s="2">
        <v>11948.22</v>
      </c>
    </row>
    <row r="2852" spans="1:13" hidden="1" x14ac:dyDescent="0.3">
      <c r="A2852">
        <v>9</v>
      </c>
      <c r="B2852" s="1">
        <v>44135</v>
      </c>
      <c r="C2852" t="s">
        <v>57</v>
      </c>
      <c r="D2852">
        <v>150.05000000000001</v>
      </c>
      <c r="E2852">
        <v>66.290000000000006</v>
      </c>
      <c r="F2852">
        <v>9946.8145000000004</v>
      </c>
      <c r="G2852">
        <v>124</v>
      </c>
      <c r="H2852">
        <v>64.78</v>
      </c>
      <c r="I2852">
        <v>8032.72</v>
      </c>
      <c r="J2852">
        <v>26</v>
      </c>
      <c r="K2852">
        <v>53.24</v>
      </c>
      <c r="L2852">
        <f>Table1[[#This Row],[Quantity Sold (liters/kg)]]+Table1[[#This Row],[Quantity in Stock (liters/kg)]]</f>
        <v>150</v>
      </c>
      <c r="M2852" s="2">
        <v>3529.28</v>
      </c>
    </row>
    <row r="2853" spans="1:13" hidden="1" x14ac:dyDescent="0.3">
      <c r="A2853">
        <v>1</v>
      </c>
      <c r="B2853" s="1">
        <v>43994</v>
      </c>
      <c r="C2853" t="s">
        <v>34</v>
      </c>
      <c r="D2853">
        <v>741.58</v>
      </c>
      <c r="E2853">
        <v>64.89</v>
      </c>
      <c r="F2853">
        <v>48121.126199999999</v>
      </c>
      <c r="G2853">
        <v>569</v>
      </c>
      <c r="H2853">
        <v>68.81</v>
      </c>
      <c r="I2853">
        <v>39152.89</v>
      </c>
      <c r="J2853">
        <v>172</v>
      </c>
      <c r="K2853">
        <v>144.88999999999999</v>
      </c>
      <c r="L2853">
        <f>Table1[[#This Row],[Quantity Sold (liters/kg)]]+Table1[[#This Row],[Quantity in Stock (liters/kg)]]</f>
        <v>741</v>
      </c>
      <c r="M2853" s="2">
        <v>9401.91</v>
      </c>
    </row>
    <row r="2854" spans="1:13" hidden="1" x14ac:dyDescent="0.3">
      <c r="A2854">
        <v>5</v>
      </c>
      <c r="B2854" s="1">
        <v>44589</v>
      </c>
      <c r="C2854" t="s">
        <v>27</v>
      </c>
      <c r="D2854">
        <v>205.08</v>
      </c>
      <c r="E2854">
        <v>74.02</v>
      </c>
      <c r="F2854">
        <v>15180.02</v>
      </c>
      <c r="G2854">
        <v>69</v>
      </c>
      <c r="H2854">
        <v>73.22</v>
      </c>
      <c r="I2854">
        <v>5052.18</v>
      </c>
      <c r="J2854">
        <v>136</v>
      </c>
      <c r="K2854">
        <v>105.44</v>
      </c>
      <c r="L2854">
        <f>Table1[[#This Row],[Quantity Sold (liters/kg)]]+Table1[[#This Row],[Quantity in Stock (liters/kg)]]</f>
        <v>205</v>
      </c>
      <c r="M2854" s="2">
        <v>7804.67</v>
      </c>
    </row>
    <row r="2855" spans="1:13" x14ac:dyDescent="0.3">
      <c r="A2855">
        <v>7</v>
      </c>
      <c r="B2855" s="1">
        <v>44795</v>
      </c>
      <c r="C2855" t="s">
        <v>61</v>
      </c>
      <c r="D2855">
        <v>805.83</v>
      </c>
      <c r="E2855">
        <v>39.96</v>
      </c>
      <c r="F2855">
        <v>32200.966799999998</v>
      </c>
      <c r="G2855">
        <v>457</v>
      </c>
      <c r="H2855">
        <v>39.01</v>
      </c>
      <c r="I2855">
        <v>17827.57</v>
      </c>
      <c r="J2855">
        <v>348</v>
      </c>
      <c r="K2855">
        <v>175.49</v>
      </c>
      <c r="L2855">
        <f>Table1[[#This Row],[Quantity Sold (liters/kg)]]+Table1[[#This Row],[Quantity in Stock (liters/kg)]]</f>
        <v>805</v>
      </c>
      <c r="M2855" s="2">
        <v>7012.58</v>
      </c>
    </row>
    <row r="2856" spans="1:13" hidden="1" x14ac:dyDescent="0.3">
      <c r="A2856">
        <v>3</v>
      </c>
      <c r="B2856" s="1">
        <v>44606</v>
      </c>
      <c r="C2856" t="s">
        <v>43</v>
      </c>
      <c r="D2856">
        <v>861</v>
      </c>
      <c r="E2856">
        <v>52.95</v>
      </c>
      <c r="F2856">
        <v>45589.95</v>
      </c>
      <c r="G2856">
        <v>551</v>
      </c>
      <c r="H2856">
        <v>54.94</v>
      </c>
      <c r="I2856">
        <v>30271.94</v>
      </c>
      <c r="J2856">
        <v>310</v>
      </c>
      <c r="K2856">
        <v>107.9</v>
      </c>
      <c r="L2856">
        <f>Table1[[#This Row],[Quantity Sold (liters/kg)]]+Table1[[#This Row],[Quantity in Stock (liters/kg)]]</f>
        <v>861</v>
      </c>
      <c r="M2856" s="2">
        <v>5713.31</v>
      </c>
    </row>
    <row r="2857" spans="1:13" hidden="1" x14ac:dyDescent="0.3">
      <c r="A2857">
        <v>5</v>
      </c>
      <c r="B2857" s="1">
        <v>44251</v>
      </c>
      <c r="C2857" t="s">
        <v>27</v>
      </c>
      <c r="D2857">
        <v>71.09</v>
      </c>
      <c r="E2857">
        <v>94.67</v>
      </c>
      <c r="F2857">
        <v>6730.0902999999998</v>
      </c>
      <c r="G2857">
        <v>1</v>
      </c>
      <c r="H2857">
        <v>95.8</v>
      </c>
      <c r="I2857">
        <v>95.8</v>
      </c>
      <c r="J2857">
        <v>70</v>
      </c>
      <c r="K2857">
        <v>80.819999999999993</v>
      </c>
      <c r="L2857">
        <f>Table1[[#This Row],[Quantity Sold (liters/kg)]]+Table1[[#This Row],[Quantity in Stock (liters/kg)]]</f>
        <v>71</v>
      </c>
      <c r="M2857" s="2">
        <v>7651.23</v>
      </c>
    </row>
    <row r="2858" spans="1:13" hidden="1" x14ac:dyDescent="0.3">
      <c r="A2858">
        <v>4</v>
      </c>
      <c r="B2858" s="1">
        <v>43798</v>
      </c>
      <c r="C2858" t="s">
        <v>39</v>
      </c>
      <c r="D2858">
        <v>573.82000000000005</v>
      </c>
      <c r="E2858">
        <v>66.27</v>
      </c>
      <c r="F2858">
        <v>38027.051399999997</v>
      </c>
      <c r="G2858">
        <v>473</v>
      </c>
      <c r="H2858">
        <v>70.959999999999994</v>
      </c>
      <c r="I2858">
        <v>33564.080000000002</v>
      </c>
      <c r="J2858">
        <v>100</v>
      </c>
      <c r="K2858">
        <v>26.76</v>
      </c>
      <c r="L2858">
        <f>Table1[[#This Row],[Quantity Sold (liters/kg)]]+Table1[[#This Row],[Quantity in Stock (liters/kg)]]</f>
        <v>573</v>
      </c>
      <c r="M2858" s="2">
        <v>1773.39</v>
      </c>
    </row>
    <row r="2859" spans="1:13" hidden="1" x14ac:dyDescent="0.3">
      <c r="A2859">
        <v>5</v>
      </c>
      <c r="B2859" s="1">
        <v>44408</v>
      </c>
      <c r="C2859" t="s">
        <v>27</v>
      </c>
      <c r="D2859">
        <v>580.01</v>
      </c>
      <c r="E2859">
        <v>87.02</v>
      </c>
      <c r="F2859">
        <v>50472.470199999902</v>
      </c>
      <c r="G2859">
        <v>56</v>
      </c>
      <c r="H2859">
        <v>85.61</v>
      </c>
      <c r="I2859">
        <v>4794.16</v>
      </c>
      <c r="J2859">
        <v>524</v>
      </c>
      <c r="K2859">
        <v>94.85</v>
      </c>
      <c r="L2859">
        <f>Table1[[#This Row],[Quantity Sold (liters/kg)]]+Table1[[#This Row],[Quantity in Stock (liters/kg)]]</f>
        <v>580</v>
      </c>
      <c r="M2859" s="2">
        <v>8253.85</v>
      </c>
    </row>
    <row r="2860" spans="1:13" hidden="1" x14ac:dyDescent="0.3">
      <c r="A2860">
        <v>10</v>
      </c>
      <c r="B2860" s="1">
        <v>44499</v>
      </c>
      <c r="C2860" t="s">
        <v>66</v>
      </c>
      <c r="D2860">
        <v>637.17999999999995</v>
      </c>
      <c r="E2860">
        <v>88.33</v>
      </c>
      <c r="F2860">
        <v>56282.109399999899</v>
      </c>
      <c r="G2860">
        <v>396</v>
      </c>
      <c r="H2860">
        <v>87.44</v>
      </c>
      <c r="I2860">
        <v>34626.239999999998</v>
      </c>
      <c r="J2860">
        <v>241</v>
      </c>
      <c r="K2860">
        <v>148.62</v>
      </c>
      <c r="L2860">
        <f>Table1[[#This Row],[Quantity Sold (liters/kg)]]+Table1[[#This Row],[Quantity in Stock (liters/kg)]]</f>
        <v>637</v>
      </c>
      <c r="M2860" s="2">
        <v>13127.6</v>
      </c>
    </row>
    <row r="2861" spans="1:13" hidden="1" x14ac:dyDescent="0.3">
      <c r="A2861">
        <v>7</v>
      </c>
      <c r="B2861" s="1">
        <v>43745</v>
      </c>
      <c r="C2861" t="s">
        <v>61</v>
      </c>
      <c r="D2861">
        <v>354.54</v>
      </c>
      <c r="E2861">
        <v>43.81</v>
      </c>
      <c r="F2861">
        <v>15532.3974</v>
      </c>
      <c r="G2861">
        <v>85</v>
      </c>
      <c r="H2861">
        <v>43.87</v>
      </c>
      <c r="I2861">
        <v>3728.95</v>
      </c>
      <c r="J2861">
        <v>269</v>
      </c>
      <c r="K2861">
        <v>132.83000000000001</v>
      </c>
      <c r="L2861">
        <f>Table1[[#This Row],[Quantity Sold (liters/kg)]]+Table1[[#This Row],[Quantity in Stock (liters/kg)]]</f>
        <v>354</v>
      </c>
      <c r="M2861" s="2">
        <v>5819.28</v>
      </c>
    </row>
    <row r="2862" spans="1:13" hidden="1" x14ac:dyDescent="0.3">
      <c r="A2862">
        <v>4</v>
      </c>
      <c r="B2862" s="1">
        <v>44024</v>
      </c>
      <c r="C2862" t="s">
        <v>39</v>
      </c>
      <c r="D2862">
        <v>310.89</v>
      </c>
      <c r="E2862">
        <v>38.130000000000003</v>
      </c>
      <c r="F2862">
        <v>11854.235699999999</v>
      </c>
      <c r="G2862">
        <v>190</v>
      </c>
      <c r="H2862">
        <v>40.5</v>
      </c>
      <c r="I2862">
        <v>7695</v>
      </c>
      <c r="J2862">
        <v>120</v>
      </c>
      <c r="K2862">
        <v>83.6</v>
      </c>
      <c r="L2862">
        <f>Table1[[#This Row],[Quantity Sold (liters/kg)]]+Table1[[#This Row],[Quantity in Stock (liters/kg)]]</f>
        <v>310</v>
      </c>
      <c r="M2862" s="2">
        <v>3187.67</v>
      </c>
    </row>
    <row r="2863" spans="1:13" hidden="1" x14ac:dyDescent="0.3">
      <c r="A2863">
        <v>3</v>
      </c>
      <c r="B2863" s="1">
        <v>44889</v>
      </c>
      <c r="C2863" t="s">
        <v>43</v>
      </c>
      <c r="D2863">
        <v>888.31</v>
      </c>
      <c r="E2863">
        <v>26.24</v>
      </c>
      <c r="F2863">
        <v>23309.2543999999</v>
      </c>
      <c r="G2863">
        <v>588</v>
      </c>
      <c r="H2863">
        <v>30.82</v>
      </c>
      <c r="I2863">
        <v>18122.16</v>
      </c>
      <c r="J2863">
        <v>300</v>
      </c>
      <c r="K2863">
        <v>153.91999999999999</v>
      </c>
      <c r="L2863">
        <f>Table1[[#This Row],[Quantity Sold (liters/kg)]]+Table1[[#This Row],[Quantity in Stock (liters/kg)]]</f>
        <v>888</v>
      </c>
      <c r="M2863" s="2">
        <v>4038.86</v>
      </c>
    </row>
    <row r="2864" spans="1:13" hidden="1" x14ac:dyDescent="0.3">
      <c r="A2864">
        <v>1</v>
      </c>
      <c r="B2864" s="1">
        <v>43868</v>
      </c>
      <c r="C2864" t="s">
        <v>34</v>
      </c>
      <c r="D2864">
        <v>414.35</v>
      </c>
      <c r="E2864">
        <v>62.91</v>
      </c>
      <c r="F2864">
        <v>26066.76</v>
      </c>
      <c r="G2864">
        <v>166</v>
      </c>
      <c r="H2864">
        <v>61.96</v>
      </c>
      <c r="I2864">
        <v>10285.36</v>
      </c>
      <c r="J2864">
        <v>248</v>
      </c>
      <c r="K2864">
        <v>139.61000000000001</v>
      </c>
      <c r="L2864">
        <f>Table1[[#This Row],[Quantity Sold (liters/kg)]]+Table1[[#This Row],[Quantity in Stock (liters/kg)]]</f>
        <v>414</v>
      </c>
      <c r="M2864" s="2">
        <v>8782.8700000000008</v>
      </c>
    </row>
    <row r="2865" spans="1:13" hidden="1" x14ac:dyDescent="0.3">
      <c r="A2865">
        <v>2</v>
      </c>
      <c r="B2865" s="1">
        <v>43644</v>
      </c>
      <c r="C2865" t="s">
        <v>68</v>
      </c>
      <c r="D2865">
        <v>874.87</v>
      </c>
      <c r="E2865">
        <v>84.31</v>
      </c>
      <c r="F2865">
        <v>73760.289699999994</v>
      </c>
      <c r="G2865">
        <v>299</v>
      </c>
      <c r="H2865">
        <v>80.78</v>
      </c>
      <c r="I2865">
        <v>24153.22</v>
      </c>
      <c r="J2865">
        <v>575</v>
      </c>
      <c r="K2865">
        <v>132.97</v>
      </c>
      <c r="L2865">
        <f>Table1[[#This Row],[Quantity Sold (liters/kg)]]+Table1[[#This Row],[Quantity in Stock (liters/kg)]]</f>
        <v>874</v>
      </c>
      <c r="M2865" s="2">
        <v>11210.7</v>
      </c>
    </row>
    <row r="2866" spans="1:13" hidden="1" x14ac:dyDescent="0.3">
      <c r="A2866">
        <v>8</v>
      </c>
      <c r="B2866" s="1">
        <v>44254</v>
      </c>
      <c r="C2866" t="s">
        <v>47</v>
      </c>
      <c r="D2866">
        <v>155.81</v>
      </c>
      <c r="E2866">
        <v>24.45</v>
      </c>
      <c r="F2866">
        <v>3809.5544999999902</v>
      </c>
      <c r="G2866">
        <v>144</v>
      </c>
      <c r="H2866">
        <v>20.14</v>
      </c>
      <c r="I2866">
        <v>2900.16</v>
      </c>
      <c r="J2866">
        <v>11</v>
      </c>
      <c r="K2866">
        <v>40.57</v>
      </c>
      <c r="L2866">
        <f>Table1[[#This Row],[Quantity Sold (liters/kg)]]+Table1[[#This Row],[Quantity in Stock (liters/kg)]]</f>
        <v>155</v>
      </c>
      <c r="M2866" s="2">
        <v>991.94</v>
      </c>
    </row>
    <row r="2867" spans="1:13" hidden="1" x14ac:dyDescent="0.3">
      <c r="A2867">
        <v>6</v>
      </c>
      <c r="B2867" s="1">
        <v>43982</v>
      </c>
      <c r="C2867" t="s">
        <v>51</v>
      </c>
      <c r="D2867">
        <v>586.66</v>
      </c>
      <c r="E2867">
        <v>75.38</v>
      </c>
      <c r="F2867">
        <v>44222.4307999999</v>
      </c>
      <c r="G2867">
        <v>165</v>
      </c>
      <c r="H2867">
        <v>73.819999999999993</v>
      </c>
      <c r="I2867">
        <v>12180.3</v>
      </c>
      <c r="J2867">
        <v>421</v>
      </c>
      <c r="K2867">
        <v>152.41</v>
      </c>
      <c r="L2867">
        <f>Table1[[#This Row],[Quantity Sold (liters/kg)]]+Table1[[#This Row],[Quantity in Stock (liters/kg)]]</f>
        <v>586</v>
      </c>
      <c r="M2867" s="2">
        <v>11488.67</v>
      </c>
    </row>
    <row r="2868" spans="1:13" hidden="1" x14ac:dyDescent="0.3">
      <c r="A2868">
        <v>9</v>
      </c>
      <c r="B2868" s="1">
        <v>44361</v>
      </c>
      <c r="C2868" t="s">
        <v>57</v>
      </c>
      <c r="D2868">
        <v>767.24</v>
      </c>
      <c r="E2868">
        <v>51.97</v>
      </c>
      <c r="F2868">
        <v>39873.46</v>
      </c>
      <c r="G2868">
        <v>352</v>
      </c>
      <c r="H2868">
        <v>47.85</v>
      </c>
      <c r="I2868">
        <v>16843.2</v>
      </c>
      <c r="J2868">
        <v>415</v>
      </c>
      <c r="K2868">
        <v>83.63</v>
      </c>
      <c r="L2868">
        <f>Table1[[#This Row],[Quantity Sold (liters/kg)]]+Table1[[#This Row],[Quantity in Stock (liters/kg)]]</f>
        <v>767</v>
      </c>
      <c r="M2868" s="2">
        <v>4346.25</v>
      </c>
    </row>
    <row r="2869" spans="1:13" hidden="1" x14ac:dyDescent="0.3">
      <c r="A2869">
        <v>6</v>
      </c>
      <c r="B2869" s="1">
        <v>43733</v>
      </c>
      <c r="C2869" t="s">
        <v>51</v>
      </c>
      <c r="D2869">
        <v>592.59</v>
      </c>
      <c r="E2869">
        <v>18.89</v>
      </c>
      <c r="F2869">
        <v>11194.03</v>
      </c>
      <c r="G2869">
        <v>161</v>
      </c>
      <c r="H2869">
        <v>17.579999999999998</v>
      </c>
      <c r="I2869">
        <v>2830.38</v>
      </c>
      <c r="J2869">
        <v>431</v>
      </c>
      <c r="K2869">
        <v>51.7</v>
      </c>
      <c r="L2869">
        <f>Table1[[#This Row],[Quantity Sold (liters/kg)]]+Table1[[#This Row],[Quantity in Stock (liters/kg)]]</f>
        <v>592</v>
      </c>
      <c r="M2869" s="2">
        <v>976.61</v>
      </c>
    </row>
    <row r="2870" spans="1:13" hidden="1" x14ac:dyDescent="0.3">
      <c r="A2870">
        <v>5</v>
      </c>
      <c r="B2870" s="1">
        <v>43786</v>
      </c>
      <c r="C2870" t="s">
        <v>27</v>
      </c>
      <c r="D2870">
        <v>842.78</v>
      </c>
      <c r="E2870">
        <v>17.43</v>
      </c>
      <c r="F2870">
        <v>14689.66</v>
      </c>
      <c r="G2870">
        <v>1</v>
      </c>
      <c r="H2870">
        <v>14.99</v>
      </c>
      <c r="I2870">
        <v>14.99</v>
      </c>
      <c r="J2870">
        <v>841</v>
      </c>
      <c r="K2870">
        <v>185.66</v>
      </c>
      <c r="L2870">
        <f>Table1[[#This Row],[Quantity Sold (liters/kg)]]+Table1[[#This Row],[Quantity in Stock (liters/kg)]]</f>
        <v>842</v>
      </c>
      <c r="M2870" s="2">
        <v>3236.05</v>
      </c>
    </row>
    <row r="2871" spans="1:13" hidden="1" x14ac:dyDescent="0.3">
      <c r="A2871">
        <v>9</v>
      </c>
      <c r="B2871" s="1">
        <v>43546</v>
      </c>
      <c r="C2871" t="s">
        <v>57</v>
      </c>
      <c r="D2871">
        <v>276.05</v>
      </c>
      <c r="E2871">
        <v>27.98</v>
      </c>
      <c r="F2871">
        <v>7723.8789999999999</v>
      </c>
      <c r="G2871">
        <v>119</v>
      </c>
      <c r="H2871">
        <v>25.57</v>
      </c>
      <c r="I2871">
        <v>3042.83</v>
      </c>
      <c r="J2871">
        <v>157</v>
      </c>
      <c r="K2871">
        <v>152.03</v>
      </c>
      <c r="L2871">
        <f>Table1[[#This Row],[Quantity Sold (liters/kg)]]+Table1[[#This Row],[Quantity in Stock (liters/kg)]]</f>
        <v>276</v>
      </c>
      <c r="M2871" s="2">
        <v>4253.8</v>
      </c>
    </row>
    <row r="2872" spans="1:13" hidden="1" x14ac:dyDescent="0.3">
      <c r="A2872">
        <v>2</v>
      </c>
      <c r="B2872" s="1">
        <v>43931</v>
      </c>
      <c r="C2872" t="s">
        <v>68</v>
      </c>
      <c r="D2872">
        <v>881.37</v>
      </c>
      <c r="E2872">
        <v>40.72</v>
      </c>
      <c r="F2872">
        <v>35889.386399999901</v>
      </c>
      <c r="G2872">
        <v>555</v>
      </c>
      <c r="H2872">
        <v>36.83</v>
      </c>
      <c r="I2872">
        <v>20440.650000000001</v>
      </c>
      <c r="J2872">
        <v>326</v>
      </c>
      <c r="K2872">
        <v>129.82</v>
      </c>
      <c r="L2872">
        <f>Table1[[#This Row],[Quantity Sold (liters/kg)]]+Table1[[#This Row],[Quantity in Stock (liters/kg)]]</f>
        <v>881</v>
      </c>
      <c r="M2872" s="2">
        <v>5286.27</v>
      </c>
    </row>
    <row r="2873" spans="1:13" hidden="1" x14ac:dyDescent="0.3">
      <c r="A2873">
        <v>6</v>
      </c>
      <c r="B2873" s="1">
        <v>43816</v>
      </c>
      <c r="C2873" t="s">
        <v>51</v>
      </c>
      <c r="D2873">
        <v>165.21</v>
      </c>
      <c r="E2873">
        <v>72.209999999999994</v>
      </c>
      <c r="F2873">
        <v>11929.81</v>
      </c>
      <c r="G2873">
        <v>117</v>
      </c>
      <c r="H2873">
        <v>76.23</v>
      </c>
      <c r="I2873">
        <v>8918.91</v>
      </c>
      <c r="J2873">
        <v>48</v>
      </c>
      <c r="K2873">
        <v>94.2</v>
      </c>
      <c r="L2873">
        <f>Table1[[#This Row],[Quantity Sold (liters/kg)]]+Table1[[#This Row],[Quantity in Stock (liters/kg)]]</f>
        <v>165</v>
      </c>
      <c r="M2873" s="2">
        <v>6802.18</v>
      </c>
    </row>
    <row r="2874" spans="1:13" x14ac:dyDescent="0.3">
      <c r="A2874">
        <v>7</v>
      </c>
      <c r="B2874" s="1">
        <v>44822</v>
      </c>
      <c r="C2874" t="s">
        <v>61</v>
      </c>
      <c r="D2874">
        <v>60.47</v>
      </c>
      <c r="E2874">
        <v>17.600000000000001</v>
      </c>
      <c r="F2874">
        <v>1064.2719999999999</v>
      </c>
      <c r="G2874">
        <v>52</v>
      </c>
      <c r="H2874">
        <v>21.53</v>
      </c>
      <c r="I2874">
        <v>1119.56</v>
      </c>
      <c r="J2874">
        <v>8</v>
      </c>
      <c r="K2874">
        <v>126.85</v>
      </c>
      <c r="L2874">
        <f>Table1[[#This Row],[Quantity Sold (liters/kg)]]+Table1[[#This Row],[Quantity in Stock (liters/kg)]]</f>
        <v>60</v>
      </c>
      <c r="M2874" s="2">
        <v>2232.56</v>
      </c>
    </row>
    <row r="2875" spans="1:13" hidden="1" x14ac:dyDescent="0.3">
      <c r="A2875">
        <v>5</v>
      </c>
      <c r="B2875" s="1">
        <v>44707</v>
      </c>
      <c r="C2875" t="s">
        <v>27</v>
      </c>
      <c r="D2875">
        <v>684.65</v>
      </c>
      <c r="E2875">
        <v>61.5</v>
      </c>
      <c r="F2875">
        <v>42105.98</v>
      </c>
      <c r="G2875">
        <v>78</v>
      </c>
      <c r="H2875">
        <v>63.67</v>
      </c>
      <c r="I2875">
        <v>4966.26</v>
      </c>
      <c r="J2875">
        <v>606</v>
      </c>
      <c r="K2875">
        <v>83.63</v>
      </c>
      <c r="L2875">
        <f>Table1[[#This Row],[Quantity Sold (liters/kg)]]+Table1[[#This Row],[Quantity in Stock (liters/kg)]]</f>
        <v>684</v>
      </c>
      <c r="M2875" s="2">
        <v>5143.25</v>
      </c>
    </row>
    <row r="2876" spans="1:13" hidden="1" x14ac:dyDescent="0.3">
      <c r="A2876">
        <v>5</v>
      </c>
      <c r="B2876" s="1">
        <v>44486</v>
      </c>
      <c r="C2876" t="s">
        <v>27</v>
      </c>
      <c r="D2876">
        <v>567.88</v>
      </c>
      <c r="E2876">
        <v>15.86</v>
      </c>
      <c r="F2876">
        <v>9006.5767999999898</v>
      </c>
      <c r="G2876">
        <v>112</v>
      </c>
      <c r="H2876">
        <v>18.46</v>
      </c>
      <c r="I2876">
        <v>2067.52</v>
      </c>
      <c r="J2876">
        <v>455</v>
      </c>
      <c r="K2876">
        <v>28.25</v>
      </c>
      <c r="L2876">
        <f>Table1[[#This Row],[Quantity Sold (liters/kg)]]+Table1[[#This Row],[Quantity in Stock (liters/kg)]]</f>
        <v>567</v>
      </c>
      <c r="M2876" s="2">
        <v>448.05</v>
      </c>
    </row>
    <row r="2877" spans="1:13" hidden="1" x14ac:dyDescent="0.3">
      <c r="A2877">
        <v>4</v>
      </c>
      <c r="B2877" s="1">
        <v>43572</v>
      </c>
      <c r="C2877" t="s">
        <v>39</v>
      </c>
      <c r="D2877">
        <v>125.36</v>
      </c>
      <c r="E2877">
        <v>54.81</v>
      </c>
      <c r="F2877">
        <v>6870.98</v>
      </c>
      <c r="G2877">
        <v>55</v>
      </c>
      <c r="H2877">
        <v>58.57</v>
      </c>
      <c r="I2877">
        <v>3221.35</v>
      </c>
      <c r="J2877">
        <v>70</v>
      </c>
      <c r="K2877">
        <v>192.17</v>
      </c>
      <c r="L2877">
        <f>Table1[[#This Row],[Quantity Sold (liters/kg)]]+Table1[[#This Row],[Quantity in Stock (liters/kg)]]</f>
        <v>125</v>
      </c>
      <c r="M2877" s="2">
        <v>10532.84</v>
      </c>
    </row>
    <row r="2878" spans="1:13" hidden="1" x14ac:dyDescent="0.3">
      <c r="A2878">
        <v>5</v>
      </c>
      <c r="B2878" s="1">
        <v>43813</v>
      </c>
      <c r="C2878" t="s">
        <v>27</v>
      </c>
      <c r="D2878">
        <v>197.19</v>
      </c>
      <c r="E2878">
        <v>39.43</v>
      </c>
      <c r="F2878">
        <v>7775.2</v>
      </c>
      <c r="G2878">
        <v>112</v>
      </c>
      <c r="H2878">
        <v>40.5</v>
      </c>
      <c r="I2878">
        <v>4536</v>
      </c>
      <c r="J2878">
        <v>85</v>
      </c>
      <c r="K2878">
        <v>112.31</v>
      </c>
      <c r="L2878">
        <f>Table1[[#This Row],[Quantity Sold (liters/kg)]]+Table1[[#This Row],[Quantity in Stock (liters/kg)]]</f>
        <v>197</v>
      </c>
      <c r="M2878" s="2">
        <v>4428.38</v>
      </c>
    </row>
    <row r="2879" spans="1:13" hidden="1" x14ac:dyDescent="0.3">
      <c r="A2879">
        <v>3</v>
      </c>
      <c r="B2879" s="1">
        <v>44128</v>
      </c>
      <c r="C2879" t="s">
        <v>43</v>
      </c>
      <c r="D2879">
        <v>840</v>
      </c>
      <c r="E2879">
        <v>72.11</v>
      </c>
      <c r="F2879">
        <v>60572.4</v>
      </c>
      <c r="G2879">
        <v>235</v>
      </c>
      <c r="H2879">
        <v>73.56</v>
      </c>
      <c r="I2879">
        <v>17286.599999999999</v>
      </c>
      <c r="J2879">
        <v>605</v>
      </c>
      <c r="K2879">
        <v>150.38</v>
      </c>
      <c r="L2879">
        <f>Table1[[#This Row],[Quantity Sold (liters/kg)]]+Table1[[#This Row],[Quantity in Stock (liters/kg)]]</f>
        <v>840</v>
      </c>
      <c r="M2879" s="2">
        <v>10843.9</v>
      </c>
    </row>
    <row r="2880" spans="1:13" hidden="1" x14ac:dyDescent="0.3">
      <c r="A2880">
        <v>2</v>
      </c>
      <c r="B2880" s="1">
        <v>44012</v>
      </c>
      <c r="C2880" t="s">
        <v>68</v>
      </c>
      <c r="D2880">
        <v>4.82</v>
      </c>
      <c r="E2880">
        <v>74.930000000000007</v>
      </c>
      <c r="F2880">
        <v>361.1626</v>
      </c>
      <c r="G2880">
        <v>1</v>
      </c>
      <c r="H2880">
        <v>78.8</v>
      </c>
      <c r="I2880">
        <v>78.8</v>
      </c>
      <c r="J2880">
        <v>3</v>
      </c>
      <c r="K2880">
        <v>152.84</v>
      </c>
      <c r="L2880">
        <f>Table1[[#This Row],[Quantity Sold (liters/kg)]]+Table1[[#This Row],[Quantity in Stock (liters/kg)]]</f>
        <v>4</v>
      </c>
      <c r="M2880" s="2">
        <v>11452.3</v>
      </c>
    </row>
    <row r="2881" spans="1:13" hidden="1" x14ac:dyDescent="0.3">
      <c r="A2881">
        <v>4</v>
      </c>
      <c r="B2881" s="1">
        <v>44870</v>
      </c>
      <c r="C2881" t="s">
        <v>39</v>
      </c>
      <c r="D2881">
        <v>591.28</v>
      </c>
      <c r="E2881">
        <v>48.45</v>
      </c>
      <c r="F2881">
        <v>28647.52</v>
      </c>
      <c r="G2881">
        <v>314</v>
      </c>
      <c r="H2881">
        <v>51.08</v>
      </c>
      <c r="I2881">
        <v>16039.12</v>
      </c>
      <c r="J2881">
        <v>277</v>
      </c>
      <c r="K2881">
        <v>80.06</v>
      </c>
      <c r="L2881">
        <f>Table1[[#This Row],[Quantity Sold (liters/kg)]]+Table1[[#This Row],[Quantity in Stock (liters/kg)]]</f>
        <v>591</v>
      </c>
      <c r="M2881" s="2">
        <v>3878.91</v>
      </c>
    </row>
    <row r="2882" spans="1:13" hidden="1" x14ac:dyDescent="0.3">
      <c r="A2882">
        <v>10</v>
      </c>
      <c r="B2882" s="1">
        <v>44022</v>
      </c>
      <c r="C2882" t="s">
        <v>66</v>
      </c>
      <c r="D2882">
        <v>706.99</v>
      </c>
      <c r="E2882">
        <v>86.21</v>
      </c>
      <c r="F2882">
        <v>60949.607899999901</v>
      </c>
      <c r="G2882">
        <v>48</v>
      </c>
      <c r="H2882">
        <v>85.4</v>
      </c>
      <c r="I2882">
        <v>4099.2</v>
      </c>
      <c r="J2882">
        <v>658</v>
      </c>
      <c r="K2882">
        <v>91.94</v>
      </c>
      <c r="L2882">
        <f>Table1[[#This Row],[Quantity Sold (liters/kg)]]+Table1[[#This Row],[Quantity in Stock (liters/kg)]]</f>
        <v>706</v>
      </c>
      <c r="M2882" s="2">
        <v>7926.15</v>
      </c>
    </row>
    <row r="2883" spans="1:13" hidden="1" x14ac:dyDescent="0.3">
      <c r="A2883">
        <v>6</v>
      </c>
      <c r="B2883" s="1">
        <v>43974</v>
      </c>
      <c r="C2883" t="s">
        <v>51</v>
      </c>
      <c r="D2883">
        <v>431.5</v>
      </c>
      <c r="E2883">
        <v>34.04</v>
      </c>
      <c r="F2883">
        <v>14688.26</v>
      </c>
      <c r="G2883">
        <v>293</v>
      </c>
      <c r="H2883">
        <v>31.91</v>
      </c>
      <c r="I2883">
        <v>9349.6299999999992</v>
      </c>
      <c r="J2883">
        <v>138</v>
      </c>
      <c r="K2883">
        <v>39.42</v>
      </c>
      <c r="L2883">
        <f>Table1[[#This Row],[Quantity Sold (liters/kg)]]+Table1[[#This Row],[Quantity in Stock (liters/kg)]]</f>
        <v>431</v>
      </c>
      <c r="M2883" s="2">
        <v>1341.86</v>
      </c>
    </row>
    <row r="2884" spans="1:13" hidden="1" x14ac:dyDescent="0.3">
      <c r="A2884">
        <v>3</v>
      </c>
      <c r="B2884" s="1">
        <v>44239</v>
      </c>
      <c r="C2884" t="s">
        <v>43</v>
      </c>
      <c r="D2884">
        <v>107.72</v>
      </c>
      <c r="E2884">
        <v>74.64</v>
      </c>
      <c r="F2884">
        <v>8040.22</v>
      </c>
      <c r="G2884">
        <v>43</v>
      </c>
      <c r="H2884">
        <v>73.239999999999995</v>
      </c>
      <c r="I2884">
        <v>3149.32</v>
      </c>
      <c r="J2884">
        <v>64</v>
      </c>
      <c r="K2884">
        <v>61.44</v>
      </c>
      <c r="L2884">
        <f>Table1[[#This Row],[Quantity Sold (liters/kg)]]+Table1[[#This Row],[Quantity in Stock (liters/kg)]]</f>
        <v>107</v>
      </c>
      <c r="M2884" s="2">
        <v>4585.88</v>
      </c>
    </row>
    <row r="2885" spans="1:13" hidden="1" x14ac:dyDescent="0.3">
      <c r="A2885">
        <v>4</v>
      </c>
      <c r="B2885" s="1">
        <v>44393</v>
      </c>
      <c r="C2885" t="s">
        <v>39</v>
      </c>
      <c r="D2885">
        <v>465.41</v>
      </c>
      <c r="E2885">
        <v>75.040000000000006</v>
      </c>
      <c r="F2885">
        <v>34924.366399999999</v>
      </c>
      <c r="G2885">
        <v>359</v>
      </c>
      <c r="H2885">
        <v>72.45</v>
      </c>
      <c r="I2885">
        <v>26009.55</v>
      </c>
      <c r="J2885">
        <v>106</v>
      </c>
      <c r="K2885">
        <v>166.83</v>
      </c>
      <c r="L2885">
        <f>Table1[[#This Row],[Quantity Sold (liters/kg)]]+Table1[[#This Row],[Quantity in Stock (liters/kg)]]</f>
        <v>465</v>
      </c>
      <c r="M2885" s="2">
        <v>12518.92</v>
      </c>
    </row>
    <row r="2886" spans="1:13" hidden="1" x14ac:dyDescent="0.3">
      <c r="A2886">
        <v>4</v>
      </c>
      <c r="B2886" s="1">
        <v>44137</v>
      </c>
      <c r="C2886" t="s">
        <v>39</v>
      </c>
      <c r="D2886">
        <v>329.32</v>
      </c>
      <c r="E2886">
        <v>50.68</v>
      </c>
      <c r="F2886">
        <v>16689.939999999999</v>
      </c>
      <c r="G2886">
        <v>138</v>
      </c>
      <c r="H2886">
        <v>52.53</v>
      </c>
      <c r="I2886">
        <v>7249.14</v>
      </c>
      <c r="J2886">
        <v>191</v>
      </c>
      <c r="K2886">
        <v>59.5</v>
      </c>
      <c r="L2886">
        <f>Table1[[#This Row],[Quantity Sold (liters/kg)]]+Table1[[#This Row],[Quantity in Stock (liters/kg)]]</f>
        <v>329</v>
      </c>
      <c r="M2886" s="2">
        <v>3015.46</v>
      </c>
    </row>
    <row r="2887" spans="1:13" hidden="1" x14ac:dyDescent="0.3">
      <c r="A2887">
        <v>5</v>
      </c>
      <c r="B2887" s="1">
        <v>44746</v>
      </c>
      <c r="C2887" t="s">
        <v>27</v>
      </c>
      <c r="D2887">
        <v>328.79</v>
      </c>
      <c r="E2887">
        <v>48.45</v>
      </c>
      <c r="F2887">
        <v>15929.8755</v>
      </c>
      <c r="G2887">
        <v>249</v>
      </c>
      <c r="H2887">
        <v>43.51</v>
      </c>
      <c r="I2887">
        <v>10833.99</v>
      </c>
      <c r="J2887">
        <v>79</v>
      </c>
      <c r="K2887">
        <v>128.74</v>
      </c>
      <c r="L2887">
        <f>Table1[[#This Row],[Quantity Sold (liters/kg)]]+Table1[[#This Row],[Quantity in Stock (liters/kg)]]</f>
        <v>328</v>
      </c>
      <c r="M2887" s="2">
        <v>6237.45</v>
      </c>
    </row>
    <row r="2888" spans="1:13" hidden="1" x14ac:dyDescent="0.3">
      <c r="A2888">
        <v>9</v>
      </c>
      <c r="B2888" s="1">
        <v>43944</v>
      </c>
      <c r="C2888" t="s">
        <v>57</v>
      </c>
      <c r="D2888">
        <v>303.97000000000003</v>
      </c>
      <c r="E2888">
        <v>34.590000000000003</v>
      </c>
      <c r="F2888">
        <v>10514.3223</v>
      </c>
      <c r="G2888">
        <v>233</v>
      </c>
      <c r="H2888">
        <v>39.22</v>
      </c>
      <c r="I2888">
        <v>9138.26</v>
      </c>
      <c r="J2888">
        <v>70</v>
      </c>
      <c r="K2888">
        <v>103.32</v>
      </c>
      <c r="L2888">
        <f>Table1[[#This Row],[Quantity Sold (liters/kg)]]+Table1[[#This Row],[Quantity in Stock (liters/kg)]]</f>
        <v>303</v>
      </c>
      <c r="M2888" s="2">
        <v>3573.84</v>
      </c>
    </row>
    <row r="2889" spans="1:13" hidden="1" x14ac:dyDescent="0.3">
      <c r="A2889">
        <v>5</v>
      </c>
      <c r="B2889" s="1">
        <v>43832</v>
      </c>
      <c r="C2889" t="s">
        <v>27</v>
      </c>
      <c r="D2889">
        <v>792.29</v>
      </c>
      <c r="E2889">
        <v>21.78</v>
      </c>
      <c r="F2889">
        <v>17256.080000000002</v>
      </c>
      <c r="G2889">
        <v>539</v>
      </c>
      <c r="H2889">
        <v>25.47</v>
      </c>
      <c r="I2889">
        <v>13728.33</v>
      </c>
      <c r="J2889">
        <v>253</v>
      </c>
      <c r="K2889">
        <v>26.12</v>
      </c>
      <c r="L2889">
        <f>Table1[[#This Row],[Quantity Sold (liters/kg)]]+Table1[[#This Row],[Quantity in Stock (liters/kg)]]</f>
        <v>792</v>
      </c>
      <c r="M2889" s="2">
        <v>568.89</v>
      </c>
    </row>
    <row r="2890" spans="1:13" hidden="1" x14ac:dyDescent="0.3">
      <c r="A2890">
        <v>8</v>
      </c>
      <c r="B2890" s="1">
        <v>44092</v>
      </c>
      <c r="C2890" t="s">
        <v>47</v>
      </c>
      <c r="D2890">
        <v>572.02</v>
      </c>
      <c r="E2890">
        <v>86.45</v>
      </c>
      <c r="F2890">
        <v>49451.13</v>
      </c>
      <c r="G2890">
        <v>376</v>
      </c>
      <c r="H2890">
        <v>82.93</v>
      </c>
      <c r="I2890">
        <v>31181.68</v>
      </c>
      <c r="J2890">
        <v>196</v>
      </c>
      <c r="K2890">
        <v>23.12</v>
      </c>
      <c r="L2890">
        <f>Table1[[#This Row],[Quantity Sold (liters/kg)]]+Table1[[#This Row],[Quantity in Stock (liters/kg)]]</f>
        <v>572</v>
      </c>
      <c r="M2890" s="2">
        <v>1998.72</v>
      </c>
    </row>
    <row r="2891" spans="1:13" hidden="1" x14ac:dyDescent="0.3">
      <c r="A2891">
        <v>8</v>
      </c>
      <c r="B2891" s="1">
        <v>44602</v>
      </c>
      <c r="C2891" t="s">
        <v>47</v>
      </c>
      <c r="D2891">
        <v>328.52</v>
      </c>
      <c r="E2891">
        <v>93.05</v>
      </c>
      <c r="F2891">
        <v>30568.785999999898</v>
      </c>
      <c r="G2891">
        <v>136</v>
      </c>
      <c r="H2891">
        <v>96.26</v>
      </c>
      <c r="I2891">
        <v>13091.36</v>
      </c>
      <c r="J2891">
        <v>192</v>
      </c>
      <c r="K2891">
        <v>48.94</v>
      </c>
      <c r="L2891">
        <f>Table1[[#This Row],[Quantity Sold (liters/kg)]]+Table1[[#This Row],[Quantity in Stock (liters/kg)]]</f>
        <v>328</v>
      </c>
      <c r="M2891" s="2">
        <v>4553.87</v>
      </c>
    </row>
    <row r="2892" spans="1:13" hidden="1" x14ac:dyDescent="0.3">
      <c r="A2892">
        <v>6</v>
      </c>
      <c r="B2892" s="1">
        <v>43799</v>
      </c>
      <c r="C2892" t="s">
        <v>51</v>
      </c>
      <c r="D2892">
        <v>443.9</v>
      </c>
      <c r="E2892">
        <v>74.099999999999994</v>
      </c>
      <c r="F2892">
        <v>32892.99</v>
      </c>
      <c r="G2892">
        <v>202</v>
      </c>
      <c r="H2892">
        <v>75.260000000000005</v>
      </c>
      <c r="I2892">
        <v>15202.52</v>
      </c>
      <c r="J2892">
        <v>241</v>
      </c>
      <c r="K2892">
        <v>22.21</v>
      </c>
      <c r="L2892">
        <f>Table1[[#This Row],[Quantity Sold (liters/kg)]]+Table1[[#This Row],[Quantity in Stock (liters/kg)]]</f>
        <v>443</v>
      </c>
      <c r="M2892" s="2">
        <v>1645.76</v>
      </c>
    </row>
    <row r="2893" spans="1:13" hidden="1" x14ac:dyDescent="0.3">
      <c r="A2893">
        <v>3</v>
      </c>
      <c r="B2893" s="1">
        <v>44680</v>
      </c>
      <c r="C2893" t="s">
        <v>43</v>
      </c>
      <c r="D2893">
        <v>407.76</v>
      </c>
      <c r="E2893">
        <v>52.72</v>
      </c>
      <c r="F2893">
        <v>21497.11</v>
      </c>
      <c r="G2893">
        <v>242</v>
      </c>
      <c r="H2893">
        <v>49.21</v>
      </c>
      <c r="I2893">
        <v>11908.82</v>
      </c>
      <c r="J2893">
        <v>165</v>
      </c>
      <c r="K2893">
        <v>142.22999999999999</v>
      </c>
      <c r="L2893">
        <f>Table1[[#This Row],[Quantity Sold (liters/kg)]]+Table1[[#This Row],[Quantity in Stock (liters/kg)]]</f>
        <v>407</v>
      </c>
      <c r="M2893" s="2">
        <v>7498.37</v>
      </c>
    </row>
    <row r="2894" spans="1:13" hidden="1" x14ac:dyDescent="0.3">
      <c r="A2894">
        <v>1</v>
      </c>
      <c r="B2894" s="1">
        <v>44717</v>
      </c>
      <c r="C2894" t="s">
        <v>34</v>
      </c>
      <c r="D2894">
        <v>93.24</v>
      </c>
      <c r="E2894">
        <v>82.05</v>
      </c>
      <c r="F2894">
        <v>7650.34</v>
      </c>
      <c r="G2894">
        <v>91</v>
      </c>
      <c r="H2894">
        <v>85.94</v>
      </c>
      <c r="I2894">
        <v>7820.54</v>
      </c>
      <c r="J2894">
        <v>2</v>
      </c>
      <c r="K2894">
        <v>50.49</v>
      </c>
      <c r="L2894">
        <f>Table1[[#This Row],[Quantity Sold (liters/kg)]]+Table1[[#This Row],[Quantity in Stock (liters/kg)]]</f>
        <v>93</v>
      </c>
      <c r="M2894" s="2">
        <v>4142.7</v>
      </c>
    </row>
    <row r="2895" spans="1:13" hidden="1" x14ac:dyDescent="0.3">
      <c r="A2895">
        <v>3</v>
      </c>
      <c r="B2895" s="1">
        <v>44838</v>
      </c>
      <c r="C2895" t="s">
        <v>43</v>
      </c>
      <c r="D2895">
        <v>808.81</v>
      </c>
      <c r="E2895">
        <v>22.96</v>
      </c>
      <c r="F2895">
        <v>18570.277599999899</v>
      </c>
      <c r="G2895">
        <v>294</v>
      </c>
      <c r="H2895">
        <v>27.5</v>
      </c>
      <c r="I2895">
        <v>8085</v>
      </c>
      <c r="J2895">
        <v>514</v>
      </c>
      <c r="K2895">
        <v>177.89</v>
      </c>
      <c r="L2895">
        <f>Table1[[#This Row],[Quantity Sold (liters/kg)]]+Table1[[#This Row],[Quantity in Stock (liters/kg)]]</f>
        <v>808</v>
      </c>
      <c r="M2895" s="2">
        <v>4084.35</v>
      </c>
    </row>
    <row r="2896" spans="1:13" x14ac:dyDescent="0.3">
      <c r="A2896">
        <v>7</v>
      </c>
      <c r="B2896" s="1">
        <v>44629</v>
      </c>
      <c r="C2896" t="s">
        <v>61</v>
      </c>
      <c r="D2896">
        <v>245.63</v>
      </c>
      <c r="E2896">
        <v>51.71</v>
      </c>
      <c r="F2896">
        <v>12701.53</v>
      </c>
      <c r="G2896">
        <v>235</v>
      </c>
      <c r="H2896">
        <v>56.43</v>
      </c>
      <c r="I2896">
        <v>13261.05</v>
      </c>
      <c r="J2896">
        <v>10</v>
      </c>
      <c r="K2896">
        <v>146.59</v>
      </c>
      <c r="L2896">
        <f>Table1[[#This Row],[Quantity Sold (liters/kg)]]+Table1[[#This Row],[Quantity in Stock (liters/kg)]]</f>
        <v>245</v>
      </c>
      <c r="M2896" s="2">
        <v>7580.17</v>
      </c>
    </row>
    <row r="2897" spans="1:13" hidden="1" x14ac:dyDescent="0.3">
      <c r="A2897">
        <v>1</v>
      </c>
      <c r="B2897" s="1">
        <v>44005</v>
      </c>
      <c r="C2897" t="s">
        <v>34</v>
      </c>
      <c r="D2897">
        <v>271.81</v>
      </c>
      <c r="E2897">
        <v>47.91</v>
      </c>
      <c r="F2897">
        <v>13022.417099999901</v>
      </c>
      <c r="G2897">
        <v>101</v>
      </c>
      <c r="H2897">
        <v>50.31</v>
      </c>
      <c r="I2897">
        <v>5081.3100000000004</v>
      </c>
      <c r="J2897">
        <v>170</v>
      </c>
      <c r="K2897">
        <v>124.45</v>
      </c>
      <c r="L2897">
        <f>Table1[[#This Row],[Quantity Sold (liters/kg)]]+Table1[[#This Row],[Quantity in Stock (liters/kg)]]</f>
        <v>271</v>
      </c>
      <c r="M2897" s="2">
        <v>5962.4</v>
      </c>
    </row>
    <row r="2898" spans="1:13" hidden="1" x14ac:dyDescent="0.3">
      <c r="A2898">
        <v>9</v>
      </c>
      <c r="B2898" s="1">
        <v>43913</v>
      </c>
      <c r="C2898" t="s">
        <v>57</v>
      </c>
      <c r="D2898">
        <v>905.87</v>
      </c>
      <c r="E2898">
        <v>56.97</v>
      </c>
      <c r="F2898">
        <v>51607.41</v>
      </c>
      <c r="G2898">
        <v>686</v>
      </c>
      <c r="H2898">
        <v>59.89</v>
      </c>
      <c r="I2898">
        <v>41084.54</v>
      </c>
      <c r="J2898">
        <v>219</v>
      </c>
      <c r="K2898">
        <v>128.03</v>
      </c>
      <c r="L2898">
        <f>Table1[[#This Row],[Quantity Sold (liters/kg)]]+Table1[[#This Row],[Quantity in Stock (liters/kg)]]</f>
        <v>905</v>
      </c>
      <c r="M2898" s="2">
        <v>7293.87</v>
      </c>
    </row>
    <row r="2899" spans="1:13" hidden="1" x14ac:dyDescent="0.3">
      <c r="A2899">
        <v>1</v>
      </c>
      <c r="B2899" s="1">
        <v>44469</v>
      </c>
      <c r="C2899" t="s">
        <v>34</v>
      </c>
      <c r="D2899">
        <v>447.6</v>
      </c>
      <c r="E2899">
        <v>61</v>
      </c>
      <c r="F2899">
        <v>27303.599999999999</v>
      </c>
      <c r="G2899">
        <v>441</v>
      </c>
      <c r="H2899">
        <v>56.88</v>
      </c>
      <c r="I2899">
        <v>25084.080000000002</v>
      </c>
      <c r="J2899">
        <v>6</v>
      </c>
      <c r="K2899">
        <v>61.9</v>
      </c>
      <c r="L2899">
        <f>Table1[[#This Row],[Quantity Sold (liters/kg)]]+Table1[[#This Row],[Quantity in Stock (liters/kg)]]</f>
        <v>447</v>
      </c>
      <c r="M2899" s="2">
        <v>3775.9</v>
      </c>
    </row>
    <row r="2900" spans="1:13" hidden="1" x14ac:dyDescent="0.3">
      <c r="A2900">
        <v>7</v>
      </c>
      <c r="B2900" s="1">
        <v>43907</v>
      </c>
      <c r="C2900" t="s">
        <v>61</v>
      </c>
      <c r="D2900">
        <v>846.38</v>
      </c>
      <c r="E2900">
        <v>17.489999999999998</v>
      </c>
      <c r="F2900">
        <v>14803.1861999999</v>
      </c>
      <c r="G2900">
        <v>121</v>
      </c>
      <c r="H2900">
        <v>18.34</v>
      </c>
      <c r="I2900">
        <v>2219.14</v>
      </c>
      <c r="J2900">
        <v>725</v>
      </c>
      <c r="K2900">
        <v>156.41999999999999</v>
      </c>
      <c r="L2900">
        <f>Table1[[#This Row],[Quantity Sold (liters/kg)]]+Table1[[#This Row],[Quantity in Stock (liters/kg)]]</f>
        <v>846</v>
      </c>
      <c r="M2900" s="2">
        <v>2735.79</v>
      </c>
    </row>
    <row r="2901" spans="1:13" hidden="1" x14ac:dyDescent="0.3">
      <c r="A2901">
        <v>1</v>
      </c>
      <c r="B2901" s="1">
        <v>43561</v>
      </c>
      <c r="C2901" t="s">
        <v>34</v>
      </c>
      <c r="D2901">
        <v>333.06</v>
      </c>
      <c r="E2901">
        <v>42.94</v>
      </c>
      <c r="F2901">
        <v>14301.5963999999</v>
      </c>
      <c r="G2901">
        <v>202</v>
      </c>
      <c r="H2901">
        <v>44.69</v>
      </c>
      <c r="I2901">
        <v>9027.3799999999992</v>
      </c>
      <c r="J2901">
        <v>131</v>
      </c>
      <c r="K2901">
        <v>40.94</v>
      </c>
      <c r="L2901">
        <f>Table1[[#This Row],[Quantity Sold (liters/kg)]]+Table1[[#This Row],[Quantity in Stock (liters/kg)]]</f>
        <v>333</v>
      </c>
      <c r="M2901" s="2">
        <v>1757.96</v>
      </c>
    </row>
    <row r="2902" spans="1:13" hidden="1" x14ac:dyDescent="0.3">
      <c r="A2902">
        <v>3</v>
      </c>
      <c r="B2902" s="1">
        <v>44621</v>
      </c>
      <c r="C2902" t="s">
        <v>43</v>
      </c>
      <c r="D2902">
        <v>534.85</v>
      </c>
      <c r="E2902">
        <v>18.420000000000002</v>
      </c>
      <c r="F2902">
        <v>9851.9369999999999</v>
      </c>
      <c r="G2902">
        <v>149</v>
      </c>
      <c r="H2902">
        <v>17.899999999999999</v>
      </c>
      <c r="I2902">
        <v>2667.1</v>
      </c>
      <c r="J2902">
        <v>385</v>
      </c>
      <c r="K2902">
        <v>179.24</v>
      </c>
      <c r="L2902">
        <f>Table1[[#This Row],[Quantity Sold (liters/kg)]]+Table1[[#This Row],[Quantity in Stock (liters/kg)]]</f>
        <v>534</v>
      </c>
      <c r="M2902" s="2">
        <v>3301.6</v>
      </c>
    </row>
    <row r="2903" spans="1:13" hidden="1" x14ac:dyDescent="0.3">
      <c r="A2903">
        <v>6</v>
      </c>
      <c r="B2903" s="1">
        <v>43840</v>
      </c>
      <c r="C2903" t="s">
        <v>51</v>
      </c>
      <c r="D2903">
        <v>529.4</v>
      </c>
      <c r="E2903">
        <v>69</v>
      </c>
      <c r="F2903">
        <v>36528.6</v>
      </c>
      <c r="G2903">
        <v>229</v>
      </c>
      <c r="H2903">
        <v>73.44</v>
      </c>
      <c r="I2903">
        <v>16817.759999999998</v>
      </c>
      <c r="J2903">
        <v>300</v>
      </c>
      <c r="K2903">
        <v>157.86000000000001</v>
      </c>
      <c r="L2903">
        <f>Table1[[#This Row],[Quantity Sold (liters/kg)]]+Table1[[#This Row],[Quantity in Stock (liters/kg)]]</f>
        <v>529</v>
      </c>
      <c r="M2903" s="2">
        <v>10892.34</v>
      </c>
    </row>
    <row r="2904" spans="1:13" hidden="1" x14ac:dyDescent="0.3">
      <c r="A2904">
        <v>9</v>
      </c>
      <c r="B2904" s="1">
        <v>44245</v>
      </c>
      <c r="C2904" t="s">
        <v>57</v>
      </c>
      <c r="D2904">
        <v>831.69</v>
      </c>
      <c r="E2904">
        <v>94.5</v>
      </c>
      <c r="F2904">
        <v>78594.710000000006</v>
      </c>
      <c r="G2904">
        <v>188</v>
      </c>
      <c r="H2904">
        <v>89.73</v>
      </c>
      <c r="I2904">
        <v>16869.240000000002</v>
      </c>
      <c r="J2904">
        <v>643</v>
      </c>
      <c r="K2904">
        <v>84.94</v>
      </c>
      <c r="L2904">
        <f>Table1[[#This Row],[Quantity Sold (liters/kg)]]+Table1[[#This Row],[Quantity in Stock (liters/kg)]]</f>
        <v>831</v>
      </c>
      <c r="M2904" s="2">
        <v>8026.83</v>
      </c>
    </row>
    <row r="2905" spans="1:13" hidden="1" x14ac:dyDescent="0.3">
      <c r="A2905">
        <v>6</v>
      </c>
      <c r="B2905" s="1">
        <v>43508</v>
      </c>
      <c r="C2905" t="s">
        <v>51</v>
      </c>
      <c r="D2905">
        <v>334.34</v>
      </c>
      <c r="E2905">
        <v>29.45</v>
      </c>
      <c r="F2905">
        <v>9846.3129999999892</v>
      </c>
      <c r="G2905">
        <v>53</v>
      </c>
      <c r="H2905">
        <v>25.74</v>
      </c>
      <c r="I2905">
        <v>1364.22</v>
      </c>
      <c r="J2905">
        <v>281</v>
      </c>
      <c r="K2905">
        <v>30.01</v>
      </c>
      <c r="L2905">
        <f>Table1[[#This Row],[Quantity Sold (liters/kg)]]+Table1[[#This Row],[Quantity in Stock (liters/kg)]]</f>
        <v>334</v>
      </c>
      <c r="M2905" s="2">
        <v>883.79</v>
      </c>
    </row>
    <row r="2906" spans="1:13" hidden="1" x14ac:dyDescent="0.3">
      <c r="A2906">
        <v>2</v>
      </c>
      <c r="B2906" s="1">
        <v>44134</v>
      </c>
      <c r="C2906" t="s">
        <v>68</v>
      </c>
      <c r="D2906">
        <v>754.66</v>
      </c>
      <c r="E2906">
        <v>13.83</v>
      </c>
      <c r="F2906">
        <v>10436.950000000001</v>
      </c>
      <c r="G2906">
        <v>71</v>
      </c>
      <c r="H2906">
        <v>18.07</v>
      </c>
      <c r="I2906">
        <v>1282.97</v>
      </c>
      <c r="J2906">
        <v>683</v>
      </c>
      <c r="K2906">
        <v>152.11000000000001</v>
      </c>
      <c r="L2906">
        <f>Table1[[#This Row],[Quantity Sold (liters/kg)]]+Table1[[#This Row],[Quantity in Stock (liters/kg)]]</f>
        <v>754</v>
      </c>
      <c r="M2906" s="2">
        <v>2103.6799999999998</v>
      </c>
    </row>
    <row r="2907" spans="1:13" hidden="1" x14ac:dyDescent="0.3">
      <c r="A2907">
        <v>10</v>
      </c>
      <c r="B2907" s="1">
        <v>43983</v>
      </c>
      <c r="C2907" t="s">
        <v>66</v>
      </c>
      <c r="D2907">
        <v>687.87</v>
      </c>
      <c r="E2907">
        <v>21.48</v>
      </c>
      <c r="F2907">
        <v>14775.45</v>
      </c>
      <c r="G2907">
        <v>330</v>
      </c>
      <c r="H2907">
        <v>21.41</v>
      </c>
      <c r="I2907">
        <v>7065.3</v>
      </c>
      <c r="J2907">
        <v>357</v>
      </c>
      <c r="K2907">
        <v>76.180000000000007</v>
      </c>
      <c r="L2907">
        <f>Table1[[#This Row],[Quantity Sold (liters/kg)]]+Table1[[#This Row],[Quantity in Stock (liters/kg)]]</f>
        <v>687</v>
      </c>
      <c r="M2907" s="2">
        <v>1636.35</v>
      </c>
    </row>
    <row r="2908" spans="1:13" hidden="1" x14ac:dyDescent="0.3">
      <c r="A2908">
        <v>1</v>
      </c>
      <c r="B2908" s="1">
        <v>43553</v>
      </c>
      <c r="C2908" t="s">
        <v>34</v>
      </c>
      <c r="D2908">
        <v>300.77999999999997</v>
      </c>
      <c r="E2908">
        <v>38.26</v>
      </c>
      <c r="F2908">
        <v>11507.8427999999</v>
      </c>
      <c r="G2908">
        <v>122</v>
      </c>
      <c r="H2908">
        <v>39.68</v>
      </c>
      <c r="I2908">
        <v>4840.96</v>
      </c>
      <c r="J2908">
        <v>178</v>
      </c>
      <c r="K2908">
        <v>148.65</v>
      </c>
      <c r="L2908">
        <f>Table1[[#This Row],[Quantity Sold (liters/kg)]]+Table1[[#This Row],[Quantity in Stock (liters/kg)]]</f>
        <v>300</v>
      </c>
      <c r="M2908" s="2">
        <v>5687.35</v>
      </c>
    </row>
    <row r="2909" spans="1:13" hidden="1" x14ac:dyDescent="0.3">
      <c r="A2909">
        <v>3</v>
      </c>
      <c r="B2909" s="1">
        <v>44663</v>
      </c>
      <c r="C2909" t="s">
        <v>43</v>
      </c>
      <c r="D2909">
        <v>802.13</v>
      </c>
      <c r="E2909">
        <v>52.91</v>
      </c>
      <c r="F2909">
        <v>42440.7</v>
      </c>
      <c r="G2909">
        <v>242</v>
      </c>
      <c r="H2909">
        <v>48.48</v>
      </c>
      <c r="I2909">
        <v>11732.16</v>
      </c>
      <c r="J2909">
        <v>560</v>
      </c>
      <c r="K2909">
        <v>169.54</v>
      </c>
      <c r="L2909">
        <f>Table1[[#This Row],[Quantity Sold (liters/kg)]]+Table1[[#This Row],[Quantity in Stock (liters/kg)]]</f>
        <v>802</v>
      </c>
      <c r="M2909" s="2">
        <v>8970.36</v>
      </c>
    </row>
    <row r="2910" spans="1:13" hidden="1" x14ac:dyDescent="0.3">
      <c r="A2910">
        <v>8</v>
      </c>
      <c r="B2910" s="1">
        <v>44223</v>
      </c>
      <c r="C2910" t="s">
        <v>47</v>
      </c>
      <c r="D2910">
        <v>370.57</v>
      </c>
      <c r="E2910">
        <v>66.34</v>
      </c>
      <c r="F2910">
        <v>24583.61</v>
      </c>
      <c r="G2910">
        <v>331</v>
      </c>
      <c r="H2910">
        <v>67.260000000000005</v>
      </c>
      <c r="I2910">
        <v>22263.06</v>
      </c>
      <c r="J2910">
        <v>39</v>
      </c>
      <c r="K2910">
        <v>68.25</v>
      </c>
      <c r="L2910">
        <f>Table1[[#This Row],[Quantity Sold (liters/kg)]]+Table1[[#This Row],[Quantity in Stock (liters/kg)]]</f>
        <v>370</v>
      </c>
      <c r="M2910" s="2">
        <v>4527.71</v>
      </c>
    </row>
    <row r="2911" spans="1:13" hidden="1" x14ac:dyDescent="0.3">
      <c r="A2911">
        <v>5</v>
      </c>
      <c r="B2911" s="1">
        <v>44708</v>
      </c>
      <c r="C2911" t="s">
        <v>27</v>
      </c>
      <c r="D2911">
        <v>368.85</v>
      </c>
      <c r="E2911">
        <v>46.6</v>
      </c>
      <c r="F2911">
        <v>17188.41</v>
      </c>
      <c r="G2911">
        <v>363</v>
      </c>
      <c r="H2911">
        <v>50.88</v>
      </c>
      <c r="I2911">
        <v>18469.439999999999</v>
      </c>
      <c r="J2911">
        <v>5</v>
      </c>
      <c r="K2911">
        <v>69.59</v>
      </c>
      <c r="L2911">
        <f>Table1[[#This Row],[Quantity Sold (liters/kg)]]+Table1[[#This Row],[Quantity in Stock (liters/kg)]]</f>
        <v>368</v>
      </c>
      <c r="M2911" s="2">
        <v>3242.89</v>
      </c>
    </row>
    <row r="2912" spans="1:13" hidden="1" x14ac:dyDescent="0.3">
      <c r="A2912">
        <v>8</v>
      </c>
      <c r="B2912" s="1">
        <v>43780</v>
      </c>
      <c r="C2912" t="s">
        <v>47</v>
      </c>
      <c r="D2912">
        <v>780.48</v>
      </c>
      <c r="E2912">
        <v>16.170000000000002</v>
      </c>
      <c r="F2912">
        <v>12620.3616</v>
      </c>
      <c r="G2912">
        <v>268</v>
      </c>
      <c r="H2912">
        <v>18.010000000000002</v>
      </c>
      <c r="I2912">
        <v>4826.68</v>
      </c>
      <c r="J2912">
        <v>512</v>
      </c>
      <c r="K2912">
        <v>177.44</v>
      </c>
      <c r="L2912">
        <f>Table1[[#This Row],[Quantity Sold (liters/kg)]]+Table1[[#This Row],[Quantity in Stock (liters/kg)]]</f>
        <v>780</v>
      </c>
      <c r="M2912" s="2">
        <v>2869.2</v>
      </c>
    </row>
    <row r="2913" spans="1:13" hidden="1" x14ac:dyDescent="0.3">
      <c r="A2913">
        <v>3</v>
      </c>
      <c r="B2913" s="1">
        <v>44770</v>
      </c>
      <c r="C2913" t="s">
        <v>43</v>
      </c>
      <c r="D2913">
        <v>24.8</v>
      </c>
      <c r="E2913">
        <v>74.34</v>
      </c>
      <c r="F2913">
        <v>1843.63</v>
      </c>
      <c r="G2913">
        <v>14</v>
      </c>
      <c r="H2913">
        <v>71.569999999999993</v>
      </c>
      <c r="I2913">
        <v>1001.98</v>
      </c>
      <c r="J2913">
        <v>10</v>
      </c>
      <c r="K2913">
        <v>55.77</v>
      </c>
      <c r="L2913">
        <f>Table1[[#This Row],[Quantity Sold (liters/kg)]]+Table1[[#This Row],[Quantity in Stock (liters/kg)]]</f>
        <v>24</v>
      </c>
      <c r="M2913" s="2">
        <v>4145.9399999999996</v>
      </c>
    </row>
    <row r="2914" spans="1:13" hidden="1" x14ac:dyDescent="0.3">
      <c r="A2914">
        <v>6</v>
      </c>
      <c r="B2914" s="1">
        <v>44797</v>
      </c>
      <c r="C2914" t="s">
        <v>51</v>
      </c>
      <c r="D2914">
        <v>617.70000000000005</v>
      </c>
      <c r="E2914">
        <v>53.5</v>
      </c>
      <c r="F2914">
        <v>33046.949999999997</v>
      </c>
      <c r="G2914">
        <v>455</v>
      </c>
      <c r="H2914">
        <v>57.32</v>
      </c>
      <c r="I2914">
        <v>26080.6</v>
      </c>
      <c r="J2914">
        <v>162</v>
      </c>
      <c r="K2914">
        <v>84.8</v>
      </c>
      <c r="L2914">
        <f>Table1[[#This Row],[Quantity Sold (liters/kg)]]+Table1[[#This Row],[Quantity in Stock (liters/kg)]]</f>
        <v>617</v>
      </c>
      <c r="M2914" s="2">
        <v>4536.8</v>
      </c>
    </row>
    <row r="2915" spans="1:13" hidden="1" x14ac:dyDescent="0.3">
      <c r="A2915">
        <v>6</v>
      </c>
      <c r="B2915" s="1">
        <v>43591</v>
      </c>
      <c r="C2915" t="s">
        <v>51</v>
      </c>
      <c r="D2915">
        <v>31.77</v>
      </c>
      <c r="E2915">
        <v>83.09</v>
      </c>
      <c r="F2915">
        <v>2639.77</v>
      </c>
      <c r="G2915">
        <v>13</v>
      </c>
      <c r="H2915">
        <v>82.07</v>
      </c>
      <c r="I2915">
        <v>1066.9100000000001</v>
      </c>
      <c r="J2915">
        <v>18</v>
      </c>
      <c r="K2915">
        <v>166.98</v>
      </c>
      <c r="L2915">
        <f>Table1[[#This Row],[Quantity Sold (liters/kg)]]+Table1[[#This Row],[Quantity in Stock (liters/kg)]]</f>
        <v>31</v>
      </c>
      <c r="M2915" s="2">
        <v>13874.37</v>
      </c>
    </row>
    <row r="2916" spans="1:13" hidden="1" x14ac:dyDescent="0.3">
      <c r="A2916">
        <v>3</v>
      </c>
      <c r="B2916" s="1">
        <v>43720</v>
      </c>
      <c r="C2916" t="s">
        <v>43</v>
      </c>
      <c r="D2916">
        <v>619.9</v>
      </c>
      <c r="E2916">
        <v>37.81</v>
      </c>
      <c r="F2916">
        <v>23438.42</v>
      </c>
      <c r="G2916">
        <v>215</v>
      </c>
      <c r="H2916">
        <v>41.08</v>
      </c>
      <c r="I2916">
        <v>8832.2000000000007</v>
      </c>
      <c r="J2916">
        <v>404</v>
      </c>
      <c r="K2916">
        <v>62.45</v>
      </c>
      <c r="L2916">
        <f>Table1[[#This Row],[Quantity Sold (liters/kg)]]+Table1[[#This Row],[Quantity in Stock (liters/kg)]]</f>
        <v>619</v>
      </c>
      <c r="M2916" s="2">
        <v>2361.23</v>
      </c>
    </row>
    <row r="2917" spans="1:13" hidden="1" x14ac:dyDescent="0.3">
      <c r="A2917">
        <v>3</v>
      </c>
      <c r="B2917" s="1">
        <v>44223</v>
      </c>
      <c r="C2917" t="s">
        <v>43</v>
      </c>
      <c r="D2917">
        <v>323.24</v>
      </c>
      <c r="E2917">
        <v>87.72</v>
      </c>
      <c r="F2917">
        <v>28354.61</v>
      </c>
      <c r="G2917">
        <v>76</v>
      </c>
      <c r="H2917">
        <v>91.91</v>
      </c>
      <c r="I2917">
        <v>6985.16</v>
      </c>
      <c r="J2917">
        <v>247</v>
      </c>
      <c r="K2917">
        <v>90.55</v>
      </c>
      <c r="L2917">
        <f>Table1[[#This Row],[Quantity Sold (liters/kg)]]+Table1[[#This Row],[Quantity in Stock (liters/kg)]]</f>
        <v>323</v>
      </c>
      <c r="M2917" s="2">
        <v>7943.05</v>
      </c>
    </row>
    <row r="2918" spans="1:13" hidden="1" x14ac:dyDescent="0.3">
      <c r="A2918">
        <v>5</v>
      </c>
      <c r="B2918" s="1">
        <v>43642</v>
      </c>
      <c r="C2918" t="s">
        <v>27</v>
      </c>
      <c r="D2918">
        <v>907.69</v>
      </c>
      <c r="E2918">
        <v>16.739999999999998</v>
      </c>
      <c r="F2918">
        <v>15194.730599999901</v>
      </c>
      <c r="G2918">
        <v>564</v>
      </c>
      <c r="H2918">
        <v>17.739999999999998</v>
      </c>
      <c r="I2918">
        <v>10005.36</v>
      </c>
      <c r="J2918">
        <v>343</v>
      </c>
      <c r="K2918">
        <v>108.61</v>
      </c>
      <c r="L2918">
        <f>Table1[[#This Row],[Quantity Sold (liters/kg)]]+Table1[[#This Row],[Quantity in Stock (liters/kg)]]</f>
        <v>907</v>
      </c>
      <c r="M2918" s="2">
        <v>1818.13</v>
      </c>
    </row>
    <row r="2919" spans="1:13" hidden="1" x14ac:dyDescent="0.3">
      <c r="A2919">
        <v>9</v>
      </c>
      <c r="B2919" s="1">
        <v>43660</v>
      </c>
      <c r="C2919" t="s">
        <v>57</v>
      </c>
      <c r="D2919">
        <v>146.84</v>
      </c>
      <c r="E2919">
        <v>79.78</v>
      </c>
      <c r="F2919">
        <v>11714.9</v>
      </c>
      <c r="G2919">
        <v>114</v>
      </c>
      <c r="H2919">
        <v>84.43</v>
      </c>
      <c r="I2919">
        <v>9625.02</v>
      </c>
      <c r="J2919">
        <v>32</v>
      </c>
      <c r="K2919">
        <v>74.87</v>
      </c>
      <c r="L2919">
        <f>Table1[[#This Row],[Quantity Sold (liters/kg)]]+Table1[[#This Row],[Quantity in Stock (liters/kg)]]</f>
        <v>146</v>
      </c>
      <c r="M2919" s="2">
        <v>5973.13</v>
      </c>
    </row>
    <row r="2920" spans="1:13" hidden="1" x14ac:dyDescent="0.3">
      <c r="A2920">
        <v>9</v>
      </c>
      <c r="B2920" s="1">
        <v>43482</v>
      </c>
      <c r="C2920" t="s">
        <v>57</v>
      </c>
      <c r="D2920">
        <v>935.45</v>
      </c>
      <c r="E2920">
        <v>41.05</v>
      </c>
      <c r="F2920">
        <v>38400.222499999902</v>
      </c>
      <c r="G2920">
        <v>491</v>
      </c>
      <c r="H2920">
        <v>37.54</v>
      </c>
      <c r="I2920">
        <v>18432.14</v>
      </c>
      <c r="J2920">
        <v>444</v>
      </c>
      <c r="K2920">
        <v>180.67</v>
      </c>
      <c r="L2920">
        <f>Table1[[#This Row],[Quantity Sold (liters/kg)]]+Table1[[#This Row],[Quantity in Stock (liters/kg)]]</f>
        <v>935</v>
      </c>
      <c r="M2920" s="2">
        <v>7416.5</v>
      </c>
    </row>
    <row r="2921" spans="1:13" hidden="1" x14ac:dyDescent="0.3">
      <c r="A2921">
        <v>5</v>
      </c>
      <c r="B2921" s="1">
        <v>44677</v>
      </c>
      <c r="C2921" t="s">
        <v>27</v>
      </c>
      <c r="D2921">
        <v>110.23</v>
      </c>
      <c r="E2921">
        <v>45.22</v>
      </c>
      <c r="F2921">
        <v>4984.6000000000004</v>
      </c>
      <c r="G2921">
        <v>68</v>
      </c>
      <c r="H2921">
        <v>42.05</v>
      </c>
      <c r="I2921">
        <v>2859.4</v>
      </c>
      <c r="J2921">
        <v>42</v>
      </c>
      <c r="K2921">
        <v>65.33</v>
      </c>
      <c r="L2921">
        <f>Table1[[#This Row],[Quantity Sold (liters/kg)]]+Table1[[#This Row],[Quantity in Stock (liters/kg)]]</f>
        <v>110</v>
      </c>
      <c r="M2921" s="2">
        <v>2954.22</v>
      </c>
    </row>
    <row r="2922" spans="1:13" hidden="1" x14ac:dyDescent="0.3">
      <c r="A2922">
        <v>10</v>
      </c>
      <c r="B2922" s="1">
        <v>44682</v>
      </c>
      <c r="C2922" t="s">
        <v>66</v>
      </c>
      <c r="D2922">
        <v>894.6</v>
      </c>
      <c r="E2922">
        <v>61.47</v>
      </c>
      <c r="F2922">
        <v>54991.06</v>
      </c>
      <c r="G2922">
        <v>672</v>
      </c>
      <c r="H2922">
        <v>63.56</v>
      </c>
      <c r="I2922">
        <v>42712.32</v>
      </c>
      <c r="J2922">
        <v>222</v>
      </c>
      <c r="K2922">
        <v>69.72</v>
      </c>
      <c r="L2922">
        <f>Table1[[#This Row],[Quantity Sold (liters/kg)]]+Table1[[#This Row],[Quantity in Stock (liters/kg)]]</f>
        <v>894</v>
      </c>
      <c r="M2922" s="2">
        <v>4285.6899999999996</v>
      </c>
    </row>
    <row r="2923" spans="1:13" hidden="1" x14ac:dyDescent="0.3">
      <c r="A2923">
        <v>2</v>
      </c>
      <c r="B2923" s="1">
        <v>44637</v>
      </c>
      <c r="C2923" t="s">
        <v>68</v>
      </c>
      <c r="D2923">
        <v>908.96</v>
      </c>
      <c r="E2923">
        <v>81.67</v>
      </c>
      <c r="F2923">
        <v>74234.759999999995</v>
      </c>
      <c r="G2923">
        <v>787</v>
      </c>
      <c r="H2923">
        <v>81.72</v>
      </c>
      <c r="I2923">
        <v>64313.64</v>
      </c>
      <c r="J2923">
        <v>121</v>
      </c>
      <c r="K2923">
        <v>175.69</v>
      </c>
      <c r="L2923">
        <f>Table1[[#This Row],[Quantity Sold (liters/kg)]]+Table1[[#This Row],[Quantity in Stock (liters/kg)]]</f>
        <v>908</v>
      </c>
      <c r="M2923" s="2">
        <v>14348.6</v>
      </c>
    </row>
    <row r="2924" spans="1:13" hidden="1" x14ac:dyDescent="0.3">
      <c r="A2924">
        <v>5</v>
      </c>
      <c r="B2924" s="1">
        <v>44425</v>
      </c>
      <c r="C2924" t="s">
        <v>27</v>
      </c>
      <c r="D2924">
        <v>431.65</v>
      </c>
      <c r="E2924">
        <v>26.66</v>
      </c>
      <c r="F2924">
        <v>11507.788999999901</v>
      </c>
      <c r="G2924">
        <v>340</v>
      </c>
      <c r="H2924">
        <v>28.05</v>
      </c>
      <c r="I2924">
        <v>9537</v>
      </c>
      <c r="J2924">
        <v>91</v>
      </c>
      <c r="K2924">
        <v>142.72</v>
      </c>
      <c r="L2924">
        <f>Table1[[#This Row],[Quantity Sold (liters/kg)]]+Table1[[#This Row],[Quantity in Stock (liters/kg)]]</f>
        <v>431</v>
      </c>
      <c r="M2924" s="2">
        <v>3804.92</v>
      </c>
    </row>
    <row r="2925" spans="1:13" hidden="1" x14ac:dyDescent="0.3">
      <c r="A2925">
        <v>9</v>
      </c>
      <c r="B2925" s="1">
        <v>44628</v>
      </c>
      <c r="C2925" t="s">
        <v>57</v>
      </c>
      <c r="D2925">
        <v>689.05</v>
      </c>
      <c r="E2925">
        <v>10.11</v>
      </c>
      <c r="F2925">
        <v>6966.2954999999902</v>
      </c>
      <c r="G2925">
        <v>365</v>
      </c>
      <c r="H2925">
        <v>7.4</v>
      </c>
      <c r="I2925">
        <v>2701</v>
      </c>
      <c r="J2925">
        <v>324</v>
      </c>
      <c r="K2925">
        <v>170.13</v>
      </c>
      <c r="L2925">
        <f>Table1[[#This Row],[Quantity Sold (liters/kg)]]+Table1[[#This Row],[Quantity in Stock (liters/kg)]]</f>
        <v>689</v>
      </c>
      <c r="M2925" s="2">
        <v>1720.01</v>
      </c>
    </row>
    <row r="2926" spans="1:13" hidden="1" x14ac:dyDescent="0.3">
      <c r="A2926">
        <v>5</v>
      </c>
      <c r="B2926" s="1">
        <v>44686</v>
      </c>
      <c r="C2926" t="s">
        <v>27</v>
      </c>
      <c r="D2926">
        <v>409.51</v>
      </c>
      <c r="E2926">
        <v>49.5</v>
      </c>
      <c r="F2926">
        <v>20270.75</v>
      </c>
      <c r="G2926">
        <v>100</v>
      </c>
      <c r="H2926">
        <v>50.04</v>
      </c>
      <c r="I2926">
        <v>5004</v>
      </c>
      <c r="J2926">
        <v>309</v>
      </c>
      <c r="K2926">
        <v>170.17</v>
      </c>
      <c r="L2926">
        <f>Table1[[#This Row],[Quantity Sold (liters/kg)]]+Table1[[#This Row],[Quantity in Stock (liters/kg)]]</f>
        <v>409</v>
      </c>
      <c r="M2926" s="2">
        <v>8423.42</v>
      </c>
    </row>
    <row r="2927" spans="1:13" hidden="1" x14ac:dyDescent="0.3">
      <c r="A2927">
        <v>5</v>
      </c>
      <c r="B2927" s="1">
        <v>44563</v>
      </c>
      <c r="C2927" t="s">
        <v>27</v>
      </c>
      <c r="D2927">
        <v>258.61</v>
      </c>
      <c r="E2927">
        <v>82.53</v>
      </c>
      <c r="F2927">
        <v>21343.083299999998</v>
      </c>
      <c r="G2927">
        <v>176</v>
      </c>
      <c r="H2927">
        <v>81.7</v>
      </c>
      <c r="I2927">
        <v>14379.2</v>
      </c>
      <c r="J2927">
        <v>82</v>
      </c>
      <c r="K2927">
        <v>49.83</v>
      </c>
      <c r="L2927">
        <f>Table1[[#This Row],[Quantity Sold (liters/kg)]]+Table1[[#This Row],[Quantity in Stock (liters/kg)]]</f>
        <v>258</v>
      </c>
      <c r="M2927" s="2">
        <v>4112.47</v>
      </c>
    </row>
    <row r="2928" spans="1:13" hidden="1" x14ac:dyDescent="0.3">
      <c r="A2928">
        <v>3</v>
      </c>
      <c r="B2928" s="1">
        <v>44293</v>
      </c>
      <c r="C2928" t="s">
        <v>43</v>
      </c>
      <c r="D2928">
        <v>737.01</v>
      </c>
      <c r="E2928">
        <v>59.82</v>
      </c>
      <c r="F2928">
        <v>44087.94</v>
      </c>
      <c r="G2928">
        <v>430</v>
      </c>
      <c r="H2928">
        <v>57.34</v>
      </c>
      <c r="I2928">
        <v>24656.2</v>
      </c>
      <c r="J2928">
        <v>307</v>
      </c>
      <c r="K2928">
        <v>102.68</v>
      </c>
      <c r="L2928">
        <f>Table1[[#This Row],[Quantity Sold (liters/kg)]]+Table1[[#This Row],[Quantity in Stock (liters/kg)]]</f>
        <v>737</v>
      </c>
      <c r="M2928" s="2">
        <v>6142.32</v>
      </c>
    </row>
    <row r="2929" spans="1:13" hidden="1" x14ac:dyDescent="0.3">
      <c r="A2929">
        <v>7</v>
      </c>
      <c r="B2929" s="1">
        <v>43594</v>
      </c>
      <c r="C2929" t="s">
        <v>61</v>
      </c>
      <c r="D2929">
        <v>847.7</v>
      </c>
      <c r="E2929">
        <v>37</v>
      </c>
      <c r="F2929">
        <v>31364.9</v>
      </c>
      <c r="G2929">
        <v>326</v>
      </c>
      <c r="H2929">
        <v>38.450000000000003</v>
      </c>
      <c r="I2929">
        <v>12534.7</v>
      </c>
      <c r="J2929">
        <v>521</v>
      </c>
      <c r="K2929">
        <v>80.42</v>
      </c>
      <c r="L2929">
        <f>Table1[[#This Row],[Quantity Sold (liters/kg)]]+Table1[[#This Row],[Quantity in Stock (liters/kg)]]</f>
        <v>847</v>
      </c>
      <c r="M2929" s="2">
        <v>2975.54</v>
      </c>
    </row>
    <row r="2930" spans="1:13" hidden="1" x14ac:dyDescent="0.3">
      <c r="A2930">
        <v>10</v>
      </c>
      <c r="B2930" s="1">
        <v>43918</v>
      </c>
      <c r="C2930" t="s">
        <v>66</v>
      </c>
      <c r="D2930">
        <v>979.11</v>
      </c>
      <c r="E2930">
        <v>71.81</v>
      </c>
      <c r="F2930">
        <v>70309.89</v>
      </c>
      <c r="G2930">
        <v>921</v>
      </c>
      <c r="H2930">
        <v>67.989999999999995</v>
      </c>
      <c r="I2930">
        <v>62618.79</v>
      </c>
      <c r="J2930">
        <v>58</v>
      </c>
      <c r="K2930">
        <v>29.82</v>
      </c>
      <c r="L2930">
        <f>Table1[[#This Row],[Quantity Sold (liters/kg)]]+Table1[[#This Row],[Quantity in Stock (liters/kg)]]</f>
        <v>979</v>
      </c>
      <c r="M2930" s="2">
        <v>2141.37</v>
      </c>
    </row>
    <row r="2931" spans="1:13" hidden="1" x14ac:dyDescent="0.3">
      <c r="A2931">
        <v>5</v>
      </c>
      <c r="B2931" s="1">
        <v>44145</v>
      </c>
      <c r="C2931" t="s">
        <v>27</v>
      </c>
      <c r="D2931">
        <v>891.91</v>
      </c>
      <c r="E2931">
        <v>47.08</v>
      </c>
      <c r="F2931">
        <v>41991.12</v>
      </c>
      <c r="G2931">
        <v>114</v>
      </c>
      <c r="H2931">
        <v>44.08</v>
      </c>
      <c r="I2931">
        <v>5025.12</v>
      </c>
      <c r="J2931">
        <v>777</v>
      </c>
      <c r="K2931">
        <v>55.42</v>
      </c>
      <c r="L2931">
        <f>Table1[[#This Row],[Quantity Sold (liters/kg)]]+Table1[[#This Row],[Quantity in Stock (liters/kg)]]</f>
        <v>891</v>
      </c>
      <c r="M2931" s="2">
        <v>2609.17</v>
      </c>
    </row>
    <row r="2932" spans="1:13" hidden="1" x14ac:dyDescent="0.3">
      <c r="A2932">
        <v>3</v>
      </c>
      <c r="B2932" s="1">
        <v>43471</v>
      </c>
      <c r="C2932" t="s">
        <v>43</v>
      </c>
      <c r="D2932">
        <v>986.74</v>
      </c>
      <c r="E2932">
        <v>59.32</v>
      </c>
      <c r="F2932">
        <v>58533.42</v>
      </c>
      <c r="G2932">
        <v>546</v>
      </c>
      <c r="H2932">
        <v>56.89</v>
      </c>
      <c r="I2932">
        <v>31061.94</v>
      </c>
      <c r="J2932">
        <v>440</v>
      </c>
      <c r="K2932">
        <v>42.54</v>
      </c>
      <c r="L2932">
        <f>Table1[[#This Row],[Quantity Sold (liters/kg)]]+Table1[[#This Row],[Quantity in Stock (liters/kg)]]</f>
        <v>986</v>
      </c>
      <c r="M2932" s="2">
        <v>2523.4699999999998</v>
      </c>
    </row>
    <row r="2933" spans="1:13" hidden="1" x14ac:dyDescent="0.3">
      <c r="A2933">
        <v>4</v>
      </c>
      <c r="B2933" s="1">
        <v>44400</v>
      </c>
      <c r="C2933" t="s">
        <v>39</v>
      </c>
      <c r="D2933">
        <v>469.01</v>
      </c>
      <c r="E2933">
        <v>14.3</v>
      </c>
      <c r="F2933">
        <v>6706.84</v>
      </c>
      <c r="G2933">
        <v>283</v>
      </c>
      <c r="H2933">
        <v>16.579999999999998</v>
      </c>
      <c r="I2933">
        <v>4692.1400000000003</v>
      </c>
      <c r="J2933">
        <v>186</v>
      </c>
      <c r="K2933">
        <v>190.75</v>
      </c>
      <c r="L2933">
        <f>Table1[[#This Row],[Quantity Sold (liters/kg)]]+Table1[[#This Row],[Quantity in Stock (liters/kg)]]</f>
        <v>469</v>
      </c>
      <c r="M2933" s="2">
        <v>2727.73</v>
      </c>
    </row>
    <row r="2934" spans="1:13" hidden="1" x14ac:dyDescent="0.3">
      <c r="A2934">
        <v>9</v>
      </c>
      <c r="B2934" s="1">
        <v>44411</v>
      </c>
      <c r="C2934" t="s">
        <v>57</v>
      </c>
      <c r="D2934">
        <v>458.17</v>
      </c>
      <c r="E2934">
        <v>69.39</v>
      </c>
      <c r="F2934">
        <v>31792.42</v>
      </c>
      <c r="G2934">
        <v>47</v>
      </c>
      <c r="H2934">
        <v>65.599999999999994</v>
      </c>
      <c r="I2934">
        <v>3083.2</v>
      </c>
      <c r="J2934">
        <v>411</v>
      </c>
      <c r="K2934">
        <v>80.650000000000006</v>
      </c>
      <c r="L2934">
        <f>Table1[[#This Row],[Quantity Sold (liters/kg)]]+Table1[[#This Row],[Quantity in Stock (liters/kg)]]</f>
        <v>458</v>
      </c>
      <c r="M2934" s="2">
        <v>5596.3</v>
      </c>
    </row>
    <row r="2935" spans="1:13" hidden="1" x14ac:dyDescent="0.3">
      <c r="A2935">
        <v>7</v>
      </c>
      <c r="B2935" s="1">
        <v>44324</v>
      </c>
      <c r="C2935" t="s">
        <v>61</v>
      </c>
      <c r="D2935">
        <v>698.01</v>
      </c>
      <c r="E2935">
        <v>46.06</v>
      </c>
      <c r="F2935">
        <v>32150.34</v>
      </c>
      <c r="G2935">
        <v>556</v>
      </c>
      <c r="H2935">
        <v>44.44</v>
      </c>
      <c r="I2935">
        <v>24708.639999999999</v>
      </c>
      <c r="J2935">
        <v>142</v>
      </c>
      <c r="K2935">
        <v>83.51</v>
      </c>
      <c r="L2935">
        <f>Table1[[#This Row],[Quantity Sold (liters/kg)]]+Table1[[#This Row],[Quantity in Stock (liters/kg)]]</f>
        <v>698</v>
      </c>
      <c r="M2935" s="2">
        <v>3846.47</v>
      </c>
    </row>
    <row r="2936" spans="1:13" hidden="1" x14ac:dyDescent="0.3">
      <c r="A2936">
        <v>8</v>
      </c>
      <c r="B2936" s="1">
        <v>43549</v>
      </c>
      <c r="C2936" t="s">
        <v>47</v>
      </c>
      <c r="D2936">
        <v>948.2</v>
      </c>
      <c r="E2936">
        <v>19.850000000000001</v>
      </c>
      <c r="F2936">
        <v>18821.77</v>
      </c>
      <c r="G2936">
        <v>70</v>
      </c>
      <c r="H2936">
        <v>18.86</v>
      </c>
      <c r="I2936">
        <v>1320.2</v>
      </c>
      <c r="J2936">
        <v>878</v>
      </c>
      <c r="K2936">
        <v>35.31</v>
      </c>
      <c r="L2936">
        <f>Table1[[#This Row],[Quantity Sold (liters/kg)]]+Table1[[#This Row],[Quantity in Stock (liters/kg)]]</f>
        <v>948</v>
      </c>
      <c r="M2936" s="2">
        <v>700.9</v>
      </c>
    </row>
    <row r="2937" spans="1:13" hidden="1" x14ac:dyDescent="0.3">
      <c r="A2937">
        <v>7</v>
      </c>
      <c r="B2937" s="1">
        <v>43609</v>
      </c>
      <c r="C2937" t="s">
        <v>61</v>
      </c>
      <c r="D2937">
        <v>186.32</v>
      </c>
      <c r="E2937">
        <v>61.19</v>
      </c>
      <c r="F2937">
        <v>11400.92</v>
      </c>
      <c r="G2937">
        <v>134</v>
      </c>
      <c r="H2937">
        <v>63.97</v>
      </c>
      <c r="I2937">
        <v>8571.98</v>
      </c>
      <c r="J2937">
        <v>52</v>
      </c>
      <c r="K2937">
        <v>148.38999999999999</v>
      </c>
      <c r="L2937">
        <f>Table1[[#This Row],[Quantity Sold (liters/kg)]]+Table1[[#This Row],[Quantity in Stock (liters/kg)]]</f>
        <v>186</v>
      </c>
      <c r="M2937" s="2">
        <v>9079.98</v>
      </c>
    </row>
    <row r="2938" spans="1:13" hidden="1" x14ac:dyDescent="0.3">
      <c r="A2938">
        <v>1</v>
      </c>
      <c r="B2938" s="1">
        <v>44528</v>
      </c>
      <c r="C2938" t="s">
        <v>34</v>
      </c>
      <c r="D2938">
        <v>883.32</v>
      </c>
      <c r="E2938">
        <v>99</v>
      </c>
      <c r="F2938">
        <v>87448.68</v>
      </c>
      <c r="G2938">
        <v>107</v>
      </c>
      <c r="H2938">
        <v>99.58</v>
      </c>
      <c r="I2938">
        <v>10655.06</v>
      </c>
      <c r="J2938">
        <v>776</v>
      </c>
      <c r="K2938">
        <v>20.12</v>
      </c>
      <c r="L2938">
        <f>Table1[[#This Row],[Quantity Sold (liters/kg)]]+Table1[[#This Row],[Quantity in Stock (liters/kg)]]</f>
        <v>883</v>
      </c>
      <c r="M2938" s="2">
        <v>1991.88</v>
      </c>
    </row>
    <row r="2939" spans="1:13" hidden="1" x14ac:dyDescent="0.3">
      <c r="A2939">
        <v>2</v>
      </c>
      <c r="B2939" s="1">
        <v>43908</v>
      </c>
      <c r="C2939" t="s">
        <v>68</v>
      </c>
      <c r="D2939">
        <v>457.37</v>
      </c>
      <c r="E2939">
        <v>66.12</v>
      </c>
      <c r="F2939">
        <v>30241.3</v>
      </c>
      <c r="G2939">
        <v>198</v>
      </c>
      <c r="H2939">
        <v>61.91</v>
      </c>
      <c r="I2939">
        <v>12258.18</v>
      </c>
      <c r="J2939">
        <v>259</v>
      </c>
      <c r="K2939">
        <v>134.44</v>
      </c>
      <c r="L2939">
        <f>Table1[[#This Row],[Quantity Sold (liters/kg)]]+Table1[[#This Row],[Quantity in Stock (liters/kg)]]</f>
        <v>457</v>
      </c>
      <c r="M2939" s="2">
        <v>8889.17</v>
      </c>
    </row>
    <row r="2940" spans="1:13" hidden="1" x14ac:dyDescent="0.3">
      <c r="A2940">
        <v>9</v>
      </c>
      <c r="B2940" s="1">
        <v>44869</v>
      </c>
      <c r="C2940" t="s">
        <v>57</v>
      </c>
      <c r="D2940">
        <v>131.96</v>
      </c>
      <c r="E2940">
        <v>96.93</v>
      </c>
      <c r="F2940">
        <v>12790.882799999999</v>
      </c>
      <c r="G2940">
        <v>68</v>
      </c>
      <c r="H2940">
        <v>93.23</v>
      </c>
      <c r="I2940">
        <v>6339.64</v>
      </c>
      <c r="J2940">
        <v>63</v>
      </c>
      <c r="K2940">
        <v>57.64</v>
      </c>
      <c r="L2940">
        <f>Table1[[#This Row],[Quantity Sold (liters/kg)]]+Table1[[#This Row],[Quantity in Stock (liters/kg)]]</f>
        <v>131</v>
      </c>
      <c r="M2940" s="2">
        <v>5587.05</v>
      </c>
    </row>
    <row r="2941" spans="1:13" hidden="1" x14ac:dyDescent="0.3">
      <c r="A2941">
        <v>5</v>
      </c>
      <c r="B2941" s="1">
        <v>44049</v>
      </c>
      <c r="C2941" t="s">
        <v>27</v>
      </c>
      <c r="D2941">
        <v>655.59</v>
      </c>
      <c r="E2941">
        <v>93.6</v>
      </c>
      <c r="F2941">
        <v>61363.22</v>
      </c>
      <c r="G2941">
        <v>581</v>
      </c>
      <c r="H2941">
        <v>91.47</v>
      </c>
      <c r="I2941">
        <v>53144.07</v>
      </c>
      <c r="J2941">
        <v>74</v>
      </c>
      <c r="K2941">
        <v>46.24</v>
      </c>
      <c r="L2941">
        <f>Table1[[#This Row],[Quantity Sold (liters/kg)]]+Table1[[#This Row],[Quantity in Stock (liters/kg)]]</f>
        <v>655</v>
      </c>
      <c r="M2941" s="2">
        <v>4328.0600000000004</v>
      </c>
    </row>
    <row r="2942" spans="1:13" hidden="1" x14ac:dyDescent="0.3">
      <c r="A2942">
        <v>9</v>
      </c>
      <c r="B2942" s="1">
        <v>44051</v>
      </c>
      <c r="C2942" t="s">
        <v>57</v>
      </c>
      <c r="D2942">
        <v>152.5</v>
      </c>
      <c r="E2942">
        <v>59.8</v>
      </c>
      <c r="F2942">
        <v>9119.5</v>
      </c>
      <c r="G2942">
        <v>39</v>
      </c>
      <c r="H2942">
        <v>62.21</v>
      </c>
      <c r="I2942">
        <v>2426.19</v>
      </c>
      <c r="J2942">
        <v>113</v>
      </c>
      <c r="K2942">
        <v>51.2</v>
      </c>
      <c r="L2942">
        <f>Table1[[#This Row],[Quantity Sold (liters/kg)]]+Table1[[#This Row],[Quantity in Stock (liters/kg)]]</f>
        <v>152</v>
      </c>
      <c r="M2942" s="2">
        <v>3061.76</v>
      </c>
    </row>
    <row r="2943" spans="1:13" hidden="1" x14ac:dyDescent="0.3">
      <c r="A2943">
        <v>5</v>
      </c>
      <c r="B2943" s="1">
        <v>43686</v>
      </c>
      <c r="C2943" t="s">
        <v>27</v>
      </c>
      <c r="D2943">
        <v>517.29</v>
      </c>
      <c r="E2943">
        <v>60.34</v>
      </c>
      <c r="F2943">
        <v>31213.2785999999</v>
      </c>
      <c r="G2943">
        <v>61</v>
      </c>
      <c r="H2943">
        <v>61.43</v>
      </c>
      <c r="I2943">
        <v>3747.23</v>
      </c>
      <c r="J2943">
        <v>456</v>
      </c>
      <c r="K2943">
        <v>160.91999999999999</v>
      </c>
      <c r="L2943">
        <f>Table1[[#This Row],[Quantity Sold (liters/kg)]]+Table1[[#This Row],[Quantity in Stock (liters/kg)]]</f>
        <v>517</v>
      </c>
      <c r="M2943" s="2">
        <v>9709.91</v>
      </c>
    </row>
    <row r="2944" spans="1:13" hidden="1" x14ac:dyDescent="0.3">
      <c r="A2944">
        <v>5</v>
      </c>
      <c r="B2944" s="1">
        <v>43775</v>
      </c>
      <c r="C2944" t="s">
        <v>27</v>
      </c>
      <c r="D2944">
        <v>416.94</v>
      </c>
      <c r="E2944">
        <v>26.21</v>
      </c>
      <c r="F2944">
        <v>10928</v>
      </c>
      <c r="G2944">
        <v>329</v>
      </c>
      <c r="H2944">
        <v>22.24</v>
      </c>
      <c r="I2944">
        <v>7316.96</v>
      </c>
      <c r="J2944">
        <v>87</v>
      </c>
      <c r="K2944">
        <v>79.709999999999994</v>
      </c>
      <c r="L2944">
        <f>Table1[[#This Row],[Quantity Sold (liters/kg)]]+Table1[[#This Row],[Quantity in Stock (liters/kg)]]</f>
        <v>416</v>
      </c>
      <c r="M2944" s="2">
        <v>2089.1999999999998</v>
      </c>
    </row>
    <row r="2945" spans="1:13" hidden="1" x14ac:dyDescent="0.3">
      <c r="A2945">
        <v>7</v>
      </c>
      <c r="B2945" s="1">
        <v>44235</v>
      </c>
      <c r="C2945" t="s">
        <v>61</v>
      </c>
      <c r="D2945">
        <v>473.1</v>
      </c>
      <c r="E2945">
        <v>50.13</v>
      </c>
      <c r="F2945">
        <v>23716.5</v>
      </c>
      <c r="G2945">
        <v>409</v>
      </c>
      <c r="H2945">
        <v>45.27</v>
      </c>
      <c r="I2945">
        <v>18515.43</v>
      </c>
      <c r="J2945">
        <v>64</v>
      </c>
      <c r="K2945">
        <v>139.37</v>
      </c>
      <c r="L2945">
        <f>Table1[[#This Row],[Quantity Sold (liters/kg)]]+Table1[[#This Row],[Quantity in Stock (liters/kg)]]</f>
        <v>473</v>
      </c>
      <c r="M2945" s="2">
        <v>6986.62</v>
      </c>
    </row>
    <row r="2946" spans="1:13" hidden="1" x14ac:dyDescent="0.3">
      <c r="A2946">
        <v>9</v>
      </c>
      <c r="B2946" s="1">
        <v>44375</v>
      </c>
      <c r="C2946" t="s">
        <v>57</v>
      </c>
      <c r="D2946">
        <v>334.35</v>
      </c>
      <c r="E2946">
        <v>96.39</v>
      </c>
      <c r="F2946">
        <v>32228</v>
      </c>
      <c r="G2946">
        <v>308</v>
      </c>
      <c r="H2946">
        <v>100.51</v>
      </c>
      <c r="I2946">
        <v>30957.08</v>
      </c>
      <c r="J2946">
        <v>26</v>
      </c>
      <c r="K2946">
        <v>146.47999999999999</v>
      </c>
      <c r="L2946">
        <f>Table1[[#This Row],[Quantity Sold (liters/kg)]]+Table1[[#This Row],[Quantity in Stock (liters/kg)]]</f>
        <v>334</v>
      </c>
      <c r="M2946" s="2">
        <v>14119.21</v>
      </c>
    </row>
    <row r="2947" spans="1:13" hidden="1" x14ac:dyDescent="0.3">
      <c r="A2947">
        <v>5</v>
      </c>
      <c r="B2947" s="1">
        <v>43691</v>
      </c>
      <c r="C2947" t="s">
        <v>27</v>
      </c>
      <c r="D2947">
        <v>780.57</v>
      </c>
      <c r="E2947">
        <v>82.26</v>
      </c>
      <c r="F2947">
        <v>64209.688199999997</v>
      </c>
      <c r="G2947">
        <v>141</v>
      </c>
      <c r="H2947">
        <v>86.74</v>
      </c>
      <c r="I2947">
        <v>12230.34</v>
      </c>
      <c r="J2947">
        <v>639</v>
      </c>
      <c r="K2947">
        <v>154.03</v>
      </c>
      <c r="L2947">
        <f>Table1[[#This Row],[Quantity Sold (liters/kg)]]+Table1[[#This Row],[Quantity in Stock (liters/kg)]]</f>
        <v>780</v>
      </c>
      <c r="M2947" s="2">
        <v>12670.51</v>
      </c>
    </row>
    <row r="2948" spans="1:13" hidden="1" x14ac:dyDescent="0.3">
      <c r="A2948">
        <v>2</v>
      </c>
      <c r="B2948" s="1">
        <v>43831</v>
      </c>
      <c r="C2948" t="s">
        <v>68</v>
      </c>
      <c r="D2948">
        <v>936.5</v>
      </c>
      <c r="E2948">
        <v>18.41</v>
      </c>
      <c r="F2948">
        <v>17240.97</v>
      </c>
      <c r="G2948">
        <v>67</v>
      </c>
      <c r="H2948">
        <v>18.579999999999998</v>
      </c>
      <c r="I2948">
        <v>1244.8599999999999</v>
      </c>
      <c r="J2948">
        <v>869</v>
      </c>
      <c r="K2948">
        <v>129.32</v>
      </c>
      <c r="L2948">
        <f>Table1[[#This Row],[Quantity Sold (liters/kg)]]+Table1[[#This Row],[Quantity in Stock (liters/kg)]]</f>
        <v>936</v>
      </c>
      <c r="M2948" s="2">
        <v>2380.7800000000002</v>
      </c>
    </row>
    <row r="2949" spans="1:13" hidden="1" x14ac:dyDescent="0.3">
      <c r="A2949">
        <v>10</v>
      </c>
      <c r="B2949" s="1">
        <v>43961</v>
      </c>
      <c r="C2949" t="s">
        <v>66</v>
      </c>
      <c r="D2949">
        <v>241.37</v>
      </c>
      <c r="E2949">
        <v>88.74</v>
      </c>
      <c r="F2949">
        <v>21419.17</v>
      </c>
      <c r="G2949">
        <v>177</v>
      </c>
      <c r="H2949">
        <v>92.85</v>
      </c>
      <c r="I2949">
        <v>16434.45</v>
      </c>
      <c r="J2949">
        <v>64</v>
      </c>
      <c r="K2949">
        <v>181</v>
      </c>
      <c r="L2949">
        <f>Table1[[#This Row],[Quantity Sold (liters/kg)]]+Table1[[#This Row],[Quantity in Stock (liters/kg)]]</f>
        <v>241</v>
      </c>
      <c r="M2949" s="2">
        <v>16061.94</v>
      </c>
    </row>
    <row r="2950" spans="1:13" hidden="1" x14ac:dyDescent="0.3">
      <c r="A2950">
        <v>6</v>
      </c>
      <c r="B2950" s="1">
        <v>44234</v>
      </c>
      <c r="C2950" t="s">
        <v>51</v>
      </c>
      <c r="D2950">
        <v>419.86</v>
      </c>
      <c r="E2950">
        <v>80.650000000000006</v>
      </c>
      <c r="F2950">
        <v>33861.71</v>
      </c>
      <c r="G2950">
        <v>99</v>
      </c>
      <c r="H2950">
        <v>84.84</v>
      </c>
      <c r="I2950">
        <v>8399.16</v>
      </c>
      <c r="J2950">
        <v>320</v>
      </c>
      <c r="K2950">
        <v>142.94999999999999</v>
      </c>
      <c r="L2950">
        <f>Table1[[#This Row],[Quantity Sold (liters/kg)]]+Table1[[#This Row],[Quantity in Stock (liters/kg)]]</f>
        <v>419</v>
      </c>
      <c r="M2950" s="2">
        <v>11528.92</v>
      </c>
    </row>
    <row r="2951" spans="1:13" hidden="1" x14ac:dyDescent="0.3">
      <c r="A2951">
        <v>5</v>
      </c>
      <c r="B2951" s="1">
        <v>43494</v>
      </c>
      <c r="C2951" t="s">
        <v>27</v>
      </c>
      <c r="D2951">
        <v>76.569999999999993</v>
      </c>
      <c r="E2951">
        <v>47.42</v>
      </c>
      <c r="F2951">
        <v>3630.95</v>
      </c>
      <c r="G2951">
        <v>53</v>
      </c>
      <c r="H2951">
        <v>49.19</v>
      </c>
      <c r="I2951">
        <v>2607.0700000000002</v>
      </c>
      <c r="J2951">
        <v>23</v>
      </c>
      <c r="K2951">
        <v>153.21</v>
      </c>
      <c r="L2951">
        <f>Table1[[#This Row],[Quantity Sold (liters/kg)]]+Table1[[#This Row],[Quantity in Stock (liters/kg)]]</f>
        <v>76</v>
      </c>
      <c r="M2951" s="2">
        <v>7265.22</v>
      </c>
    </row>
    <row r="2952" spans="1:13" hidden="1" x14ac:dyDescent="0.3">
      <c r="A2952">
        <v>4</v>
      </c>
      <c r="B2952" s="1">
        <v>43862</v>
      </c>
      <c r="C2952" t="s">
        <v>39</v>
      </c>
      <c r="D2952">
        <v>669.01</v>
      </c>
      <c r="E2952">
        <v>50.74</v>
      </c>
      <c r="F2952">
        <v>33945.57</v>
      </c>
      <c r="G2952">
        <v>501</v>
      </c>
      <c r="H2952">
        <v>54.45</v>
      </c>
      <c r="I2952">
        <v>27279.45</v>
      </c>
      <c r="J2952">
        <v>168</v>
      </c>
      <c r="K2952">
        <v>167.14</v>
      </c>
      <c r="L2952">
        <f>Table1[[#This Row],[Quantity Sold (liters/kg)]]+Table1[[#This Row],[Quantity in Stock (liters/kg)]]</f>
        <v>669</v>
      </c>
      <c r="M2952" s="2">
        <v>8480.68</v>
      </c>
    </row>
    <row r="2953" spans="1:13" hidden="1" x14ac:dyDescent="0.3">
      <c r="A2953">
        <v>8</v>
      </c>
      <c r="B2953" s="1">
        <v>43525</v>
      </c>
      <c r="C2953" t="s">
        <v>47</v>
      </c>
      <c r="D2953">
        <v>643.78</v>
      </c>
      <c r="E2953">
        <v>37.369999999999997</v>
      </c>
      <c r="F2953">
        <v>24058.058599999898</v>
      </c>
      <c r="G2953">
        <v>611</v>
      </c>
      <c r="H2953">
        <v>38.06</v>
      </c>
      <c r="I2953">
        <v>23254.66</v>
      </c>
      <c r="J2953">
        <v>32</v>
      </c>
      <c r="K2953">
        <v>95.19</v>
      </c>
      <c r="L2953">
        <f>Table1[[#This Row],[Quantity Sold (liters/kg)]]+Table1[[#This Row],[Quantity in Stock (liters/kg)]]</f>
        <v>643</v>
      </c>
      <c r="M2953" s="2">
        <v>3557.25</v>
      </c>
    </row>
    <row r="2954" spans="1:13" hidden="1" x14ac:dyDescent="0.3">
      <c r="A2954">
        <v>6</v>
      </c>
      <c r="B2954" s="1">
        <v>44438</v>
      </c>
      <c r="C2954" t="s">
        <v>51</v>
      </c>
      <c r="D2954">
        <v>378.69</v>
      </c>
      <c r="E2954">
        <v>33.1</v>
      </c>
      <c r="F2954">
        <v>12534.638999999999</v>
      </c>
      <c r="G2954">
        <v>90</v>
      </c>
      <c r="H2954">
        <v>35.51</v>
      </c>
      <c r="I2954">
        <v>3195.9</v>
      </c>
      <c r="J2954">
        <v>288</v>
      </c>
      <c r="K2954">
        <v>110.14</v>
      </c>
      <c r="L2954">
        <f>Table1[[#This Row],[Quantity Sold (liters/kg)]]+Table1[[#This Row],[Quantity in Stock (liters/kg)]]</f>
        <v>378</v>
      </c>
      <c r="M2954" s="2">
        <v>3645.63</v>
      </c>
    </row>
    <row r="2955" spans="1:13" hidden="1" x14ac:dyDescent="0.3">
      <c r="A2955">
        <v>3</v>
      </c>
      <c r="B2955" s="1">
        <v>44072</v>
      </c>
      <c r="C2955" t="s">
        <v>43</v>
      </c>
      <c r="D2955">
        <v>169.66</v>
      </c>
      <c r="E2955">
        <v>67.59</v>
      </c>
      <c r="F2955">
        <v>11467.32</v>
      </c>
      <c r="G2955">
        <v>6</v>
      </c>
      <c r="H2955">
        <v>63.61</v>
      </c>
      <c r="I2955">
        <v>381.66</v>
      </c>
      <c r="J2955">
        <v>163</v>
      </c>
      <c r="K2955">
        <v>196.54</v>
      </c>
      <c r="L2955">
        <f>Table1[[#This Row],[Quantity Sold (liters/kg)]]+Table1[[#This Row],[Quantity in Stock (liters/kg)]]</f>
        <v>169</v>
      </c>
      <c r="M2955" s="2">
        <v>13284.14</v>
      </c>
    </row>
    <row r="2956" spans="1:13" hidden="1" x14ac:dyDescent="0.3">
      <c r="A2956">
        <v>6</v>
      </c>
      <c r="B2956" s="1">
        <v>43797</v>
      </c>
      <c r="C2956" t="s">
        <v>51</v>
      </c>
      <c r="D2956">
        <v>221.31</v>
      </c>
      <c r="E2956">
        <v>49.85</v>
      </c>
      <c r="F2956">
        <v>11032.3</v>
      </c>
      <c r="G2956">
        <v>119</v>
      </c>
      <c r="H2956">
        <v>46.07</v>
      </c>
      <c r="I2956">
        <v>5482.33</v>
      </c>
      <c r="J2956">
        <v>102</v>
      </c>
      <c r="K2956">
        <v>24.38</v>
      </c>
      <c r="L2956">
        <f>Table1[[#This Row],[Quantity Sold (liters/kg)]]+Table1[[#This Row],[Quantity in Stock (liters/kg)]]</f>
        <v>221</v>
      </c>
      <c r="M2956" s="2">
        <v>1215.3399999999999</v>
      </c>
    </row>
    <row r="2957" spans="1:13" hidden="1" x14ac:dyDescent="0.3">
      <c r="A2957">
        <v>4</v>
      </c>
      <c r="B2957" s="1">
        <v>44092</v>
      </c>
      <c r="C2957" t="s">
        <v>39</v>
      </c>
      <c r="D2957">
        <v>802.14</v>
      </c>
      <c r="E2957">
        <v>79.47</v>
      </c>
      <c r="F2957">
        <v>63746.07</v>
      </c>
      <c r="G2957">
        <v>558</v>
      </c>
      <c r="H2957">
        <v>81.23</v>
      </c>
      <c r="I2957">
        <v>45326.34</v>
      </c>
      <c r="J2957">
        <v>244</v>
      </c>
      <c r="K2957">
        <v>198.68</v>
      </c>
      <c r="L2957">
        <f>Table1[[#This Row],[Quantity Sold (liters/kg)]]+Table1[[#This Row],[Quantity in Stock (liters/kg)]]</f>
        <v>802</v>
      </c>
      <c r="M2957" s="2">
        <v>15789.1</v>
      </c>
    </row>
    <row r="2958" spans="1:13" hidden="1" x14ac:dyDescent="0.3">
      <c r="A2958">
        <v>5</v>
      </c>
      <c r="B2958" s="1">
        <v>44419</v>
      </c>
      <c r="C2958" t="s">
        <v>27</v>
      </c>
      <c r="D2958">
        <v>962.89</v>
      </c>
      <c r="E2958">
        <v>93.65</v>
      </c>
      <c r="F2958">
        <v>90174.648499999996</v>
      </c>
      <c r="G2958">
        <v>712</v>
      </c>
      <c r="H2958">
        <v>97.26</v>
      </c>
      <c r="I2958">
        <v>69249.119999999995</v>
      </c>
      <c r="J2958">
        <v>250</v>
      </c>
      <c r="K2958">
        <v>93.76</v>
      </c>
      <c r="L2958">
        <f>Table1[[#This Row],[Quantity Sold (liters/kg)]]+Table1[[#This Row],[Quantity in Stock (liters/kg)]]</f>
        <v>962</v>
      </c>
      <c r="M2958" s="2">
        <v>8780.6200000000008</v>
      </c>
    </row>
    <row r="2959" spans="1:13" hidden="1" x14ac:dyDescent="0.3">
      <c r="A2959">
        <v>10</v>
      </c>
      <c r="B2959" s="1">
        <v>44013</v>
      </c>
      <c r="C2959" t="s">
        <v>66</v>
      </c>
      <c r="D2959">
        <v>980.43</v>
      </c>
      <c r="E2959">
        <v>29.45</v>
      </c>
      <c r="F2959">
        <v>28873.66</v>
      </c>
      <c r="G2959">
        <v>930</v>
      </c>
      <c r="H2959">
        <v>33.229999999999997</v>
      </c>
      <c r="I2959">
        <v>30903.9</v>
      </c>
      <c r="J2959">
        <v>50</v>
      </c>
      <c r="K2959">
        <v>170.15</v>
      </c>
      <c r="L2959">
        <f>Table1[[#This Row],[Quantity Sold (liters/kg)]]+Table1[[#This Row],[Quantity in Stock (liters/kg)]]</f>
        <v>980</v>
      </c>
      <c r="M2959" s="2">
        <v>5010.92</v>
      </c>
    </row>
    <row r="2960" spans="1:13" hidden="1" x14ac:dyDescent="0.3">
      <c r="A2960">
        <v>2</v>
      </c>
      <c r="B2960" s="1">
        <v>44637</v>
      </c>
      <c r="C2960" t="s">
        <v>68</v>
      </c>
      <c r="D2960">
        <v>22.36</v>
      </c>
      <c r="E2960">
        <v>31.05</v>
      </c>
      <c r="F2960">
        <v>694.28</v>
      </c>
      <c r="G2960">
        <v>19</v>
      </c>
      <c r="H2960">
        <v>30.48</v>
      </c>
      <c r="I2960">
        <v>579.12</v>
      </c>
      <c r="J2960">
        <v>3</v>
      </c>
      <c r="K2960">
        <v>130.84</v>
      </c>
      <c r="L2960">
        <f>Table1[[#This Row],[Quantity Sold (liters/kg)]]+Table1[[#This Row],[Quantity in Stock (liters/kg)]]</f>
        <v>22</v>
      </c>
      <c r="M2960" s="2">
        <v>4062.58</v>
      </c>
    </row>
    <row r="2961" spans="1:13" hidden="1" x14ac:dyDescent="0.3">
      <c r="A2961">
        <v>2</v>
      </c>
      <c r="B2961" s="1">
        <v>44323</v>
      </c>
      <c r="C2961" t="s">
        <v>68</v>
      </c>
      <c r="D2961">
        <v>454.9</v>
      </c>
      <c r="E2961">
        <v>13.38</v>
      </c>
      <c r="F2961">
        <v>6086.56</v>
      </c>
      <c r="G2961">
        <v>201</v>
      </c>
      <c r="H2961">
        <v>17.84</v>
      </c>
      <c r="I2961">
        <v>3585.84</v>
      </c>
      <c r="J2961">
        <v>253</v>
      </c>
      <c r="K2961">
        <v>47.49</v>
      </c>
      <c r="L2961">
        <f>Table1[[#This Row],[Quantity Sold (liters/kg)]]+Table1[[#This Row],[Quantity in Stock (liters/kg)]]</f>
        <v>454</v>
      </c>
      <c r="M2961" s="2">
        <v>635.41999999999996</v>
      </c>
    </row>
    <row r="2962" spans="1:13" hidden="1" x14ac:dyDescent="0.3">
      <c r="A2962">
        <v>3</v>
      </c>
      <c r="B2962" s="1">
        <v>43462</v>
      </c>
      <c r="C2962" t="s">
        <v>43</v>
      </c>
      <c r="D2962">
        <v>359.3</v>
      </c>
      <c r="E2962">
        <v>85.27</v>
      </c>
      <c r="F2962">
        <v>30637.51</v>
      </c>
      <c r="G2962">
        <v>287</v>
      </c>
      <c r="H2962">
        <v>89.79</v>
      </c>
      <c r="I2962">
        <v>25769.73</v>
      </c>
      <c r="J2962">
        <v>72</v>
      </c>
      <c r="K2962">
        <v>49.15</v>
      </c>
      <c r="L2962">
        <f>Table1[[#This Row],[Quantity Sold (liters/kg)]]+Table1[[#This Row],[Quantity in Stock (liters/kg)]]</f>
        <v>359</v>
      </c>
      <c r="M2962" s="2">
        <v>4191.0200000000004</v>
      </c>
    </row>
    <row r="2963" spans="1:13" hidden="1" x14ac:dyDescent="0.3">
      <c r="A2963">
        <v>6</v>
      </c>
      <c r="B2963" s="1">
        <v>44077</v>
      </c>
      <c r="C2963" t="s">
        <v>51</v>
      </c>
      <c r="D2963">
        <v>576.84</v>
      </c>
      <c r="E2963">
        <v>56.93</v>
      </c>
      <c r="F2963">
        <v>32839.5</v>
      </c>
      <c r="G2963">
        <v>432</v>
      </c>
      <c r="H2963">
        <v>54.2</v>
      </c>
      <c r="I2963">
        <v>23414.400000000001</v>
      </c>
      <c r="J2963">
        <v>144</v>
      </c>
      <c r="K2963">
        <v>149.87</v>
      </c>
      <c r="L2963">
        <f>Table1[[#This Row],[Quantity Sold (liters/kg)]]+Table1[[#This Row],[Quantity in Stock (liters/kg)]]</f>
        <v>576</v>
      </c>
      <c r="M2963" s="2">
        <v>8532.1</v>
      </c>
    </row>
    <row r="2964" spans="1:13" hidden="1" x14ac:dyDescent="0.3">
      <c r="A2964">
        <v>8</v>
      </c>
      <c r="B2964" s="1">
        <v>44309</v>
      </c>
      <c r="C2964" t="s">
        <v>47</v>
      </c>
      <c r="D2964">
        <v>248.82</v>
      </c>
      <c r="E2964">
        <v>46.51</v>
      </c>
      <c r="F2964">
        <v>11572.618199999901</v>
      </c>
      <c r="G2964">
        <v>87</v>
      </c>
      <c r="H2964">
        <v>50.43</v>
      </c>
      <c r="I2964">
        <v>4387.41</v>
      </c>
      <c r="J2964">
        <v>161</v>
      </c>
      <c r="K2964">
        <v>118.53</v>
      </c>
      <c r="L2964">
        <f>Table1[[#This Row],[Quantity Sold (liters/kg)]]+Table1[[#This Row],[Quantity in Stock (liters/kg)]]</f>
        <v>248</v>
      </c>
      <c r="M2964" s="2">
        <v>5512.83</v>
      </c>
    </row>
    <row r="2965" spans="1:13" hidden="1" x14ac:dyDescent="0.3">
      <c r="A2965">
        <v>5</v>
      </c>
      <c r="B2965" s="1">
        <v>44326</v>
      </c>
      <c r="C2965" t="s">
        <v>27</v>
      </c>
      <c r="D2965">
        <v>378.63</v>
      </c>
      <c r="E2965">
        <v>26.45</v>
      </c>
      <c r="F2965">
        <v>10014.76</v>
      </c>
      <c r="G2965">
        <v>135</v>
      </c>
      <c r="H2965">
        <v>23.99</v>
      </c>
      <c r="I2965">
        <v>3238.65</v>
      </c>
      <c r="J2965">
        <v>243</v>
      </c>
      <c r="K2965">
        <v>132.77000000000001</v>
      </c>
      <c r="L2965">
        <f>Table1[[#This Row],[Quantity Sold (liters/kg)]]+Table1[[#This Row],[Quantity in Stock (liters/kg)]]</f>
        <v>378</v>
      </c>
      <c r="M2965" s="2">
        <v>3511.77</v>
      </c>
    </row>
    <row r="2966" spans="1:13" hidden="1" x14ac:dyDescent="0.3">
      <c r="A2966">
        <v>5</v>
      </c>
      <c r="B2966" s="1">
        <v>44516</v>
      </c>
      <c r="C2966" t="s">
        <v>27</v>
      </c>
      <c r="D2966">
        <v>146.30000000000001</v>
      </c>
      <c r="E2966">
        <v>17.059999999999999</v>
      </c>
      <c r="F2966">
        <v>2495.88</v>
      </c>
      <c r="G2966">
        <v>92</v>
      </c>
      <c r="H2966">
        <v>21.5</v>
      </c>
      <c r="I2966">
        <v>1978</v>
      </c>
      <c r="J2966">
        <v>54</v>
      </c>
      <c r="K2966">
        <v>172.39</v>
      </c>
      <c r="L2966">
        <f>Table1[[#This Row],[Quantity Sold (liters/kg)]]+Table1[[#This Row],[Quantity in Stock (liters/kg)]]</f>
        <v>146</v>
      </c>
      <c r="M2966" s="2">
        <v>2940.97</v>
      </c>
    </row>
    <row r="2967" spans="1:13" hidden="1" x14ac:dyDescent="0.3">
      <c r="A2967">
        <v>8</v>
      </c>
      <c r="B2967" s="1">
        <v>44445</v>
      </c>
      <c r="C2967" t="s">
        <v>47</v>
      </c>
      <c r="D2967">
        <v>659.16</v>
      </c>
      <c r="E2967">
        <v>11.07</v>
      </c>
      <c r="F2967">
        <v>7296.9</v>
      </c>
      <c r="G2967">
        <v>31</v>
      </c>
      <c r="H2967">
        <v>11.34</v>
      </c>
      <c r="I2967">
        <v>351.54</v>
      </c>
      <c r="J2967">
        <v>628</v>
      </c>
      <c r="K2967">
        <v>73.03</v>
      </c>
      <c r="L2967">
        <f>Table1[[#This Row],[Quantity Sold (liters/kg)]]+Table1[[#This Row],[Quantity in Stock (liters/kg)]]</f>
        <v>659</v>
      </c>
      <c r="M2967" s="2">
        <v>808.44</v>
      </c>
    </row>
    <row r="2968" spans="1:13" hidden="1" x14ac:dyDescent="0.3">
      <c r="A2968">
        <v>8</v>
      </c>
      <c r="B2968" s="1">
        <v>44862</v>
      </c>
      <c r="C2968" t="s">
        <v>47</v>
      </c>
      <c r="D2968">
        <v>423.1</v>
      </c>
      <c r="E2968">
        <v>50.72</v>
      </c>
      <c r="F2968">
        <v>21459.63</v>
      </c>
      <c r="G2968">
        <v>17</v>
      </c>
      <c r="H2968">
        <v>50.99</v>
      </c>
      <c r="I2968">
        <v>866.83</v>
      </c>
      <c r="J2968">
        <v>406</v>
      </c>
      <c r="K2968">
        <v>114.14</v>
      </c>
      <c r="L2968">
        <f>Table1[[#This Row],[Quantity Sold (liters/kg)]]+Table1[[#This Row],[Quantity in Stock (liters/kg)]]</f>
        <v>423</v>
      </c>
      <c r="M2968" s="2">
        <v>5789.18</v>
      </c>
    </row>
    <row r="2969" spans="1:13" hidden="1" x14ac:dyDescent="0.3">
      <c r="A2969">
        <v>3</v>
      </c>
      <c r="B2969" s="1">
        <v>44322</v>
      </c>
      <c r="C2969" t="s">
        <v>43</v>
      </c>
      <c r="D2969">
        <v>516.82000000000005</v>
      </c>
      <c r="E2969">
        <v>74.41</v>
      </c>
      <c r="F2969">
        <v>38456.58</v>
      </c>
      <c r="G2969">
        <v>256</v>
      </c>
      <c r="H2969">
        <v>72.28</v>
      </c>
      <c r="I2969">
        <v>18503.68</v>
      </c>
      <c r="J2969">
        <v>260</v>
      </c>
      <c r="K2969">
        <v>114.1</v>
      </c>
      <c r="L2969">
        <f>Table1[[#This Row],[Quantity Sold (liters/kg)]]+Table1[[#This Row],[Quantity in Stock (liters/kg)]]</f>
        <v>516</v>
      </c>
      <c r="M2969" s="2">
        <v>8490.18</v>
      </c>
    </row>
    <row r="2970" spans="1:13" hidden="1" x14ac:dyDescent="0.3">
      <c r="A2970">
        <v>10</v>
      </c>
      <c r="B2970" s="1">
        <v>44519</v>
      </c>
      <c r="C2970" t="s">
        <v>66</v>
      </c>
      <c r="D2970">
        <v>680.37</v>
      </c>
      <c r="E2970">
        <v>12.28</v>
      </c>
      <c r="F2970">
        <v>8354.94</v>
      </c>
      <c r="G2970">
        <v>371</v>
      </c>
      <c r="H2970">
        <v>9.35</v>
      </c>
      <c r="I2970">
        <v>3468.85</v>
      </c>
      <c r="J2970">
        <v>309</v>
      </c>
      <c r="K2970">
        <v>133.94999999999999</v>
      </c>
      <c r="L2970">
        <f>Table1[[#This Row],[Quantity Sold (liters/kg)]]+Table1[[#This Row],[Quantity in Stock (liters/kg)]]</f>
        <v>680</v>
      </c>
      <c r="M2970" s="2">
        <v>1644.91</v>
      </c>
    </row>
    <row r="2971" spans="1:13" hidden="1" x14ac:dyDescent="0.3">
      <c r="A2971">
        <v>5</v>
      </c>
      <c r="B2971" s="1">
        <v>44750</v>
      </c>
      <c r="C2971" t="s">
        <v>27</v>
      </c>
      <c r="D2971">
        <v>628.24</v>
      </c>
      <c r="E2971">
        <v>85.18</v>
      </c>
      <c r="F2971">
        <v>53513.48</v>
      </c>
      <c r="G2971">
        <v>47</v>
      </c>
      <c r="H2971">
        <v>87.63</v>
      </c>
      <c r="I2971">
        <v>4118.6099999999997</v>
      </c>
      <c r="J2971">
        <v>581</v>
      </c>
      <c r="K2971">
        <v>51.02</v>
      </c>
      <c r="L2971">
        <f>Table1[[#This Row],[Quantity Sold (liters/kg)]]+Table1[[#This Row],[Quantity in Stock (liters/kg)]]</f>
        <v>628</v>
      </c>
      <c r="M2971" s="2">
        <v>4345.88</v>
      </c>
    </row>
    <row r="2972" spans="1:13" hidden="1" x14ac:dyDescent="0.3">
      <c r="A2972">
        <v>2</v>
      </c>
      <c r="B2972" s="1">
        <v>44632</v>
      </c>
      <c r="C2972" t="s">
        <v>68</v>
      </c>
      <c r="D2972">
        <v>605.26</v>
      </c>
      <c r="E2972">
        <v>89.1</v>
      </c>
      <c r="F2972">
        <v>53928.67</v>
      </c>
      <c r="G2972">
        <v>223</v>
      </c>
      <c r="H2972">
        <v>93.74</v>
      </c>
      <c r="I2972">
        <v>20904.02</v>
      </c>
      <c r="J2972">
        <v>382</v>
      </c>
      <c r="K2972">
        <v>87.78</v>
      </c>
      <c r="L2972">
        <f>Table1[[#This Row],[Quantity Sold (liters/kg)]]+Table1[[#This Row],[Quantity in Stock (liters/kg)]]</f>
        <v>605</v>
      </c>
      <c r="M2972" s="2">
        <v>7821.2</v>
      </c>
    </row>
    <row r="2973" spans="1:13" hidden="1" x14ac:dyDescent="0.3">
      <c r="A2973">
        <v>4</v>
      </c>
      <c r="B2973" s="1">
        <v>44426</v>
      </c>
      <c r="C2973" t="s">
        <v>39</v>
      </c>
      <c r="D2973">
        <v>557.61</v>
      </c>
      <c r="E2973">
        <v>67.02</v>
      </c>
      <c r="F2973">
        <v>37371.019999999997</v>
      </c>
      <c r="G2973">
        <v>284</v>
      </c>
      <c r="H2973">
        <v>63.88</v>
      </c>
      <c r="I2973">
        <v>18141.919999999998</v>
      </c>
      <c r="J2973">
        <v>273</v>
      </c>
      <c r="K2973">
        <v>154.63</v>
      </c>
      <c r="L2973">
        <f>Table1[[#This Row],[Quantity Sold (liters/kg)]]+Table1[[#This Row],[Quantity in Stock (liters/kg)]]</f>
        <v>557</v>
      </c>
      <c r="M2973" s="2">
        <v>10363.299999999999</v>
      </c>
    </row>
    <row r="2974" spans="1:13" hidden="1" x14ac:dyDescent="0.3">
      <c r="A2974">
        <v>4</v>
      </c>
      <c r="B2974" s="1">
        <v>43874</v>
      </c>
      <c r="C2974" t="s">
        <v>39</v>
      </c>
      <c r="D2974">
        <v>218.69</v>
      </c>
      <c r="E2974">
        <v>44.92</v>
      </c>
      <c r="F2974">
        <v>9823.5499999999993</v>
      </c>
      <c r="G2974">
        <v>122</v>
      </c>
      <c r="H2974">
        <v>41.53</v>
      </c>
      <c r="I2974">
        <v>5066.66</v>
      </c>
      <c r="J2974">
        <v>96</v>
      </c>
      <c r="K2974">
        <v>174.62</v>
      </c>
      <c r="L2974">
        <f>Table1[[#This Row],[Quantity Sold (liters/kg)]]+Table1[[#This Row],[Quantity in Stock (liters/kg)]]</f>
        <v>218</v>
      </c>
      <c r="M2974" s="2">
        <v>7843.93</v>
      </c>
    </row>
    <row r="2975" spans="1:13" hidden="1" x14ac:dyDescent="0.3">
      <c r="A2975">
        <v>1</v>
      </c>
      <c r="B2975" s="1">
        <v>43825</v>
      </c>
      <c r="C2975" t="s">
        <v>34</v>
      </c>
      <c r="D2975">
        <v>911.4</v>
      </c>
      <c r="E2975">
        <v>19.22</v>
      </c>
      <c r="F2975">
        <v>17517.11</v>
      </c>
      <c r="G2975">
        <v>677</v>
      </c>
      <c r="H2975">
        <v>19.149999999999999</v>
      </c>
      <c r="I2975">
        <v>12964.55</v>
      </c>
      <c r="J2975">
        <v>234</v>
      </c>
      <c r="K2975">
        <v>168.8</v>
      </c>
      <c r="L2975">
        <f>Table1[[#This Row],[Quantity Sold (liters/kg)]]+Table1[[#This Row],[Quantity in Stock (liters/kg)]]</f>
        <v>911</v>
      </c>
      <c r="M2975" s="2">
        <v>3244.34</v>
      </c>
    </row>
    <row r="2976" spans="1:13" hidden="1" x14ac:dyDescent="0.3">
      <c r="A2976">
        <v>2</v>
      </c>
      <c r="B2976" s="1">
        <v>44625</v>
      </c>
      <c r="C2976" t="s">
        <v>68</v>
      </c>
      <c r="D2976">
        <v>988.47</v>
      </c>
      <c r="E2976">
        <v>23.32</v>
      </c>
      <c r="F2976">
        <v>23051.119999999999</v>
      </c>
      <c r="G2976">
        <v>823</v>
      </c>
      <c r="H2976">
        <v>25.47</v>
      </c>
      <c r="I2976">
        <v>20961.810000000001</v>
      </c>
      <c r="J2976">
        <v>165</v>
      </c>
      <c r="K2976">
        <v>47.74</v>
      </c>
      <c r="L2976">
        <f>Table1[[#This Row],[Quantity Sold (liters/kg)]]+Table1[[#This Row],[Quantity in Stock (liters/kg)]]</f>
        <v>988</v>
      </c>
      <c r="M2976" s="2">
        <v>1113.3</v>
      </c>
    </row>
    <row r="2977" spans="1:13" hidden="1" x14ac:dyDescent="0.3">
      <c r="A2977">
        <v>1</v>
      </c>
      <c r="B2977" s="1">
        <v>44713</v>
      </c>
      <c r="C2977" t="s">
        <v>34</v>
      </c>
      <c r="D2977">
        <v>902.19</v>
      </c>
      <c r="E2977">
        <v>29.22</v>
      </c>
      <c r="F2977">
        <v>26361.99</v>
      </c>
      <c r="G2977">
        <v>783</v>
      </c>
      <c r="H2977">
        <v>31.98</v>
      </c>
      <c r="I2977">
        <v>25040.34</v>
      </c>
      <c r="J2977">
        <v>119</v>
      </c>
      <c r="K2977">
        <v>192.87</v>
      </c>
      <c r="L2977">
        <f>Table1[[#This Row],[Quantity Sold (liters/kg)]]+Table1[[#This Row],[Quantity in Stock (liters/kg)]]</f>
        <v>902</v>
      </c>
      <c r="M2977" s="2">
        <v>5635.66</v>
      </c>
    </row>
    <row r="2978" spans="1:13" hidden="1" x14ac:dyDescent="0.3">
      <c r="A2978">
        <v>9</v>
      </c>
      <c r="B2978" s="1">
        <v>43641</v>
      </c>
      <c r="C2978" t="s">
        <v>57</v>
      </c>
      <c r="D2978">
        <v>937.7</v>
      </c>
      <c r="E2978">
        <v>99.45</v>
      </c>
      <c r="F2978">
        <v>93254.264999999999</v>
      </c>
      <c r="G2978">
        <v>893</v>
      </c>
      <c r="H2978">
        <v>95.58</v>
      </c>
      <c r="I2978">
        <v>85352.94</v>
      </c>
      <c r="J2978">
        <v>44</v>
      </c>
      <c r="K2978">
        <v>159.56</v>
      </c>
      <c r="L2978">
        <f>Table1[[#This Row],[Quantity Sold (liters/kg)]]+Table1[[#This Row],[Quantity in Stock (liters/kg)]]</f>
        <v>937</v>
      </c>
      <c r="M2978" s="2">
        <v>15868.24</v>
      </c>
    </row>
    <row r="2979" spans="1:13" hidden="1" x14ac:dyDescent="0.3">
      <c r="A2979">
        <v>5</v>
      </c>
      <c r="B2979" s="1">
        <v>44050</v>
      </c>
      <c r="C2979" t="s">
        <v>27</v>
      </c>
      <c r="D2979">
        <v>288.14</v>
      </c>
      <c r="E2979">
        <v>67.33</v>
      </c>
      <c r="F2979">
        <v>19400.47</v>
      </c>
      <c r="G2979">
        <v>133</v>
      </c>
      <c r="H2979">
        <v>70.95</v>
      </c>
      <c r="I2979">
        <v>9436.35</v>
      </c>
      <c r="J2979">
        <v>155</v>
      </c>
      <c r="K2979">
        <v>76.739999999999995</v>
      </c>
      <c r="L2979">
        <f>Table1[[#This Row],[Quantity Sold (liters/kg)]]+Table1[[#This Row],[Quantity in Stock (liters/kg)]]</f>
        <v>288</v>
      </c>
      <c r="M2979" s="2">
        <v>5166.8999999999996</v>
      </c>
    </row>
    <row r="2980" spans="1:13" hidden="1" x14ac:dyDescent="0.3">
      <c r="A2980">
        <v>5</v>
      </c>
      <c r="B2980" s="1">
        <v>44348</v>
      </c>
      <c r="C2980" t="s">
        <v>27</v>
      </c>
      <c r="D2980">
        <v>160.13</v>
      </c>
      <c r="E2980">
        <v>88.09</v>
      </c>
      <c r="F2980">
        <v>14105.85</v>
      </c>
      <c r="G2980">
        <v>45</v>
      </c>
      <c r="H2980">
        <v>88.36</v>
      </c>
      <c r="I2980">
        <v>3976.2</v>
      </c>
      <c r="J2980">
        <v>115</v>
      </c>
      <c r="K2980">
        <v>146.53</v>
      </c>
      <c r="L2980">
        <f>Table1[[#This Row],[Quantity Sold (liters/kg)]]+Table1[[#This Row],[Quantity in Stock (liters/kg)]]</f>
        <v>160</v>
      </c>
      <c r="M2980" s="2">
        <v>12907.83</v>
      </c>
    </row>
    <row r="2981" spans="1:13" hidden="1" x14ac:dyDescent="0.3">
      <c r="A2981">
        <v>8</v>
      </c>
      <c r="B2981" s="1">
        <v>44350</v>
      </c>
      <c r="C2981" t="s">
        <v>47</v>
      </c>
      <c r="D2981">
        <v>835.13</v>
      </c>
      <c r="E2981">
        <v>13.97</v>
      </c>
      <c r="F2981">
        <v>11666.77</v>
      </c>
      <c r="G2981">
        <v>137</v>
      </c>
      <c r="H2981">
        <v>15.7</v>
      </c>
      <c r="I2981">
        <v>2150.9</v>
      </c>
      <c r="J2981">
        <v>698</v>
      </c>
      <c r="K2981">
        <v>119.65</v>
      </c>
      <c r="L2981">
        <f>Table1[[#This Row],[Quantity Sold (liters/kg)]]+Table1[[#This Row],[Quantity in Stock (liters/kg)]]</f>
        <v>835</v>
      </c>
      <c r="M2981" s="2">
        <v>1671.51</v>
      </c>
    </row>
    <row r="2982" spans="1:13" hidden="1" x14ac:dyDescent="0.3">
      <c r="A2982">
        <v>9</v>
      </c>
      <c r="B2982" s="1">
        <v>43786</v>
      </c>
      <c r="C2982" t="s">
        <v>57</v>
      </c>
      <c r="D2982">
        <v>774.28</v>
      </c>
      <c r="E2982">
        <v>52.32</v>
      </c>
      <c r="F2982">
        <v>40510.33</v>
      </c>
      <c r="G2982">
        <v>26</v>
      </c>
      <c r="H2982">
        <v>50.75</v>
      </c>
      <c r="I2982">
        <v>1319.5</v>
      </c>
      <c r="J2982">
        <v>748</v>
      </c>
      <c r="K2982">
        <v>100.93</v>
      </c>
      <c r="L2982">
        <f>Table1[[#This Row],[Quantity Sold (liters/kg)]]+Table1[[#This Row],[Quantity in Stock (liters/kg)]]</f>
        <v>774</v>
      </c>
      <c r="M2982" s="2">
        <v>5280.66</v>
      </c>
    </row>
    <row r="2983" spans="1:13" hidden="1" x14ac:dyDescent="0.3">
      <c r="A2983">
        <v>8</v>
      </c>
      <c r="B2983" s="1">
        <v>44819</v>
      </c>
      <c r="C2983" t="s">
        <v>47</v>
      </c>
      <c r="D2983">
        <v>437.42</v>
      </c>
      <c r="E2983">
        <v>50.74</v>
      </c>
      <c r="F2983">
        <v>22194.69</v>
      </c>
      <c r="G2983">
        <v>22</v>
      </c>
      <c r="H2983">
        <v>54.15</v>
      </c>
      <c r="I2983">
        <v>1191.3</v>
      </c>
      <c r="J2983">
        <v>415</v>
      </c>
      <c r="K2983">
        <v>73.180000000000007</v>
      </c>
      <c r="L2983">
        <f>Table1[[#This Row],[Quantity Sold (liters/kg)]]+Table1[[#This Row],[Quantity in Stock (liters/kg)]]</f>
        <v>437</v>
      </c>
      <c r="M2983" s="2">
        <v>3713.15</v>
      </c>
    </row>
    <row r="2984" spans="1:13" hidden="1" x14ac:dyDescent="0.3">
      <c r="A2984">
        <v>8</v>
      </c>
      <c r="B2984" s="1">
        <v>44074</v>
      </c>
      <c r="C2984" t="s">
        <v>47</v>
      </c>
      <c r="D2984">
        <v>179.27</v>
      </c>
      <c r="E2984">
        <v>58.57</v>
      </c>
      <c r="F2984">
        <v>10499.84</v>
      </c>
      <c r="G2984">
        <v>49</v>
      </c>
      <c r="H2984">
        <v>55.51</v>
      </c>
      <c r="I2984">
        <v>2719.99</v>
      </c>
      <c r="J2984">
        <v>130</v>
      </c>
      <c r="K2984">
        <v>66.52</v>
      </c>
      <c r="L2984">
        <f>Table1[[#This Row],[Quantity Sold (liters/kg)]]+Table1[[#This Row],[Quantity in Stock (liters/kg)]]</f>
        <v>179</v>
      </c>
      <c r="M2984" s="2">
        <v>3896.08</v>
      </c>
    </row>
    <row r="2985" spans="1:13" hidden="1" x14ac:dyDescent="0.3">
      <c r="A2985">
        <v>9</v>
      </c>
      <c r="B2985" s="1">
        <v>44838</v>
      </c>
      <c r="C2985" t="s">
        <v>57</v>
      </c>
      <c r="D2985">
        <v>741.16</v>
      </c>
      <c r="E2985">
        <v>77.72</v>
      </c>
      <c r="F2985">
        <v>57602.96</v>
      </c>
      <c r="G2985">
        <v>557</v>
      </c>
      <c r="H2985">
        <v>79.75</v>
      </c>
      <c r="I2985">
        <v>44420.75</v>
      </c>
      <c r="J2985">
        <v>184</v>
      </c>
      <c r="K2985">
        <v>20.41</v>
      </c>
      <c r="L2985">
        <f>Table1[[#This Row],[Quantity Sold (liters/kg)]]+Table1[[#This Row],[Quantity in Stock (liters/kg)]]</f>
        <v>741</v>
      </c>
      <c r="M2985" s="2">
        <v>1586.27</v>
      </c>
    </row>
    <row r="2986" spans="1:13" hidden="1" x14ac:dyDescent="0.3">
      <c r="A2986">
        <v>5</v>
      </c>
      <c r="B2986" s="1">
        <v>44531</v>
      </c>
      <c r="C2986" t="s">
        <v>27</v>
      </c>
      <c r="D2986">
        <v>468.49</v>
      </c>
      <c r="E2986">
        <v>15.38</v>
      </c>
      <c r="F2986">
        <v>7205.3761999999997</v>
      </c>
      <c r="G2986">
        <v>369</v>
      </c>
      <c r="H2986">
        <v>17.23</v>
      </c>
      <c r="I2986">
        <v>6357.87</v>
      </c>
      <c r="J2986">
        <v>99</v>
      </c>
      <c r="K2986">
        <v>126.42</v>
      </c>
      <c r="L2986">
        <f>Table1[[#This Row],[Quantity Sold (liters/kg)]]+Table1[[#This Row],[Quantity in Stock (liters/kg)]]</f>
        <v>468</v>
      </c>
      <c r="M2986" s="2">
        <v>1944.34</v>
      </c>
    </row>
    <row r="2987" spans="1:13" hidden="1" x14ac:dyDescent="0.3">
      <c r="A2987">
        <v>4</v>
      </c>
      <c r="B2987" s="1">
        <v>43668</v>
      </c>
      <c r="C2987" t="s">
        <v>39</v>
      </c>
      <c r="D2987">
        <v>373.36</v>
      </c>
      <c r="E2987">
        <v>18.39</v>
      </c>
      <c r="F2987">
        <v>6866.09</v>
      </c>
      <c r="G2987">
        <v>355</v>
      </c>
      <c r="H2987">
        <v>15.99</v>
      </c>
      <c r="I2987">
        <v>5676.45</v>
      </c>
      <c r="J2987">
        <v>18</v>
      </c>
      <c r="K2987">
        <v>155.22</v>
      </c>
      <c r="L2987">
        <f>Table1[[#This Row],[Quantity Sold (liters/kg)]]+Table1[[#This Row],[Quantity in Stock (liters/kg)]]</f>
        <v>373</v>
      </c>
      <c r="M2987" s="2">
        <v>2854.5</v>
      </c>
    </row>
    <row r="2988" spans="1:13" hidden="1" x14ac:dyDescent="0.3">
      <c r="A2988">
        <v>1</v>
      </c>
      <c r="B2988" s="1">
        <v>43981</v>
      </c>
      <c r="C2988" t="s">
        <v>34</v>
      </c>
      <c r="D2988">
        <v>558.24</v>
      </c>
      <c r="E2988">
        <v>46.93</v>
      </c>
      <c r="F2988">
        <v>26198.2</v>
      </c>
      <c r="G2988">
        <v>548</v>
      </c>
      <c r="H2988">
        <v>46.68</v>
      </c>
      <c r="I2988">
        <v>25580.639999999999</v>
      </c>
      <c r="J2988">
        <v>10</v>
      </c>
      <c r="K2988">
        <v>85.7</v>
      </c>
      <c r="L2988">
        <f>Table1[[#This Row],[Quantity Sold (liters/kg)]]+Table1[[#This Row],[Quantity in Stock (liters/kg)]]</f>
        <v>558</v>
      </c>
      <c r="M2988" s="2">
        <v>4021.9</v>
      </c>
    </row>
    <row r="2989" spans="1:13" hidden="1" x14ac:dyDescent="0.3">
      <c r="A2989">
        <v>2</v>
      </c>
      <c r="B2989" s="1">
        <v>43461</v>
      </c>
      <c r="C2989" t="s">
        <v>68</v>
      </c>
      <c r="D2989">
        <v>545.41999999999996</v>
      </c>
      <c r="E2989">
        <v>68.650000000000006</v>
      </c>
      <c r="F2989">
        <v>37443.08</v>
      </c>
      <c r="G2989">
        <v>129</v>
      </c>
      <c r="H2989">
        <v>73.180000000000007</v>
      </c>
      <c r="I2989">
        <v>9440.2199999999993</v>
      </c>
      <c r="J2989">
        <v>416</v>
      </c>
      <c r="K2989">
        <v>129.08000000000001</v>
      </c>
      <c r="L2989">
        <f>Table1[[#This Row],[Quantity Sold (liters/kg)]]+Table1[[#This Row],[Quantity in Stock (liters/kg)]]</f>
        <v>545</v>
      </c>
      <c r="M2989" s="2">
        <v>8861.34</v>
      </c>
    </row>
    <row r="2990" spans="1:13" hidden="1" x14ac:dyDescent="0.3">
      <c r="A2990">
        <v>5</v>
      </c>
      <c r="B2990" s="1">
        <v>44269</v>
      </c>
      <c r="C2990" t="s">
        <v>27</v>
      </c>
      <c r="D2990">
        <v>555.95000000000005</v>
      </c>
      <c r="E2990">
        <v>12.12</v>
      </c>
      <c r="F2990">
        <v>6738.1139999999996</v>
      </c>
      <c r="G2990">
        <v>117</v>
      </c>
      <c r="H2990">
        <v>9.93</v>
      </c>
      <c r="I2990">
        <v>1161.81</v>
      </c>
      <c r="J2990">
        <v>438</v>
      </c>
      <c r="K2990">
        <v>102.63</v>
      </c>
      <c r="L2990">
        <f>Table1[[#This Row],[Quantity Sold (liters/kg)]]+Table1[[#This Row],[Quantity in Stock (liters/kg)]]</f>
        <v>555</v>
      </c>
      <c r="M2990" s="2">
        <v>1243.8800000000001</v>
      </c>
    </row>
    <row r="2991" spans="1:13" hidden="1" x14ac:dyDescent="0.3">
      <c r="A2991">
        <v>2</v>
      </c>
      <c r="B2991" s="1">
        <v>44357</v>
      </c>
      <c r="C2991" t="s">
        <v>68</v>
      </c>
      <c r="D2991">
        <v>321.81</v>
      </c>
      <c r="E2991">
        <v>69.81</v>
      </c>
      <c r="F2991">
        <v>22465.56</v>
      </c>
      <c r="G2991">
        <v>311</v>
      </c>
      <c r="H2991">
        <v>67.75</v>
      </c>
      <c r="I2991">
        <v>21070.25</v>
      </c>
      <c r="J2991">
        <v>10</v>
      </c>
      <c r="K2991">
        <v>42.43</v>
      </c>
      <c r="L2991">
        <f>Table1[[#This Row],[Quantity Sold (liters/kg)]]+Table1[[#This Row],[Quantity in Stock (liters/kg)]]</f>
        <v>321</v>
      </c>
      <c r="M2991" s="2">
        <v>2962.04</v>
      </c>
    </row>
    <row r="2992" spans="1:13" hidden="1" x14ac:dyDescent="0.3">
      <c r="A2992">
        <v>9</v>
      </c>
      <c r="B2992" s="1">
        <v>44240</v>
      </c>
      <c r="C2992" t="s">
        <v>57</v>
      </c>
      <c r="D2992">
        <v>249.78</v>
      </c>
      <c r="E2992">
        <v>78.349999999999994</v>
      </c>
      <c r="F2992">
        <v>19570.259999999998</v>
      </c>
      <c r="G2992">
        <v>101</v>
      </c>
      <c r="H2992">
        <v>82.02</v>
      </c>
      <c r="I2992">
        <v>8284.02</v>
      </c>
      <c r="J2992">
        <v>148</v>
      </c>
      <c r="K2992">
        <v>175.74</v>
      </c>
      <c r="L2992">
        <f>Table1[[#This Row],[Quantity Sold (liters/kg)]]+Table1[[#This Row],[Quantity in Stock (liters/kg)]]</f>
        <v>249</v>
      </c>
      <c r="M2992" s="2">
        <v>13769.23</v>
      </c>
    </row>
    <row r="2993" spans="1:13" hidden="1" x14ac:dyDescent="0.3">
      <c r="A2993">
        <v>10</v>
      </c>
      <c r="B2993" s="1">
        <v>44525</v>
      </c>
      <c r="C2993" t="s">
        <v>66</v>
      </c>
      <c r="D2993">
        <v>105.35</v>
      </c>
      <c r="E2993">
        <v>65.06</v>
      </c>
      <c r="F2993">
        <v>6854.07</v>
      </c>
      <c r="G2993">
        <v>48</v>
      </c>
      <c r="H2993">
        <v>61.2</v>
      </c>
      <c r="I2993">
        <v>2937.6</v>
      </c>
      <c r="J2993">
        <v>57</v>
      </c>
      <c r="K2993">
        <v>108.53</v>
      </c>
      <c r="L2993">
        <f>Table1[[#This Row],[Quantity Sold (liters/kg)]]+Table1[[#This Row],[Quantity in Stock (liters/kg)]]</f>
        <v>105</v>
      </c>
      <c r="M2993" s="2">
        <v>7060.96</v>
      </c>
    </row>
    <row r="2994" spans="1:13" hidden="1" x14ac:dyDescent="0.3">
      <c r="A2994">
        <v>7</v>
      </c>
      <c r="B2994" s="1">
        <v>44308</v>
      </c>
      <c r="C2994" t="s">
        <v>61</v>
      </c>
      <c r="D2994">
        <v>945.13</v>
      </c>
      <c r="E2994">
        <v>46.92</v>
      </c>
      <c r="F2994">
        <v>44345.5</v>
      </c>
      <c r="G2994">
        <v>157</v>
      </c>
      <c r="H2994">
        <v>49.02</v>
      </c>
      <c r="I2994">
        <v>7696.14</v>
      </c>
      <c r="J2994">
        <v>788</v>
      </c>
      <c r="K2994">
        <v>31.31</v>
      </c>
      <c r="L2994">
        <f>Table1[[#This Row],[Quantity Sold (liters/kg)]]+Table1[[#This Row],[Quantity in Stock (liters/kg)]]</f>
        <v>945</v>
      </c>
      <c r="M2994" s="2">
        <v>1469.07</v>
      </c>
    </row>
    <row r="2995" spans="1:13" hidden="1" x14ac:dyDescent="0.3">
      <c r="A2995">
        <v>6</v>
      </c>
      <c r="B2995" s="1">
        <v>43885</v>
      </c>
      <c r="C2995" t="s">
        <v>51</v>
      </c>
      <c r="D2995">
        <v>816.91</v>
      </c>
      <c r="E2995">
        <v>53.18</v>
      </c>
      <c r="F2995">
        <v>43443.273799999901</v>
      </c>
      <c r="G2995">
        <v>307</v>
      </c>
      <c r="H2995">
        <v>52.83</v>
      </c>
      <c r="I2995">
        <v>16218.81</v>
      </c>
      <c r="J2995">
        <v>509</v>
      </c>
      <c r="K2995">
        <v>169.01</v>
      </c>
      <c r="L2995">
        <f>Table1[[#This Row],[Quantity Sold (liters/kg)]]+Table1[[#This Row],[Quantity in Stock (liters/kg)]]</f>
        <v>816</v>
      </c>
      <c r="M2995" s="2">
        <v>8987.9500000000007</v>
      </c>
    </row>
    <row r="2996" spans="1:13" hidden="1" x14ac:dyDescent="0.3">
      <c r="A2996">
        <v>5</v>
      </c>
      <c r="B2996" s="1">
        <v>43748</v>
      </c>
      <c r="C2996" t="s">
        <v>27</v>
      </c>
      <c r="D2996">
        <v>361.03</v>
      </c>
      <c r="E2996">
        <v>79.81</v>
      </c>
      <c r="F2996">
        <v>28813.8</v>
      </c>
      <c r="G2996">
        <v>331</v>
      </c>
      <c r="H2996">
        <v>82.62</v>
      </c>
      <c r="I2996">
        <v>27347.22</v>
      </c>
      <c r="J2996">
        <v>30</v>
      </c>
      <c r="K2996">
        <v>77.069999999999993</v>
      </c>
      <c r="L2996">
        <f>Table1[[#This Row],[Quantity Sold (liters/kg)]]+Table1[[#This Row],[Quantity in Stock (liters/kg)]]</f>
        <v>361</v>
      </c>
      <c r="M2996" s="2">
        <v>6150.96</v>
      </c>
    </row>
    <row r="2997" spans="1:13" hidden="1" x14ac:dyDescent="0.3">
      <c r="A2997">
        <v>4</v>
      </c>
      <c r="B2997" s="1">
        <v>44299</v>
      </c>
      <c r="C2997" t="s">
        <v>39</v>
      </c>
      <c r="D2997">
        <v>577.71</v>
      </c>
      <c r="E2997">
        <v>56.5</v>
      </c>
      <c r="F2997">
        <v>32640.62</v>
      </c>
      <c r="G2997">
        <v>424</v>
      </c>
      <c r="H2997">
        <v>54.13</v>
      </c>
      <c r="I2997">
        <v>22951.119999999999</v>
      </c>
      <c r="J2997">
        <v>153</v>
      </c>
      <c r="K2997">
        <v>167.5</v>
      </c>
      <c r="L2997">
        <f>Table1[[#This Row],[Quantity Sold (liters/kg)]]+Table1[[#This Row],[Quantity in Stock (liters/kg)]]</f>
        <v>577</v>
      </c>
      <c r="M2997" s="2">
        <v>9463.75</v>
      </c>
    </row>
    <row r="2998" spans="1:13" hidden="1" x14ac:dyDescent="0.3">
      <c r="A2998">
        <v>7</v>
      </c>
      <c r="B2998" s="1">
        <v>43716</v>
      </c>
      <c r="C2998" t="s">
        <v>61</v>
      </c>
      <c r="D2998">
        <v>464.25</v>
      </c>
      <c r="E2998">
        <v>45.15</v>
      </c>
      <c r="F2998">
        <v>20960.89</v>
      </c>
      <c r="G2998">
        <v>58</v>
      </c>
      <c r="H2998">
        <v>43.09</v>
      </c>
      <c r="I2998">
        <v>2499.2199999999998</v>
      </c>
      <c r="J2998">
        <v>406</v>
      </c>
      <c r="K2998">
        <v>89.25</v>
      </c>
      <c r="L2998">
        <f>Table1[[#This Row],[Quantity Sold (liters/kg)]]+Table1[[#This Row],[Quantity in Stock (liters/kg)]]</f>
        <v>464</v>
      </c>
      <c r="M2998" s="2">
        <v>4029.64</v>
      </c>
    </row>
    <row r="2999" spans="1:13" hidden="1" x14ac:dyDescent="0.3">
      <c r="A2999">
        <v>8</v>
      </c>
      <c r="B2999" s="1">
        <v>43952</v>
      </c>
      <c r="C2999" t="s">
        <v>47</v>
      </c>
      <c r="D2999">
        <v>399.81</v>
      </c>
      <c r="E2999">
        <v>77.13</v>
      </c>
      <c r="F2999">
        <v>30837.345299999899</v>
      </c>
      <c r="G2999">
        <v>265</v>
      </c>
      <c r="H2999">
        <v>79.599999999999994</v>
      </c>
      <c r="I2999">
        <v>21094</v>
      </c>
      <c r="J2999">
        <v>134</v>
      </c>
      <c r="K2999">
        <v>23.73</v>
      </c>
      <c r="L2999">
        <f>Table1[[#This Row],[Quantity Sold (liters/kg)]]+Table1[[#This Row],[Quantity in Stock (liters/kg)]]</f>
        <v>399</v>
      </c>
      <c r="M2999" s="2">
        <v>1830.29</v>
      </c>
    </row>
    <row r="3000" spans="1:13" hidden="1" x14ac:dyDescent="0.3">
      <c r="A3000">
        <v>10</v>
      </c>
      <c r="B3000" s="1">
        <v>44145</v>
      </c>
      <c r="C3000" t="s">
        <v>66</v>
      </c>
      <c r="D3000">
        <v>866.31</v>
      </c>
      <c r="E3000">
        <v>22.88</v>
      </c>
      <c r="F3000">
        <v>19821.172799999898</v>
      </c>
      <c r="G3000">
        <v>314</v>
      </c>
      <c r="H3000">
        <v>18.440000000000001</v>
      </c>
      <c r="I3000">
        <v>5790.16</v>
      </c>
      <c r="J3000">
        <v>552</v>
      </c>
      <c r="K3000">
        <v>150.78</v>
      </c>
      <c r="L3000">
        <f>Table1[[#This Row],[Quantity Sold (liters/kg)]]+Table1[[#This Row],[Quantity in Stock (liters/kg)]]</f>
        <v>866</v>
      </c>
      <c r="M3000" s="2">
        <v>3449.85</v>
      </c>
    </row>
    <row r="3001" spans="1:13" hidden="1" x14ac:dyDescent="0.3">
      <c r="A3001">
        <v>4</v>
      </c>
      <c r="B3001" s="1">
        <v>44575</v>
      </c>
      <c r="C3001" t="s">
        <v>39</v>
      </c>
      <c r="D3001">
        <v>732.93</v>
      </c>
      <c r="E3001">
        <v>88.53</v>
      </c>
      <c r="F3001">
        <v>64886.292899999899</v>
      </c>
      <c r="G3001">
        <v>319</v>
      </c>
      <c r="H3001">
        <v>92.87</v>
      </c>
      <c r="I3001">
        <v>29625.53</v>
      </c>
      <c r="J3001">
        <v>413</v>
      </c>
      <c r="K3001">
        <v>128</v>
      </c>
      <c r="L3001">
        <f>Table1[[#This Row],[Quantity Sold (liters/kg)]]+Table1[[#This Row],[Quantity in Stock (liters/kg)]]</f>
        <v>732</v>
      </c>
      <c r="M3001" s="2">
        <v>11331.84</v>
      </c>
    </row>
    <row r="3002" spans="1:13" hidden="1" x14ac:dyDescent="0.3">
      <c r="A3002">
        <v>1</v>
      </c>
      <c r="B3002" s="1">
        <v>44421</v>
      </c>
      <c r="C3002" t="s">
        <v>34</v>
      </c>
      <c r="D3002">
        <v>40.39</v>
      </c>
      <c r="E3002">
        <v>95.85</v>
      </c>
      <c r="F3002">
        <v>3871.38</v>
      </c>
      <c r="G3002">
        <v>22</v>
      </c>
      <c r="H3002">
        <v>99.39</v>
      </c>
      <c r="I3002">
        <v>2186.58</v>
      </c>
      <c r="J3002">
        <v>18</v>
      </c>
      <c r="K3002">
        <v>137.96</v>
      </c>
      <c r="L3002">
        <f>Table1[[#This Row],[Quantity Sold (liters/kg)]]+Table1[[#This Row],[Quantity in Stock (liters/kg)]]</f>
        <v>40</v>
      </c>
      <c r="M3002" s="2">
        <v>13223.47</v>
      </c>
    </row>
    <row r="3003" spans="1:13" hidden="1" x14ac:dyDescent="0.3">
      <c r="A3003">
        <v>8</v>
      </c>
      <c r="B3003" s="1">
        <v>43460</v>
      </c>
      <c r="C3003" t="s">
        <v>47</v>
      </c>
      <c r="D3003">
        <v>625.85</v>
      </c>
      <c r="E3003">
        <v>74.459999999999994</v>
      </c>
      <c r="F3003">
        <v>46600.79</v>
      </c>
      <c r="G3003">
        <v>587</v>
      </c>
      <c r="H3003">
        <v>72.2</v>
      </c>
      <c r="I3003">
        <v>42381.4</v>
      </c>
      <c r="J3003">
        <v>38</v>
      </c>
      <c r="K3003">
        <v>187.63</v>
      </c>
      <c r="L3003">
        <f>Table1[[#This Row],[Quantity Sold (liters/kg)]]+Table1[[#This Row],[Quantity in Stock (liters/kg)]]</f>
        <v>625</v>
      </c>
      <c r="M3003" s="2">
        <v>13970.93</v>
      </c>
    </row>
    <row r="3004" spans="1:13" hidden="1" x14ac:dyDescent="0.3">
      <c r="A3004">
        <v>9</v>
      </c>
      <c r="B3004" s="1">
        <v>43767</v>
      </c>
      <c r="C3004" t="s">
        <v>57</v>
      </c>
      <c r="D3004">
        <v>276.68</v>
      </c>
      <c r="E3004">
        <v>64.430000000000007</v>
      </c>
      <c r="F3004">
        <v>17826.492399999999</v>
      </c>
      <c r="G3004">
        <v>210</v>
      </c>
      <c r="H3004">
        <v>67.62</v>
      </c>
      <c r="I3004">
        <v>14200.2</v>
      </c>
      <c r="J3004">
        <v>66</v>
      </c>
      <c r="K3004">
        <v>107.98</v>
      </c>
      <c r="L3004">
        <f>Table1[[#This Row],[Quantity Sold (liters/kg)]]+Table1[[#This Row],[Quantity in Stock (liters/kg)]]</f>
        <v>276</v>
      </c>
      <c r="M3004" s="2">
        <v>6957.15</v>
      </c>
    </row>
    <row r="3005" spans="1:13" hidden="1" x14ac:dyDescent="0.3">
      <c r="A3005">
        <v>5</v>
      </c>
      <c r="B3005" s="1">
        <v>44315</v>
      </c>
      <c r="C3005" t="s">
        <v>27</v>
      </c>
      <c r="D3005">
        <v>868.47</v>
      </c>
      <c r="E3005">
        <v>87.65</v>
      </c>
      <c r="F3005">
        <v>76121.395499999999</v>
      </c>
      <c r="G3005">
        <v>476</v>
      </c>
      <c r="H3005">
        <v>85.48</v>
      </c>
      <c r="I3005">
        <v>40688.480000000003</v>
      </c>
      <c r="J3005">
        <v>392</v>
      </c>
      <c r="K3005">
        <v>105.07</v>
      </c>
      <c r="L3005">
        <f>Table1[[#This Row],[Quantity Sold (liters/kg)]]+Table1[[#This Row],[Quantity in Stock (liters/kg)]]</f>
        <v>868</v>
      </c>
      <c r="M3005" s="2">
        <v>9209.39</v>
      </c>
    </row>
    <row r="3006" spans="1:13" hidden="1" x14ac:dyDescent="0.3">
      <c r="A3006">
        <v>5</v>
      </c>
      <c r="B3006" s="1">
        <v>44227</v>
      </c>
      <c r="C3006" t="s">
        <v>27</v>
      </c>
      <c r="D3006">
        <v>622.23</v>
      </c>
      <c r="E3006">
        <v>43.07</v>
      </c>
      <c r="F3006">
        <v>26799.45</v>
      </c>
      <c r="G3006">
        <v>363</v>
      </c>
      <c r="H3006">
        <v>43.71</v>
      </c>
      <c r="I3006">
        <v>15866.73</v>
      </c>
      <c r="J3006">
        <v>259</v>
      </c>
      <c r="K3006">
        <v>142.88</v>
      </c>
      <c r="L3006">
        <f>Table1[[#This Row],[Quantity Sold (liters/kg)]]+Table1[[#This Row],[Quantity in Stock (liters/kg)]]</f>
        <v>622</v>
      </c>
      <c r="M3006" s="2">
        <v>6153.84</v>
      </c>
    </row>
    <row r="3007" spans="1:13" hidden="1" x14ac:dyDescent="0.3">
      <c r="A3007">
        <v>2</v>
      </c>
      <c r="B3007" s="1">
        <v>44623</v>
      </c>
      <c r="C3007" t="s">
        <v>68</v>
      </c>
      <c r="D3007">
        <v>385.56</v>
      </c>
      <c r="E3007">
        <v>22.05</v>
      </c>
      <c r="F3007">
        <v>8501.6</v>
      </c>
      <c r="G3007">
        <v>94</v>
      </c>
      <c r="H3007">
        <v>23.09</v>
      </c>
      <c r="I3007">
        <v>2170.46</v>
      </c>
      <c r="J3007">
        <v>291</v>
      </c>
      <c r="K3007">
        <v>161.13999999999999</v>
      </c>
      <c r="L3007">
        <f>Table1[[#This Row],[Quantity Sold (liters/kg)]]+Table1[[#This Row],[Quantity in Stock (liters/kg)]]</f>
        <v>385</v>
      </c>
      <c r="M3007" s="2">
        <v>3553.14</v>
      </c>
    </row>
    <row r="3008" spans="1:13" hidden="1" x14ac:dyDescent="0.3">
      <c r="A3008">
        <v>7</v>
      </c>
      <c r="B3008" s="1">
        <v>44214</v>
      </c>
      <c r="C3008" t="s">
        <v>61</v>
      </c>
      <c r="D3008">
        <v>45.57</v>
      </c>
      <c r="E3008">
        <v>36.24</v>
      </c>
      <c r="F3008">
        <v>1651.4567999999999</v>
      </c>
      <c r="G3008">
        <v>4</v>
      </c>
      <c r="H3008">
        <v>32.57</v>
      </c>
      <c r="I3008">
        <v>130.28</v>
      </c>
      <c r="J3008">
        <v>41</v>
      </c>
      <c r="K3008">
        <v>53.69</v>
      </c>
      <c r="L3008">
        <f>Table1[[#This Row],[Quantity Sold (liters/kg)]]+Table1[[#This Row],[Quantity in Stock (liters/kg)]]</f>
        <v>45</v>
      </c>
      <c r="M3008" s="2">
        <v>1945.73</v>
      </c>
    </row>
    <row r="3009" spans="1:13" hidden="1" x14ac:dyDescent="0.3">
      <c r="A3009">
        <v>5</v>
      </c>
      <c r="B3009" s="1">
        <v>43967</v>
      </c>
      <c r="C3009" t="s">
        <v>27</v>
      </c>
      <c r="D3009">
        <v>953.78</v>
      </c>
      <c r="E3009">
        <v>92.68</v>
      </c>
      <c r="F3009">
        <v>88396.33</v>
      </c>
      <c r="G3009">
        <v>224</v>
      </c>
      <c r="H3009">
        <v>91.65</v>
      </c>
      <c r="I3009">
        <v>20529.599999999999</v>
      </c>
      <c r="J3009">
        <v>729</v>
      </c>
      <c r="K3009">
        <v>128.97</v>
      </c>
      <c r="L3009">
        <f>Table1[[#This Row],[Quantity Sold (liters/kg)]]+Table1[[#This Row],[Quantity in Stock (liters/kg)]]</f>
        <v>953</v>
      </c>
      <c r="M3009" s="2">
        <v>11952.94</v>
      </c>
    </row>
    <row r="3010" spans="1:13" hidden="1" x14ac:dyDescent="0.3">
      <c r="A3010">
        <v>2</v>
      </c>
      <c r="B3010" s="1">
        <v>43557</v>
      </c>
      <c r="C3010" t="s">
        <v>68</v>
      </c>
      <c r="D3010">
        <v>322.24</v>
      </c>
      <c r="E3010">
        <v>70.89</v>
      </c>
      <c r="F3010">
        <v>22843.59</v>
      </c>
      <c r="G3010">
        <v>297</v>
      </c>
      <c r="H3010">
        <v>70.34</v>
      </c>
      <c r="I3010">
        <v>20890.98</v>
      </c>
      <c r="J3010">
        <v>25</v>
      </c>
      <c r="K3010">
        <v>166.36</v>
      </c>
      <c r="L3010">
        <f>Table1[[#This Row],[Quantity Sold (liters/kg)]]+Table1[[#This Row],[Quantity in Stock (liters/kg)]]</f>
        <v>322</v>
      </c>
      <c r="M3010" s="2">
        <v>11793.26</v>
      </c>
    </row>
    <row r="3011" spans="1:13" hidden="1" x14ac:dyDescent="0.3">
      <c r="A3011">
        <v>6</v>
      </c>
      <c r="B3011" s="1">
        <v>43490</v>
      </c>
      <c r="C3011" t="s">
        <v>51</v>
      </c>
      <c r="D3011">
        <v>446.62</v>
      </c>
      <c r="E3011">
        <v>95.19</v>
      </c>
      <c r="F3011">
        <v>42513.760000000002</v>
      </c>
      <c r="G3011">
        <v>389</v>
      </c>
      <c r="H3011">
        <v>96.66</v>
      </c>
      <c r="I3011">
        <v>37600.74</v>
      </c>
      <c r="J3011">
        <v>57</v>
      </c>
      <c r="K3011">
        <v>153.66999999999999</v>
      </c>
      <c r="L3011">
        <f>Table1[[#This Row],[Quantity Sold (liters/kg)]]+Table1[[#This Row],[Quantity in Stock (liters/kg)]]</f>
        <v>446</v>
      </c>
      <c r="M3011" s="2">
        <v>14627.85</v>
      </c>
    </row>
    <row r="3012" spans="1:13" hidden="1" x14ac:dyDescent="0.3">
      <c r="A3012">
        <v>2</v>
      </c>
      <c r="B3012" s="1">
        <v>43844</v>
      </c>
      <c r="C3012" t="s">
        <v>68</v>
      </c>
      <c r="D3012">
        <v>69.849999999999994</v>
      </c>
      <c r="E3012">
        <v>97.53</v>
      </c>
      <c r="F3012">
        <v>6812.4704999999904</v>
      </c>
      <c r="G3012">
        <v>5</v>
      </c>
      <c r="H3012">
        <v>100.31</v>
      </c>
      <c r="I3012">
        <v>501.55</v>
      </c>
      <c r="J3012">
        <v>64</v>
      </c>
      <c r="K3012">
        <v>146.9</v>
      </c>
      <c r="L3012">
        <f>Table1[[#This Row],[Quantity Sold (liters/kg)]]+Table1[[#This Row],[Quantity in Stock (liters/kg)]]</f>
        <v>69</v>
      </c>
      <c r="M3012" s="2">
        <v>14327.16</v>
      </c>
    </row>
    <row r="3013" spans="1:13" hidden="1" x14ac:dyDescent="0.3">
      <c r="A3013">
        <v>6</v>
      </c>
      <c r="B3013" s="1">
        <v>44048</v>
      </c>
      <c r="C3013" t="s">
        <v>51</v>
      </c>
      <c r="D3013">
        <v>963.28</v>
      </c>
      <c r="E3013">
        <v>16.329999999999998</v>
      </c>
      <c r="F3013">
        <v>15730.3623999999</v>
      </c>
      <c r="G3013">
        <v>590</v>
      </c>
      <c r="H3013">
        <v>13.24</v>
      </c>
      <c r="I3013">
        <v>7811.6</v>
      </c>
      <c r="J3013">
        <v>373</v>
      </c>
      <c r="K3013">
        <v>26.37</v>
      </c>
      <c r="L3013">
        <f>Table1[[#This Row],[Quantity Sold (liters/kg)]]+Table1[[#This Row],[Quantity in Stock (liters/kg)]]</f>
        <v>963</v>
      </c>
      <c r="M3013" s="2">
        <v>430.62</v>
      </c>
    </row>
    <row r="3014" spans="1:13" hidden="1" x14ac:dyDescent="0.3">
      <c r="A3014">
        <v>9</v>
      </c>
      <c r="B3014" s="1">
        <v>43777</v>
      </c>
      <c r="C3014" t="s">
        <v>57</v>
      </c>
      <c r="D3014">
        <v>913.85</v>
      </c>
      <c r="E3014">
        <v>95.82</v>
      </c>
      <c r="F3014">
        <v>87565.106999999902</v>
      </c>
      <c r="G3014">
        <v>264</v>
      </c>
      <c r="H3014">
        <v>93.41</v>
      </c>
      <c r="I3014">
        <v>24660.240000000002</v>
      </c>
      <c r="J3014">
        <v>649</v>
      </c>
      <c r="K3014">
        <v>82.62</v>
      </c>
      <c r="L3014">
        <f>Table1[[#This Row],[Quantity Sold (liters/kg)]]+Table1[[#This Row],[Quantity in Stock (liters/kg)]]</f>
        <v>913</v>
      </c>
      <c r="M3014" s="2">
        <v>7916.65</v>
      </c>
    </row>
    <row r="3015" spans="1:13" hidden="1" x14ac:dyDescent="0.3">
      <c r="A3015">
        <v>3</v>
      </c>
      <c r="B3015" s="1">
        <v>44813</v>
      </c>
      <c r="C3015" t="s">
        <v>43</v>
      </c>
      <c r="D3015">
        <v>384.21</v>
      </c>
      <c r="E3015">
        <v>23.18</v>
      </c>
      <c r="F3015">
        <v>8905.9877999999899</v>
      </c>
      <c r="G3015">
        <v>210</v>
      </c>
      <c r="H3015">
        <v>25.2</v>
      </c>
      <c r="I3015">
        <v>5292</v>
      </c>
      <c r="J3015">
        <v>174</v>
      </c>
      <c r="K3015">
        <v>187.69</v>
      </c>
      <c r="L3015">
        <f>Table1[[#This Row],[Quantity Sold (liters/kg)]]+Table1[[#This Row],[Quantity in Stock (liters/kg)]]</f>
        <v>384</v>
      </c>
      <c r="M3015" s="2">
        <v>4350.6499999999996</v>
      </c>
    </row>
    <row r="3016" spans="1:13" hidden="1" x14ac:dyDescent="0.3">
      <c r="A3016">
        <v>7</v>
      </c>
      <c r="B3016" s="1">
        <v>44548</v>
      </c>
      <c r="C3016" t="s">
        <v>61</v>
      </c>
      <c r="D3016">
        <v>646.9</v>
      </c>
      <c r="E3016">
        <v>50.58</v>
      </c>
      <c r="F3016">
        <v>32720.201999999899</v>
      </c>
      <c r="G3016">
        <v>589</v>
      </c>
      <c r="H3016">
        <v>49.28</v>
      </c>
      <c r="I3016">
        <v>29025.919999999998</v>
      </c>
      <c r="J3016">
        <v>57</v>
      </c>
      <c r="K3016">
        <v>166.72</v>
      </c>
      <c r="L3016">
        <f>Table1[[#This Row],[Quantity Sold (liters/kg)]]+Table1[[#This Row],[Quantity in Stock (liters/kg)]]</f>
        <v>646</v>
      </c>
      <c r="M3016" s="2">
        <v>8432.7000000000007</v>
      </c>
    </row>
    <row r="3017" spans="1:13" hidden="1" x14ac:dyDescent="0.3">
      <c r="A3017">
        <v>9</v>
      </c>
      <c r="B3017" s="1">
        <v>44895</v>
      </c>
      <c r="C3017" t="s">
        <v>57</v>
      </c>
      <c r="D3017">
        <v>65.84</v>
      </c>
      <c r="E3017">
        <v>61.2</v>
      </c>
      <c r="F3017">
        <v>4029.4079999999999</v>
      </c>
      <c r="G3017">
        <v>47</v>
      </c>
      <c r="H3017">
        <v>63.85</v>
      </c>
      <c r="I3017">
        <v>3000.95</v>
      </c>
      <c r="J3017">
        <v>18</v>
      </c>
      <c r="K3017">
        <v>33.799999999999997</v>
      </c>
      <c r="L3017">
        <f>Table1[[#This Row],[Quantity Sold (liters/kg)]]+Table1[[#This Row],[Quantity in Stock (liters/kg)]]</f>
        <v>65</v>
      </c>
      <c r="M3017" s="2">
        <v>2068.56</v>
      </c>
    </row>
    <row r="3018" spans="1:13" x14ac:dyDescent="0.3">
      <c r="A3018">
        <v>7</v>
      </c>
      <c r="B3018" s="1">
        <v>44593</v>
      </c>
      <c r="C3018" t="s">
        <v>61</v>
      </c>
      <c r="D3018">
        <v>698.51</v>
      </c>
      <c r="E3018">
        <v>69.069999999999993</v>
      </c>
      <c r="F3018">
        <v>48246.085699999901</v>
      </c>
      <c r="G3018">
        <v>629</v>
      </c>
      <c r="H3018">
        <v>72.569999999999993</v>
      </c>
      <c r="I3018">
        <v>45646.53</v>
      </c>
      <c r="J3018">
        <v>69</v>
      </c>
      <c r="K3018">
        <v>196.8</v>
      </c>
      <c r="L3018">
        <f>Table1[[#This Row],[Quantity Sold (liters/kg)]]+Table1[[#This Row],[Quantity in Stock (liters/kg)]]</f>
        <v>698</v>
      </c>
      <c r="M3018" s="2">
        <v>13592.98</v>
      </c>
    </row>
    <row r="3019" spans="1:13" hidden="1" x14ac:dyDescent="0.3">
      <c r="A3019">
        <v>5</v>
      </c>
      <c r="B3019" s="1">
        <v>43454</v>
      </c>
      <c r="C3019" t="s">
        <v>27</v>
      </c>
      <c r="D3019">
        <v>695.57</v>
      </c>
      <c r="E3019">
        <v>14.11</v>
      </c>
      <c r="F3019">
        <v>9814.49</v>
      </c>
      <c r="G3019">
        <v>184</v>
      </c>
      <c r="H3019">
        <v>13.19</v>
      </c>
      <c r="I3019">
        <v>2426.96</v>
      </c>
      <c r="J3019">
        <v>511</v>
      </c>
      <c r="K3019">
        <v>63.94</v>
      </c>
      <c r="L3019">
        <f>Table1[[#This Row],[Quantity Sold (liters/kg)]]+Table1[[#This Row],[Quantity in Stock (liters/kg)]]</f>
        <v>695</v>
      </c>
      <c r="M3019" s="2">
        <v>902.19</v>
      </c>
    </row>
    <row r="3020" spans="1:13" hidden="1" x14ac:dyDescent="0.3">
      <c r="A3020">
        <v>5</v>
      </c>
      <c r="B3020" s="1">
        <v>44344</v>
      </c>
      <c r="C3020" t="s">
        <v>27</v>
      </c>
      <c r="D3020">
        <v>153.04</v>
      </c>
      <c r="E3020">
        <v>26.65</v>
      </c>
      <c r="F3020">
        <v>4078.5159999999901</v>
      </c>
      <c r="G3020">
        <v>40</v>
      </c>
      <c r="H3020">
        <v>25.1</v>
      </c>
      <c r="I3020">
        <v>1004</v>
      </c>
      <c r="J3020">
        <v>113</v>
      </c>
      <c r="K3020">
        <v>25.49</v>
      </c>
      <c r="L3020">
        <f>Table1[[#This Row],[Quantity Sold (liters/kg)]]+Table1[[#This Row],[Quantity in Stock (liters/kg)]]</f>
        <v>153</v>
      </c>
      <c r="M3020" s="2">
        <v>679.31</v>
      </c>
    </row>
    <row r="3021" spans="1:13" hidden="1" x14ac:dyDescent="0.3">
      <c r="A3021">
        <v>5</v>
      </c>
      <c r="B3021" s="1">
        <v>44752</v>
      </c>
      <c r="C3021" t="s">
        <v>27</v>
      </c>
      <c r="D3021">
        <v>303.85000000000002</v>
      </c>
      <c r="E3021">
        <v>69.25</v>
      </c>
      <c r="F3021">
        <v>21041.612499999999</v>
      </c>
      <c r="G3021">
        <v>79</v>
      </c>
      <c r="H3021">
        <v>66.33</v>
      </c>
      <c r="I3021">
        <v>5240.07</v>
      </c>
      <c r="J3021">
        <v>224</v>
      </c>
      <c r="K3021">
        <v>185.15</v>
      </c>
      <c r="L3021">
        <f>Table1[[#This Row],[Quantity Sold (liters/kg)]]+Table1[[#This Row],[Quantity in Stock (liters/kg)]]</f>
        <v>303</v>
      </c>
      <c r="M3021" s="2">
        <v>12821.64</v>
      </c>
    </row>
    <row r="3022" spans="1:13" hidden="1" x14ac:dyDescent="0.3">
      <c r="A3022">
        <v>7</v>
      </c>
      <c r="B3022" s="1">
        <v>43735</v>
      </c>
      <c r="C3022" t="s">
        <v>61</v>
      </c>
      <c r="D3022">
        <v>584.01</v>
      </c>
      <c r="E3022">
        <v>40.17</v>
      </c>
      <c r="F3022">
        <v>23459.68</v>
      </c>
      <c r="G3022">
        <v>202</v>
      </c>
      <c r="H3022">
        <v>36.590000000000003</v>
      </c>
      <c r="I3022">
        <v>7391.18</v>
      </c>
      <c r="J3022">
        <v>382</v>
      </c>
      <c r="K3022">
        <v>64.63</v>
      </c>
      <c r="L3022">
        <f>Table1[[#This Row],[Quantity Sold (liters/kg)]]+Table1[[#This Row],[Quantity in Stock (liters/kg)]]</f>
        <v>584</v>
      </c>
      <c r="M3022" s="2">
        <v>2596.19</v>
      </c>
    </row>
    <row r="3023" spans="1:13" hidden="1" x14ac:dyDescent="0.3">
      <c r="A3023">
        <v>6</v>
      </c>
      <c r="B3023" s="1">
        <v>44714</v>
      </c>
      <c r="C3023" t="s">
        <v>51</v>
      </c>
      <c r="D3023">
        <v>351.69</v>
      </c>
      <c r="E3023">
        <v>77.709999999999994</v>
      </c>
      <c r="F3023">
        <v>27329.829899999899</v>
      </c>
      <c r="G3023">
        <v>157</v>
      </c>
      <c r="H3023">
        <v>79.31</v>
      </c>
      <c r="I3023">
        <v>12451.67</v>
      </c>
      <c r="J3023">
        <v>194</v>
      </c>
      <c r="K3023">
        <v>150.72</v>
      </c>
      <c r="L3023">
        <f>Table1[[#This Row],[Quantity Sold (liters/kg)]]+Table1[[#This Row],[Quantity in Stock (liters/kg)]]</f>
        <v>351</v>
      </c>
      <c r="M3023" s="2">
        <v>11712.45</v>
      </c>
    </row>
    <row r="3024" spans="1:13" hidden="1" x14ac:dyDescent="0.3">
      <c r="A3024">
        <v>6</v>
      </c>
      <c r="B3024" s="1">
        <v>44723</v>
      </c>
      <c r="C3024" t="s">
        <v>51</v>
      </c>
      <c r="D3024">
        <v>815.29</v>
      </c>
      <c r="E3024">
        <v>93.31</v>
      </c>
      <c r="F3024">
        <v>76074.710000000006</v>
      </c>
      <c r="G3024">
        <v>568</v>
      </c>
      <c r="H3024">
        <v>97.19</v>
      </c>
      <c r="I3024">
        <v>55203.92</v>
      </c>
      <c r="J3024">
        <v>247</v>
      </c>
      <c r="K3024">
        <v>74.680000000000007</v>
      </c>
      <c r="L3024">
        <f>Table1[[#This Row],[Quantity Sold (liters/kg)]]+Table1[[#This Row],[Quantity in Stock (liters/kg)]]</f>
        <v>815</v>
      </c>
      <c r="M3024" s="2">
        <v>6968.39</v>
      </c>
    </row>
    <row r="3025" spans="1:13" hidden="1" x14ac:dyDescent="0.3">
      <c r="A3025">
        <v>10</v>
      </c>
      <c r="B3025" s="1">
        <v>44288</v>
      </c>
      <c r="C3025" t="s">
        <v>66</v>
      </c>
      <c r="D3025">
        <v>380.9</v>
      </c>
      <c r="E3025">
        <v>30.48</v>
      </c>
      <c r="F3025">
        <v>11609.83</v>
      </c>
      <c r="G3025">
        <v>377</v>
      </c>
      <c r="H3025">
        <v>29.44</v>
      </c>
      <c r="I3025">
        <v>11098.88</v>
      </c>
      <c r="J3025">
        <v>3</v>
      </c>
      <c r="K3025">
        <v>41.21</v>
      </c>
      <c r="L3025">
        <f>Table1[[#This Row],[Quantity Sold (liters/kg)]]+Table1[[#This Row],[Quantity in Stock (liters/kg)]]</f>
        <v>380</v>
      </c>
      <c r="M3025" s="2">
        <v>1256.08</v>
      </c>
    </row>
    <row r="3026" spans="1:13" hidden="1" x14ac:dyDescent="0.3">
      <c r="A3026">
        <v>5</v>
      </c>
      <c r="B3026" s="1">
        <v>44063</v>
      </c>
      <c r="C3026" t="s">
        <v>27</v>
      </c>
      <c r="D3026">
        <v>379.73</v>
      </c>
      <c r="E3026">
        <v>15.6</v>
      </c>
      <c r="F3026">
        <v>5923.7879999999996</v>
      </c>
      <c r="G3026">
        <v>295</v>
      </c>
      <c r="H3026">
        <v>18.68</v>
      </c>
      <c r="I3026">
        <v>5510.6</v>
      </c>
      <c r="J3026">
        <v>84</v>
      </c>
      <c r="K3026">
        <v>161.93</v>
      </c>
      <c r="L3026">
        <f>Table1[[#This Row],[Quantity Sold (liters/kg)]]+Table1[[#This Row],[Quantity in Stock (liters/kg)]]</f>
        <v>379</v>
      </c>
      <c r="M3026" s="2">
        <v>2526.11</v>
      </c>
    </row>
    <row r="3027" spans="1:13" hidden="1" x14ac:dyDescent="0.3">
      <c r="A3027">
        <v>7</v>
      </c>
      <c r="B3027" s="1">
        <v>43588</v>
      </c>
      <c r="C3027" t="s">
        <v>61</v>
      </c>
      <c r="D3027">
        <v>300.02</v>
      </c>
      <c r="E3027">
        <v>22.5</v>
      </c>
      <c r="F3027">
        <v>6750.45</v>
      </c>
      <c r="G3027">
        <v>210</v>
      </c>
      <c r="H3027">
        <v>26.11</v>
      </c>
      <c r="I3027">
        <v>5483.1</v>
      </c>
      <c r="J3027">
        <v>90</v>
      </c>
      <c r="K3027">
        <v>194.4</v>
      </c>
      <c r="L3027">
        <f>Table1[[#This Row],[Quantity Sold (liters/kg)]]+Table1[[#This Row],[Quantity in Stock (liters/kg)]]</f>
        <v>300</v>
      </c>
      <c r="M3027" s="2">
        <v>4374</v>
      </c>
    </row>
    <row r="3028" spans="1:13" hidden="1" x14ac:dyDescent="0.3">
      <c r="A3028">
        <v>1</v>
      </c>
      <c r="B3028" s="1">
        <v>43893</v>
      </c>
      <c r="C3028" t="s">
        <v>34</v>
      </c>
      <c r="D3028">
        <v>700.79</v>
      </c>
      <c r="E3028">
        <v>30.6</v>
      </c>
      <c r="F3028">
        <v>21444.17</v>
      </c>
      <c r="G3028">
        <v>672</v>
      </c>
      <c r="H3028">
        <v>28.59</v>
      </c>
      <c r="I3028">
        <v>19212.48</v>
      </c>
      <c r="J3028">
        <v>28</v>
      </c>
      <c r="K3028">
        <v>142.78</v>
      </c>
      <c r="L3028">
        <f>Table1[[#This Row],[Quantity Sold (liters/kg)]]+Table1[[#This Row],[Quantity in Stock (liters/kg)]]</f>
        <v>700</v>
      </c>
      <c r="M3028" s="2">
        <v>4369.07</v>
      </c>
    </row>
    <row r="3029" spans="1:13" hidden="1" x14ac:dyDescent="0.3">
      <c r="A3029">
        <v>10</v>
      </c>
      <c r="B3029" s="1">
        <v>43996</v>
      </c>
      <c r="C3029" t="s">
        <v>66</v>
      </c>
      <c r="D3029">
        <v>978.2</v>
      </c>
      <c r="E3029">
        <v>52.28</v>
      </c>
      <c r="F3029">
        <v>51140.3</v>
      </c>
      <c r="G3029">
        <v>597</v>
      </c>
      <c r="H3029">
        <v>51.18</v>
      </c>
      <c r="I3029">
        <v>30554.46</v>
      </c>
      <c r="J3029">
        <v>381</v>
      </c>
      <c r="K3029">
        <v>25.42</v>
      </c>
      <c r="L3029">
        <f>Table1[[#This Row],[Quantity Sold (liters/kg)]]+Table1[[#This Row],[Quantity in Stock (liters/kg)]]</f>
        <v>978</v>
      </c>
      <c r="M3029" s="2">
        <v>1328.96</v>
      </c>
    </row>
    <row r="3030" spans="1:13" hidden="1" x14ac:dyDescent="0.3">
      <c r="A3030">
        <v>8</v>
      </c>
      <c r="B3030" s="1">
        <v>44009</v>
      </c>
      <c r="C3030" t="s">
        <v>47</v>
      </c>
      <c r="D3030">
        <v>187.64</v>
      </c>
      <c r="E3030">
        <v>87.28</v>
      </c>
      <c r="F3030">
        <v>16377.22</v>
      </c>
      <c r="G3030">
        <v>148</v>
      </c>
      <c r="H3030">
        <v>92.04</v>
      </c>
      <c r="I3030">
        <v>13621.92</v>
      </c>
      <c r="J3030">
        <v>39</v>
      </c>
      <c r="K3030">
        <v>87.77</v>
      </c>
      <c r="L3030">
        <f>Table1[[#This Row],[Quantity Sold (liters/kg)]]+Table1[[#This Row],[Quantity in Stock (liters/kg)]]</f>
        <v>187</v>
      </c>
      <c r="M3030" s="2">
        <v>7660.57</v>
      </c>
    </row>
    <row r="3031" spans="1:13" hidden="1" x14ac:dyDescent="0.3">
      <c r="A3031">
        <v>4</v>
      </c>
      <c r="B3031" s="1">
        <v>44542</v>
      </c>
      <c r="C3031" t="s">
        <v>39</v>
      </c>
      <c r="D3031">
        <v>98.68</v>
      </c>
      <c r="E3031">
        <v>89.11</v>
      </c>
      <c r="F3031">
        <v>8793.3747999999996</v>
      </c>
      <c r="G3031">
        <v>63</v>
      </c>
      <c r="H3031">
        <v>89.38</v>
      </c>
      <c r="I3031">
        <v>5630.94</v>
      </c>
      <c r="J3031">
        <v>35</v>
      </c>
      <c r="K3031">
        <v>184.09</v>
      </c>
      <c r="L3031">
        <f>Table1[[#This Row],[Quantity Sold (liters/kg)]]+Table1[[#This Row],[Quantity in Stock (liters/kg)]]</f>
        <v>98</v>
      </c>
      <c r="M3031" s="2">
        <v>16404.259999999998</v>
      </c>
    </row>
    <row r="3032" spans="1:13" hidden="1" x14ac:dyDescent="0.3">
      <c r="A3032">
        <v>6</v>
      </c>
      <c r="B3032" s="1">
        <v>43986</v>
      </c>
      <c r="C3032" t="s">
        <v>51</v>
      </c>
      <c r="D3032">
        <v>550.85</v>
      </c>
      <c r="E3032">
        <v>99.78</v>
      </c>
      <c r="F3032">
        <v>54963.81</v>
      </c>
      <c r="G3032">
        <v>472</v>
      </c>
      <c r="H3032">
        <v>98.63</v>
      </c>
      <c r="I3032">
        <v>46553.36</v>
      </c>
      <c r="J3032">
        <v>78</v>
      </c>
      <c r="K3032">
        <v>108.44</v>
      </c>
      <c r="L3032">
        <f>Table1[[#This Row],[Quantity Sold (liters/kg)]]+Table1[[#This Row],[Quantity in Stock (liters/kg)]]</f>
        <v>550</v>
      </c>
      <c r="M3032" s="2">
        <v>10820.14</v>
      </c>
    </row>
    <row r="3033" spans="1:13" hidden="1" x14ac:dyDescent="0.3">
      <c r="A3033">
        <v>3</v>
      </c>
      <c r="B3033" s="1">
        <v>44894</v>
      </c>
      <c r="C3033" t="s">
        <v>43</v>
      </c>
      <c r="D3033">
        <v>785.93</v>
      </c>
      <c r="E3033">
        <v>65.959999999999994</v>
      </c>
      <c r="F3033">
        <v>51839.942799999902</v>
      </c>
      <c r="G3033">
        <v>531</v>
      </c>
      <c r="H3033">
        <v>62.84</v>
      </c>
      <c r="I3033">
        <v>33368.04</v>
      </c>
      <c r="J3033">
        <v>254</v>
      </c>
      <c r="K3033">
        <v>84.33</v>
      </c>
      <c r="L3033">
        <f>Table1[[#This Row],[Quantity Sold (liters/kg)]]+Table1[[#This Row],[Quantity in Stock (liters/kg)]]</f>
        <v>785</v>
      </c>
      <c r="M3033" s="2">
        <v>5562.41</v>
      </c>
    </row>
    <row r="3034" spans="1:13" hidden="1" x14ac:dyDescent="0.3">
      <c r="A3034">
        <v>8</v>
      </c>
      <c r="B3034" s="1">
        <v>44256</v>
      </c>
      <c r="C3034" t="s">
        <v>47</v>
      </c>
      <c r="D3034">
        <v>926.47</v>
      </c>
      <c r="E3034">
        <v>51.8</v>
      </c>
      <c r="F3034">
        <v>47991.15</v>
      </c>
      <c r="G3034">
        <v>176</v>
      </c>
      <c r="H3034">
        <v>51.86</v>
      </c>
      <c r="I3034">
        <v>9127.36</v>
      </c>
      <c r="J3034">
        <v>750</v>
      </c>
      <c r="K3034">
        <v>110.18</v>
      </c>
      <c r="L3034">
        <f>Table1[[#This Row],[Quantity Sold (liters/kg)]]+Table1[[#This Row],[Quantity in Stock (liters/kg)]]</f>
        <v>926</v>
      </c>
      <c r="M3034" s="2">
        <v>5707.32</v>
      </c>
    </row>
    <row r="3035" spans="1:13" hidden="1" x14ac:dyDescent="0.3">
      <c r="A3035">
        <v>2</v>
      </c>
      <c r="B3035" s="1">
        <v>44294</v>
      </c>
      <c r="C3035" t="s">
        <v>68</v>
      </c>
      <c r="D3035">
        <v>339.52</v>
      </c>
      <c r="E3035">
        <v>96.48</v>
      </c>
      <c r="F3035">
        <v>32756.89</v>
      </c>
      <c r="G3035">
        <v>292</v>
      </c>
      <c r="H3035">
        <v>99.79</v>
      </c>
      <c r="I3035">
        <v>29138.68</v>
      </c>
      <c r="J3035">
        <v>47</v>
      </c>
      <c r="K3035">
        <v>36.729999999999997</v>
      </c>
      <c r="L3035">
        <f>Table1[[#This Row],[Quantity Sold (liters/kg)]]+Table1[[#This Row],[Quantity in Stock (liters/kg)]]</f>
        <v>339</v>
      </c>
      <c r="M3035" s="2">
        <v>3543.71</v>
      </c>
    </row>
    <row r="3036" spans="1:13" hidden="1" x14ac:dyDescent="0.3">
      <c r="A3036">
        <v>9</v>
      </c>
      <c r="B3036" s="1">
        <v>44032</v>
      </c>
      <c r="C3036" t="s">
        <v>57</v>
      </c>
      <c r="D3036">
        <v>652.02</v>
      </c>
      <c r="E3036">
        <v>87.08</v>
      </c>
      <c r="F3036">
        <v>56777.9</v>
      </c>
      <c r="G3036">
        <v>268</v>
      </c>
      <c r="H3036">
        <v>90.4</v>
      </c>
      <c r="I3036">
        <v>24227.200000000001</v>
      </c>
      <c r="J3036">
        <v>384</v>
      </c>
      <c r="K3036">
        <v>198.75</v>
      </c>
      <c r="L3036">
        <f>Table1[[#This Row],[Quantity Sold (liters/kg)]]+Table1[[#This Row],[Quantity in Stock (liters/kg)]]</f>
        <v>652</v>
      </c>
      <c r="M3036" s="2">
        <v>17307.150000000001</v>
      </c>
    </row>
    <row r="3037" spans="1:13" hidden="1" x14ac:dyDescent="0.3">
      <c r="A3037">
        <v>2</v>
      </c>
      <c r="B3037" s="1">
        <v>44042</v>
      </c>
      <c r="C3037" t="s">
        <v>68</v>
      </c>
      <c r="D3037">
        <v>389.59</v>
      </c>
      <c r="E3037">
        <v>38.25</v>
      </c>
      <c r="F3037">
        <v>14901.82</v>
      </c>
      <c r="G3037">
        <v>147</v>
      </c>
      <c r="H3037">
        <v>35.56</v>
      </c>
      <c r="I3037">
        <v>5227.32</v>
      </c>
      <c r="J3037">
        <v>242</v>
      </c>
      <c r="K3037">
        <v>35.770000000000003</v>
      </c>
      <c r="L3037">
        <f>Table1[[#This Row],[Quantity Sold (liters/kg)]]+Table1[[#This Row],[Quantity in Stock (liters/kg)]]</f>
        <v>389</v>
      </c>
      <c r="M3037" s="2">
        <v>1368.2</v>
      </c>
    </row>
    <row r="3038" spans="1:13" hidden="1" x14ac:dyDescent="0.3">
      <c r="A3038">
        <v>9</v>
      </c>
      <c r="B3038" s="1">
        <v>43441</v>
      </c>
      <c r="C3038" t="s">
        <v>57</v>
      </c>
      <c r="D3038">
        <v>592.76</v>
      </c>
      <c r="E3038">
        <v>64.760000000000005</v>
      </c>
      <c r="F3038">
        <v>38387.14</v>
      </c>
      <c r="G3038">
        <v>230</v>
      </c>
      <c r="H3038">
        <v>63.47</v>
      </c>
      <c r="I3038">
        <v>14598.1</v>
      </c>
      <c r="J3038">
        <v>362</v>
      </c>
      <c r="K3038">
        <v>57.12</v>
      </c>
      <c r="L3038">
        <f>Table1[[#This Row],[Quantity Sold (liters/kg)]]+Table1[[#This Row],[Quantity in Stock (liters/kg)]]</f>
        <v>592</v>
      </c>
      <c r="M3038" s="2">
        <v>3699.09</v>
      </c>
    </row>
    <row r="3039" spans="1:13" x14ac:dyDescent="0.3">
      <c r="A3039">
        <v>7</v>
      </c>
      <c r="B3039" s="1">
        <v>44709</v>
      </c>
      <c r="C3039" t="s">
        <v>61</v>
      </c>
      <c r="D3039">
        <v>153.36000000000001</v>
      </c>
      <c r="E3039">
        <v>38.5</v>
      </c>
      <c r="F3039">
        <v>5904.36</v>
      </c>
      <c r="G3039">
        <v>113</v>
      </c>
      <c r="H3039">
        <v>37.33</v>
      </c>
      <c r="I3039">
        <v>4218.29</v>
      </c>
      <c r="J3039">
        <v>40</v>
      </c>
      <c r="K3039">
        <v>33.409999999999997</v>
      </c>
      <c r="L3039">
        <f>Table1[[#This Row],[Quantity Sold (liters/kg)]]+Table1[[#This Row],[Quantity in Stock (liters/kg)]]</f>
        <v>153</v>
      </c>
      <c r="M3039" s="2">
        <v>1286.29</v>
      </c>
    </row>
    <row r="3040" spans="1:13" hidden="1" x14ac:dyDescent="0.3">
      <c r="A3040">
        <v>5</v>
      </c>
      <c r="B3040" s="1">
        <v>44346</v>
      </c>
      <c r="C3040" t="s">
        <v>27</v>
      </c>
      <c r="D3040">
        <v>999.93</v>
      </c>
      <c r="E3040">
        <v>15.11</v>
      </c>
      <c r="F3040">
        <v>15108.942299999901</v>
      </c>
      <c r="G3040">
        <v>871</v>
      </c>
      <c r="H3040">
        <v>19.27</v>
      </c>
      <c r="I3040">
        <v>16784.169999999998</v>
      </c>
      <c r="J3040">
        <v>128</v>
      </c>
      <c r="K3040">
        <v>98.67</v>
      </c>
      <c r="L3040">
        <f>Table1[[#This Row],[Quantity Sold (liters/kg)]]+Table1[[#This Row],[Quantity in Stock (liters/kg)]]</f>
        <v>999</v>
      </c>
      <c r="M3040" s="2">
        <v>1490.9</v>
      </c>
    </row>
    <row r="3041" spans="1:13" hidden="1" x14ac:dyDescent="0.3">
      <c r="A3041">
        <v>3</v>
      </c>
      <c r="B3041" s="1">
        <v>43854</v>
      </c>
      <c r="C3041" t="s">
        <v>43</v>
      </c>
      <c r="D3041">
        <v>152.54</v>
      </c>
      <c r="E3041">
        <v>44.25</v>
      </c>
      <c r="F3041">
        <v>6749.8949999999904</v>
      </c>
      <c r="G3041">
        <v>92</v>
      </c>
      <c r="H3041">
        <v>46.27</v>
      </c>
      <c r="I3041">
        <v>4256.84</v>
      </c>
      <c r="J3041">
        <v>60</v>
      </c>
      <c r="K3041">
        <v>94.12</v>
      </c>
      <c r="L3041">
        <f>Table1[[#This Row],[Quantity Sold (liters/kg)]]+Table1[[#This Row],[Quantity in Stock (liters/kg)]]</f>
        <v>152</v>
      </c>
      <c r="M3041" s="2">
        <v>4164.8100000000004</v>
      </c>
    </row>
    <row r="3042" spans="1:13" hidden="1" x14ac:dyDescent="0.3">
      <c r="A3042">
        <v>4</v>
      </c>
      <c r="B3042" s="1">
        <v>44792</v>
      </c>
      <c r="C3042" t="s">
        <v>39</v>
      </c>
      <c r="D3042">
        <v>987.93</v>
      </c>
      <c r="E3042">
        <v>26.6</v>
      </c>
      <c r="F3042">
        <v>26278.94</v>
      </c>
      <c r="G3042">
        <v>137</v>
      </c>
      <c r="H3042">
        <v>27.89</v>
      </c>
      <c r="I3042">
        <v>3820.93</v>
      </c>
      <c r="J3042">
        <v>850</v>
      </c>
      <c r="K3042">
        <v>50.44</v>
      </c>
      <c r="L3042">
        <f>Table1[[#This Row],[Quantity Sold (liters/kg)]]+Table1[[#This Row],[Quantity in Stock (liters/kg)]]</f>
        <v>987</v>
      </c>
      <c r="M3042" s="2">
        <v>1341.7</v>
      </c>
    </row>
    <row r="3043" spans="1:13" hidden="1" x14ac:dyDescent="0.3">
      <c r="A3043">
        <v>10</v>
      </c>
      <c r="B3043" s="1">
        <v>44818</v>
      </c>
      <c r="C3043" t="s">
        <v>66</v>
      </c>
      <c r="D3043">
        <v>191.72</v>
      </c>
      <c r="E3043">
        <v>97.84</v>
      </c>
      <c r="F3043">
        <v>18757.88</v>
      </c>
      <c r="G3043">
        <v>52</v>
      </c>
      <c r="H3043">
        <v>97.93</v>
      </c>
      <c r="I3043">
        <v>5092.3599999999997</v>
      </c>
      <c r="J3043">
        <v>139</v>
      </c>
      <c r="K3043">
        <v>56.18</v>
      </c>
      <c r="L3043">
        <f>Table1[[#This Row],[Quantity Sold (liters/kg)]]+Table1[[#This Row],[Quantity in Stock (liters/kg)]]</f>
        <v>191</v>
      </c>
      <c r="M3043" s="2">
        <v>5496.65</v>
      </c>
    </row>
    <row r="3044" spans="1:13" hidden="1" x14ac:dyDescent="0.3">
      <c r="A3044">
        <v>4</v>
      </c>
      <c r="B3044" s="1">
        <v>44153</v>
      </c>
      <c r="C3044" t="s">
        <v>39</v>
      </c>
      <c r="D3044">
        <v>479.44</v>
      </c>
      <c r="E3044">
        <v>94.73</v>
      </c>
      <c r="F3044">
        <v>45417.351199999997</v>
      </c>
      <c r="G3044">
        <v>219</v>
      </c>
      <c r="H3044">
        <v>93.13</v>
      </c>
      <c r="I3044">
        <v>20395.47</v>
      </c>
      <c r="J3044">
        <v>260</v>
      </c>
      <c r="K3044">
        <v>92.44</v>
      </c>
      <c r="L3044">
        <f>Table1[[#This Row],[Quantity Sold (liters/kg)]]+Table1[[#This Row],[Quantity in Stock (liters/kg)]]</f>
        <v>479</v>
      </c>
      <c r="M3044" s="2">
        <v>8756.84</v>
      </c>
    </row>
    <row r="3045" spans="1:13" hidden="1" x14ac:dyDescent="0.3">
      <c r="A3045">
        <v>4</v>
      </c>
      <c r="B3045" s="1">
        <v>43707</v>
      </c>
      <c r="C3045" t="s">
        <v>39</v>
      </c>
      <c r="D3045">
        <v>754.2</v>
      </c>
      <c r="E3045">
        <v>58.63</v>
      </c>
      <c r="F3045">
        <v>44218.745999999999</v>
      </c>
      <c r="G3045">
        <v>10</v>
      </c>
      <c r="H3045">
        <v>61.91</v>
      </c>
      <c r="I3045">
        <v>619.1</v>
      </c>
      <c r="J3045">
        <v>744</v>
      </c>
      <c r="K3045">
        <v>87.01</v>
      </c>
      <c r="L3045">
        <f>Table1[[#This Row],[Quantity Sold (liters/kg)]]+Table1[[#This Row],[Quantity in Stock (liters/kg)]]</f>
        <v>754</v>
      </c>
      <c r="M3045" s="2">
        <v>5101.3999999999996</v>
      </c>
    </row>
    <row r="3046" spans="1:13" hidden="1" x14ac:dyDescent="0.3">
      <c r="A3046">
        <v>5</v>
      </c>
      <c r="B3046" s="1">
        <v>44113</v>
      </c>
      <c r="C3046" t="s">
        <v>27</v>
      </c>
      <c r="D3046">
        <v>106.05</v>
      </c>
      <c r="E3046">
        <v>59.48</v>
      </c>
      <c r="F3046">
        <v>6307.8539999999903</v>
      </c>
      <c r="G3046">
        <v>23</v>
      </c>
      <c r="H3046">
        <v>57.51</v>
      </c>
      <c r="I3046">
        <v>1322.73</v>
      </c>
      <c r="J3046">
        <v>83</v>
      </c>
      <c r="K3046">
        <v>155.68</v>
      </c>
      <c r="L3046">
        <f>Table1[[#This Row],[Quantity Sold (liters/kg)]]+Table1[[#This Row],[Quantity in Stock (liters/kg)]]</f>
        <v>106</v>
      </c>
      <c r="M3046" s="2">
        <v>9259.85</v>
      </c>
    </row>
    <row r="3047" spans="1:13" hidden="1" x14ac:dyDescent="0.3">
      <c r="A3047">
        <v>1</v>
      </c>
      <c r="B3047" s="1">
        <v>44289</v>
      </c>
      <c r="C3047" t="s">
        <v>34</v>
      </c>
      <c r="D3047">
        <v>531.41999999999996</v>
      </c>
      <c r="E3047">
        <v>22.87</v>
      </c>
      <c r="F3047">
        <v>12153.58</v>
      </c>
      <c r="G3047">
        <v>244</v>
      </c>
      <c r="H3047">
        <v>18.47</v>
      </c>
      <c r="I3047">
        <v>4506.68</v>
      </c>
      <c r="J3047">
        <v>287</v>
      </c>
      <c r="K3047">
        <v>73.8</v>
      </c>
      <c r="L3047">
        <f>Table1[[#This Row],[Quantity Sold (liters/kg)]]+Table1[[#This Row],[Quantity in Stock (liters/kg)]]</f>
        <v>531</v>
      </c>
      <c r="M3047" s="2">
        <v>1687.81</v>
      </c>
    </row>
    <row r="3048" spans="1:13" hidden="1" x14ac:dyDescent="0.3">
      <c r="A3048">
        <v>2</v>
      </c>
      <c r="B3048" s="1">
        <v>44621</v>
      </c>
      <c r="C3048" t="s">
        <v>68</v>
      </c>
      <c r="D3048">
        <v>545.57000000000005</v>
      </c>
      <c r="E3048">
        <v>69.3</v>
      </c>
      <c r="F3048">
        <v>37808.000999999997</v>
      </c>
      <c r="G3048">
        <v>74</v>
      </c>
      <c r="H3048">
        <v>66.89</v>
      </c>
      <c r="I3048">
        <v>4949.8599999999997</v>
      </c>
      <c r="J3048">
        <v>471</v>
      </c>
      <c r="K3048">
        <v>58.48</v>
      </c>
      <c r="L3048">
        <f>Table1[[#This Row],[Quantity Sold (liters/kg)]]+Table1[[#This Row],[Quantity in Stock (liters/kg)]]</f>
        <v>545</v>
      </c>
      <c r="M3048" s="2">
        <v>4052.66</v>
      </c>
    </row>
    <row r="3049" spans="1:13" hidden="1" x14ac:dyDescent="0.3">
      <c r="A3049">
        <v>10</v>
      </c>
      <c r="B3049" s="1">
        <v>44445</v>
      </c>
      <c r="C3049" t="s">
        <v>66</v>
      </c>
      <c r="D3049">
        <v>539.25</v>
      </c>
      <c r="E3049">
        <v>19.36</v>
      </c>
      <c r="F3049">
        <v>10439.879999999999</v>
      </c>
      <c r="G3049">
        <v>467</v>
      </c>
      <c r="H3049">
        <v>23.29</v>
      </c>
      <c r="I3049">
        <v>10876.43</v>
      </c>
      <c r="J3049">
        <v>72</v>
      </c>
      <c r="K3049">
        <v>158.71</v>
      </c>
      <c r="L3049">
        <f>Table1[[#This Row],[Quantity Sold (liters/kg)]]+Table1[[#This Row],[Quantity in Stock (liters/kg)]]</f>
        <v>539</v>
      </c>
      <c r="M3049" s="2">
        <v>3072.63</v>
      </c>
    </row>
    <row r="3050" spans="1:13" hidden="1" x14ac:dyDescent="0.3">
      <c r="A3050">
        <v>6</v>
      </c>
      <c r="B3050" s="1">
        <v>43806</v>
      </c>
      <c r="C3050" t="s">
        <v>51</v>
      </c>
      <c r="D3050">
        <v>39.590000000000003</v>
      </c>
      <c r="E3050">
        <v>97.54</v>
      </c>
      <c r="F3050">
        <v>3861.6086</v>
      </c>
      <c r="G3050">
        <v>11</v>
      </c>
      <c r="H3050">
        <v>92.63</v>
      </c>
      <c r="I3050">
        <v>1018.93</v>
      </c>
      <c r="J3050">
        <v>28</v>
      </c>
      <c r="K3050">
        <v>80.599999999999994</v>
      </c>
      <c r="L3050">
        <f>Table1[[#This Row],[Quantity Sold (liters/kg)]]+Table1[[#This Row],[Quantity in Stock (liters/kg)]]</f>
        <v>39</v>
      </c>
      <c r="M3050" s="2">
        <v>7861.72</v>
      </c>
    </row>
    <row r="3051" spans="1:13" hidden="1" x14ac:dyDescent="0.3">
      <c r="A3051">
        <v>3</v>
      </c>
      <c r="B3051" s="1">
        <v>43655</v>
      </c>
      <c r="C3051" t="s">
        <v>43</v>
      </c>
      <c r="D3051">
        <v>271.73</v>
      </c>
      <c r="E3051">
        <v>72.98</v>
      </c>
      <c r="F3051">
        <v>19830.8554</v>
      </c>
      <c r="G3051">
        <v>86</v>
      </c>
      <c r="H3051">
        <v>73.62</v>
      </c>
      <c r="I3051">
        <v>6331.32</v>
      </c>
      <c r="J3051">
        <v>185</v>
      </c>
      <c r="K3051">
        <v>111.91</v>
      </c>
      <c r="L3051">
        <f>Table1[[#This Row],[Quantity Sold (liters/kg)]]+Table1[[#This Row],[Quantity in Stock (liters/kg)]]</f>
        <v>271</v>
      </c>
      <c r="M3051" s="2">
        <v>8167.19</v>
      </c>
    </row>
    <row r="3052" spans="1:13" hidden="1" x14ac:dyDescent="0.3">
      <c r="A3052">
        <v>4</v>
      </c>
      <c r="B3052" s="1">
        <v>44592</v>
      </c>
      <c r="C3052" t="s">
        <v>39</v>
      </c>
      <c r="D3052">
        <v>952.95</v>
      </c>
      <c r="E3052">
        <v>66.11</v>
      </c>
      <c r="F3052">
        <v>62999.519999999997</v>
      </c>
      <c r="G3052">
        <v>748</v>
      </c>
      <c r="H3052">
        <v>68.66</v>
      </c>
      <c r="I3052">
        <v>51357.68</v>
      </c>
      <c r="J3052">
        <v>204</v>
      </c>
      <c r="K3052">
        <v>75.900000000000006</v>
      </c>
      <c r="L3052">
        <f>Table1[[#This Row],[Quantity Sold (liters/kg)]]+Table1[[#This Row],[Quantity in Stock (liters/kg)]]</f>
        <v>952</v>
      </c>
      <c r="M3052" s="2">
        <v>5017.75</v>
      </c>
    </row>
    <row r="3053" spans="1:13" hidden="1" x14ac:dyDescent="0.3">
      <c r="A3053">
        <v>6</v>
      </c>
      <c r="B3053" s="1">
        <v>43774</v>
      </c>
      <c r="C3053" t="s">
        <v>51</v>
      </c>
      <c r="D3053">
        <v>193.71</v>
      </c>
      <c r="E3053">
        <v>76.25</v>
      </c>
      <c r="F3053">
        <v>14770.39</v>
      </c>
      <c r="G3053">
        <v>56</v>
      </c>
      <c r="H3053">
        <v>80.19</v>
      </c>
      <c r="I3053">
        <v>4490.6400000000003</v>
      </c>
      <c r="J3053">
        <v>137</v>
      </c>
      <c r="K3053">
        <v>199.95</v>
      </c>
      <c r="L3053">
        <f>Table1[[#This Row],[Quantity Sold (liters/kg)]]+Table1[[#This Row],[Quantity in Stock (liters/kg)]]</f>
        <v>193</v>
      </c>
      <c r="M3053" s="2">
        <v>15246.19</v>
      </c>
    </row>
    <row r="3054" spans="1:13" hidden="1" x14ac:dyDescent="0.3">
      <c r="A3054">
        <v>3</v>
      </c>
      <c r="B3054" s="1">
        <v>44661</v>
      </c>
      <c r="C3054" t="s">
        <v>43</v>
      </c>
      <c r="D3054">
        <v>42.82</v>
      </c>
      <c r="E3054">
        <v>67.95</v>
      </c>
      <c r="F3054">
        <v>2909.62</v>
      </c>
      <c r="G3054">
        <v>3</v>
      </c>
      <c r="H3054">
        <v>65.12</v>
      </c>
      <c r="I3054">
        <v>195.36</v>
      </c>
      <c r="J3054">
        <v>39</v>
      </c>
      <c r="K3054">
        <v>185.46</v>
      </c>
      <c r="L3054">
        <f>Table1[[#This Row],[Quantity Sold (liters/kg)]]+Table1[[#This Row],[Quantity in Stock (liters/kg)]]</f>
        <v>42</v>
      </c>
      <c r="M3054" s="2">
        <v>12602.01</v>
      </c>
    </row>
    <row r="3055" spans="1:13" hidden="1" x14ac:dyDescent="0.3">
      <c r="A3055">
        <v>2</v>
      </c>
      <c r="B3055" s="1">
        <v>44621</v>
      </c>
      <c r="C3055" t="s">
        <v>68</v>
      </c>
      <c r="D3055">
        <v>269.26</v>
      </c>
      <c r="E3055">
        <v>37.99</v>
      </c>
      <c r="F3055">
        <v>10229.19</v>
      </c>
      <c r="G3055">
        <v>239</v>
      </c>
      <c r="H3055">
        <v>33.71</v>
      </c>
      <c r="I3055">
        <v>8056.69</v>
      </c>
      <c r="J3055">
        <v>30</v>
      </c>
      <c r="K3055">
        <v>172.87</v>
      </c>
      <c r="L3055">
        <f>Table1[[#This Row],[Quantity Sold (liters/kg)]]+Table1[[#This Row],[Quantity in Stock (liters/kg)]]</f>
        <v>269</v>
      </c>
      <c r="M3055" s="2">
        <v>6567.33</v>
      </c>
    </row>
    <row r="3056" spans="1:13" hidden="1" x14ac:dyDescent="0.3">
      <c r="A3056">
        <v>1</v>
      </c>
      <c r="B3056" s="1">
        <v>43724</v>
      </c>
      <c r="C3056" t="s">
        <v>34</v>
      </c>
      <c r="D3056">
        <v>348.36</v>
      </c>
      <c r="E3056">
        <v>68.790000000000006</v>
      </c>
      <c r="F3056">
        <v>23963.684399999998</v>
      </c>
      <c r="G3056">
        <v>144</v>
      </c>
      <c r="H3056">
        <v>72.37</v>
      </c>
      <c r="I3056">
        <v>10421.280000000001</v>
      </c>
      <c r="J3056">
        <v>204</v>
      </c>
      <c r="K3056">
        <v>171.85</v>
      </c>
      <c r="L3056">
        <f>Table1[[#This Row],[Quantity Sold (liters/kg)]]+Table1[[#This Row],[Quantity in Stock (liters/kg)]]</f>
        <v>348</v>
      </c>
      <c r="M3056" s="2">
        <v>11821.56</v>
      </c>
    </row>
    <row r="3057" spans="1:13" hidden="1" x14ac:dyDescent="0.3">
      <c r="A3057">
        <v>3</v>
      </c>
      <c r="B3057" s="1">
        <v>44050</v>
      </c>
      <c r="C3057" t="s">
        <v>43</v>
      </c>
      <c r="D3057">
        <v>36.630000000000003</v>
      </c>
      <c r="E3057">
        <v>67.040000000000006</v>
      </c>
      <c r="F3057">
        <v>2455.6752000000001</v>
      </c>
      <c r="G3057">
        <v>16</v>
      </c>
      <c r="H3057">
        <v>64.959999999999994</v>
      </c>
      <c r="I3057">
        <v>1039.3599999999999</v>
      </c>
      <c r="J3057">
        <v>20</v>
      </c>
      <c r="K3057">
        <v>166.5</v>
      </c>
      <c r="L3057">
        <f>Table1[[#This Row],[Quantity Sold (liters/kg)]]+Table1[[#This Row],[Quantity in Stock (liters/kg)]]</f>
        <v>36</v>
      </c>
      <c r="M3057" s="2">
        <v>11162.16</v>
      </c>
    </row>
    <row r="3058" spans="1:13" hidden="1" x14ac:dyDescent="0.3">
      <c r="A3058">
        <v>7</v>
      </c>
      <c r="B3058" s="1">
        <v>43507</v>
      </c>
      <c r="C3058" t="s">
        <v>61</v>
      </c>
      <c r="D3058">
        <v>14.33</v>
      </c>
      <c r="E3058">
        <v>91.43</v>
      </c>
      <c r="F3058">
        <v>1310.19</v>
      </c>
      <c r="G3058">
        <v>10</v>
      </c>
      <c r="H3058">
        <v>86.91</v>
      </c>
      <c r="I3058">
        <v>869.1</v>
      </c>
      <c r="J3058">
        <v>4</v>
      </c>
      <c r="K3058">
        <v>197.85</v>
      </c>
      <c r="L3058">
        <f>Table1[[#This Row],[Quantity Sold (liters/kg)]]+Table1[[#This Row],[Quantity in Stock (liters/kg)]]</f>
        <v>14</v>
      </c>
      <c r="M3058" s="2">
        <v>18089.43</v>
      </c>
    </row>
    <row r="3059" spans="1:13" hidden="1" x14ac:dyDescent="0.3">
      <c r="A3059">
        <v>7</v>
      </c>
      <c r="B3059" s="1">
        <v>43545</v>
      </c>
      <c r="C3059" t="s">
        <v>61</v>
      </c>
      <c r="D3059">
        <v>773.3</v>
      </c>
      <c r="E3059">
        <v>33.950000000000003</v>
      </c>
      <c r="F3059">
        <v>26253.54</v>
      </c>
      <c r="G3059">
        <v>15</v>
      </c>
      <c r="H3059">
        <v>38.75</v>
      </c>
      <c r="I3059">
        <v>581.25</v>
      </c>
      <c r="J3059">
        <v>758</v>
      </c>
      <c r="K3059">
        <v>34.36</v>
      </c>
      <c r="L3059">
        <f>Table1[[#This Row],[Quantity Sold (liters/kg)]]+Table1[[#This Row],[Quantity in Stock (liters/kg)]]</f>
        <v>773</v>
      </c>
      <c r="M3059" s="2">
        <v>1166.52</v>
      </c>
    </row>
    <row r="3060" spans="1:13" hidden="1" x14ac:dyDescent="0.3">
      <c r="A3060">
        <v>6</v>
      </c>
      <c r="B3060" s="1">
        <v>44749</v>
      </c>
      <c r="C3060" t="s">
        <v>51</v>
      </c>
      <c r="D3060">
        <v>769.52</v>
      </c>
      <c r="E3060">
        <v>46.55</v>
      </c>
      <c r="F3060">
        <v>35821.155999999901</v>
      </c>
      <c r="G3060">
        <v>133</v>
      </c>
      <c r="H3060">
        <v>48.69</v>
      </c>
      <c r="I3060">
        <v>6475.77</v>
      </c>
      <c r="J3060">
        <v>636</v>
      </c>
      <c r="K3060">
        <v>179.27</v>
      </c>
      <c r="L3060">
        <f>Table1[[#This Row],[Quantity Sold (liters/kg)]]+Table1[[#This Row],[Quantity in Stock (liters/kg)]]</f>
        <v>769</v>
      </c>
      <c r="M3060" s="2">
        <v>8345.02</v>
      </c>
    </row>
    <row r="3061" spans="1:13" hidden="1" x14ac:dyDescent="0.3">
      <c r="A3061">
        <v>9</v>
      </c>
      <c r="B3061" s="1">
        <v>44068</v>
      </c>
      <c r="C3061" t="s">
        <v>57</v>
      </c>
      <c r="D3061">
        <v>760.67</v>
      </c>
      <c r="E3061">
        <v>81.290000000000006</v>
      </c>
      <c r="F3061">
        <v>61834.86</v>
      </c>
      <c r="G3061">
        <v>181</v>
      </c>
      <c r="H3061">
        <v>81.150000000000006</v>
      </c>
      <c r="I3061">
        <v>14688.15</v>
      </c>
      <c r="J3061">
        <v>579</v>
      </c>
      <c r="K3061">
        <v>36.840000000000003</v>
      </c>
      <c r="L3061">
        <f>Table1[[#This Row],[Quantity Sold (liters/kg)]]+Table1[[#This Row],[Quantity in Stock (liters/kg)]]</f>
        <v>760</v>
      </c>
      <c r="M3061" s="2">
        <v>2994.72</v>
      </c>
    </row>
    <row r="3062" spans="1:13" hidden="1" x14ac:dyDescent="0.3">
      <c r="A3062">
        <v>9</v>
      </c>
      <c r="B3062" s="1">
        <v>44296</v>
      </c>
      <c r="C3062" t="s">
        <v>57</v>
      </c>
      <c r="D3062">
        <v>196.23</v>
      </c>
      <c r="E3062">
        <v>27.12</v>
      </c>
      <c r="F3062">
        <v>5321.76</v>
      </c>
      <c r="G3062">
        <v>81</v>
      </c>
      <c r="H3062">
        <v>23.77</v>
      </c>
      <c r="I3062">
        <v>1925.37</v>
      </c>
      <c r="J3062">
        <v>115</v>
      </c>
      <c r="K3062">
        <v>76.069999999999993</v>
      </c>
      <c r="L3062">
        <f>Table1[[#This Row],[Quantity Sold (liters/kg)]]+Table1[[#This Row],[Quantity in Stock (liters/kg)]]</f>
        <v>196</v>
      </c>
      <c r="M3062" s="2">
        <v>2063.02</v>
      </c>
    </row>
    <row r="3063" spans="1:13" hidden="1" x14ac:dyDescent="0.3">
      <c r="A3063">
        <v>1</v>
      </c>
      <c r="B3063" s="1">
        <v>44200</v>
      </c>
      <c r="C3063" t="s">
        <v>34</v>
      </c>
      <c r="D3063">
        <v>943.82</v>
      </c>
      <c r="E3063">
        <v>79.5</v>
      </c>
      <c r="F3063">
        <v>75033.69</v>
      </c>
      <c r="G3063">
        <v>415</v>
      </c>
      <c r="H3063">
        <v>80.64</v>
      </c>
      <c r="I3063">
        <v>33465.599999999999</v>
      </c>
      <c r="J3063">
        <v>528</v>
      </c>
      <c r="K3063">
        <v>171.51</v>
      </c>
      <c r="L3063">
        <f>Table1[[#This Row],[Quantity Sold (liters/kg)]]+Table1[[#This Row],[Quantity in Stock (liters/kg)]]</f>
        <v>943</v>
      </c>
      <c r="M3063" s="2">
        <v>13635.05</v>
      </c>
    </row>
    <row r="3064" spans="1:13" hidden="1" x14ac:dyDescent="0.3">
      <c r="A3064">
        <v>5</v>
      </c>
      <c r="B3064" s="1">
        <v>43441</v>
      </c>
      <c r="C3064" t="s">
        <v>27</v>
      </c>
      <c r="D3064">
        <v>404.48</v>
      </c>
      <c r="E3064">
        <v>65.45</v>
      </c>
      <c r="F3064">
        <v>26473.216</v>
      </c>
      <c r="G3064">
        <v>204</v>
      </c>
      <c r="H3064">
        <v>61.28</v>
      </c>
      <c r="I3064">
        <v>12501.12</v>
      </c>
      <c r="J3064">
        <v>200</v>
      </c>
      <c r="K3064">
        <v>104.98</v>
      </c>
      <c r="L3064">
        <f>Table1[[#This Row],[Quantity Sold (liters/kg)]]+Table1[[#This Row],[Quantity in Stock (liters/kg)]]</f>
        <v>404</v>
      </c>
      <c r="M3064" s="2">
        <v>6870.94</v>
      </c>
    </row>
    <row r="3065" spans="1:13" hidden="1" x14ac:dyDescent="0.3">
      <c r="A3065">
        <v>1</v>
      </c>
      <c r="B3065" s="1">
        <v>44645</v>
      </c>
      <c r="C3065" t="s">
        <v>34</v>
      </c>
      <c r="D3065">
        <v>195.21</v>
      </c>
      <c r="E3065">
        <v>10.79</v>
      </c>
      <c r="F3065">
        <v>2106.3200000000002</v>
      </c>
      <c r="G3065">
        <v>62</v>
      </c>
      <c r="H3065">
        <v>5.94</v>
      </c>
      <c r="I3065">
        <v>368.28</v>
      </c>
      <c r="J3065">
        <v>133</v>
      </c>
      <c r="K3065">
        <v>195.79</v>
      </c>
      <c r="L3065">
        <f>Table1[[#This Row],[Quantity Sold (liters/kg)]]+Table1[[#This Row],[Quantity in Stock (liters/kg)]]</f>
        <v>195</v>
      </c>
      <c r="M3065" s="2">
        <v>2112.5700000000002</v>
      </c>
    </row>
    <row r="3066" spans="1:13" hidden="1" x14ac:dyDescent="0.3">
      <c r="A3066">
        <v>4</v>
      </c>
      <c r="B3066" s="1">
        <v>44253</v>
      </c>
      <c r="C3066" t="s">
        <v>39</v>
      </c>
      <c r="D3066">
        <v>97.19</v>
      </c>
      <c r="E3066">
        <v>45.01</v>
      </c>
      <c r="F3066">
        <v>4374.5200000000004</v>
      </c>
      <c r="G3066">
        <v>53</v>
      </c>
      <c r="H3066">
        <v>46.92</v>
      </c>
      <c r="I3066">
        <v>2486.7600000000002</v>
      </c>
      <c r="J3066">
        <v>44</v>
      </c>
      <c r="K3066">
        <v>105.15</v>
      </c>
      <c r="L3066">
        <f>Table1[[#This Row],[Quantity Sold (liters/kg)]]+Table1[[#This Row],[Quantity in Stock (liters/kg)]]</f>
        <v>97</v>
      </c>
      <c r="M3066" s="2">
        <v>4732.8</v>
      </c>
    </row>
    <row r="3067" spans="1:13" hidden="1" x14ac:dyDescent="0.3">
      <c r="A3067">
        <v>5</v>
      </c>
      <c r="B3067" s="1">
        <v>44731</v>
      </c>
      <c r="C3067" t="s">
        <v>27</v>
      </c>
      <c r="D3067">
        <v>185.61</v>
      </c>
      <c r="E3067">
        <v>37.99</v>
      </c>
      <c r="F3067">
        <v>7051.3239000000003</v>
      </c>
      <c r="G3067">
        <v>119</v>
      </c>
      <c r="H3067">
        <v>33.14</v>
      </c>
      <c r="I3067">
        <v>3943.66</v>
      </c>
      <c r="J3067">
        <v>66</v>
      </c>
      <c r="K3067">
        <v>118.65</v>
      </c>
      <c r="L3067">
        <f>Table1[[#This Row],[Quantity Sold (liters/kg)]]+Table1[[#This Row],[Quantity in Stock (liters/kg)]]</f>
        <v>185</v>
      </c>
      <c r="M3067" s="2">
        <v>4507.51</v>
      </c>
    </row>
    <row r="3068" spans="1:13" hidden="1" x14ac:dyDescent="0.3">
      <c r="A3068">
        <v>4</v>
      </c>
      <c r="B3068" s="1">
        <v>44345</v>
      </c>
      <c r="C3068" t="s">
        <v>39</v>
      </c>
      <c r="D3068">
        <v>133.91</v>
      </c>
      <c r="E3068">
        <v>41.65</v>
      </c>
      <c r="F3068">
        <v>5577.35</v>
      </c>
      <c r="G3068">
        <v>125</v>
      </c>
      <c r="H3068">
        <v>39.83</v>
      </c>
      <c r="I3068">
        <v>4978.75</v>
      </c>
      <c r="J3068">
        <v>8</v>
      </c>
      <c r="K3068">
        <v>24.85</v>
      </c>
      <c r="L3068">
        <f>Table1[[#This Row],[Quantity Sold (liters/kg)]]+Table1[[#This Row],[Quantity in Stock (liters/kg)]]</f>
        <v>133</v>
      </c>
      <c r="M3068" s="2">
        <v>1035</v>
      </c>
    </row>
    <row r="3069" spans="1:13" hidden="1" x14ac:dyDescent="0.3">
      <c r="A3069">
        <v>2</v>
      </c>
      <c r="B3069" s="1">
        <v>44560</v>
      </c>
      <c r="C3069" t="s">
        <v>68</v>
      </c>
      <c r="D3069">
        <v>350.17</v>
      </c>
      <c r="E3069">
        <v>58.71</v>
      </c>
      <c r="F3069">
        <v>20558.48</v>
      </c>
      <c r="G3069">
        <v>240</v>
      </c>
      <c r="H3069">
        <v>60.83</v>
      </c>
      <c r="I3069">
        <v>14599.2</v>
      </c>
      <c r="J3069">
        <v>110</v>
      </c>
      <c r="K3069">
        <v>41.69</v>
      </c>
      <c r="L3069">
        <f>Table1[[#This Row],[Quantity Sold (liters/kg)]]+Table1[[#This Row],[Quantity in Stock (liters/kg)]]</f>
        <v>350</v>
      </c>
      <c r="M3069" s="2">
        <v>2447.62</v>
      </c>
    </row>
    <row r="3070" spans="1:13" hidden="1" x14ac:dyDescent="0.3">
      <c r="A3070">
        <v>1</v>
      </c>
      <c r="B3070" s="1">
        <v>44515</v>
      </c>
      <c r="C3070" t="s">
        <v>34</v>
      </c>
      <c r="D3070">
        <v>346.73</v>
      </c>
      <c r="E3070">
        <v>76.349999999999994</v>
      </c>
      <c r="F3070">
        <v>26472.84</v>
      </c>
      <c r="G3070">
        <v>154</v>
      </c>
      <c r="H3070">
        <v>75.680000000000007</v>
      </c>
      <c r="I3070">
        <v>11654.72</v>
      </c>
      <c r="J3070">
        <v>192</v>
      </c>
      <c r="K3070">
        <v>186.73</v>
      </c>
      <c r="L3070">
        <f>Table1[[#This Row],[Quantity Sold (liters/kg)]]+Table1[[#This Row],[Quantity in Stock (liters/kg)]]</f>
        <v>346</v>
      </c>
      <c r="M3070" s="2">
        <v>14256.84</v>
      </c>
    </row>
    <row r="3071" spans="1:13" x14ac:dyDescent="0.3">
      <c r="A3071">
        <v>7</v>
      </c>
      <c r="B3071" s="1">
        <v>44619</v>
      </c>
      <c r="C3071" t="s">
        <v>61</v>
      </c>
      <c r="D3071">
        <v>749.63</v>
      </c>
      <c r="E3071">
        <v>89.91</v>
      </c>
      <c r="F3071">
        <v>67399.233299999905</v>
      </c>
      <c r="G3071">
        <v>391</v>
      </c>
      <c r="H3071">
        <v>93.94</v>
      </c>
      <c r="I3071">
        <v>36730.54</v>
      </c>
      <c r="J3071">
        <v>358</v>
      </c>
      <c r="K3071">
        <v>138.47</v>
      </c>
      <c r="L3071">
        <f>Table1[[#This Row],[Quantity Sold (liters/kg)]]+Table1[[#This Row],[Quantity in Stock (liters/kg)]]</f>
        <v>749</v>
      </c>
      <c r="M3071" s="2">
        <v>12449.84</v>
      </c>
    </row>
    <row r="3072" spans="1:13" hidden="1" x14ac:dyDescent="0.3">
      <c r="A3072">
        <v>4</v>
      </c>
      <c r="B3072" s="1">
        <v>43835</v>
      </c>
      <c r="C3072" t="s">
        <v>39</v>
      </c>
      <c r="D3072">
        <v>23.73</v>
      </c>
      <c r="E3072">
        <v>37.08</v>
      </c>
      <c r="F3072">
        <v>879.91</v>
      </c>
      <c r="G3072">
        <v>7</v>
      </c>
      <c r="H3072">
        <v>33.06</v>
      </c>
      <c r="I3072">
        <v>231.42</v>
      </c>
      <c r="J3072">
        <v>16</v>
      </c>
      <c r="K3072">
        <v>48.41</v>
      </c>
      <c r="L3072">
        <f>Table1[[#This Row],[Quantity Sold (liters/kg)]]+Table1[[#This Row],[Quantity in Stock (liters/kg)]]</f>
        <v>23</v>
      </c>
      <c r="M3072" s="2">
        <v>1795.04</v>
      </c>
    </row>
    <row r="3073" spans="1:13" hidden="1" x14ac:dyDescent="0.3">
      <c r="A3073">
        <v>10</v>
      </c>
      <c r="B3073" s="1">
        <v>43859</v>
      </c>
      <c r="C3073" t="s">
        <v>66</v>
      </c>
      <c r="D3073">
        <v>614.41999999999996</v>
      </c>
      <c r="E3073">
        <v>63.31</v>
      </c>
      <c r="F3073">
        <v>38898.930199999901</v>
      </c>
      <c r="G3073">
        <v>94</v>
      </c>
      <c r="H3073">
        <v>64.959999999999994</v>
      </c>
      <c r="I3073">
        <v>6106.24</v>
      </c>
      <c r="J3073">
        <v>520</v>
      </c>
      <c r="K3073">
        <v>146.38999999999999</v>
      </c>
      <c r="L3073">
        <f>Table1[[#This Row],[Quantity Sold (liters/kg)]]+Table1[[#This Row],[Quantity in Stock (liters/kg)]]</f>
        <v>614</v>
      </c>
      <c r="M3073" s="2">
        <v>9267.9500000000007</v>
      </c>
    </row>
    <row r="3074" spans="1:13" hidden="1" x14ac:dyDescent="0.3">
      <c r="A3074">
        <v>8</v>
      </c>
      <c r="B3074" s="1">
        <v>43570</v>
      </c>
      <c r="C3074" t="s">
        <v>47</v>
      </c>
      <c r="D3074">
        <v>664.89</v>
      </c>
      <c r="E3074">
        <v>78.11</v>
      </c>
      <c r="F3074">
        <v>51934.559999999998</v>
      </c>
      <c r="G3074">
        <v>516</v>
      </c>
      <c r="H3074">
        <v>77.94</v>
      </c>
      <c r="I3074">
        <v>40217.040000000001</v>
      </c>
      <c r="J3074">
        <v>148</v>
      </c>
      <c r="K3074">
        <v>134.9</v>
      </c>
      <c r="L3074">
        <f>Table1[[#This Row],[Quantity Sold (liters/kg)]]+Table1[[#This Row],[Quantity in Stock (liters/kg)]]</f>
        <v>664</v>
      </c>
      <c r="M3074" s="2">
        <v>10537.04</v>
      </c>
    </row>
    <row r="3075" spans="1:13" hidden="1" x14ac:dyDescent="0.3">
      <c r="A3075">
        <v>9</v>
      </c>
      <c r="B3075" s="1">
        <v>43761</v>
      </c>
      <c r="C3075" t="s">
        <v>57</v>
      </c>
      <c r="D3075">
        <v>245.11</v>
      </c>
      <c r="E3075">
        <v>80.86</v>
      </c>
      <c r="F3075">
        <v>19819.59</v>
      </c>
      <c r="G3075">
        <v>103</v>
      </c>
      <c r="H3075">
        <v>77.08</v>
      </c>
      <c r="I3075">
        <v>7939.24</v>
      </c>
      <c r="J3075">
        <v>142</v>
      </c>
      <c r="K3075">
        <v>149.6</v>
      </c>
      <c r="L3075">
        <f>Table1[[#This Row],[Quantity Sold (liters/kg)]]+Table1[[#This Row],[Quantity in Stock (liters/kg)]]</f>
        <v>245</v>
      </c>
      <c r="M3075" s="2">
        <v>12096.66</v>
      </c>
    </row>
    <row r="3076" spans="1:13" hidden="1" x14ac:dyDescent="0.3">
      <c r="A3076">
        <v>9</v>
      </c>
      <c r="B3076" s="1">
        <v>43629</v>
      </c>
      <c r="C3076" t="s">
        <v>57</v>
      </c>
      <c r="D3076">
        <v>9.2200000000000006</v>
      </c>
      <c r="E3076">
        <v>15.35</v>
      </c>
      <c r="F3076">
        <v>141.52699999999999</v>
      </c>
      <c r="G3076">
        <v>4</v>
      </c>
      <c r="H3076">
        <v>15.62</v>
      </c>
      <c r="I3076">
        <v>62.48</v>
      </c>
      <c r="J3076">
        <v>5</v>
      </c>
      <c r="K3076">
        <v>54.03</v>
      </c>
      <c r="L3076">
        <f>Table1[[#This Row],[Quantity Sold (liters/kg)]]+Table1[[#This Row],[Quantity in Stock (liters/kg)]]</f>
        <v>9</v>
      </c>
      <c r="M3076" s="2">
        <v>829.36</v>
      </c>
    </row>
    <row r="3077" spans="1:13" hidden="1" x14ac:dyDescent="0.3">
      <c r="A3077">
        <v>3</v>
      </c>
      <c r="B3077" s="1">
        <v>43497</v>
      </c>
      <c r="C3077" t="s">
        <v>43</v>
      </c>
      <c r="D3077">
        <v>167.06</v>
      </c>
      <c r="E3077">
        <v>26.04</v>
      </c>
      <c r="F3077">
        <v>4350.24</v>
      </c>
      <c r="G3077">
        <v>62</v>
      </c>
      <c r="H3077">
        <v>29.41</v>
      </c>
      <c r="I3077">
        <v>1823.42</v>
      </c>
      <c r="J3077">
        <v>105</v>
      </c>
      <c r="K3077">
        <v>89.84</v>
      </c>
      <c r="L3077">
        <f>Table1[[#This Row],[Quantity Sold (liters/kg)]]+Table1[[#This Row],[Quantity in Stock (liters/kg)]]</f>
        <v>167</v>
      </c>
      <c r="M3077" s="2">
        <v>2339.4299999999998</v>
      </c>
    </row>
    <row r="3078" spans="1:13" hidden="1" x14ac:dyDescent="0.3">
      <c r="A3078">
        <v>3</v>
      </c>
      <c r="B3078" s="1">
        <v>43831</v>
      </c>
      <c r="C3078" t="s">
        <v>43</v>
      </c>
      <c r="D3078">
        <v>945.46</v>
      </c>
      <c r="E3078">
        <v>82.34</v>
      </c>
      <c r="F3078">
        <v>77849.176399999997</v>
      </c>
      <c r="G3078">
        <v>887</v>
      </c>
      <c r="H3078">
        <v>83.11</v>
      </c>
      <c r="I3078">
        <v>73718.570000000007</v>
      </c>
      <c r="J3078">
        <v>58</v>
      </c>
      <c r="K3078">
        <v>23.88</v>
      </c>
      <c r="L3078">
        <f>Table1[[#This Row],[Quantity Sold (liters/kg)]]+Table1[[#This Row],[Quantity in Stock (liters/kg)]]</f>
        <v>945</v>
      </c>
      <c r="M3078" s="2">
        <v>1966.28</v>
      </c>
    </row>
    <row r="3079" spans="1:13" hidden="1" x14ac:dyDescent="0.3">
      <c r="A3079">
        <v>8</v>
      </c>
      <c r="B3079" s="1">
        <v>43763</v>
      </c>
      <c r="C3079" t="s">
        <v>47</v>
      </c>
      <c r="D3079">
        <v>632.82000000000005</v>
      </c>
      <c r="E3079">
        <v>61.7</v>
      </c>
      <c r="F3079">
        <v>39044.993999999999</v>
      </c>
      <c r="G3079">
        <v>1</v>
      </c>
      <c r="H3079">
        <v>59.92</v>
      </c>
      <c r="I3079">
        <v>59.92</v>
      </c>
      <c r="J3079">
        <v>631</v>
      </c>
      <c r="K3079">
        <v>49.15</v>
      </c>
      <c r="L3079">
        <f>Table1[[#This Row],[Quantity Sold (liters/kg)]]+Table1[[#This Row],[Quantity in Stock (liters/kg)]]</f>
        <v>632</v>
      </c>
      <c r="M3079" s="2">
        <v>3032.56</v>
      </c>
    </row>
    <row r="3080" spans="1:13" hidden="1" x14ac:dyDescent="0.3">
      <c r="A3080">
        <v>2</v>
      </c>
      <c r="B3080" s="1">
        <v>44070</v>
      </c>
      <c r="C3080" t="s">
        <v>68</v>
      </c>
      <c r="D3080">
        <v>519.70000000000005</v>
      </c>
      <c r="E3080">
        <v>37.380000000000003</v>
      </c>
      <c r="F3080">
        <v>19426.385999999999</v>
      </c>
      <c r="G3080">
        <v>450</v>
      </c>
      <c r="H3080">
        <v>32.53</v>
      </c>
      <c r="I3080">
        <v>14638.5</v>
      </c>
      <c r="J3080">
        <v>69</v>
      </c>
      <c r="K3080">
        <v>171.67</v>
      </c>
      <c r="L3080">
        <f>Table1[[#This Row],[Quantity Sold (liters/kg)]]+Table1[[#This Row],[Quantity in Stock (liters/kg)]]</f>
        <v>519</v>
      </c>
      <c r="M3080" s="2">
        <v>6417.02</v>
      </c>
    </row>
    <row r="3081" spans="1:13" hidden="1" x14ac:dyDescent="0.3">
      <c r="A3081">
        <v>6</v>
      </c>
      <c r="B3081" s="1">
        <v>44671</v>
      </c>
      <c r="C3081" t="s">
        <v>51</v>
      </c>
      <c r="D3081">
        <v>586.14</v>
      </c>
      <c r="E3081">
        <v>23.12</v>
      </c>
      <c r="F3081">
        <v>13551.56</v>
      </c>
      <c r="G3081">
        <v>549</v>
      </c>
      <c r="H3081">
        <v>18.36</v>
      </c>
      <c r="I3081">
        <v>10079.64</v>
      </c>
      <c r="J3081">
        <v>37</v>
      </c>
      <c r="K3081">
        <v>54.9</v>
      </c>
      <c r="L3081">
        <f>Table1[[#This Row],[Quantity Sold (liters/kg)]]+Table1[[#This Row],[Quantity in Stock (liters/kg)]]</f>
        <v>586</v>
      </c>
      <c r="M3081" s="2">
        <v>1269.29</v>
      </c>
    </row>
    <row r="3082" spans="1:13" x14ac:dyDescent="0.3">
      <c r="A3082">
        <v>7</v>
      </c>
      <c r="B3082" s="1">
        <v>44602</v>
      </c>
      <c r="C3082" t="s">
        <v>61</v>
      </c>
      <c r="D3082">
        <v>7.02</v>
      </c>
      <c r="E3082">
        <v>95.09</v>
      </c>
      <c r="F3082">
        <v>667.53</v>
      </c>
      <c r="G3082">
        <v>6</v>
      </c>
      <c r="H3082">
        <v>97.72</v>
      </c>
      <c r="I3082">
        <v>586.32000000000005</v>
      </c>
      <c r="J3082">
        <v>1</v>
      </c>
      <c r="K3082">
        <v>86.36</v>
      </c>
      <c r="L3082">
        <f>Table1[[#This Row],[Quantity Sold (liters/kg)]]+Table1[[#This Row],[Quantity in Stock (liters/kg)]]</f>
        <v>7</v>
      </c>
      <c r="M3082" s="2">
        <v>8211.9699999999993</v>
      </c>
    </row>
    <row r="3083" spans="1:13" hidden="1" x14ac:dyDescent="0.3">
      <c r="A3083">
        <v>6</v>
      </c>
      <c r="B3083" s="1">
        <v>44518</v>
      </c>
      <c r="C3083" t="s">
        <v>51</v>
      </c>
      <c r="D3083">
        <v>137.79</v>
      </c>
      <c r="E3083">
        <v>16.309999999999999</v>
      </c>
      <c r="F3083">
        <v>2247.35</v>
      </c>
      <c r="G3083">
        <v>33</v>
      </c>
      <c r="H3083">
        <v>18.440000000000001</v>
      </c>
      <c r="I3083">
        <v>608.52</v>
      </c>
      <c r="J3083">
        <v>104</v>
      </c>
      <c r="K3083">
        <v>153.36000000000001</v>
      </c>
      <c r="L3083">
        <f>Table1[[#This Row],[Quantity Sold (liters/kg)]]+Table1[[#This Row],[Quantity in Stock (liters/kg)]]</f>
        <v>137</v>
      </c>
      <c r="M3083" s="2">
        <v>2501.3000000000002</v>
      </c>
    </row>
    <row r="3084" spans="1:13" hidden="1" x14ac:dyDescent="0.3">
      <c r="A3084">
        <v>9</v>
      </c>
      <c r="B3084" s="1">
        <v>44223</v>
      </c>
      <c r="C3084" t="s">
        <v>57</v>
      </c>
      <c r="D3084">
        <v>208.39</v>
      </c>
      <c r="E3084">
        <v>66.790000000000006</v>
      </c>
      <c r="F3084">
        <v>13918.37</v>
      </c>
      <c r="G3084">
        <v>20</v>
      </c>
      <c r="H3084">
        <v>62</v>
      </c>
      <c r="I3084">
        <v>1240</v>
      </c>
      <c r="J3084">
        <v>188</v>
      </c>
      <c r="K3084">
        <v>168.75</v>
      </c>
      <c r="L3084">
        <f>Table1[[#This Row],[Quantity Sold (liters/kg)]]+Table1[[#This Row],[Quantity in Stock (liters/kg)]]</f>
        <v>208</v>
      </c>
      <c r="M3084" s="2">
        <v>11270.81</v>
      </c>
    </row>
    <row r="3085" spans="1:13" hidden="1" x14ac:dyDescent="0.3">
      <c r="A3085">
        <v>1</v>
      </c>
      <c r="B3085" s="1">
        <v>43493</v>
      </c>
      <c r="C3085" t="s">
        <v>34</v>
      </c>
      <c r="D3085">
        <v>345.55</v>
      </c>
      <c r="E3085">
        <v>10.53</v>
      </c>
      <c r="F3085">
        <v>3638.6414999999902</v>
      </c>
      <c r="G3085">
        <v>84</v>
      </c>
      <c r="H3085">
        <v>6.87</v>
      </c>
      <c r="I3085">
        <v>577.08000000000004</v>
      </c>
      <c r="J3085">
        <v>261</v>
      </c>
      <c r="K3085">
        <v>155.33000000000001</v>
      </c>
      <c r="L3085">
        <f>Table1[[#This Row],[Quantity Sold (liters/kg)]]+Table1[[#This Row],[Quantity in Stock (liters/kg)]]</f>
        <v>345</v>
      </c>
      <c r="M3085" s="2">
        <v>1635.62</v>
      </c>
    </row>
    <row r="3086" spans="1:13" hidden="1" x14ac:dyDescent="0.3">
      <c r="A3086">
        <v>4</v>
      </c>
      <c r="B3086" s="1">
        <v>44695</v>
      </c>
      <c r="C3086" t="s">
        <v>39</v>
      </c>
      <c r="D3086">
        <v>496.91</v>
      </c>
      <c r="E3086">
        <v>94.46</v>
      </c>
      <c r="F3086">
        <v>46938.12</v>
      </c>
      <c r="G3086">
        <v>452</v>
      </c>
      <c r="H3086">
        <v>94.12</v>
      </c>
      <c r="I3086">
        <v>42542.239999999998</v>
      </c>
      <c r="J3086">
        <v>44</v>
      </c>
      <c r="K3086">
        <v>114.03</v>
      </c>
      <c r="L3086">
        <f>Table1[[#This Row],[Quantity Sold (liters/kg)]]+Table1[[#This Row],[Quantity in Stock (liters/kg)]]</f>
        <v>496</v>
      </c>
      <c r="M3086" s="2">
        <v>10771.27</v>
      </c>
    </row>
    <row r="3087" spans="1:13" hidden="1" x14ac:dyDescent="0.3">
      <c r="A3087">
        <v>6</v>
      </c>
      <c r="B3087" s="1">
        <v>43583</v>
      </c>
      <c r="C3087" t="s">
        <v>51</v>
      </c>
      <c r="D3087">
        <v>792.65</v>
      </c>
      <c r="E3087">
        <v>97.52</v>
      </c>
      <c r="F3087">
        <v>77299.227999999901</v>
      </c>
      <c r="G3087">
        <v>438</v>
      </c>
      <c r="H3087">
        <v>93.58</v>
      </c>
      <c r="I3087">
        <v>40988.04</v>
      </c>
      <c r="J3087">
        <v>354</v>
      </c>
      <c r="K3087">
        <v>70.56</v>
      </c>
      <c r="L3087">
        <f>Table1[[#This Row],[Quantity Sold (liters/kg)]]+Table1[[#This Row],[Quantity in Stock (liters/kg)]]</f>
        <v>792</v>
      </c>
      <c r="M3087" s="2">
        <v>6881.01</v>
      </c>
    </row>
    <row r="3088" spans="1:13" hidden="1" x14ac:dyDescent="0.3">
      <c r="A3088">
        <v>3</v>
      </c>
      <c r="B3088" s="1">
        <v>44264</v>
      </c>
      <c r="C3088" t="s">
        <v>43</v>
      </c>
      <c r="D3088">
        <v>253.49</v>
      </c>
      <c r="E3088">
        <v>47.93</v>
      </c>
      <c r="F3088">
        <v>12149.78</v>
      </c>
      <c r="G3088">
        <v>107</v>
      </c>
      <c r="H3088">
        <v>46.43</v>
      </c>
      <c r="I3088">
        <v>4968.01</v>
      </c>
      <c r="J3088">
        <v>146</v>
      </c>
      <c r="K3088">
        <v>55.2</v>
      </c>
      <c r="L3088">
        <f>Table1[[#This Row],[Quantity Sold (liters/kg)]]+Table1[[#This Row],[Quantity in Stock (liters/kg)]]</f>
        <v>253</v>
      </c>
      <c r="M3088" s="2">
        <v>2645.74</v>
      </c>
    </row>
    <row r="3089" spans="1:13" hidden="1" x14ac:dyDescent="0.3">
      <c r="A3089">
        <v>10</v>
      </c>
      <c r="B3089" s="1">
        <v>44096</v>
      </c>
      <c r="C3089" t="s">
        <v>66</v>
      </c>
      <c r="D3089">
        <v>271.83</v>
      </c>
      <c r="E3089">
        <v>72.069999999999993</v>
      </c>
      <c r="F3089">
        <v>19590.7880999999</v>
      </c>
      <c r="G3089">
        <v>60</v>
      </c>
      <c r="H3089">
        <v>73.78</v>
      </c>
      <c r="I3089">
        <v>4426.8</v>
      </c>
      <c r="J3089">
        <v>211</v>
      </c>
      <c r="K3089">
        <v>51.9</v>
      </c>
      <c r="L3089">
        <f>Table1[[#This Row],[Quantity Sold (liters/kg)]]+Table1[[#This Row],[Quantity in Stock (liters/kg)]]</f>
        <v>271</v>
      </c>
      <c r="M3089" s="2">
        <v>3740.43</v>
      </c>
    </row>
    <row r="3090" spans="1:13" hidden="1" x14ac:dyDescent="0.3">
      <c r="A3090">
        <v>10</v>
      </c>
      <c r="B3090" s="1">
        <v>43845</v>
      </c>
      <c r="C3090" t="s">
        <v>66</v>
      </c>
      <c r="D3090">
        <v>835.07</v>
      </c>
      <c r="E3090">
        <v>36.57</v>
      </c>
      <c r="F3090">
        <v>30538.51</v>
      </c>
      <c r="G3090">
        <v>309</v>
      </c>
      <c r="H3090">
        <v>32.119999999999997</v>
      </c>
      <c r="I3090">
        <v>9925.08</v>
      </c>
      <c r="J3090">
        <v>526</v>
      </c>
      <c r="K3090">
        <v>32.49</v>
      </c>
      <c r="L3090">
        <f>Table1[[#This Row],[Quantity Sold (liters/kg)]]+Table1[[#This Row],[Quantity in Stock (liters/kg)]]</f>
        <v>835</v>
      </c>
      <c r="M3090" s="2">
        <v>1188.1600000000001</v>
      </c>
    </row>
    <row r="3091" spans="1:13" hidden="1" x14ac:dyDescent="0.3">
      <c r="A3091">
        <v>6</v>
      </c>
      <c r="B3091" s="1">
        <v>43888</v>
      </c>
      <c r="C3091" t="s">
        <v>51</v>
      </c>
      <c r="D3091">
        <v>933.88</v>
      </c>
      <c r="E3091">
        <v>72.89</v>
      </c>
      <c r="F3091">
        <v>68070.509999999995</v>
      </c>
      <c r="G3091">
        <v>725</v>
      </c>
      <c r="H3091">
        <v>74.92</v>
      </c>
      <c r="I3091">
        <v>54317</v>
      </c>
      <c r="J3091">
        <v>208</v>
      </c>
      <c r="K3091">
        <v>49.66</v>
      </c>
      <c r="L3091">
        <f>Table1[[#This Row],[Quantity Sold (liters/kg)]]+Table1[[#This Row],[Quantity in Stock (liters/kg)]]</f>
        <v>933</v>
      </c>
      <c r="M3091" s="2">
        <v>3619.72</v>
      </c>
    </row>
    <row r="3092" spans="1:13" hidden="1" x14ac:dyDescent="0.3">
      <c r="A3092">
        <v>1</v>
      </c>
      <c r="B3092" s="1">
        <v>43895</v>
      </c>
      <c r="C3092" t="s">
        <v>34</v>
      </c>
      <c r="D3092">
        <v>274.45999999999998</v>
      </c>
      <c r="E3092">
        <v>33.200000000000003</v>
      </c>
      <c r="F3092">
        <v>9112.07</v>
      </c>
      <c r="G3092">
        <v>250</v>
      </c>
      <c r="H3092">
        <v>30.96</v>
      </c>
      <c r="I3092">
        <v>7740</v>
      </c>
      <c r="J3092">
        <v>24</v>
      </c>
      <c r="K3092">
        <v>165.85</v>
      </c>
      <c r="L3092">
        <f>Table1[[#This Row],[Quantity Sold (liters/kg)]]+Table1[[#This Row],[Quantity in Stock (liters/kg)]]</f>
        <v>274</v>
      </c>
      <c r="M3092" s="2">
        <v>5506.22</v>
      </c>
    </row>
    <row r="3093" spans="1:13" hidden="1" x14ac:dyDescent="0.3">
      <c r="A3093">
        <v>5</v>
      </c>
      <c r="B3093" s="1">
        <v>44450</v>
      </c>
      <c r="C3093" t="s">
        <v>27</v>
      </c>
      <c r="D3093">
        <v>702.01</v>
      </c>
      <c r="E3093">
        <v>40.01</v>
      </c>
      <c r="F3093">
        <v>28087.42</v>
      </c>
      <c r="G3093">
        <v>656</v>
      </c>
      <c r="H3093">
        <v>41.95</v>
      </c>
      <c r="I3093">
        <v>27519.200000000001</v>
      </c>
      <c r="J3093">
        <v>46</v>
      </c>
      <c r="K3093">
        <v>117.21</v>
      </c>
      <c r="L3093">
        <f>Table1[[#This Row],[Quantity Sold (liters/kg)]]+Table1[[#This Row],[Quantity in Stock (liters/kg)]]</f>
        <v>702</v>
      </c>
      <c r="M3093" s="2">
        <v>4689.57</v>
      </c>
    </row>
    <row r="3094" spans="1:13" hidden="1" x14ac:dyDescent="0.3">
      <c r="A3094">
        <v>2</v>
      </c>
      <c r="B3094" s="1">
        <v>43921</v>
      </c>
      <c r="C3094" t="s">
        <v>68</v>
      </c>
      <c r="D3094">
        <v>916.21</v>
      </c>
      <c r="E3094">
        <v>96.75</v>
      </c>
      <c r="F3094">
        <v>88643.32</v>
      </c>
      <c r="G3094">
        <v>178</v>
      </c>
      <c r="H3094">
        <v>96.21</v>
      </c>
      <c r="I3094">
        <v>17125.38</v>
      </c>
      <c r="J3094">
        <v>738</v>
      </c>
      <c r="K3094">
        <v>118.81</v>
      </c>
      <c r="L3094">
        <f>Table1[[#This Row],[Quantity Sold (liters/kg)]]+Table1[[#This Row],[Quantity in Stock (liters/kg)]]</f>
        <v>916</v>
      </c>
      <c r="M3094" s="2">
        <v>11494.87</v>
      </c>
    </row>
    <row r="3095" spans="1:13" hidden="1" x14ac:dyDescent="0.3">
      <c r="A3095">
        <v>4</v>
      </c>
      <c r="B3095" s="1">
        <v>44215</v>
      </c>
      <c r="C3095" t="s">
        <v>39</v>
      </c>
      <c r="D3095">
        <v>727.52</v>
      </c>
      <c r="E3095">
        <v>39.76</v>
      </c>
      <c r="F3095">
        <v>28926.2</v>
      </c>
      <c r="G3095">
        <v>300</v>
      </c>
      <c r="H3095">
        <v>37.65</v>
      </c>
      <c r="I3095">
        <v>11295</v>
      </c>
      <c r="J3095">
        <v>427</v>
      </c>
      <c r="K3095">
        <v>76.540000000000006</v>
      </c>
      <c r="L3095">
        <f>Table1[[#This Row],[Quantity Sold (liters/kg)]]+Table1[[#This Row],[Quantity in Stock (liters/kg)]]</f>
        <v>727</v>
      </c>
      <c r="M3095" s="2">
        <v>3043.23</v>
      </c>
    </row>
    <row r="3096" spans="1:13" hidden="1" x14ac:dyDescent="0.3">
      <c r="A3096">
        <v>10</v>
      </c>
      <c r="B3096" s="1">
        <v>44344</v>
      </c>
      <c r="C3096" t="s">
        <v>66</v>
      </c>
      <c r="D3096">
        <v>253.65</v>
      </c>
      <c r="E3096">
        <v>49.29</v>
      </c>
      <c r="F3096">
        <v>12502.41</v>
      </c>
      <c r="G3096">
        <v>1</v>
      </c>
      <c r="H3096">
        <v>50.21</v>
      </c>
      <c r="I3096">
        <v>50.21</v>
      </c>
      <c r="J3096">
        <v>252</v>
      </c>
      <c r="K3096">
        <v>147.38</v>
      </c>
      <c r="L3096">
        <f>Table1[[#This Row],[Quantity Sold (liters/kg)]]+Table1[[#This Row],[Quantity in Stock (liters/kg)]]</f>
        <v>253</v>
      </c>
      <c r="M3096" s="2">
        <v>7264.36</v>
      </c>
    </row>
    <row r="3097" spans="1:13" hidden="1" x14ac:dyDescent="0.3">
      <c r="A3097">
        <v>8</v>
      </c>
      <c r="B3097" s="1">
        <v>43587</v>
      </c>
      <c r="C3097" t="s">
        <v>47</v>
      </c>
      <c r="D3097">
        <v>712.46</v>
      </c>
      <c r="E3097">
        <v>91.75</v>
      </c>
      <c r="F3097">
        <v>65368.21</v>
      </c>
      <c r="G3097">
        <v>649</v>
      </c>
      <c r="H3097">
        <v>89.45</v>
      </c>
      <c r="I3097">
        <v>58053.05</v>
      </c>
      <c r="J3097">
        <v>63</v>
      </c>
      <c r="K3097">
        <v>37.950000000000003</v>
      </c>
      <c r="L3097">
        <f>Table1[[#This Row],[Quantity Sold (liters/kg)]]+Table1[[#This Row],[Quantity in Stock (liters/kg)]]</f>
        <v>712</v>
      </c>
      <c r="M3097" s="2">
        <v>3481.91</v>
      </c>
    </row>
    <row r="3098" spans="1:13" hidden="1" x14ac:dyDescent="0.3">
      <c r="A3098">
        <v>4</v>
      </c>
      <c r="B3098" s="1">
        <v>44261</v>
      </c>
      <c r="C3098" t="s">
        <v>39</v>
      </c>
      <c r="D3098">
        <v>732.04</v>
      </c>
      <c r="E3098">
        <v>89.03</v>
      </c>
      <c r="F3098">
        <v>65173.521199999901</v>
      </c>
      <c r="G3098">
        <v>417</v>
      </c>
      <c r="H3098">
        <v>90.03</v>
      </c>
      <c r="I3098">
        <v>37542.51</v>
      </c>
      <c r="J3098">
        <v>315</v>
      </c>
      <c r="K3098">
        <v>153.46</v>
      </c>
      <c r="L3098">
        <f>Table1[[#This Row],[Quantity Sold (liters/kg)]]+Table1[[#This Row],[Quantity in Stock (liters/kg)]]</f>
        <v>732</v>
      </c>
      <c r="M3098" s="2">
        <v>13662.54</v>
      </c>
    </row>
    <row r="3099" spans="1:13" hidden="1" x14ac:dyDescent="0.3">
      <c r="A3099">
        <v>4</v>
      </c>
      <c r="B3099" s="1">
        <v>44061</v>
      </c>
      <c r="C3099" t="s">
        <v>39</v>
      </c>
      <c r="D3099">
        <v>973.39</v>
      </c>
      <c r="E3099">
        <v>53.12</v>
      </c>
      <c r="F3099">
        <v>51706.48</v>
      </c>
      <c r="G3099">
        <v>326</v>
      </c>
      <c r="H3099">
        <v>54.18</v>
      </c>
      <c r="I3099">
        <v>17662.68</v>
      </c>
      <c r="J3099">
        <v>647</v>
      </c>
      <c r="K3099">
        <v>159.12</v>
      </c>
      <c r="L3099">
        <f>Table1[[#This Row],[Quantity Sold (liters/kg)]]+Table1[[#This Row],[Quantity in Stock (liters/kg)]]</f>
        <v>973</v>
      </c>
      <c r="M3099" s="2">
        <v>8452.4500000000007</v>
      </c>
    </row>
    <row r="3100" spans="1:13" hidden="1" x14ac:dyDescent="0.3">
      <c r="A3100">
        <v>3</v>
      </c>
      <c r="B3100" s="1">
        <v>44427</v>
      </c>
      <c r="C3100" t="s">
        <v>43</v>
      </c>
      <c r="D3100">
        <v>103.56</v>
      </c>
      <c r="E3100">
        <v>98.76</v>
      </c>
      <c r="F3100">
        <v>10227.59</v>
      </c>
      <c r="G3100">
        <v>31</v>
      </c>
      <c r="H3100">
        <v>99.8</v>
      </c>
      <c r="I3100">
        <v>3093.8</v>
      </c>
      <c r="J3100">
        <v>72</v>
      </c>
      <c r="K3100">
        <v>130.97999999999999</v>
      </c>
      <c r="L3100">
        <f>Table1[[#This Row],[Quantity Sold (liters/kg)]]+Table1[[#This Row],[Quantity in Stock (liters/kg)]]</f>
        <v>103</v>
      </c>
      <c r="M3100" s="2">
        <v>12935.58</v>
      </c>
    </row>
    <row r="3101" spans="1:13" hidden="1" x14ac:dyDescent="0.3">
      <c r="A3101">
        <v>10</v>
      </c>
      <c r="B3101" s="1">
        <v>44542</v>
      </c>
      <c r="C3101" t="s">
        <v>66</v>
      </c>
      <c r="D3101">
        <v>923.86</v>
      </c>
      <c r="E3101">
        <v>95.26</v>
      </c>
      <c r="F3101">
        <v>88006.9</v>
      </c>
      <c r="G3101">
        <v>877</v>
      </c>
      <c r="H3101">
        <v>92.76</v>
      </c>
      <c r="I3101">
        <v>81350.52</v>
      </c>
      <c r="J3101">
        <v>46</v>
      </c>
      <c r="K3101">
        <v>133.03</v>
      </c>
      <c r="L3101">
        <f>Table1[[#This Row],[Quantity Sold (liters/kg)]]+Table1[[#This Row],[Quantity in Stock (liters/kg)]]</f>
        <v>923</v>
      </c>
      <c r="M3101" s="2">
        <v>12672.44</v>
      </c>
    </row>
    <row r="3102" spans="1:13" hidden="1" x14ac:dyDescent="0.3">
      <c r="A3102">
        <v>4</v>
      </c>
      <c r="B3102" s="1">
        <v>43532</v>
      </c>
      <c r="C3102" t="s">
        <v>39</v>
      </c>
      <c r="D3102">
        <v>896.79</v>
      </c>
      <c r="E3102">
        <v>19.239999999999998</v>
      </c>
      <c r="F3102">
        <v>17254.239599999899</v>
      </c>
      <c r="G3102">
        <v>1</v>
      </c>
      <c r="H3102">
        <v>19.66</v>
      </c>
      <c r="I3102">
        <v>19.66</v>
      </c>
      <c r="J3102">
        <v>895</v>
      </c>
      <c r="K3102">
        <v>189.57</v>
      </c>
      <c r="L3102">
        <f>Table1[[#This Row],[Quantity Sold (liters/kg)]]+Table1[[#This Row],[Quantity in Stock (liters/kg)]]</f>
        <v>896</v>
      </c>
      <c r="M3102" s="2">
        <v>3647.33</v>
      </c>
    </row>
    <row r="3103" spans="1:13" hidden="1" x14ac:dyDescent="0.3">
      <c r="A3103">
        <v>2</v>
      </c>
      <c r="B3103" s="1">
        <v>44300</v>
      </c>
      <c r="C3103" t="s">
        <v>68</v>
      </c>
      <c r="D3103">
        <v>236.79</v>
      </c>
      <c r="E3103">
        <v>74.680000000000007</v>
      </c>
      <c r="F3103">
        <v>17683.48</v>
      </c>
      <c r="G3103">
        <v>134</v>
      </c>
      <c r="H3103">
        <v>77.59</v>
      </c>
      <c r="I3103">
        <v>10397.06</v>
      </c>
      <c r="J3103">
        <v>102</v>
      </c>
      <c r="K3103">
        <v>172.93</v>
      </c>
      <c r="L3103">
        <f>Table1[[#This Row],[Quantity Sold (liters/kg)]]+Table1[[#This Row],[Quantity in Stock (liters/kg)]]</f>
        <v>236</v>
      </c>
      <c r="M3103" s="2">
        <v>12914.41</v>
      </c>
    </row>
    <row r="3104" spans="1:13" hidden="1" x14ac:dyDescent="0.3">
      <c r="A3104">
        <v>2</v>
      </c>
      <c r="B3104" s="1">
        <v>43858</v>
      </c>
      <c r="C3104" t="s">
        <v>68</v>
      </c>
      <c r="D3104">
        <v>656.31</v>
      </c>
      <c r="E3104">
        <v>43.77</v>
      </c>
      <c r="F3104">
        <v>28726.69</v>
      </c>
      <c r="G3104">
        <v>586</v>
      </c>
      <c r="H3104">
        <v>45.26</v>
      </c>
      <c r="I3104">
        <v>26522.36</v>
      </c>
      <c r="J3104">
        <v>70</v>
      </c>
      <c r="K3104">
        <v>185.34</v>
      </c>
      <c r="L3104">
        <f>Table1[[#This Row],[Quantity Sold (liters/kg)]]+Table1[[#This Row],[Quantity in Stock (liters/kg)]]</f>
        <v>656</v>
      </c>
      <c r="M3104" s="2">
        <v>8112.33</v>
      </c>
    </row>
    <row r="3105" spans="1:13" hidden="1" x14ac:dyDescent="0.3">
      <c r="A3105">
        <v>9</v>
      </c>
      <c r="B3105" s="1">
        <v>43909</v>
      </c>
      <c r="C3105" t="s">
        <v>57</v>
      </c>
      <c r="D3105">
        <v>642.55999999999995</v>
      </c>
      <c r="E3105">
        <v>77.25</v>
      </c>
      <c r="F3105">
        <v>49637.7599999999</v>
      </c>
      <c r="G3105">
        <v>224</v>
      </c>
      <c r="H3105">
        <v>72.58</v>
      </c>
      <c r="I3105">
        <v>16257.92</v>
      </c>
      <c r="J3105">
        <v>418</v>
      </c>
      <c r="K3105">
        <v>20.76</v>
      </c>
      <c r="L3105">
        <f>Table1[[#This Row],[Quantity Sold (liters/kg)]]+Table1[[#This Row],[Quantity in Stock (liters/kg)]]</f>
        <v>642</v>
      </c>
      <c r="M3105" s="2">
        <v>1603.71</v>
      </c>
    </row>
    <row r="3106" spans="1:13" hidden="1" x14ac:dyDescent="0.3">
      <c r="A3106">
        <v>5</v>
      </c>
      <c r="B3106" s="1">
        <v>43556</v>
      </c>
      <c r="C3106" t="s">
        <v>27</v>
      </c>
      <c r="D3106">
        <v>812.02</v>
      </c>
      <c r="E3106">
        <v>35.43</v>
      </c>
      <c r="F3106">
        <v>28769.8685999999</v>
      </c>
      <c r="G3106">
        <v>36</v>
      </c>
      <c r="H3106">
        <v>37.36</v>
      </c>
      <c r="I3106">
        <v>1344.96</v>
      </c>
      <c r="J3106">
        <v>776</v>
      </c>
      <c r="K3106">
        <v>87.08</v>
      </c>
      <c r="L3106">
        <f>Table1[[#This Row],[Quantity Sold (liters/kg)]]+Table1[[#This Row],[Quantity in Stock (liters/kg)]]</f>
        <v>812</v>
      </c>
      <c r="M3106" s="2">
        <v>3085.24</v>
      </c>
    </row>
    <row r="3107" spans="1:13" hidden="1" x14ac:dyDescent="0.3">
      <c r="A3107">
        <v>2</v>
      </c>
      <c r="B3107" s="1">
        <v>44099</v>
      </c>
      <c r="C3107" t="s">
        <v>68</v>
      </c>
      <c r="D3107">
        <v>905.1</v>
      </c>
      <c r="E3107">
        <v>35.35</v>
      </c>
      <c r="F3107">
        <v>31995.285</v>
      </c>
      <c r="G3107">
        <v>128</v>
      </c>
      <c r="H3107">
        <v>30.54</v>
      </c>
      <c r="I3107">
        <v>3909.12</v>
      </c>
      <c r="J3107">
        <v>777</v>
      </c>
      <c r="K3107">
        <v>83.87</v>
      </c>
      <c r="L3107">
        <f>Table1[[#This Row],[Quantity Sold (liters/kg)]]+Table1[[#This Row],[Quantity in Stock (liters/kg)]]</f>
        <v>905</v>
      </c>
      <c r="M3107" s="2">
        <v>2964.8</v>
      </c>
    </row>
    <row r="3108" spans="1:13" hidden="1" x14ac:dyDescent="0.3">
      <c r="A3108">
        <v>10</v>
      </c>
      <c r="B3108" s="1">
        <v>44130</v>
      </c>
      <c r="C3108" t="s">
        <v>66</v>
      </c>
      <c r="D3108">
        <v>261.52</v>
      </c>
      <c r="E3108">
        <v>90.98</v>
      </c>
      <c r="F3108">
        <v>23793.09</v>
      </c>
      <c r="G3108">
        <v>108</v>
      </c>
      <c r="H3108">
        <v>87.64</v>
      </c>
      <c r="I3108">
        <v>9465.1200000000008</v>
      </c>
      <c r="J3108">
        <v>153</v>
      </c>
      <c r="K3108">
        <v>115.9</v>
      </c>
      <c r="L3108">
        <f>Table1[[#This Row],[Quantity Sold (liters/kg)]]+Table1[[#This Row],[Quantity in Stock (liters/kg)]]</f>
        <v>261</v>
      </c>
      <c r="M3108" s="2">
        <v>10544.58</v>
      </c>
    </row>
    <row r="3109" spans="1:13" hidden="1" x14ac:dyDescent="0.3">
      <c r="A3109">
        <v>2</v>
      </c>
      <c r="B3109" s="1">
        <v>44176</v>
      </c>
      <c r="C3109" t="s">
        <v>68</v>
      </c>
      <c r="D3109">
        <v>623.03</v>
      </c>
      <c r="E3109">
        <v>97.42</v>
      </c>
      <c r="F3109">
        <v>60695.58</v>
      </c>
      <c r="G3109">
        <v>373</v>
      </c>
      <c r="H3109">
        <v>95</v>
      </c>
      <c r="I3109">
        <v>35435</v>
      </c>
      <c r="J3109">
        <v>250</v>
      </c>
      <c r="K3109">
        <v>73.73</v>
      </c>
      <c r="L3109">
        <f>Table1[[#This Row],[Quantity Sold (liters/kg)]]+Table1[[#This Row],[Quantity in Stock (liters/kg)]]</f>
        <v>623</v>
      </c>
      <c r="M3109" s="2">
        <v>7182.78</v>
      </c>
    </row>
    <row r="3110" spans="1:13" hidden="1" x14ac:dyDescent="0.3">
      <c r="A3110">
        <v>1</v>
      </c>
      <c r="B3110" s="1">
        <v>43847</v>
      </c>
      <c r="C3110" t="s">
        <v>34</v>
      </c>
      <c r="D3110">
        <v>978.15</v>
      </c>
      <c r="E3110">
        <v>93.26</v>
      </c>
      <c r="F3110">
        <v>91222.27</v>
      </c>
      <c r="G3110">
        <v>2</v>
      </c>
      <c r="H3110">
        <v>91.91</v>
      </c>
      <c r="I3110">
        <v>183.82</v>
      </c>
      <c r="J3110">
        <v>976</v>
      </c>
      <c r="K3110">
        <v>122.14</v>
      </c>
      <c r="L3110">
        <f>Table1[[#This Row],[Quantity Sold (liters/kg)]]+Table1[[#This Row],[Quantity in Stock (liters/kg)]]</f>
        <v>978</v>
      </c>
      <c r="M3110" s="2">
        <v>11390.78</v>
      </c>
    </row>
    <row r="3111" spans="1:13" hidden="1" x14ac:dyDescent="0.3">
      <c r="A3111">
        <v>5</v>
      </c>
      <c r="B3111" s="1">
        <v>44525</v>
      </c>
      <c r="C3111" t="s">
        <v>27</v>
      </c>
      <c r="D3111">
        <v>570</v>
      </c>
      <c r="E3111">
        <v>61.13</v>
      </c>
      <c r="F3111">
        <v>34844.1</v>
      </c>
      <c r="G3111">
        <v>443</v>
      </c>
      <c r="H3111">
        <v>56.73</v>
      </c>
      <c r="I3111">
        <v>25131.39</v>
      </c>
      <c r="J3111">
        <v>127</v>
      </c>
      <c r="K3111">
        <v>132.31</v>
      </c>
      <c r="L3111">
        <f>Table1[[#This Row],[Quantity Sold (liters/kg)]]+Table1[[#This Row],[Quantity in Stock (liters/kg)]]</f>
        <v>570</v>
      </c>
      <c r="M3111" s="2">
        <v>8088.11</v>
      </c>
    </row>
    <row r="3112" spans="1:13" hidden="1" x14ac:dyDescent="0.3">
      <c r="A3112">
        <v>7</v>
      </c>
      <c r="B3112" s="1">
        <v>44195</v>
      </c>
      <c r="C3112" t="s">
        <v>61</v>
      </c>
      <c r="D3112">
        <v>209.5</v>
      </c>
      <c r="E3112">
        <v>98.18</v>
      </c>
      <c r="F3112">
        <v>20568.71</v>
      </c>
      <c r="G3112">
        <v>80</v>
      </c>
      <c r="H3112">
        <v>93.19</v>
      </c>
      <c r="I3112">
        <v>7455.2</v>
      </c>
      <c r="J3112">
        <v>129</v>
      </c>
      <c r="K3112">
        <v>196.2</v>
      </c>
      <c r="L3112">
        <f>Table1[[#This Row],[Quantity Sold (liters/kg)]]+Table1[[#This Row],[Quantity in Stock (liters/kg)]]</f>
        <v>209</v>
      </c>
      <c r="M3112" s="2">
        <v>19262.919999999998</v>
      </c>
    </row>
    <row r="3113" spans="1:13" hidden="1" x14ac:dyDescent="0.3">
      <c r="A3113">
        <v>6</v>
      </c>
      <c r="B3113" s="1">
        <v>44324</v>
      </c>
      <c r="C3113" t="s">
        <v>51</v>
      </c>
      <c r="D3113">
        <v>823.85</v>
      </c>
      <c r="E3113">
        <v>26.02</v>
      </c>
      <c r="F3113">
        <v>21436.58</v>
      </c>
      <c r="G3113">
        <v>185</v>
      </c>
      <c r="H3113">
        <v>25.18</v>
      </c>
      <c r="I3113">
        <v>4658.3</v>
      </c>
      <c r="J3113">
        <v>638</v>
      </c>
      <c r="K3113">
        <v>146.74</v>
      </c>
      <c r="L3113">
        <f>Table1[[#This Row],[Quantity Sold (liters/kg)]]+Table1[[#This Row],[Quantity in Stock (liters/kg)]]</f>
        <v>823</v>
      </c>
      <c r="M3113" s="2">
        <v>3818.17</v>
      </c>
    </row>
    <row r="3114" spans="1:13" hidden="1" x14ac:dyDescent="0.3">
      <c r="A3114">
        <v>6</v>
      </c>
      <c r="B3114" s="1">
        <v>43730</v>
      </c>
      <c r="C3114" t="s">
        <v>51</v>
      </c>
      <c r="D3114">
        <v>864.01</v>
      </c>
      <c r="E3114">
        <v>14.94</v>
      </c>
      <c r="F3114">
        <v>12908.31</v>
      </c>
      <c r="G3114">
        <v>48</v>
      </c>
      <c r="H3114">
        <v>10.4</v>
      </c>
      <c r="I3114">
        <v>499.2</v>
      </c>
      <c r="J3114">
        <v>816</v>
      </c>
      <c r="K3114">
        <v>38.11</v>
      </c>
      <c r="L3114">
        <f>Table1[[#This Row],[Quantity Sold (liters/kg)]]+Table1[[#This Row],[Quantity in Stock (liters/kg)]]</f>
        <v>864</v>
      </c>
      <c r="M3114" s="2">
        <v>569.36</v>
      </c>
    </row>
    <row r="3115" spans="1:13" hidden="1" x14ac:dyDescent="0.3">
      <c r="A3115">
        <v>10</v>
      </c>
      <c r="B3115" s="1">
        <v>43775</v>
      </c>
      <c r="C3115" t="s">
        <v>66</v>
      </c>
      <c r="D3115">
        <v>246.47</v>
      </c>
      <c r="E3115">
        <v>16.21</v>
      </c>
      <c r="F3115">
        <v>3995.2786999999998</v>
      </c>
      <c r="G3115">
        <v>33</v>
      </c>
      <c r="H3115">
        <v>18.920000000000002</v>
      </c>
      <c r="I3115">
        <v>624.36</v>
      </c>
      <c r="J3115">
        <v>213</v>
      </c>
      <c r="K3115">
        <v>180.64</v>
      </c>
      <c r="L3115">
        <f>Table1[[#This Row],[Quantity Sold (liters/kg)]]+Table1[[#This Row],[Quantity in Stock (liters/kg)]]</f>
        <v>246</v>
      </c>
      <c r="M3115" s="2">
        <v>2928.17</v>
      </c>
    </row>
    <row r="3116" spans="1:13" hidden="1" x14ac:dyDescent="0.3">
      <c r="A3116">
        <v>7</v>
      </c>
      <c r="B3116" s="1">
        <v>43933</v>
      </c>
      <c r="C3116" t="s">
        <v>61</v>
      </c>
      <c r="D3116">
        <v>165.3</v>
      </c>
      <c r="E3116">
        <v>80.44</v>
      </c>
      <c r="F3116">
        <v>13296.73</v>
      </c>
      <c r="G3116">
        <v>106</v>
      </c>
      <c r="H3116">
        <v>78.62</v>
      </c>
      <c r="I3116">
        <v>8333.7199999999993</v>
      </c>
      <c r="J3116">
        <v>59</v>
      </c>
      <c r="K3116">
        <v>114.91</v>
      </c>
      <c r="L3116">
        <f>Table1[[#This Row],[Quantity Sold (liters/kg)]]+Table1[[#This Row],[Quantity in Stock (liters/kg)]]</f>
        <v>165</v>
      </c>
      <c r="M3116" s="2">
        <v>9243.36</v>
      </c>
    </row>
    <row r="3117" spans="1:13" hidden="1" x14ac:dyDescent="0.3">
      <c r="A3117">
        <v>3</v>
      </c>
      <c r="B3117" s="1">
        <v>44409</v>
      </c>
      <c r="C3117" t="s">
        <v>43</v>
      </c>
      <c r="D3117">
        <v>824.57</v>
      </c>
      <c r="E3117">
        <v>51.5</v>
      </c>
      <c r="F3117">
        <v>42465.36</v>
      </c>
      <c r="G3117">
        <v>495</v>
      </c>
      <c r="H3117">
        <v>54.88</v>
      </c>
      <c r="I3117">
        <v>27165.599999999999</v>
      </c>
      <c r="J3117">
        <v>329</v>
      </c>
      <c r="K3117">
        <v>66.08</v>
      </c>
      <c r="L3117">
        <f>Table1[[#This Row],[Quantity Sold (liters/kg)]]+Table1[[#This Row],[Quantity in Stock (liters/kg)]]</f>
        <v>824</v>
      </c>
      <c r="M3117" s="2">
        <v>3403.12</v>
      </c>
    </row>
    <row r="3118" spans="1:13" hidden="1" x14ac:dyDescent="0.3">
      <c r="A3118">
        <v>10</v>
      </c>
      <c r="B3118" s="1">
        <v>44322</v>
      </c>
      <c r="C3118" t="s">
        <v>66</v>
      </c>
      <c r="D3118">
        <v>588.83000000000004</v>
      </c>
      <c r="E3118">
        <v>36.33</v>
      </c>
      <c r="F3118">
        <v>21392.193899999998</v>
      </c>
      <c r="G3118">
        <v>261</v>
      </c>
      <c r="H3118">
        <v>40.65</v>
      </c>
      <c r="I3118">
        <v>10609.65</v>
      </c>
      <c r="J3118">
        <v>327</v>
      </c>
      <c r="K3118">
        <v>58.77</v>
      </c>
      <c r="L3118">
        <f>Table1[[#This Row],[Quantity Sold (liters/kg)]]+Table1[[#This Row],[Quantity in Stock (liters/kg)]]</f>
        <v>588</v>
      </c>
      <c r="M3118" s="2">
        <v>2135.11</v>
      </c>
    </row>
    <row r="3119" spans="1:13" hidden="1" x14ac:dyDescent="0.3">
      <c r="A3119">
        <v>5</v>
      </c>
      <c r="B3119" s="1">
        <v>44640</v>
      </c>
      <c r="C3119" t="s">
        <v>27</v>
      </c>
      <c r="D3119">
        <v>145.15</v>
      </c>
      <c r="E3119">
        <v>61.4</v>
      </c>
      <c r="F3119">
        <v>8912.2099999999991</v>
      </c>
      <c r="G3119">
        <v>25</v>
      </c>
      <c r="H3119">
        <v>59.23</v>
      </c>
      <c r="I3119">
        <v>1480.75</v>
      </c>
      <c r="J3119">
        <v>120</v>
      </c>
      <c r="K3119">
        <v>162.44</v>
      </c>
      <c r="L3119">
        <f>Table1[[#This Row],[Quantity Sold (liters/kg)]]+Table1[[#This Row],[Quantity in Stock (liters/kg)]]</f>
        <v>145</v>
      </c>
      <c r="M3119" s="2">
        <v>9973.82</v>
      </c>
    </row>
    <row r="3120" spans="1:13" hidden="1" x14ac:dyDescent="0.3">
      <c r="A3120">
        <v>7</v>
      </c>
      <c r="B3120" s="1">
        <v>44332</v>
      </c>
      <c r="C3120" t="s">
        <v>61</v>
      </c>
      <c r="D3120">
        <v>966.89</v>
      </c>
      <c r="E3120">
        <v>93.59</v>
      </c>
      <c r="F3120">
        <v>90491.24</v>
      </c>
      <c r="G3120">
        <v>360</v>
      </c>
      <c r="H3120">
        <v>97.2</v>
      </c>
      <c r="I3120">
        <v>34992</v>
      </c>
      <c r="J3120">
        <v>606</v>
      </c>
      <c r="K3120">
        <v>153.83000000000001</v>
      </c>
      <c r="L3120">
        <f>Table1[[#This Row],[Quantity Sold (liters/kg)]]+Table1[[#This Row],[Quantity in Stock (liters/kg)]]</f>
        <v>966</v>
      </c>
      <c r="M3120" s="2">
        <v>14396.95</v>
      </c>
    </row>
    <row r="3121" spans="1:13" hidden="1" x14ac:dyDescent="0.3">
      <c r="A3121">
        <v>6</v>
      </c>
      <c r="B3121" s="1">
        <v>44403</v>
      </c>
      <c r="C3121" t="s">
        <v>51</v>
      </c>
      <c r="D3121">
        <v>589.55999999999995</v>
      </c>
      <c r="E3121">
        <v>12.59</v>
      </c>
      <c r="F3121">
        <v>7422.5603999999903</v>
      </c>
      <c r="G3121">
        <v>282</v>
      </c>
      <c r="H3121">
        <v>15.14</v>
      </c>
      <c r="I3121">
        <v>4269.4799999999996</v>
      </c>
      <c r="J3121">
        <v>307</v>
      </c>
      <c r="K3121">
        <v>99.76</v>
      </c>
      <c r="L3121">
        <f>Table1[[#This Row],[Quantity Sold (liters/kg)]]+Table1[[#This Row],[Quantity in Stock (liters/kg)]]</f>
        <v>589</v>
      </c>
      <c r="M3121" s="2">
        <v>1255.98</v>
      </c>
    </row>
    <row r="3122" spans="1:13" hidden="1" x14ac:dyDescent="0.3">
      <c r="A3122">
        <v>3</v>
      </c>
      <c r="B3122" s="1">
        <v>43705</v>
      </c>
      <c r="C3122" t="s">
        <v>43</v>
      </c>
      <c r="D3122">
        <v>322.37</v>
      </c>
      <c r="E3122">
        <v>49.24</v>
      </c>
      <c r="F3122">
        <v>15873.498799999999</v>
      </c>
      <c r="G3122">
        <v>275</v>
      </c>
      <c r="H3122">
        <v>49.9</v>
      </c>
      <c r="I3122">
        <v>13722.5</v>
      </c>
      <c r="J3122">
        <v>47</v>
      </c>
      <c r="K3122">
        <v>145.94</v>
      </c>
      <c r="L3122">
        <f>Table1[[#This Row],[Quantity Sold (liters/kg)]]+Table1[[#This Row],[Quantity in Stock (liters/kg)]]</f>
        <v>322</v>
      </c>
      <c r="M3122" s="2">
        <v>7186.09</v>
      </c>
    </row>
    <row r="3123" spans="1:13" hidden="1" x14ac:dyDescent="0.3">
      <c r="A3123">
        <v>9</v>
      </c>
      <c r="B3123" s="1">
        <v>43938</v>
      </c>
      <c r="C3123" t="s">
        <v>57</v>
      </c>
      <c r="D3123">
        <v>500.21</v>
      </c>
      <c r="E3123">
        <v>95.69</v>
      </c>
      <c r="F3123">
        <v>47865.09</v>
      </c>
      <c r="G3123">
        <v>384</v>
      </c>
      <c r="H3123">
        <v>97.97</v>
      </c>
      <c r="I3123">
        <v>37620.480000000003</v>
      </c>
      <c r="J3123">
        <v>116</v>
      </c>
      <c r="K3123">
        <v>38.880000000000003</v>
      </c>
      <c r="L3123">
        <f>Table1[[#This Row],[Quantity Sold (liters/kg)]]+Table1[[#This Row],[Quantity in Stock (liters/kg)]]</f>
        <v>500</v>
      </c>
      <c r="M3123" s="2">
        <v>3720.43</v>
      </c>
    </row>
    <row r="3124" spans="1:13" hidden="1" x14ac:dyDescent="0.3">
      <c r="A3124">
        <v>5</v>
      </c>
      <c r="B3124" s="1">
        <v>43441</v>
      </c>
      <c r="C3124" t="s">
        <v>27</v>
      </c>
      <c r="D3124">
        <v>355.4</v>
      </c>
      <c r="E3124">
        <v>75.69</v>
      </c>
      <c r="F3124">
        <v>26900.23</v>
      </c>
      <c r="G3124">
        <v>116</v>
      </c>
      <c r="H3124">
        <v>72.41</v>
      </c>
      <c r="I3124">
        <v>8399.56</v>
      </c>
      <c r="J3124">
        <v>239</v>
      </c>
      <c r="K3124">
        <v>42.61</v>
      </c>
      <c r="L3124">
        <f>Table1[[#This Row],[Quantity Sold (liters/kg)]]+Table1[[#This Row],[Quantity in Stock (liters/kg)]]</f>
        <v>355</v>
      </c>
      <c r="M3124" s="2">
        <v>3225.15</v>
      </c>
    </row>
    <row r="3125" spans="1:13" hidden="1" x14ac:dyDescent="0.3">
      <c r="A3125">
        <v>8</v>
      </c>
      <c r="B3125" s="1">
        <v>43630</v>
      </c>
      <c r="C3125" t="s">
        <v>47</v>
      </c>
      <c r="D3125">
        <v>410.88</v>
      </c>
      <c r="E3125">
        <v>15.81</v>
      </c>
      <c r="F3125">
        <v>6496.01</v>
      </c>
      <c r="G3125">
        <v>160</v>
      </c>
      <c r="H3125">
        <v>14.04</v>
      </c>
      <c r="I3125">
        <v>2246.4</v>
      </c>
      <c r="J3125">
        <v>250</v>
      </c>
      <c r="K3125">
        <v>65.84</v>
      </c>
      <c r="L3125">
        <f>Table1[[#This Row],[Quantity Sold (liters/kg)]]+Table1[[#This Row],[Quantity in Stock (liters/kg)]]</f>
        <v>410</v>
      </c>
      <c r="M3125" s="2">
        <v>1040.93</v>
      </c>
    </row>
    <row r="3126" spans="1:13" hidden="1" x14ac:dyDescent="0.3">
      <c r="A3126">
        <v>2</v>
      </c>
      <c r="B3126" s="1">
        <v>44619</v>
      </c>
      <c r="C3126" t="s">
        <v>68</v>
      </c>
      <c r="D3126">
        <v>950.95</v>
      </c>
      <c r="E3126">
        <v>66.430000000000007</v>
      </c>
      <c r="F3126">
        <v>63171.608500000002</v>
      </c>
      <c r="G3126">
        <v>397</v>
      </c>
      <c r="H3126">
        <v>63.3</v>
      </c>
      <c r="I3126">
        <v>25130.1</v>
      </c>
      <c r="J3126">
        <v>553</v>
      </c>
      <c r="K3126">
        <v>163.4</v>
      </c>
      <c r="L3126">
        <f>Table1[[#This Row],[Quantity Sold (liters/kg)]]+Table1[[#This Row],[Quantity in Stock (liters/kg)]]</f>
        <v>950</v>
      </c>
      <c r="M3126" s="2">
        <v>10854.66</v>
      </c>
    </row>
    <row r="3127" spans="1:13" hidden="1" x14ac:dyDescent="0.3">
      <c r="A3127">
        <v>8</v>
      </c>
      <c r="B3127" s="1">
        <v>44272</v>
      </c>
      <c r="C3127" t="s">
        <v>47</v>
      </c>
      <c r="D3127">
        <v>807.1</v>
      </c>
      <c r="E3127">
        <v>72.73</v>
      </c>
      <c r="F3127">
        <v>58700.38</v>
      </c>
      <c r="G3127">
        <v>81</v>
      </c>
      <c r="H3127">
        <v>75.239999999999995</v>
      </c>
      <c r="I3127">
        <v>6094.44</v>
      </c>
      <c r="J3127">
        <v>726</v>
      </c>
      <c r="K3127">
        <v>129.1</v>
      </c>
      <c r="L3127">
        <f>Table1[[#This Row],[Quantity Sold (liters/kg)]]+Table1[[#This Row],[Quantity in Stock (liters/kg)]]</f>
        <v>807</v>
      </c>
      <c r="M3127" s="2">
        <v>9389.44</v>
      </c>
    </row>
    <row r="3128" spans="1:13" hidden="1" x14ac:dyDescent="0.3">
      <c r="A3128">
        <v>6</v>
      </c>
      <c r="B3128" s="1">
        <v>43725</v>
      </c>
      <c r="C3128" t="s">
        <v>51</v>
      </c>
      <c r="D3128">
        <v>959.03</v>
      </c>
      <c r="E3128">
        <v>61.02</v>
      </c>
      <c r="F3128">
        <v>58520.01</v>
      </c>
      <c r="G3128">
        <v>56</v>
      </c>
      <c r="H3128">
        <v>62.33</v>
      </c>
      <c r="I3128">
        <v>3490.48</v>
      </c>
      <c r="J3128">
        <v>903</v>
      </c>
      <c r="K3128">
        <v>148.86000000000001</v>
      </c>
      <c r="L3128">
        <f>Table1[[#This Row],[Quantity Sold (liters/kg)]]+Table1[[#This Row],[Quantity in Stock (liters/kg)]]</f>
        <v>959</v>
      </c>
      <c r="M3128" s="2">
        <v>9083.44</v>
      </c>
    </row>
    <row r="3129" spans="1:13" hidden="1" x14ac:dyDescent="0.3">
      <c r="A3129">
        <v>3</v>
      </c>
      <c r="B3129" s="1">
        <v>43450</v>
      </c>
      <c r="C3129" t="s">
        <v>43</v>
      </c>
      <c r="D3129">
        <v>137.94999999999999</v>
      </c>
      <c r="E3129">
        <v>64.84</v>
      </c>
      <c r="F3129">
        <v>8944.68</v>
      </c>
      <c r="G3129">
        <v>99</v>
      </c>
      <c r="H3129">
        <v>62.02</v>
      </c>
      <c r="I3129">
        <v>6139.98</v>
      </c>
      <c r="J3129">
        <v>38</v>
      </c>
      <c r="K3129">
        <v>170.39</v>
      </c>
      <c r="L3129">
        <f>Table1[[#This Row],[Quantity Sold (liters/kg)]]+Table1[[#This Row],[Quantity in Stock (liters/kg)]]</f>
        <v>137</v>
      </c>
      <c r="M3129" s="2">
        <v>11048.09</v>
      </c>
    </row>
    <row r="3130" spans="1:13" hidden="1" x14ac:dyDescent="0.3">
      <c r="A3130">
        <v>8</v>
      </c>
      <c r="B3130" s="1">
        <v>43593</v>
      </c>
      <c r="C3130" t="s">
        <v>47</v>
      </c>
      <c r="D3130">
        <v>848.45</v>
      </c>
      <c r="E3130">
        <v>46.9</v>
      </c>
      <c r="F3130">
        <v>39792.31</v>
      </c>
      <c r="G3130">
        <v>284</v>
      </c>
      <c r="H3130">
        <v>50.7</v>
      </c>
      <c r="I3130">
        <v>14398.8</v>
      </c>
      <c r="J3130">
        <v>564</v>
      </c>
      <c r="K3130">
        <v>39.229999999999997</v>
      </c>
      <c r="L3130">
        <f>Table1[[#This Row],[Quantity Sold (liters/kg)]]+Table1[[#This Row],[Quantity in Stock (liters/kg)]]</f>
        <v>848</v>
      </c>
      <c r="M3130" s="2">
        <v>1839.89</v>
      </c>
    </row>
    <row r="3131" spans="1:13" hidden="1" x14ac:dyDescent="0.3">
      <c r="A3131">
        <v>4</v>
      </c>
      <c r="B3131" s="1">
        <v>44535</v>
      </c>
      <c r="C3131" t="s">
        <v>39</v>
      </c>
      <c r="D3131">
        <v>617.19000000000005</v>
      </c>
      <c r="E3131">
        <v>86.65</v>
      </c>
      <c r="F3131">
        <v>53479.513500000001</v>
      </c>
      <c r="G3131">
        <v>144</v>
      </c>
      <c r="H3131">
        <v>83.82</v>
      </c>
      <c r="I3131">
        <v>12070.08</v>
      </c>
      <c r="J3131">
        <v>473</v>
      </c>
      <c r="K3131">
        <v>131.47999999999999</v>
      </c>
      <c r="L3131">
        <f>Table1[[#This Row],[Quantity Sold (liters/kg)]]+Table1[[#This Row],[Quantity in Stock (liters/kg)]]</f>
        <v>617</v>
      </c>
      <c r="M3131" s="2">
        <v>11392.74</v>
      </c>
    </row>
    <row r="3132" spans="1:13" hidden="1" x14ac:dyDescent="0.3">
      <c r="A3132">
        <v>6</v>
      </c>
      <c r="B3132" s="1">
        <v>43889</v>
      </c>
      <c r="C3132" t="s">
        <v>51</v>
      </c>
      <c r="D3132">
        <v>935.58</v>
      </c>
      <c r="E3132">
        <v>60.23</v>
      </c>
      <c r="F3132">
        <v>56349.98</v>
      </c>
      <c r="G3132">
        <v>526</v>
      </c>
      <c r="H3132">
        <v>58.79</v>
      </c>
      <c r="I3132">
        <v>30923.54</v>
      </c>
      <c r="J3132">
        <v>409</v>
      </c>
      <c r="K3132">
        <v>156.72999999999999</v>
      </c>
      <c r="L3132">
        <f>Table1[[#This Row],[Quantity Sold (liters/kg)]]+Table1[[#This Row],[Quantity in Stock (liters/kg)]]</f>
        <v>935</v>
      </c>
      <c r="M3132" s="2">
        <v>9439.85</v>
      </c>
    </row>
    <row r="3133" spans="1:13" hidden="1" x14ac:dyDescent="0.3">
      <c r="A3133">
        <v>2</v>
      </c>
      <c r="B3133" s="1">
        <v>44489</v>
      </c>
      <c r="C3133" t="s">
        <v>68</v>
      </c>
      <c r="D3133">
        <v>205.27</v>
      </c>
      <c r="E3133">
        <v>62.23</v>
      </c>
      <c r="F3133">
        <v>12773.95</v>
      </c>
      <c r="G3133">
        <v>185</v>
      </c>
      <c r="H3133">
        <v>62.63</v>
      </c>
      <c r="I3133">
        <v>11586.55</v>
      </c>
      <c r="J3133">
        <v>20</v>
      </c>
      <c r="K3133">
        <v>96.06</v>
      </c>
      <c r="L3133">
        <f>Table1[[#This Row],[Quantity Sold (liters/kg)]]+Table1[[#This Row],[Quantity in Stock (liters/kg)]]</f>
        <v>205</v>
      </c>
      <c r="M3133" s="2">
        <v>5977.81</v>
      </c>
    </row>
    <row r="3134" spans="1:13" hidden="1" x14ac:dyDescent="0.3">
      <c r="A3134">
        <v>7</v>
      </c>
      <c r="B3134" s="1">
        <v>44293</v>
      </c>
      <c r="C3134" t="s">
        <v>61</v>
      </c>
      <c r="D3134">
        <v>37.520000000000003</v>
      </c>
      <c r="E3134">
        <v>10.029999999999999</v>
      </c>
      <c r="F3134">
        <v>376.33</v>
      </c>
      <c r="G3134">
        <v>10</v>
      </c>
      <c r="H3134">
        <v>11.43</v>
      </c>
      <c r="I3134">
        <v>114.3</v>
      </c>
      <c r="J3134">
        <v>27</v>
      </c>
      <c r="K3134">
        <v>49.67</v>
      </c>
      <c r="L3134">
        <f>Table1[[#This Row],[Quantity Sold (liters/kg)]]+Table1[[#This Row],[Quantity in Stock (liters/kg)]]</f>
        <v>37</v>
      </c>
      <c r="M3134" s="2">
        <v>498.19</v>
      </c>
    </row>
    <row r="3135" spans="1:13" hidden="1" x14ac:dyDescent="0.3">
      <c r="A3135">
        <v>8</v>
      </c>
      <c r="B3135" s="1">
        <v>44524</v>
      </c>
      <c r="C3135" t="s">
        <v>47</v>
      </c>
      <c r="D3135">
        <v>831.73</v>
      </c>
      <c r="E3135">
        <v>93.9</v>
      </c>
      <c r="F3135">
        <v>78099.45</v>
      </c>
      <c r="G3135">
        <v>604</v>
      </c>
      <c r="H3135">
        <v>98.68</v>
      </c>
      <c r="I3135">
        <v>59602.720000000001</v>
      </c>
      <c r="J3135">
        <v>227</v>
      </c>
      <c r="K3135">
        <v>175.36</v>
      </c>
      <c r="L3135">
        <f>Table1[[#This Row],[Quantity Sold (liters/kg)]]+Table1[[#This Row],[Quantity in Stock (liters/kg)]]</f>
        <v>831</v>
      </c>
      <c r="M3135" s="2">
        <v>16466.3</v>
      </c>
    </row>
    <row r="3136" spans="1:13" hidden="1" x14ac:dyDescent="0.3">
      <c r="A3136">
        <v>2</v>
      </c>
      <c r="B3136" s="1">
        <v>43615</v>
      </c>
      <c r="C3136" t="s">
        <v>68</v>
      </c>
      <c r="D3136">
        <v>85.49</v>
      </c>
      <c r="E3136">
        <v>84.96</v>
      </c>
      <c r="F3136">
        <v>7263.2303999999904</v>
      </c>
      <c r="G3136">
        <v>67</v>
      </c>
      <c r="H3136">
        <v>83.06</v>
      </c>
      <c r="I3136">
        <v>5565.02</v>
      </c>
      <c r="J3136">
        <v>18</v>
      </c>
      <c r="K3136">
        <v>46.68</v>
      </c>
      <c r="L3136">
        <f>Table1[[#This Row],[Quantity Sold (liters/kg)]]+Table1[[#This Row],[Quantity in Stock (liters/kg)]]</f>
        <v>85</v>
      </c>
      <c r="M3136" s="2">
        <v>3965.93</v>
      </c>
    </row>
    <row r="3137" spans="1:13" hidden="1" x14ac:dyDescent="0.3">
      <c r="A3137">
        <v>2</v>
      </c>
      <c r="B3137" s="1">
        <v>44345</v>
      </c>
      <c r="C3137" t="s">
        <v>68</v>
      </c>
      <c r="D3137">
        <v>367.29</v>
      </c>
      <c r="E3137">
        <v>58.42</v>
      </c>
      <c r="F3137">
        <v>21457.0818</v>
      </c>
      <c r="G3137">
        <v>218</v>
      </c>
      <c r="H3137">
        <v>63.41</v>
      </c>
      <c r="I3137">
        <v>13823.38</v>
      </c>
      <c r="J3137">
        <v>149</v>
      </c>
      <c r="K3137">
        <v>67.45</v>
      </c>
      <c r="L3137">
        <f>Table1[[#This Row],[Quantity Sold (liters/kg)]]+Table1[[#This Row],[Quantity in Stock (liters/kg)]]</f>
        <v>367</v>
      </c>
      <c r="M3137" s="2">
        <v>3940.43</v>
      </c>
    </row>
    <row r="3138" spans="1:13" hidden="1" x14ac:dyDescent="0.3">
      <c r="A3138">
        <v>8</v>
      </c>
      <c r="B3138" s="1">
        <v>43922</v>
      </c>
      <c r="C3138" t="s">
        <v>47</v>
      </c>
      <c r="D3138">
        <v>268.12</v>
      </c>
      <c r="E3138">
        <v>97.39</v>
      </c>
      <c r="F3138">
        <v>26112.21</v>
      </c>
      <c r="G3138">
        <v>228</v>
      </c>
      <c r="H3138">
        <v>101.5</v>
      </c>
      <c r="I3138">
        <v>23142</v>
      </c>
      <c r="J3138">
        <v>40</v>
      </c>
      <c r="K3138">
        <v>191.93</v>
      </c>
      <c r="L3138">
        <f>Table1[[#This Row],[Quantity Sold (liters/kg)]]+Table1[[#This Row],[Quantity in Stock (liters/kg)]]</f>
        <v>268</v>
      </c>
      <c r="M3138" s="2">
        <v>18692.060000000001</v>
      </c>
    </row>
    <row r="3139" spans="1:13" hidden="1" x14ac:dyDescent="0.3">
      <c r="A3139">
        <v>4</v>
      </c>
      <c r="B3139" s="1">
        <v>43420</v>
      </c>
      <c r="C3139" t="s">
        <v>39</v>
      </c>
      <c r="D3139">
        <v>111.62</v>
      </c>
      <c r="E3139">
        <v>28.84</v>
      </c>
      <c r="F3139">
        <v>3219.12</v>
      </c>
      <c r="G3139">
        <v>76</v>
      </c>
      <c r="H3139">
        <v>27.5</v>
      </c>
      <c r="I3139">
        <v>2090</v>
      </c>
      <c r="J3139">
        <v>35</v>
      </c>
      <c r="K3139">
        <v>80.2</v>
      </c>
      <c r="L3139">
        <f>Table1[[#This Row],[Quantity Sold (liters/kg)]]+Table1[[#This Row],[Quantity in Stock (liters/kg)]]</f>
        <v>111</v>
      </c>
      <c r="M3139" s="2">
        <v>2312.9699999999998</v>
      </c>
    </row>
    <row r="3140" spans="1:13" hidden="1" x14ac:dyDescent="0.3">
      <c r="A3140">
        <v>4</v>
      </c>
      <c r="B3140" s="1">
        <v>44509</v>
      </c>
      <c r="C3140" t="s">
        <v>39</v>
      </c>
      <c r="D3140">
        <v>173.03</v>
      </c>
      <c r="E3140">
        <v>32.270000000000003</v>
      </c>
      <c r="F3140">
        <v>5583.6781000000001</v>
      </c>
      <c r="G3140">
        <v>131</v>
      </c>
      <c r="H3140">
        <v>32.64</v>
      </c>
      <c r="I3140">
        <v>4275.84</v>
      </c>
      <c r="J3140">
        <v>42</v>
      </c>
      <c r="K3140">
        <v>46.14</v>
      </c>
      <c r="L3140">
        <f>Table1[[#This Row],[Quantity Sold (liters/kg)]]+Table1[[#This Row],[Quantity in Stock (liters/kg)]]</f>
        <v>173</v>
      </c>
      <c r="M3140" s="2">
        <v>1488.94</v>
      </c>
    </row>
    <row r="3141" spans="1:13" hidden="1" x14ac:dyDescent="0.3">
      <c r="A3141">
        <v>8</v>
      </c>
      <c r="B3141" s="1">
        <v>43832</v>
      </c>
      <c r="C3141" t="s">
        <v>47</v>
      </c>
      <c r="D3141">
        <v>705.8</v>
      </c>
      <c r="E3141">
        <v>80.33</v>
      </c>
      <c r="F3141">
        <v>56696.91</v>
      </c>
      <c r="G3141">
        <v>402</v>
      </c>
      <c r="H3141">
        <v>83.9</v>
      </c>
      <c r="I3141">
        <v>33727.800000000003</v>
      </c>
      <c r="J3141">
        <v>303</v>
      </c>
      <c r="K3141">
        <v>81.099999999999994</v>
      </c>
      <c r="L3141">
        <f>Table1[[#This Row],[Quantity Sold (liters/kg)]]+Table1[[#This Row],[Quantity in Stock (liters/kg)]]</f>
        <v>705</v>
      </c>
      <c r="M3141" s="2">
        <v>6514.76</v>
      </c>
    </row>
    <row r="3142" spans="1:13" hidden="1" x14ac:dyDescent="0.3">
      <c r="A3142">
        <v>2</v>
      </c>
      <c r="B3142" s="1">
        <v>43727</v>
      </c>
      <c r="C3142" t="s">
        <v>68</v>
      </c>
      <c r="D3142">
        <v>15.11</v>
      </c>
      <c r="E3142">
        <v>91.66</v>
      </c>
      <c r="F3142">
        <v>1384.98259999999</v>
      </c>
      <c r="G3142">
        <v>2</v>
      </c>
      <c r="H3142">
        <v>88.71</v>
      </c>
      <c r="I3142">
        <v>177.42</v>
      </c>
      <c r="J3142">
        <v>13</v>
      </c>
      <c r="K3142">
        <v>132.91</v>
      </c>
      <c r="L3142">
        <f>Table1[[#This Row],[Quantity Sold (liters/kg)]]+Table1[[#This Row],[Quantity in Stock (liters/kg)]]</f>
        <v>15</v>
      </c>
      <c r="M3142" s="2">
        <v>12182.53</v>
      </c>
    </row>
    <row r="3143" spans="1:13" hidden="1" x14ac:dyDescent="0.3">
      <c r="A3143">
        <v>1</v>
      </c>
      <c r="B3143" s="1">
        <v>44759</v>
      </c>
      <c r="C3143" t="s">
        <v>34</v>
      </c>
      <c r="D3143">
        <v>129.69999999999999</v>
      </c>
      <c r="E3143">
        <v>20.36</v>
      </c>
      <c r="F3143">
        <v>2640.69199999999</v>
      </c>
      <c r="G3143">
        <v>2</v>
      </c>
      <c r="H3143">
        <v>21.61</v>
      </c>
      <c r="I3143">
        <v>43.22</v>
      </c>
      <c r="J3143">
        <v>127</v>
      </c>
      <c r="K3143">
        <v>57.13</v>
      </c>
      <c r="L3143">
        <f>Table1[[#This Row],[Quantity Sold (liters/kg)]]+Table1[[#This Row],[Quantity in Stock (liters/kg)]]</f>
        <v>129</v>
      </c>
      <c r="M3143" s="2">
        <v>1163.17</v>
      </c>
    </row>
    <row r="3144" spans="1:13" hidden="1" x14ac:dyDescent="0.3">
      <c r="A3144">
        <v>1</v>
      </c>
      <c r="B3144" s="1">
        <v>43772</v>
      </c>
      <c r="C3144" t="s">
        <v>34</v>
      </c>
      <c r="D3144">
        <v>317.62</v>
      </c>
      <c r="E3144">
        <v>76.099999999999994</v>
      </c>
      <c r="F3144">
        <v>24170.8819999999</v>
      </c>
      <c r="G3144">
        <v>274</v>
      </c>
      <c r="H3144">
        <v>75.849999999999994</v>
      </c>
      <c r="I3144">
        <v>20782.900000000001</v>
      </c>
      <c r="J3144">
        <v>43</v>
      </c>
      <c r="K3144">
        <v>108.06</v>
      </c>
      <c r="L3144">
        <f>Table1[[#This Row],[Quantity Sold (liters/kg)]]+Table1[[#This Row],[Quantity in Stock (liters/kg)]]</f>
        <v>317</v>
      </c>
      <c r="M3144" s="2">
        <v>8223.3700000000008</v>
      </c>
    </row>
    <row r="3145" spans="1:13" hidden="1" x14ac:dyDescent="0.3">
      <c r="A3145">
        <v>7</v>
      </c>
      <c r="B3145" s="1">
        <v>44527</v>
      </c>
      <c r="C3145" t="s">
        <v>61</v>
      </c>
      <c r="D3145">
        <v>459.81</v>
      </c>
      <c r="E3145">
        <v>39.049999999999997</v>
      </c>
      <c r="F3145">
        <v>17955.580000000002</v>
      </c>
      <c r="G3145">
        <v>400</v>
      </c>
      <c r="H3145">
        <v>43.75</v>
      </c>
      <c r="I3145">
        <v>17500</v>
      </c>
      <c r="J3145">
        <v>59</v>
      </c>
      <c r="K3145">
        <v>54.05</v>
      </c>
      <c r="L3145">
        <f>Table1[[#This Row],[Quantity Sold (liters/kg)]]+Table1[[#This Row],[Quantity in Stock (liters/kg)]]</f>
        <v>459</v>
      </c>
      <c r="M3145" s="2">
        <v>2110.65</v>
      </c>
    </row>
    <row r="3146" spans="1:13" x14ac:dyDescent="0.3">
      <c r="A3146">
        <v>7</v>
      </c>
      <c r="B3146" s="1">
        <v>44857</v>
      </c>
      <c r="C3146" t="s">
        <v>61</v>
      </c>
      <c r="D3146">
        <v>722.56</v>
      </c>
      <c r="E3146">
        <v>31.51</v>
      </c>
      <c r="F3146">
        <v>22767.87</v>
      </c>
      <c r="G3146">
        <v>243</v>
      </c>
      <c r="H3146">
        <v>29.14</v>
      </c>
      <c r="I3146">
        <v>7081.02</v>
      </c>
      <c r="J3146">
        <v>479</v>
      </c>
      <c r="K3146">
        <v>127.22</v>
      </c>
      <c r="L3146">
        <f>Table1[[#This Row],[Quantity Sold (liters/kg)]]+Table1[[#This Row],[Quantity in Stock (liters/kg)]]</f>
        <v>722</v>
      </c>
      <c r="M3146" s="2">
        <v>4008.7</v>
      </c>
    </row>
    <row r="3147" spans="1:13" hidden="1" x14ac:dyDescent="0.3">
      <c r="A3147">
        <v>1</v>
      </c>
      <c r="B3147" s="1">
        <v>43706</v>
      </c>
      <c r="C3147" t="s">
        <v>34</v>
      </c>
      <c r="D3147">
        <v>197.4</v>
      </c>
      <c r="E3147">
        <v>60.07</v>
      </c>
      <c r="F3147">
        <v>11857.817999999999</v>
      </c>
      <c r="G3147">
        <v>69</v>
      </c>
      <c r="H3147">
        <v>60.41</v>
      </c>
      <c r="I3147">
        <v>4168.29</v>
      </c>
      <c r="J3147">
        <v>128</v>
      </c>
      <c r="K3147">
        <v>29.82</v>
      </c>
      <c r="L3147">
        <f>Table1[[#This Row],[Quantity Sold (liters/kg)]]+Table1[[#This Row],[Quantity in Stock (liters/kg)]]</f>
        <v>197</v>
      </c>
      <c r="M3147" s="2">
        <v>1791.29</v>
      </c>
    </row>
    <row r="3148" spans="1:13" hidden="1" x14ac:dyDescent="0.3">
      <c r="A3148">
        <v>4</v>
      </c>
      <c r="B3148" s="1">
        <v>44682</v>
      </c>
      <c r="C3148" t="s">
        <v>39</v>
      </c>
      <c r="D3148">
        <v>162.68</v>
      </c>
      <c r="E3148">
        <v>20.51</v>
      </c>
      <c r="F3148">
        <v>3336.5668000000001</v>
      </c>
      <c r="G3148">
        <v>94</v>
      </c>
      <c r="H3148">
        <v>16.64</v>
      </c>
      <c r="I3148">
        <v>1564.16</v>
      </c>
      <c r="J3148">
        <v>68</v>
      </c>
      <c r="K3148">
        <v>158.09</v>
      </c>
      <c r="L3148">
        <f>Table1[[#This Row],[Quantity Sold (liters/kg)]]+Table1[[#This Row],[Quantity in Stock (liters/kg)]]</f>
        <v>162</v>
      </c>
      <c r="M3148" s="2">
        <v>3242.43</v>
      </c>
    </row>
    <row r="3149" spans="1:13" hidden="1" x14ac:dyDescent="0.3">
      <c r="A3149">
        <v>6</v>
      </c>
      <c r="B3149" s="1">
        <v>44557</v>
      </c>
      <c r="C3149" t="s">
        <v>51</v>
      </c>
      <c r="D3149">
        <v>732.05</v>
      </c>
      <c r="E3149">
        <v>65.55</v>
      </c>
      <c r="F3149">
        <v>47985.8774999999</v>
      </c>
      <c r="G3149">
        <v>312</v>
      </c>
      <c r="H3149">
        <v>63.7</v>
      </c>
      <c r="I3149">
        <v>19874.400000000001</v>
      </c>
      <c r="J3149">
        <v>420</v>
      </c>
      <c r="K3149">
        <v>145.44999999999999</v>
      </c>
      <c r="L3149">
        <f>Table1[[#This Row],[Quantity Sold (liters/kg)]]+Table1[[#This Row],[Quantity in Stock (liters/kg)]]</f>
        <v>732</v>
      </c>
      <c r="M3149" s="2">
        <v>9534.25</v>
      </c>
    </row>
    <row r="3150" spans="1:13" hidden="1" x14ac:dyDescent="0.3">
      <c r="A3150">
        <v>5</v>
      </c>
      <c r="B3150" s="1">
        <v>43837</v>
      </c>
      <c r="C3150" t="s">
        <v>27</v>
      </c>
      <c r="D3150">
        <v>55.95</v>
      </c>
      <c r="E3150">
        <v>34.75</v>
      </c>
      <c r="F3150">
        <v>1944.26</v>
      </c>
      <c r="G3150">
        <v>42</v>
      </c>
      <c r="H3150">
        <v>31.8</v>
      </c>
      <c r="I3150">
        <v>1335.6</v>
      </c>
      <c r="J3150">
        <v>13</v>
      </c>
      <c r="K3150">
        <v>194.18</v>
      </c>
      <c r="L3150">
        <f>Table1[[#This Row],[Quantity Sold (liters/kg)]]+Table1[[#This Row],[Quantity in Stock (liters/kg)]]</f>
        <v>55</v>
      </c>
      <c r="M3150" s="2">
        <v>6747.76</v>
      </c>
    </row>
    <row r="3151" spans="1:13" hidden="1" x14ac:dyDescent="0.3">
      <c r="A3151">
        <v>5</v>
      </c>
      <c r="B3151" s="1">
        <v>44882</v>
      </c>
      <c r="C3151" t="s">
        <v>27</v>
      </c>
      <c r="D3151">
        <v>652.94000000000005</v>
      </c>
      <c r="E3151">
        <v>43.12</v>
      </c>
      <c r="F3151">
        <v>28154.772799999999</v>
      </c>
      <c r="G3151">
        <v>221</v>
      </c>
      <c r="H3151">
        <v>46.79</v>
      </c>
      <c r="I3151">
        <v>10340.59</v>
      </c>
      <c r="J3151">
        <v>431</v>
      </c>
      <c r="K3151">
        <v>108.54</v>
      </c>
      <c r="L3151">
        <f>Table1[[#This Row],[Quantity Sold (liters/kg)]]+Table1[[#This Row],[Quantity in Stock (liters/kg)]]</f>
        <v>652</v>
      </c>
      <c r="M3151" s="2">
        <v>4680.24</v>
      </c>
    </row>
    <row r="3152" spans="1:13" hidden="1" x14ac:dyDescent="0.3">
      <c r="A3152">
        <v>2</v>
      </c>
      <c r="B3152" s="1">
        <v>43851</v>
      </c>
      <c r="C3152" t="s">
        <v>68</v>
      </c>
      <c r="D3152">
        <v>848.92</v>
      </c>
      <c r="E3152">
        <v>12.39</v>
      </c>
      <c r="F3152">
        <v>10518.12</v>
      </c>
      <c r="G3152">
        <v>25</v>
      </c>
      <c r="H3152">
        <v>11.47</v>
      </c>
      <c r="I3152">
        <v>286.75</v>
      </c>
      <c r="J3152">
        <v>823</v>
      </c>
      <c r="K3152">
        <v>22.72</v>
      </c>
      <c r="L3152">
        <f>Table1[[#This Row],[Quantity Sold (liters/kg)]]+Table1[[#This Row],[Quantity in Stock (liters/kg)]]</f>
        <v>848</v>
      </c>
      <c r="M3152" s="2">
        <v>281.5</v>
      </c>
    </row>
    <row r="3153" spans="1:13" hidden="1" x14ac:dyDescent="0.3">
      <c r="A3153">
        <v>7</v>
      </c>
      <c r="B3153" s="1">
        <v>43957</v>
      </c>
      <c r="C3153" t="s">
        <v>61</v>
      </c>
      <c r="D3153">
        <v>227.38</v>
      </c>
      <c r="E3153">
        <v>22.06</v>
      </c>
      <c r="F3153">
        <v>5016.0027999999902</v>
      </c>
      <c r="G3153">
        <v>116</v>
      </c>
      <c r="H3153">
        <v>24.29</v>
      </c>
      <c r="I3153">
        <v>2817.64</v>
      </c>
      <c r="J3153">
        <v>111</v>
      </c>
      <c r="K3153">
        <v>106.35</v>
      </c>
      <c r="L3153">
        <f>Table1[[#This Row],[Quantity Sold (liters/kg)]]+Table1[[#This Row],[Quantity in Stock (liters/kg)]]</f>
        <v>227</v>
      </c>
      <c r="M3153" s="2">
        <v>2346.08</v>
      </c>
    </row>
    <row r="3154" spans="1:13" hidden="1" x14ac:dyDescent="0.3">
      <c r="A3154">
        <v>1</v>
      </c>
      <c r="B3154" s="1">
        <v>43444</v>
      </c>
      <c r="C3154" t="s">
        <v>34</v>
      </c>
      <c r="D3154">
        <v>689.35</v>
      </c>
      <c r="E3154">
        <v>21.56</v>
      </c>
      <c r="F3154">
        <v>14862.39</v>
      </c>
      <c r="G3154">
        <v>101</v>
      </c>
      <c r="H3154">
        <v>22.37</v>
      </c>
      <c r="I3154">
        <v>2259.37</v>
      </c>
      <c r="J3154">
        <v>588</v>
      </c>
      <c r="K3154">
        <v>134.97</v>
      </c>
      <c r="L3154">
        <f>Table1[[#This Row],[Quantity Sold (liters/kg)]]+Table1[[#This Row],[Quantity in Stock (liters/kg)]]</f>
        <v>689</v>
      </c>
      <c r="M3154" s="2">
        <v>2909.95</v>
      </c>
    </row>
    <row r="3155" spans="1:13" hidden="1" x14ac:dyDescent="0.3">
      <c r="A3155">
        <v>10</v>
      </c>
      <c r="B3155" s="1">
        <v>43778</v>
      </c>
      <c r="C3155" t="s">
        <v>66</v>
      </c>
      <c r="D3155">
        <v>39.5</v>
      </c>
      <c r="E3155">
        <v>77.27</v>
      </c>
      <c r="F3155">
        <v>3052.17</v>
      </c>
      <c r="G3155">
        <v>24</v>
      </c>
      <c r="H3155">
        <v>81.83</v>
      </c>
      <c r="I3155">
        <v>1963.92</v>
      </c>
      <c r="J3155">
        <v>15</v>
      </c>
      <c r="K3155">
        <v>198.16</v>
      </c>
      <c r="L3155">
        <f>Table1[[#This Row],[Quantity Sold (liters/kg)]]+Table1[[#This Row],[Quantity in Stock (liters/kg)]]</f>
        <v>39</v>
      </c>
      <c r="M3155" s="2">
        <v>15311.82</v>
      </c>
    </row>
    <row r="3156" spans="1:13" hidden="1" x14ac:dyDescent="0.3">
      <c r="A3156">
        <v>7</v>
      </c>
      <c r="B3156" s="1">
        <v>44074</v>
      </c>
      <c r="C3156" t="s">
        <v>61</v>
      </c>
      <c r="D3156">
        <v>692.65</v>
      </c>
      <c r="E3156">
        <v>93.59</v>
      </c>
      <c r="F3156">
        <v>64825.11</v>
      </c>
      <c r="G3156">
        <v>387</v>
      </c>
      <c r="H3156">
        <v>95.9</v>
      </c>
      <c r="I3156">
        <v>37113.300000000003</v>
      </c>
      <c r="J3156">
        <v>305</v>
      </c>
      <c r="K3156">
        <v>120.75</v>
      </c>
      <c r="L3156">
        <f>Table1[[#This Row],[Quantity Sold (liters/kg)]]+Table1[[#This Row],[Quantity in Stock (liters/kg)]]</f>
        <v>692</v>
      </c>
      <c r="M3156" s="2">
        <v>11300.99</v>
      </c>
    </row>
    <row r="3157" spans="1:13" hidden="1" x14ac:dyDescent="0.3">
      <c r="A3157">
        <v>6</v>
      </c>
      <c r="B3157" s="1">
        <v>43928</v>
      </c>
      <c r="C3157" t="s">
        <v>51</v>
      </c>
      <c r="D3157">
        <v>389.06</v>
      </c>
      <c r="E3157">
        <v>10.64</v>
      </c>
      <c r="F3157">
        <v>4139.6000000000004</v>
      </c>
      <c r="G3157">
        <v>57</v>
      </c>
      <c r="H3157">
        <v>5.94</v>
      </c>
      <c r="I3157">
        <v>338.58</v>
      </c>
      <c r="J3157">
        <v>332</v>
      </c>
      <c r="K3157">
        <v>169.03</v>
      </c>
      <c r="L3157">
        <f>Table1[[#This Row],[Quantity Sold (liters/kg)]]+Table1[[#This Row],[Quantity in Stock (liters/kg)]]</f>
        <v>389</v>
      </c>
      <c r="M3157" s="2">
        <v>1798.48</v>
      </c>
    </row>
    <row r="3158" spans="1:13" hidden="1" x14ac:dyDescent="0.3">
      <c r="A3158">
        <v>9</v>
      </c>
      <c r="B3158" s="1">
        <v>44440</v>
      </c>
      <c r="C3158" t="s">
        <v>57</v>
      </c>
      <c r="D3158">
        <v>318.52</v>
      </c>
      <c r="E3158">
        <v>88.1</v>
      </c>
      <c r="F3158">
        <v>28061.611999999899</v>
      </c>
      <c r="G3158">
        <v>15</v>
      </c>
      <c r="H3158">
        <v>83.75</v>
      </c>
      <c r="I3158">
        <v>1256.25</v>
      </c>
      <c r="J3158">
        <v>303</v>
      </c>
      <c r="K3158">
        <v>181.64</v>
      </c>
      <c r="L3158">
        <f>Table1[[#This Row],[Quantity Sold (liters/kg)]]+Table1[[#This Row],[Quantity in Stock (liters/kg)]]</f>
        <v>318</v>
      </c>
      <c r="M3158" s="2">
        <v>16002.48</v>
      </c>
    </row>
    <row r="3159" spans="1:13" hidden="1" x14ac:dyDescent="0.3">
      <c r="A3159">
        <v>9</v>
      </c>
      <c r="B3159" s="1">
        <v>43625</v>
      </c>
      <c r="C3159" t="s">
        <v>57</v>
      </c>
      <c r="D3159">
        <v>373.3</v>
      </c>
      <c r="E3159">
        <v>56.6</v>
      </c>
      <c r="F3159">
        <v>21128.78</v>
      </c>
      <c r="G3159">
        <v>264</v>
      </c>
      <c r="H3159">
        <v>58.8</v>
      </c>
      <c r="I3159">
        <v>15523.2</v>
      </c>
      <c r="J3159">
        <v>109</v>
      </c>
      <c r="K3159">
        <v>162.99</v>
      </c>
      <c r="L3159">
        <f>Table1[[#This Row],[Quantity Sold (liters/kg)]]+Table1[[#This Row],[Quantity in Stock (liters/kg)]]</f>
        <v>373</v>
      </c>
      <c r="M3159" s="2">
        <v>9225.23</v>
      </c>
    </row>
    <row r="3160" spans="1:13" hidden="1" x14ac:dyDescent="0.3">
      <c r="A3160">
        <v>4</v>
      </c>
      <c r="B3160" s="1">
        <v>44655</v>
      </c>
      <c r="C3160" t="s">
        <v>39</v>
      </c>
      <c r="D3160">
        <v>899.27</v>
      </c>
      <c r="E3160">
        <v>14.05</v>
      </c>
      <c r="F3160">
        <v>12634.74</v>
      </c>
      <c r="G3160">
        <v>413</v>
      </c>
      <c r="H3160">
        <v>16.72</v>
      </c>
      <c r="I3160">
        <v>6905.36</v>
      </c>
      <c r="J3160">
        <v>486</v>
      </c>
      <c r="K3160">
        <v>110.07</v>
      </c>
      <c r="L3160">
        <f>Table1[[#This Row],[Quantity Sold (liters/kg)]]+Table1[[#This Row],[Quantity in Stock (liters/kg)]]</f>
        <v>899</v>
      </c>
      <c r="M3160" s="2">
        <v>1546.48</v>
      </c>
    </row>
    <row r="3161" spans="1:13" hidden="1" x14ac:dyDescent="0.3">
      <c r="A3161">
        <v>8</v>
      </c>
      <c r="B3161" s="1">
        <v>43470</v>
      </c>
      <c r="C3161" t="s">
        <v>47</v>
      </c>
      <c r="D3161">
        <v>368</v>
      </c>
      <c r="E3161">
        <v>95.08</v>
      </c>
      <c r="F3161">
        <v>34989.440000000002</v>
      </c>
      <c r="G3161">
        <v>325</v>
      </c>
      <c r="H3161">
        <v>98.84</v>
      </c>
      <c r="I3161">
        <v>32123</v>
      </c>
      <c r="J3161">
        <v>43</v>
      </c>
      <c r="K3161">
        <v>149.91999999999999</v>
      </c>
      <c r="L3161">
        <f>Table1[[#This Row],[Quantity Sold (liters/kg)]]+Table1[[#This Row],[Quantity in Stock (liters/kg)]]</f>
        <v>368</v>
      </c>
      <c r="M3161" s="2">
        <v>14254.39</v>
      </c>
    </row>
    <row r="3162" spans="1:13" hidden="1" x14ac:dyDescent="0.3">
      <c r="A3162">
        <v>6</v>
      </c>
      <c r="B3162" s="1">
        <v>43668</v>
      </c>
      <c r="C3162" t="s">
        <v>51</v>
      </c>
      <c r="D3162">
        <v>879.54</v>
      </c>
      <c r="E3162">
        <v>66.010000000000005</v>
      </c>
      <c r="F3162">
        <v>58058.44</v>
      </c>
      <c r="G3162">
        <v>531</v>
      </c>
      <c r="H3162">
        <v>63.73</v>
      </c>
      <c r="I3162">
        <v>33840.629999999997</v>
      </c>
      <c r="J3162">
        <v>348</v>
      </c>
      <c r="K3162">
        <v>82.27</v>
      </c>
      <c r="L3162">
        <f>Table1[[#This Row],[Quantity Sold (liters/kg)]]+Table1[[#This Row],[Quantity in Stock (liters/kg)]]</f>
        <v>879</v>
      </c>
      <c r="M3162" s="2">
        <v>5430.64</v>
      </c>
    </row>
    <row r="3163" spans="1:13" hidden="1" x14ac:dyDescent="0.3">
      <c r="A3163">
        <v>8</v>
      </c>
      <c r="B3163" s="1">
        <v>44427</v>
      </c>
      <c r="C3163" t="s">
        <v>47</v>
      </c>
      <c r="D3163">
        <v>96.62</v>
      </c>
      <c r="E3163">
        <v>32.92</v>
      </c>
      <c r="F3163">
        <v>3180.7303999999999</v>
      </c>
      <c r="G3163">
        <v>36</v>
      </c>
      <c r="H3163">
        <v>35.81</v>
      </c>
      <c r="I3163">
        <v>1289.1600000000001</v>
      </c>
      <c r="J3163">
        <v>60</v>
      </c>
      <c r="K3163">
        <v>70.84</v>
      </c>
      <c r="L3163">
        <f>Table1[[#This Row],[Quantity Sold (liters/kg)]]+Table1[[#This Row],[Quantity in Stock (liters/kg)]]</f>
        <v>96</v>
      </c>
      <c r="M3163" s="2">
        <v>2332.0500000000002</v>
      </c>
    </row>
    <row r="3164" spans="1:13" hidden="1" x14ac:dyDescent="0.3">
      <c r="A3164">
        <v>8</v>
      </c>
      <c r="B3164" s="1">
        <v>44079</v>
      </c>
      <c r="C3164" t="s">
        <v>47</v>
      </c>
      <c r="D3164">
        <v>302.02</v>
      </c>
      <c r="E3164">
        <v>88.12</v>
      </c>
      <c r="F3164">
        <v>26614</v>
      </c>
      <c r="G3164">
        <v>168</v>
      </c>
      <c r="H3164">
        <v>89.02</v>
      </c>
      <c r="I3164">
        <v>14955.36</v>
      </c>
      <c r="J3164">
        <v>134</v>
      </c>
      <c r="K3164">
        <v>144.06</v>
      </c>
      <c r="L3164">
        <f>Table1[[#This Row],[Quantity Sold (liters/kg)]]+Table1[[#This Row],[Quantity in Stock (liters/kg)]]</f>
        <v>302</v>
      </c>
      <c r="M3164" s="2">
        <v>12694.57</v>
      </c>
    </row>
    <row r="3165" spans="1:13" hidden="1" x14ac:dyDescent="0.3">
      <c r="A3165">
        <v>10</v>
      </c>
      <c r="B3165" s="1">
        <v>43997</v>
      </c>
      <c r="C3165" t="s">
        <v>66</v>
      </c>
      <c r="D3165">
        <v>358.6</v>
      </c>
      <c r="E3165">
        <v>27.4</v>
      </c>
      <c r="F3165">
        <v>9825.64</v>
      </c>
      <c r="G3165">
        <v>105</v>
      </c>
      <c r="H3165">
        <v>27.84</v>
      </c>
      <c r="I3165">
        <v>2923.2</v>
      </c>
      <c r="J3165">
        <v>253</v>
      </c>
      <c r="K3165">
        <v>148.72</v>
      </c>
      <c r="L3165">
        <f>Table1[[#This Row],[Quantity Sold (liters/kg)]]+Table1[[#This Row],[Quantity in Stock (liters/kg)]]</f>
        <v>358</v>
      </c>
      <c r="M3165" s="2">
        <v>4074.93</v>
      </c>
    </row>
    <row r="3166" spans="1:13" hidden="1" x14ac:dyDescent="0.3">
      <c r="A3166">
        <v>5</v>
      </c>
      <c r="B3166" s="1">
        <v>43758</v>
      </c>
      <c r="C3166" t="s">
        <v>27</v>
      </c>
      <c r="D3166">
        <v>584.89</v>
      </c>
      <c r="E3166">
        <v>99.73</v>
      </c>
      <c r="F3166">
        <v>58331.08</v>
      </c>
      <c r="G3166">
        <v>457</v>
      </c>
      <c r="H3166">
        <v>97.64</v>
      </c>
      <c r="I3166">
        <v>44621.48</v>
      </c>
      <c r="J3166">
        <v>127</v>
      </c>
      <c r="K3166">
        <v>73.75</v>
      </c>
      <c r="L3166">
        <f>Table1[[#This Row],[Quantity Sold (liters/kg)]]+Table1[[#This Row],[Quantity in Stock (liters/kg)]]</f>
        <v>584</v>
      </c>
      <c r="M3166" s="2">
        <v>7355.09</v>
      </c>
    </row>
    <row r="3167" spans="1:13" hidden="1" x14ac:dyDescent="0.3">
      <c r="A3167">
        <v>1</v>
      </c>
      <c r="B3167" s="1">
        <v>44479</v>
      </c>
      <c r="C3167" t="s">
        <v>34</v>
      </c>
      <c r="D3167">
        <v>216.75</v>
      </c>
      <c r="E3167">
        <v>70.98</v>
      </c>
      <c r="F3167">
        <v>15384.92</v>
      </c>
      <c r="G3167">
        <v>189</v>
      </c>
      <c r="H3167">
        <v>70.19</v>
      </c>
      <c r="I3167">
        <v>13265.91</v>
      </c>
      <c r="J3167">
        <v>27</v>
      </c>
      <c r="K3167">
        <v>159.31</v>
      </c>
      <c r="L3167">
        <f>Table1[[#This Row],[Quantity Sold (liters/kg)]]+Table1[[#This Row],[Quantity in Stock (liters/kg)]]</f>
        <v>216</v>
      </c>
      <c r="M3167" s="2">
        <v>11307.82</v>
      </c>
    </row>
    <row r="3168" spans="1:13" hidden="1" x14ac:dyDescent="0.3">
      <c r="A3168">
        <v>9</v>
      </c>
      <c r="B3168" s="1">
        <v>43603</v>
      </c>
      <c r="C3168" t="s">
        <v>57</v>
      </c>
      <c r="D3168">
        <v>351.37</v>
      </c>
      <c r="E3168">
        <v>60.98</v>
      </c>
      <c r="F3168">
        <v>21426.54</v>
      </c>
      <c r="G3168">
        <v>97</v>
      </c>
      <c r="H3168">
        <v>63.06</v>
      </c>
      <c r="I3168">
        <v>6116.82</v>
      </c>
      <c r="J3168">
        <v>254</v>
      </c>
      <c r="K3168">
        <v>40.81</v>
      </c>
      <c r="L3168">
        <f>Table1[[#This Row],[Quantity Sold (liters/kg)]]+Table1[[#This Row],[Quantity in Stock (liters/kg)]]</f>
        <v>351</v>
      </c>
      <c r="M3168" s="2">
        <v>2488.59</v>
      </c>
    </row>
    <row r="3169" spans="1:13" hidden="1" x14ac:dyDescent="0.3">
      <c r="A3169">
        <v>2</v>
      </c>
      <c r="B3169" s="1">
        <v>44616</v>
      </c>
      <c r="C3169" t="s">
        <v>68</v>
      </c>
      <c r="D3169">
        <v>783.25</v>
      </c>
      <c r="E3169">
        <v>61.5</v>
      </c>
      <c r="F3169">
        <v>48169.88</v>
      </c>
      <c r="G3169">
        <v>565</v>
      </c>
      <c r="H3169">
        <v>61.62</v>
      </c>
      <c r="I3169">
        <v>34815.300000000003</v>
      </c>
      <c r="J3169">
        <v>218</v>
      </c>
      <c r="K3169">
        <v>117.16</v>
      </c>
      <c r="L3169">
        <f>Table1[[#This Row],[Quantity Sold (liters/kg)]]+Table1[[#This Row],[Quantity in Stock (liters/kg)]]</f>
        <v>783</v>
      </c>
      <c r="M3169" s="2">
        <v>7205.34</v>
      </c>
    </row>
    <row r="3170" spans="1:13" hidden="1" x14ac:dyDescent="0.3">
      <c r="A3170">
        <v>2</v>
      </c>
      <c r="B3170" s="1">
        <v>44182</v>
      </c>
      <c r="C3170" t="s">
        <v>68</v>
      </c>
      <c r="D3170">
        <v>714.97</v>
      </c>
      <c r="E3170">
        <v>75.56</v>
      </c>
      <c r="F3170">
        <v>54023.133199999997</v>
      </c>
      <c r="G3170">
        <v>287</v>
      </c>
      <c r="H3170">
        <v>76.42</v>
      </c>
      <c r="I3170">
        <v>21932.54</v>
      </c>
      <c r="J3170">
        <v>427</v>
      </c>
      <c r="K3170">
        <v>106.19</v>
      </c>
      <c r="L3170">
        <f>Table1[[#This Row],[Quantity Sold (liters/kg)]]+Table1[[#This Row],[Quantity in Stock (liters/kg)]]</f>
        <v>714</v>
      </c>
      <c r="M3170" s="2">
        <v>8023.72</v>
      </c>
    </row>
    <row r="3171" spans="1:13" hidden="1" x14ac:dyDescent="0.3">
      <c r="A3171">
        <v>1</v>
      </c>
      <c r="B3171" s="1">
        <v>43870</v>
      </c>
      <c r="C3171" t="s">
        <v>34</v>
      </c>
      <c r="D3171">
        <v>405.67</v>
      </c>
      <c r="E3171">
        <v>78.37</v>
      </c>
      <c r="F3171">
        <v>31792.357899999999</v>
      </c>
      <c r="G3171">
        <v>102</v>
      </c>
      <c r="H3171">
        <v>80.19</v>
      </c>
      <c r="I3171">
        <v>8179.38</v>
      </c>
      <c r="J3171">
        <v>303</v>
      </c>
      <c r="K3171">
        <v>155.97</v>
      </c>
      <c r="L3171">
        <f>Table1[[#This Row],[Quantity Sold (liters/kg)]]+Table1[[#This Row],[Quantity in Stock (liters/kg)]]</f>
        <v>405</v>
      </c>
      <c r="M3171" s="2">
        <v>12223.37</v>
      </c>
    </row>
    <row r="3172" spans="1:13" hidden="1" x14ac:dyDescent="0.3">
      <c r="A3172">
        <v>6</v>
      </c>
      <c r="B3172" s="1">
        <v>44069</v>
      </c>
      <c r="C3172" t="s">
        <v>51</v>
      </c>
      <c r="D3172">
        <v>638.16</v>
      </c>
      <c r="E3172">
        <v>40.14</v>
      </c>
      <c r="F3172">
        <v>25615.74</v>
      </c>
      <c r="G3172">
        <v>620</v>
      </c>
      <c r="H3172">
        <v>44.73</v>
      </c>
      <c r="I3172">
        <v>27732.6</v>
      </c>
      <c r="J3172">
        <v>18</v>
      </c>
      <c r="K3172">
        <v>58.76</v>
      </c>
      <c r="L3172">
        <f>Table1[[#This Row],[Quantity Sold (liters/kg)]]+Table1[[#This Row],[Quantity in Stock (liters/kg)]]</f>
        <v>638</v>
      </c>
      <c r="M3172" s="2">
        <v>2358.63</v>
      </c>
    </row>
    <row r="3173" spans="1:13" hidden="1" x14ac:dyDescent="0.3">
      <c r="A3173">
        <v>7</v>
      </c>
      <c r="B3173" s="1">
        <v>43500</v>
      </c>
      <c r="C3173" t="s">
        <v>61</v>
      </c>
      <c r="D3173">
        <v>144.1</v>
      </c>
      <c r="E3173">
        <v>48.64</v>
      </c>
      <c r="F3173">
        <v>7009.0239999999903</v>
      </c>
      <c r="G3173">
        <v>70</v>
      </c>
      <c r="H3173">
        <v>50.66</v>
      </c>
      <c r="I3173">
        <v>3546.2</v>
      </c>
      <c r="J3173">
        <v>74</v>
      </c>
      <c r="K3173">
        <v>32.96</v>
      </c>
      <c r="L3173">
        <f>Table1[[#This Row],[Quantity Sold (liters/kg)]]+Table1[[#This Row],[Quantity in Stock (liters/kg)]]</f>
        <v>144</v>
      </c>
      <c r="M3173" s="2">
        <v>1603.17</v>
      </c>
    </row>
    <row r="3174" spans="1:13" hidden="1" x14ac:dyDescent="0.3">
      <c r="A3174">
        <v>1</v>
      </c>
      <c r="B3174" s="1">
        <v>43485</v>
      </c>
      <c r="C3174" t="s">
        <v>34</v>
      </c>
      <c r="D3174">
        <v>957.37</v>
      </c>
      <c r="E3174">
        <v>58.07</v>
      </c>
      <c r="F3174">
        <v>55594.48</v>
      </c>
      <c r="G3174">
        <v>401</v>
      </c>
      <c r="H3174">
        <v>58.6</v>
      </c>
      <c r="I3174">
        <v>23498.6</v>
      </c>
      <c r="J3174">
        <v>556</v>
      </c>
      <c r="K3174">
        <v>151.88999999999999</v>
      </c>
      <c r="L3174">
        <f>Table1[[#This Row],[Quantity Sold (liters/kg)]]+Table1[[#This Row],[Quantity in Stock (liters/kg)]]</f>
        <v>957</v>
      </c>
      <c r="M3174" s="2">
        <v>8820.25</v>
      </c>
    </row>
    <row r="3175" spans="1:13" hidden="1" x14ac:dyDescent="0.3">
      <c r="A3175">
        <v>5</v>
      </c>
      <c r="B3175" s="1">
        <v>44675</v>
      </c>
      <c r="C3175" t="s">
        <v>27</v>
      </c>
      <c r="D3175">
        <v>391.29</v>
      </c>
      <c r="E3175">
        <v>74.62</v>
      </c>
      <c r="F3175">
        <v>29198.059799999999</v>
      </c>
      <c r="G3175">
        <v>244</v>
      </c>
      <c r="H3175">
        <v>78.44</v>
      </c>
      <c r="I3175">
        <v>19139.36</v>
      </c>
      <c r="J3175">
        <v>147</v>
      </c>
      <c r="K3175">
        <v>32.24</v>
      </c>
      <c r="L3175">
        <f>Table1[[#This Row],[Quantity Sold (liters/kg)]]+Table1[[#This Row],[Quantity in Stock (liters/kg)]]</f>
        <v>391</v>
      </c>
      <c r="M3175" s="2">
        <v>2405.75</v>
      </c>
    </row>
    <row r="3176" spans="1:13" hidden="1" x14ac:dyDescent="0.3">
      <c r="A3176">
        <v>8</v>
      </c>
      <c r="B3176" s="1">
        <v>44771</v>
      </c>
      <c r="C3176" t="s">
        <v>47</v>
      </c>
      <c r="D3176">
        <v>97.23</v>
      </c>
      <c r="E3176">
        <v>52.2</v>
      </c>
      <c r="F3176">
        <v>5075.4059999999999</v>
      </c>
      <c r="G3176">
        <v>25</v>
      </c>
      <c r="H3176">
        <v>52.06</v>
      </c>
      <c r="I3176">
        <v>1301.5</v>
      </c>
      <c r="J3176">
        <v>72</v>
      </c>
      <c r="K3176">
        <v>164.18</v>
      </c>
      <c r="L3176">
        <f>Table1[[#This Row],[Quantity Sold (liters/kg)]]+Table1[[#This Row],[Quantity in Stock (liters/kg)]]</f>
        <v>97</v>
      </c>
      <c r="M3176" s="2">
        <v>8570.2000000000007</v>
      </c>
    </row>
    <row r="3177" spans="1:13" hidden="1" x14ac:dyDescent="0.3">
      <c r="A3177">
        <v>8</v>
      </c>
      <c r="B3177" s="1">
        <v>43527</v>
      </c>
      <c r="C3177" t="s">
        <v>47</v>
      </c>
      <c r="D3177">
        <v>347.25</v>
      </c>
      <c r="E3177">
        <v>10.5</v>
      </c>
      <c r="F3177">
        <v>3646.13</v>
      </c>
      <c r="G3177">
        <v>7</v>
      </c>
      <c r="H3177">
        <v>11.57</v>
      </c>
      <c r="I3177">
        <v>80.989999999999995</v>
      </c>
      <c r="J3177">
        <v>340</v>
      </c>
      <c r="K3177">
        <v>174.36</v>
      </c>
      <c r="L3177">
        <f>Table1[[#This Row],[Quantity Sold (liters/kg)]]+Table1[[#This Row],[Quantity in Stock (liters/kg)]]</f>
        <v>347</v>
      </c>
      <c r="M3177" s="2">
        <v>1830.78</v>
      </c>
    </row>
    <row r="3178" spans="1:13" hidden="1" x14ac:dyDescent="0.3">
      <c r="A3178">
        <v>10</v>
      </c>
      <c r="B3178" s="1">
        <v>43720</v>
      </c>
      <c r="C3178" t="s">
        <v>66</v>
      </c>
      <c r="D3178">
        <v>160.94</v>
      </c>
      <c r="E3178">
        <v>89.95</v>
      </c>
      <c r="F3178">
        <v>14476.55</v>
      </c>
      <c r="G3178">
        <v>155</v>
      </c>
      <c r="H3178">
        <v>94.83</v>
      </c>
      <c r="I3178">
        <v>14698.65</v>
      </c>
      <c r="J3178">
        <v>5</v>
      </c>
      <c r="K3178">
        <v>150.91</v>
      </c>
      <c r="L3178">
        <f>Table1[[#This Row],[Quantity Sold (liters/kg)]]+Table1[[#This Row],[Quantity in Stock (liters/kg)]]</f>
        <v>160</v>
      </c>
      <c r="M3178" s="2">
        <v>13574.35</v>
      </c>
    </row>
    <row r="3179" spans="1:13" hidden="1" x14ac:dyDescent="0.3">
      <c r="A3179">
        <v>6</v>
      </c>
      <c r="B3179" s="1">
        <v>43870</v>
      </c>
      <c r="C3179" t="s">
        <v>51</v>
      </c>
      <c r="D3179">
        <v>367.61</v>
      </c>
      <c r="E3179">
        <v>91.29</v>
      </c>
      <c r="F3179">
        <v>33559.120000000003</v>
      </c>
      <c r="G3179">
        <v>1</v>
      </c>
      <c r="H3179">
        <v>92.25</v>
      </c>
      <c r="I3179">
        <v>92.25</v>
      </c>
      <c r="J3179">
        <v>366</v>
      </c>
      <c r="K3179">
        <v>74.430000000000007</v>
      </c>
      <c r="L3179">
        <f>Table1[[#This Row],[Quantity Sold (liters/kg)]]+Table1[[#This Row],[Quantity in Stock (liters/kg)]]</f>
        <v>367</v>
      </c>
      <c r="M3179" s="2">
        <v>6794.71</v>
      </c>
    </row>
    <row r="3180" spans="1:13" hidden="1" x14ac:dyDescent="0.3">
      <c r="A3180">
        <v>1</v>
      </c>
      <c r="B3180" s="1">
        <v>44843</v>
      </c>
      <c r="C3180" t="s">
        <v>34</v>
      </c>
      <c r="D3180">
        <v>16.79</v>
      </c>
      <c r="E3180">
        <v>11.34</v>
      </c>
      <c r="F3180">
        <v>190.4</v>
      </c>
      <c r="G3180">
        <v>14</v>
      </c>
      <c r="H3180">
        <v>14.64</v>
      </c>
      <c r="I3180">
        <v>204.96</v>
      </c>
      <c r="J3180">
        <v>2</v>
      </c>
      <c r="K3180">
        <v>73.72</v>
      </c>
      <c r="L3180">
        <f>Table1[[#This Row],[Quantity Sold (liters/kg)]]+Table1[[#This Row],[Quantity in Stock (liters/kg)]]</f>
        <v>16</v>
      </c>
      <c r="M3180" s="2">
        <v>835.98</v>
      </c>
    </row>
    <row r="3181" spans="1:13" hidden="1" x14ac:dyDescent="0.3">
      <c r="A3181">
        <v>5</v>
      </c>
      <c r="B3181" s="1">
        <v>44215</v>
      </c>
      <c r="C3181" t="s">
        <v>27</v>
      </c>
      <c r="D3181">
        <v>228.94</v>
      </c>
      <c r="E3181">
        <v>74.040000000000006</v>
      </c>
      <c r="F3181">
        <v>16950.72</v>
      </c>
      <c r="G3181">
        <v>121</v>
      </c>
      <c r="H3181">
        <v>71.53</v>
      </c>
      <c r="I3181">
        <v>8655.1299999999992</v>
      </c>
      <c r="J3181">
        <v>107</v>
      </c>
      <c r="K3181">
        <v>141.26</v>
      </c>
      <c r="L3181">
        <f>Table1[[#This Row],[Quantity Sold (liters/kg)]]+Table1[[#This Row],[Quantity in Stock (liters/kg)]]</f>
        <v>228</v>
      </c>
      <c r="M3181" s="2">
        <v>10458.89</v>
      </c>
    </row>
    <row r="3182" spans="1:13" hidden="1" x14ac:dyDescent="0.3">
      <c r="A3182">
        <v>9</v>
      </c>
      <c r="B3182" s="1">
        <v>43452</v>
      </c>
      <c r="C3182" t="s">
        <v>57</v>
      </c>
      <c r="D3182">
        <v>942.65</v>
      </c>
      <c r="E3182">
        <v>13.46</v>
      </c>
      <c r="F3182">
        <v>12688.069</v>
      </c>
      <c r="G3182">
        <v>808</v>
      </c>
      <c r="H3182">
        <v>10.4</v>
      </c>
      <c r="I3182">
        <v>8403.2000000000007</v>
      </c>
      <c r="J3182">
        <v>134</v>
      </c>
      <c r="K3182">
        <v>39.19</v>
      </c>
      <c r="L3182">
        <f>Table1[[#This Row],[Quantity Sold (liters/kg)]]+Table1[[#This Row],[Quantity in Stock (liters/kg)]]</f>
        <v>942</v>
      </c>
      <c r="M3182" s="2">
        <v>527.5</v>
      </c>
    </row>
    <row r="3183" spans="1:13" hidden="1" x14ac:dyDescent="0.3">
      <c r="A3183">
        <v>5</v>
      </c>
      <c r="B3183" s="1">
        <v>44428</v>
      </c>
      <c r="C3183" t="s">
        <v>27</v>
      </c>
      <c r="D3183">
        <v>392.61</v>
      </c>
      <c r="E3183">
        <v>62.3</v>
      </c>
      <c r="F3183">
        <v>24459.599999999999</v>
      </c>
      <c r="G3183">
        <v>329</v>
      </c>
      <c r="H3183">
        <v>62.05</v>
      </c>
      <c r="I3183">
        <v>20414.45</v>
      </c>
      <c r="J3183">
        <v>63</v>
      </c>
      <c r="K3183">
        <v>21.03</v>
      </c>
      <c r="L3183">
        <f>Table1[[#This Row],[Quantity Sold (liters/kg)]]+Table1[[#This Row],[Quantity in Stock (liters/kg)]]</f>
        <v>392</v>
      </c>
      <c r="M3183" s="2">
        <v>1310.17</v>
      </c>
    </row>
    <row r="3184" spans="1:13" hidden="1" x14ac:dyDescent="0.3">
      <c r="A3184">
        <v>9</v>
      </c>
      <c r="B3184" s="1">
        <v>44352</v>
      </c>
      <c r="C3184" t="s">
        <v>57</v>
      </c>
      <c r="D3184">
        <v>302.17</v>
      </c>
      <c r="E3184">
        <v>90.97</v>
      </c>
      <c r="F3184">
        <v>27488.400000000001</v>
      </c>
      <c r="G3184">
        <v>159</v>
      </c>
      <c r="H3184">
        <v>94.83</v>
      </c>
      <c r="I3184">
        <v>15077.97</v>
      </c>
      <c r="J3184">
        <v>143</v>
      </c>
      <c r="K3184">
        <v>166.99</v>
      </c>
      <c r="L3184">
        <f>Table1[[#This Row],[Quantity Sold (liters/kg)]]+Table1[[#This Row],[Quantity in Stock (liters/kg)]]</f>
        <v>302</v>
      </c>
      <c r="M3184" s="2">
        <v>15191.08</v>
      </c>
    </row>
    <row r="3185" spans="1:13" hidden="1" x14ac:dyDescent="0.3">
      <c r="A3185">
        <v>9</v>
      </c>
      <c r="B3185" s="1">
        <v>43853</v>
      </c>
      <c r="C3185" t="s">
        <v>57</v>
      </c>
      <c r="D3185">
        <v>672.18</v>
      </c>
      <c r="E3185">
        <v>27.5</v>
      </c>
      <c r="F3185">
        <v>18484.949999999899</v>
      </c>
      <c r="G3185">
        <v>585</v>
      </c>
      <c r="H3185">
        <v>31.99</v>
      </c>
      <c r="I3185">
        <v>18714.150000000001</v>
      </c>
      <c r="J3185">
        <v>87</v>
      </c>
      <c r="K3185">
        <v>61.07</v>
      </c>
      <c r="L3185">
        <f>Table1[[#This Row],[Quantity Sold (liters/kg)]]+Table1[[#This Row],[Quantity in Stock (liters/kg)]]</f>
        <v>672</v>
      </c>
      <c r="M3185" s="2">
        <v>1679.43</v>
      </c>
    </row>
    <row r="3186" spans="1:13" hidden="1" x14ac:dyDescent="0.3">
      <c r="A3186">
        <v>7</v>
      </c>
      <c r="B3186" s="1">
        <v>44225</v>
      </c>
      <c r="C3186" t="s">
        <v>61</v>
      </c>
      <c r="D3186">
        <v>552.74</v>
      </c>
      <c r="E3186">
        <v>43.29</v>
      </c>
      <c r="F3186">
        <v>23928.11</v>
      </c>
      <c r="G3186">
        <v>234</v>
      </c>
      <c r="H3186">
        <v>39.89</v>
      </c>
      <c r="I3186">
        <v>9334.26</v>
      </c>
      <c r="J3186">
        <v>318</v>
      </c>
      <c r="K3186">
        <v>186.53</v>
      </c>
      <c r="L3186">
        <f>Table1[[#This Row],[Quantity Sold (liters/kg)]]+Table1[[#This Row],[Quantity in Stock (liters/kg)]]</f>
        <v>552</v>
      </c>
      <c r="M3186" s="2">
        <v>8074.88</v>
      </c>
    </row>
    <row r="3187" spans="1:13" hidden="1" x14ac:dyDescent="0.3">
      <c r="A3187">
        <v>9</v>
      </c>
      <c r="B3187" s="1">
        <v>43974</v>
      </c>
      <c r="C3187" t="s">
        <v>57</v>
      </c>
      <c r="D3187">
        <v>663.14</v>
      </c>
      <c r="E3187">
        <v>27.69</v>
      </c>
      <c r="F3187">
        <v>18362.349999999999</v>
      </c>
      <c r="G3187">
        <v>146</v>
      </c>
      <c r="H3187">
        <v>31.88</v>
      </c>
      <c r="I3187">
        <v>4654.4799999999996</v>
      </c>
      <c r="J3187">
        <v>517</v>
      </c>
      <c r="K3187">
        <v>25.87</v>
      </c>
      <c r="L3187">
        <f>Table1[[#This Row],[Quantity Sold (liters/kg)]]+Table1[[#This Row],[Quantity in Stock (liters/kg)]]</f>
        <v>663</v>
      </c>
      <c r="M3187" s="2">
        <v>716.34</v>
      </c>
    </row>
    <row r="3188" spans="1:13" hidden="1" x14ac:dyDescent="0.3">
      <c r="A3188">
        <v>8</v>
      </c>
      <c r="B3188" s="1">
        <v>44786</v>
      </c>
      <c r="C3188" t="s">
        <v>47</v>
      </c>
      <c r="D3188">
        <v>916.81</v>
      </c>
      <c r="E3188">
        <v>16.7</v>
      </c>
      <c r="F3188">
        <v>15310.726999999901</v>
      </c>
      <c r="G3188">
        <v>632</v>
      </c>
      <c r="H3188">
        <v>18.62</v>
      </c>
      <c r="I3188">
        <v>11767.84</v>
      </c>
      <c r="J3188">
        <v>284</v>
      </c>
      <c r="K3188">
        <v>196.08</v>
      </c>
      <c r="L3188">
        <f>Table1[[#This Row],[Quantity Sold (liters/kg)]]+Table1[[#This Row],[Quantity in Stock (liters/kg)]]</f>
        <v>916</v>
      </c>
      <c r="M3188" s="2">
        <v>3274.54</v>
      </c>
    </row>
    <row r="3189" spans="1:13" hidden="1" x14ac:dyDescent="0.3">
      <c r="A3189">
        <v>9</v>
      </c>
      <c r="B3189" s="1">
        <v>44798</v>
      </c>
      <c r="C3189" t="s">
        <v>57</v>
      </c>
      <c r="D3189">
        <v>922.11</v>
      </c>
      <c r="E3189">
        <v>62.95</v>
      </c>
      <c r="F3189">
        <v>58046.82</v>
      </c>
      <c r="G3189">
        <v>233</v>
      </c>
      <c r="H3189">
        <v>65.58</v>
      </c>
      <c r="I3189">
        <v>15280.14</v>
      </c>
      <c r="J3189">
        <v>689</v>
      </c>
      <c r="K3189">
        <v>117.15</v>
      </c>
      <c r="L3189">
        <f>Table1[[#This Row],[Quantity Sold (liters/kg)]]+Table1[[#This Row],[Quantity in Stock (liters/kg)]]</f>
        <v>922</v>
      </c>
      <c r="M3189" s="2">
        <v>7374.59</v>
      </c>
    </row>
    <row r="3190" spans="1:13" hidden="1" x14ac:dyDescent="0.3">
      <c r="A3190">
        <v>4</v>
      </c>
      <c r="B3190" s="1">
        <v>43723</v>
      </c>
      <c r="C3190" t="s">
        <v>39</v>
      </c>
      <c r="D3190">
        <v>15.29</v>
      </c>
      <c r="E3190">
        <v>94.88</v>
      </c>
      <c r="F3190">
        <v>1450.7151999999901</v>
      </c>
      <c r="G3190">
        <v>6</v>
      </c>
      <c r="H3190">
        <v>90.82</v>
      </c>
      <c r="I3190">
        <v>544.91999999999996</v>
      </c>
      <c r="J3190">
        <v>9</v>
      </c>
      <c r="K3190">
        <v>68.2</v>
      </c>
      <c r="L3190">
        <f>Table1[[#This Row],[Quantity Sold (liters/kg)]]+Table1[[#This Row],[Quantity in Stock (liters/kg)]]</f>
        <v>15</v>
      </c>
      <c r="M3190" s="2">
        <v>6470.82</v>
      </c>
    </row>
    <row r="3191" spans="1:13" hidden="1" x14ac:dyDescent="0.3">
      <c r="A3191">
        <v>6</v>
      </c>
      <c r="B3191" s="1">
        <v>44367</v>
      </c>
      <c r="C3191" t="s">
        <v>51</v>
      </c>
      <c r="D3191">
        <v>800.47</v>
      </c>
      <c r="E3191">
        <v>51.92</v>
      </c>
      <c r="F3191">
        <v>41560.402399999999</v>
      </c>
      <c r="G3191">
        <v>547</v>
      </c>
      <c r="H3191">
        <v>49.26</v>
      </c>
      <c r="I3191">
        <v>26945.22</v>
      </c>
      <c r="J3191">
        <v>253</v>
      </c>
      <c r="K3191">
        <v>139.46</v>
      </c>
      <c r="L3191">
        <f>Table1[[#This Row],[Quantity Sold (liters/kg)]]+Table1[[#This Row],[Quantity in Stock (liters/kg)]]</f>
        <v>800</v>
      </c>
      <c r="M3191" s="2">
        <v>7240.76</v>
      </c>
    </row>
    <row r="3192" spans="1:13" hidden="1" x14ac:dyDescent="0.3">
      <c r="A3192">
        <v>6</v>
      </c>
      <c r="B3192" s="1">
        <v>43483</v>
      </c>
      <c r="C3192" t="s">
        <v>51</v>
      </c>
      <c r="D3192">
        <v>584.77</v>
      </c>
      <c r="E3192">
        <v>16.350000000000001</v>
      </c>
      <c r="F3192">
        <v>9560.99</v>
      </c>
      <c r="G3192">
        <v>77</v>
      </c>
      <c r="H3192">
        <v>14.03</v>
      </c>
      <c r="I3192">
        <v>1080.31</v>
      </c>
      <c r="J3192">
        <v>507</v>
      </c>
      <c r="K3192">
        <v>193.33</v>
      </c>
      <c r="L3192">
        <f>Table1[[#This Row],[Quantity Sold (liters/kg)]]+Table1[[#This Row],[Quantity in Stock (liters/kg)]]</f>
        <v>584</v>
      </c>
      <c r="M3192" s="2">
        <v>3160.95</v>
      </c>
    </row>
    <row r="3193" spans="1:13" hidden="1" x14ac:dyDescent="0.3">
      <c r="A3193">
        <v>4</v>
      </c>
      <c r="B3193" s="1">
        <v>44437</v>
      </c>
      <c r="C3193" t="s">
        <v>39</v>
      </c>
      <c r="D3193">
        <v>48.5</v>
      </c>
      <c r="E3193">
        <v>14.98</v>
      </c>
      <c r="F3193">
        <v>726.53</v>
      </c>
      <c r="G3193">
        <v>23</v>
      </c>
      <c r="H3193">
        <v>14.53</v>
      </c>
      <c r="I3193">
        <v>334.19</v>
      </c>
      <c r="J3193">
        <v>25</v>
      </c>
      <c r="K3193">
        <v>105.92</v>
      </c>
      <c r="L3193">
        <f>Table1[[#This Row],[Quantity Sold (liters/kg)]]+Table1[[#This Row],[Quantity in Stock (liters/kg)]]</f>
        <v>48</v>
      </c>
      <c r="M3193" s="2">
        <v>1586.68</v>
      </c>
    </row>
    <row r="3194" spans="1:13" hidden="1" x14ac:dyDescent="0.3">
      <c r="A3194">
        <v>4</v>
      </c>
      <c r="B3194" s="1">
        <v>44328</v>
      </c>
      <c r="C3194" t="s">
        <v>39</v>
      </c>
      <c r="D3194">
        <v>992.4</v>
      </c>
      <c r="E3194">
        <v>63.31</v>
      </c>
      <c r="F3194">
        <v>62828.84</v>
      </c>
      <c r="G3194">
        <v>861</v>
      </c>
      <c r="H3194">
        <v>59.42</v>
      </c>
      <c r="I3194">
        <v>51160.62</v>
      </c>
      <c r="J3194">
        <v>131</v>
      </c>
      <c r="K3194">
        <v>168.04</v>
      </c>
      <c r="L3194">
        <f>Table1[[#This Row],[Quantity Sold (liters/kg)]]+Table1[[#This Row],[Quantity in Stock (liters/kg)]]</f>
        <v>992</v>
      </c>
      <c r="M3194" s="2">
        <v>10638.61</v>
      </c>
    </row>
    <row r="3195" spans="1:13" hidden="1" x14ac:dyDescent="0.3">
      <c r="A3195">
        <v>3</v>
      </c>
      <c r="B3195" s="1">
        <v>44182</v>
      </c>
      <c r="C3195" t="s">
        <v>43</v>
      </c>
      <c r="D3195">
        <v>918.3</v>
      </c>
      <c r="E3195">
        <v>32.79</v>
      </c>
      <c r="F3195">
        <v>30111.056999999899</v>
      </c>
      <c r="G3195">
        <v>337</v>
      </c>
      <c r="H3195">
        <v>36.97</v>
      </c>
      <c r="I3195">
        <v>12458.89</v>
      </c>
      <c r="J3195">
        <v>581</v>
      </c>
      <c r="K3195">
        <v>185.84</v>
      </c>
      <c r="L3195">
        <f>Table1[[#This Row],[Quantity Sold (liters/kg)]]+Table1[[#This Row],[Quantity in Stock (liters/kg)]]</f>
        <v>918</v>
      </c>
      <c r="M3195" s="2">
        <v>6093.69</v>
      </c>
    </row>
    <row r="3196" spans="1:13" hidden="1" x14ac:dyDescent="0.3">
      <c r="A3196">
        <v>7</v>
      </c>
      <c r="B3196" s="1">
        <v>44035</v>
      </c>
      <c r="C3196" t="s">
        <v>61</v>
      </c>
      <c r="D3196">
        <v>997.53</v>
      </c>
      <c r="E3196">
        <v>46.4</v>
      </c>
      <c r="F3196">
        <v>46285.39</v>
      </c>
      <c r="G3196">
        <v>563</v>
      </c>
      <c r="H3196">
        <v>41.85</v>
      </c>
      <c r="I3196">
        <v>23561.55</v>
      </c>
      <c r="J3196">
        <v>434</v>
      </c>
      <c r="K3196">
        <v>165.15</v>
      </c>
      <c r="L3196">
        <f>Table1[[#This Row],[Quantity Sold (liters/kg)]]+Table1[[#This Row],[Quantity in Stock (liters/kg)]]</f>
        <v>997</v>
      </c>
      <c r="M3196" s="2">
        <v>7662.96</v>
      </c>
    </row>
    <row r="3197" spans="1:13" hidden="1" x14ac:dyDescent="0.3">
      <c r="A3197">
        <v>3</v>
      </c>
      <c r="B3197" s="1">
        <v>44838</v>
      </c>
      <c r="C3197" t="s">
        <v>43</v>
      </c>
      <c r="D3197">
        <v>217.77</v>
      </c>
      <c r="E3197">
        <v>67.849999999999994</v>
      </c>
      <c r="F3197">
        <v>14775.69</v>
      </c>
      <c r="G3197">
        <v>26</v>
      </c>
      <c r="H3197">
        <v>69.12</v>
      </c>
      <c r="I3197">
        <v>1797.12</v>
      </c>
      <c r="J3197">
        <v>191</v>
      </c>
      <c r="K3197">
        <v>170.76</v>
      </c>
      <c r="L3197">
        <f>Table1[[#This Row],[Quantity Sold (liters/kg)]]+Table1[[#This Row],[Quantity in Stock (liters/kg)]]</f>
        <v>217</v>
      </c>
      <c r="M3197" s="2">
        <v>11586.07</v>
      </c>
    </row>
    <row r="3198" spans="1:13" hidden="1" x14ac:dyDescent="0.3">
      <c r="A3198">
        <v>4</v>
      </c>
      <c r="B3198" s="1">
        <v>44486</v>
      </c>
      <c r="C3198" t="s">
        <v>39</v>
      </c>
      <c r="D3198">
        <v>774.58</v>
      </c>
      <c r="E3198">
        <v>69.790000000000006</v>
      </c>
      <c r="F3198">
        <v>54057.938199999997</v>
      </c>
      <c r="G3198">
        <v>747</v>
      </c>
      <c r="H3198">
        <v>66.86</v>
      </c>
      <c r="I3198">
        <v>49944.42</v>
      </c>
      <c r="J3198">
        <v>27</v>
      </c>
      <c r="K3198">
        <v>56.35</v>
      </c>
      <c r="L3198">
        <f>Table1[[#This Row],[Quantity Sold (liters/kg)]]+Table1[[#This Row],[Quantity in Stock (liters/kg)]]</f>
        <v>774</v>
      </c>
      <c r="M3198" s="2">
        <v>3932.67</v>
      </c>
    </row>
    <row r="3199" spans="1:13" hidden="1" x14ac:dyDescent="0.3">
      <c r="A3199">
        <v>10</v>
      </c>
      <c r="B3199" s="1">
        <v>44614</v>
      </c>
      <c r="C3199" t="s">
        <v>66</v>
      </c>
      <c r="D3199">
        <v>114.7</v>
      </c>
      <c r="E3199">
        <v>35.369999999999997</v>
      </c>
      <c r="F3199">
        <v>4056.94</v>
      </c>
      <c r="G3199">
        <v>27</v>
      </c>
      <c r="H3199">
        <v>35.58</v>
      </c>
      <c r="I3199">
        <v>960.66</v>
      </c>
      <c r="J3199">
        <v>87</v>
      </c>
      <c r="K3199">
        <v>121.32</v>
      </c>
      <c r="L3199">
        <f>Table1[[#This Row],[Quantity Sold (liters/kg)]]+Table1[[#This Row],[Quantity in Stock (liters/kg)]]</f>
        <v>114</v>
      </c>
      <c r="M3199" s="2">
        <v>4291.09</v>
      </c>
    </row>
    <row r="3200" spans="1:13" hidden="1" x14ac:dyDescent="0.3">
      <c r="A3200">
        <v>10</v>
      </c>
      <c r="B3200" s="1">
        <v>43895</v>
      </c>
      <c r="C3200" t="s">
        <v>66</v>
      </c>
      <c r="D3200">
        <v>590.08000000000004</v>
      </c>
      <c r="E3200">
        <v>19.68</v>
      </c>
      <c r="F3200">
        <v>11612.77</v>
      </c>
      <c r="G3200">
        <v>580</v>
      </c>
      <c r="H3200">
        <v>20.079999999999998</v>
      </c>
      <c r="I3200">
        <v>11646.4</v>
      </c>
      <c r="J3200">
        <v>10</v>
      </c>
      <c r="K3200">
        <v>125.48</v>
      </c>
      <c r="L3200">
        <f>Table1[[#This Row],[Quantity Sold (liters/kg)]]+Table1[[#This Row],[Quantity in Stock (liters/kg)]]</f>
        <v>590</v>
      </c>
      <c r="M3200" s="2">
        <v>2469.4499999999998</v>
      </c>
    </row>
    <row r="3201" spans="1:13" x14ac:dyDescent="0.3">
      <c r="A3201">
        <v>7</v>
      </c>
      <c r="B3201" s="1">
        <v>44588</v>
      </c>
      <c r="C3201" t="s">
        <v>61</v>
      </c>
      <c r="D3201">
        <v>986.15</v>
      </c>
      <c r="E3201">
        <v>43.87</v>
      </c>
      <c r="F3201">
        <v>43262.400499999902</v>
      </c>
      <c r="G3201">
        <v>925</v>
      </c>
      <c r="H3201">
        <v>46.95</v>
      </c>
      <c r="I3201">
        <v>43428.75</v>
      </c>
      <c r="J3201">
        <v>61</v>
      </c>
      <c r="K3201">
        <v>148.65</v>
      </c>
      <c r="L3201">
        <f>Table1[[#This Row],[Quantity Sold (liters/kg)]]+Table1[[#This Row],[Quantity in Stock (liters/kg)]]</f>
        <v>986</v>
      </c>
      <c r="M3201" s="2">
        <v>6521.28</v>
      </c>
    </row>
    <row r="3202" spans="1:13" hidden="1" x14ac:dyDescent="0.3">
      <c r="A3202">
        <v>2</v>
      </c>
      <c r="B3202" s="1">
        <v>44444</v>
      </c>
      <c r="C3202" t="s">
        <v>68</v>
      </c>
      <c r="D3202">
        <v>911.62</v>
      </c>
      <c r="E3202">
        <v>11.66</v>
      </c>
      <c r="F3202">
        <v>10629.49</v>
      </c>
      <c r="G3202">
        <v>133</v>
      </c>
      <c r="H3202">
        <v>14.3</v>
      </c>
      <c r="I3202">
        <v>1901.9</v>
      </c>
      <c r="J3202">
        <v>778</v>
      </c>
      <c r="K3202">
        <v>65.33</v>
      </c>
      <c r="L3202">
        <f>Table1[[#This Row],[Quantity Sold (liters/kg)]]+Table1[[#This Row],[Quantity in Stock (liters/kg)]]</f>
        <v>911</v>
      </c>
      <c r="M3202" s="2">
        <v>761.75</v>
      </c>
    </row>
    <row r="3203" spans="1:13" hidden="1" x14ac:dyDescent="0.3">
      <c r="A3203">
        <v>2</v>
      </c>
      <c r="B3203" s="1">
        <v>43692</v>
      </c>
      <c r="C3203" t="s">
        <v>68</v>
      </c>
      <c r="D3203">
        <v>966.19</v>
      </c>
      <c r="E3203">
        <v>69.42</v>
      </c>
      <c r="F3203">
        <v>67072.909799999994</v>
      </c>
      <c r="G3203">
        <v>649</v>
      </c>
      <c r="H3203">
        <v>72.95</v>
      </c>
      <c r="I3203">
        <v>47344.55</v>
      </c>
      <c r="J3203">
        <v>317</v>
      </c>
      <c r="K3203">
        <v>23.95</v>
      </c>
      <c r="L3203">
        <f>Table1[[#This Row],[Quantity Sold (liters/kg)]]+Table1[[#This Row],[Quantity in Stock (liters/kg)]]</f>
        <v>966</v>
      </c>
      <c r="M3203" s="2">
        <v>1662.61</v>
      </c>
    </row>
    <row r="3204" spans="1:13" hidden="1" x14ac:dyDescent="0.3">
      <c r="A3204">
        <v>1</v>
      </c>
      <c r="B3204" s="1">
        <v>44879</v>
      </c>
      <c r="C3204" t="s">
        <v>34</v>
      </c>
      <c r="D3204">
        <v>114.61</v>
      </c>
      <c r="E3204">
        <v>72.95</v>
      </c>
      <c r="F3204">
        <v>8360.7994999999992</v>
      </c>
      <c r="G3204">
        <v>84</v>
      </c>
      <c r="H3204">
        <v>68.39</v>
      </c>
      <c r="I3204">
        <v>5744.76</v>
      </c>
      <c r="J3204">
        <v>30</v>
      </c>
      <c r="K3204">
        <v>62.59</v>
      </c>
      <c r="L3204">
        <f>Table1[[#This Row],[Quantity Sold (liters/kg)]]+Table1[[#This Row],[Quantity in Stock (liters/kg)]]</f>
        <v>114</v>
      </c>
      <c r="M3204" s="2">
        <v>4565.9399999999996</v>
      </c>
    </row>
    <row r="3205" spans="1:13" hidden="1" x14ac:dyDescent="0.3">
      <c r="A3205">
        <v>1</v>
      </c>
      <c r="B3205" s="1">
        <v>44398</v>
      </c>
      <c r="C3205" t="s">
        <v>34</v>
      </c>
      <c r="D3205">
        <v>726.83</v>
      </c>
      <c r="E3205">
        <v>73.44</v>
      </c>
      <c r="F3205">
        <v>53378.400000000001</v>
      </c>
      <c r="G3205">
        <v>494</v>
      </c>
      <c r="H3205">
        <v>69.650000000000006</v>
      </c>
      <c r="I3205">
        <v>34407.1</v>
      </c>
      <c r="J3205">
        <v>232</v>
      </c>
      <c r="K3205">
        <v>110.8</v>
      </c>
      <c r="L3205">
        <f>Table1[[#This Row],[Quantity Sold (liters/kg)]]+Table1[[#This Row],[Quantity in Stock (liters/kg)]]</f>
        <v>726</v>
      </c>
      <c r="M3205" s="2">
        <v>8137.15</v>
      </c>
    </row>
    <row r="3206" spans="1:13" x14ac:dyDescent="0.3">
      <c r="A3206">
        <v>7</v>
      </c>
      <c r="B3206" s="1">
        <v>44710</v>
      </c>
      <c r="C3206" t="s">
        <v>61</v>
      </c>
      <c r="D3206">
        <v>373.85</v>
      </c>
      <c r="E3206">
        <v>61.26</v>
      </c>
      <c r="F3206">
        <v>22902.05</v>
      </c>
      <c r="G3206">
        <v>28</v>
      </c>
      <c r="H3206">
        <v>65.03</v>
      </c>
      <c r="I3206">
        <v>1820.84</v>
      </c>
      <c r="J3206">
        <v>345</v>
      </c>
      <c r="K3206">
        <v>189.02</v>
      </c>
      <c r="L3206">
        <f>Table1[[#This Row],[Quantity Sold (liters/kg)]]+Table1[[#This Row],[Quantity in Stock (liters/kg)]]</f>
        <v>373</v>
      </c>
      <c r="M3206" s="2">
        <v>11579.37</v>
      </c>
    </row>
    <row r="3207" spans="1:13" hidden="1" x14ac:dyDescent="0.3">
      <c r="A3207">
        <v>6</v>
      </c>
      <c r="B3207" s="1">
        <v>43792</v>
      </c>
      <c r="C3207" t="s">
        <v>51</v>
      </c>
      <c r="D3207">
        <v>33.85</v>
      </c>
      <c r="E3207">
        <v>26.93</v>
      </c>
      <c r="F3207">
        <v>911.58</v>
      </c>
      <c r="G3207">
        <v>17</v>
      </c>
      <c r="H3207">
        <v>24.13</v>
      </c>
      <c r="I3207">
        <v>410.21</v>
      </c>
      <c r="J3207">
        <v>16</v>
      </c>
      <c r="K3207">
        <v>108.03</v>
      </c>
      <c r="L3207">
        <f>Table1[[#This Row],[Quantity Sold (liters/kg)]]+Table1[[#This Row],[Quantity in Stock (liters/kg)]]</f>
        <v>33</v>
      </c>
      <c r="M3207" s="2">
        <v>2909.25</v>
      </c>
    </row>
    <row r="3208" spans="1:13" hidden="1" x14ac:dyDescent="0.3">
      <c r="A3208">
        <v>6</v>
      </c>
      <c r="B3208" s="1">
        <v>43679</v>
      </c>
      <c r="C3208" t="s">
        <v>51</v>
      </c>
      <c r="D3208">
        <v>901.97</v>
      </c>
      <c r="E3208">
        <v>80.27</v>
      </c>
      <c r="F3208">
        <v>72401.13</v>
      </c>
      <c r="G3208">
        <v>328</v>
      </c>
      <c r="H3208">
        <v>76.239999999999995</v>
      </c>
      <c r="I3208">
        <v>25006.720000000001</v>
      </c>
      <c r="J3208">
        <v>573</v>
      </c>
      <c r="K3208">
        <v>179.1</v>
      </c>
      <c r="L3208">
        <f>Table1[[#This Row],[Quantity Sold (liters/kg)]]+Table1[[#This Row],[Quantity in Stock (liters/kg)]]</f>
        <v>901</v>
      </c>
      <c r="M3208" s="2">
        <v>14376.36</v>
      </c>
    </row>
    <row r="3209" spans="1:13" hidden="1" x14ac:dyDescent="0.3">
      <c r="A3209">
        <v>4</v>
      </c>
      <c r="B3209" s="1">
        <v>44706</v>
      </c>
      <c r="C3209" t="s">
        <v>39</v>
      </c>
      <c r="D3209">
        <v>352.65</v>
      </c>
      <c r="E3209">
        <v>45.23</v>
      </c>
      <c r="F3209">
        <v>15950.3594999999</v>
      </c>
      <c r="G3209">
        <v>234</v>
      </c>
      <c r="H3209">
        <v>41.18</v>
      </c>
      <c r="I3209">
        <v>9636.1200000000008</v>
      </c>
      <c r="J3209">
        <v>118</v>
      </c>
      <c r="K3209">
        <v>100.84</v>
      </c>
      <c r="L3209">
        <f>Table1[[#This Row],[Quantity Sold (liters/kg)]]+Table1[[#This Row],[Quantity in Stock (liters/kg)]]</f>
        <v>352</v>
      </c>
      <c r="M3209" s="2">
        <v>4560.99</v>
      </c>
    </row>
    <row r="3210" spans="1:13" hidden="1" x14ac:dyDescent="0.3">
      <c r="A3210">
        <v>5</v>
      </c>
      <c r="B3210" s="1">
        <v>43530</v>
      </c>
      <c r="C3210" t="s">
        <v>27</v>
      </c>
      <c r="D3210">
        <v>630.45000000000005</v>
      </c>
      <c r="E3210">
        <v>36.58</v>
      </c>
      <c r="F3210">
        <v>23061.86</v>
      </c>
      <c r="G3210">
        <v>230</v>
      </c>
      <c r="H3210">
        <v>36.82</v>
      </c>
      <c r="I3210">
        <v>8468.6</v>
      </c>
      <c r="J3210">
        <v>400</v>
      </c>
      <c r="K3210">
        <v>80.14</v>
      </c>
      <c r="L3210">
        <f>Table1[[#This Row],[Quantity Sold (liters/kg)]]+Table1[[#This Row],[Quantity in Stock (liters/kg)]]</f>
        <v>630</v>
      </c>
      <c r="M3210" s="2">
        <v>2931.52</v>
      </c>
    </row>
    <row r="3211" spans="1:13" hidden="1" x14ac:dyDescent="0.3">
      <c r="A3211">
        <v>8</v>
      </c>
      <c r="B3211" s="1">
        <v>44609</v>
      </c>
      <c r="C3211" t="s">
        <v>47</v>
      </c>
      <c r="D3211">
        <v>51.73</v>
      </c>
      <c r="E3211">
        <v>67.790000000000006</v>
      </c>
      <c r="F3211">
        <v>3506.78</v>
      </c>
      <c r="G3211">
        <v>40</v>
      </c>
      <c r="H3211">
        <v>63.62</v>
      </c>
      <c r="I3211">
        <v>2544.8000000000002</v>
      </c>
      <c r="J3211">
        <v>11</v>
      </c>
      <c r="K3211">
        <v>185.04</v>
      </c>
      <c r="L3211">
        <f>Table1[[#This Row],[Quantity Sold (liters/kg)]]+Table1[[#This Row],[Quantity in Stock (liters/kg)]]</f>
        <v>51</v>
      </c>
      <c r="M3211" s="2">
        <v>12543.86</v>
      </c>
    </row>
    <row r="3212" spans="1:13" hidden="1" x14ac:dyDescent="0.3">
      <c r="A3212">
        <v>8</v>
      </c>
      <c r="B3212" s="1">
        <v>44671</v>
      </c>
      <c r="C3212" t="s">
        <v>47</v>
      </c>
      <c r="D3212">
        <v>804.18</v>
      </c>
      <c r="E3212">
        <v>34.979999999999997</v>
      </c>
      <c r="F3212">
        <v>28130.216399999899</v>
      </c>
      <c r="G3212">
        <v>237</v>
      </c>
      <c r="H3212">
        <v>39.380000000000003</v>
      </c>
      <c r="I3212">
        <v>9333.06</v>
      </c>
      <c r="J3212">
        <v>567</v>
      </c>
      <c r="K3212">
        <v>98.56</v>
      </c>
      <c r="L3212">
        <f>Table1[[#This Row],[Quantity Sold (liters/kg)]]+Table1[[#This Row],[Quantity in Stock (liters/kg)]]</f>
        <v>804</v>
      </c>
      <c r="M3212" s="2">
        <v>3447.63</v>
      </c>
    </row>
    <row r="3213" spans="1:13" hidden="1" x14ac:dyDescent="0.3">
      <c r="A3213">
        <v>4</v>
      </c>
      <c r="B3213" s="1">
        <v>43791</v>
      </c>
      <c r="C3213" t="s">
        <v>39</v>
      </c>
      <c r="D3213">
        <v>892.27</v>
      </c>
      <c r="E3213">
        <v>76.37</v>
      </c>
      <c r="F3213">
        <v>68142.66</v>
      </c>
      <c r="G3213">
        <v>112</v>
      </c>
      <c r="H3213">
        <v>75.05</v>
      </c>
      <c r="I3213">
        <v>8405.6</v>
      </c>
      <c r="J3213">
        <v>780</v>
      </c>
      <c r="K3213">
        <v>48.46</v>
      </c>
      <c r="L3213">
        <f>Table1[[#This Row],[Quantity Sold (liters/kg)]]+Table1[[#This Row],[Quantity in Stock (liters/kg)]]</f>
        <v>892</v>
      </c>
      <c r="M3213" s="2">
        <v>3700.89</v>
      </c>
    </row>
    <row r="3214" spans="1:13" hidden="1" x14ac:dyDescent="0.3">
      <c r="A3214">
        <v>6</v>
      </c>
      <c r="B3214" s="1">
        <v>43919</v>
      </c>
      <c r="C3214" t="s">
        <v>51</v>
      </c>
      <c r="D3214">
        <v>882.33</v>
      </c>
      <c r="E3214">
        <v>59.28</v>
      </c>
      <c r="F3214">
        <v>52304.52</v>
      </c>
      <c r="G3214">
        <v>539</v>
      </c>
      <c r="H3214">
        <v>54.83</v>
      </c>
      <c r="I3214">
        <v>29553.37</v>
      </c>
      <c r="J3214">
        <v>343</v>
      </c>
      <c r="K3214">
        <v>76.459999999999994</v>
      </c>
      <c r="L3214">
        <f>Table1[[#This Row],[Quantity Sold (liters/kg)]]+Table1[[#This Row],[Quantity in Stock (liters/kg)]]</f>
        <v>882</v>
      </c>
      <c r="M3214" s="2">
        <v>4532.55</v>
      </c>
    </row>
    <row r="3215" spans="1:13" hidden="1" x14ac:dyDescent="0.3">
      <c r="A3215">
        <v>10</v>
      </c>
      <c r="B3215" s="1">
        <v>44560</v>
      </c>
      <c r="C3215" t="s">
        <v>66</v>
      </c>
      <c r="D3215">
        <v>37.35</v>
      </c>
      <c r="E3215">
        <v>28.47</v>
      </c>
      <c r="F3215">
        <v>1063.3499999999999</v>
      </c>
      <c r="G3215">
        <v>29</v>
      </c>
      <c r="H3215">
        <v>23.57</v>
      </c>
      <c r="I3215">
        <v>683.53</v>
      </c>
      <c r="J3215">
        <v>8</v>
      </c>
      <c r="K3215">
        <v>20.21</v>
      </c>
      <c r="L3215">
        <f>Table1[[#This Row],[Quantity Sold (liters/kg)]]+Table1[[#This Row],[Quantity in Stock (liters/kg)]]</f>
        <v>37</v>
      </c>
      <c r="M3215" s="2">
        <v>575.38</v>
      </c>
    </row>
    <row r="3216" spans="1:13" hidden="1" x14ac:dyDescent="0.3">
      <c r="A3216">
        <v>9</v>
      </c>
      <c r="B3216" s="1">
        <v>44623</v>
      </c>
      <c r="C3216" t="s">
        <v>57</v>
      </c>
      <c r="D3216">
        <v>997.79</v>
      </c>
      <c r="E3216">
        <v>71.27</v>
      </c>
      <c r="F3216">
        <v>71112.4932999999</v>
      </c>
      <c r="G3216">
        <v>97</v>
      </c>
      <c r="H3216">
        <v>67.59</v>
      </c>
      <c r="I3216">
        <v>6556.23</v>
      </c>
      <c r="J3216">
        <v>900</v>
      </c>
      <c r="K3216">
        <v>172.02</v>
      </c>
      <c r="L3216">
        <f>Table1[[#This Row],[Quantity Sold (liters/kg)]]+Table1[[#This Row],[Quantity in Stock (liters/kg)]]</f>
        <v>997</v>
      </c>
      <c r="M3216" s="2">
        <v>12259.87</v>
      </c>
    </row>
    <row r="3217" spans="1:13" hidden="1" x14ac:dyDescent="0.3">
      <c r="A3217">
        <v>5</v>
      </c>
      <c r="B3217" s="1">
        <v>44017</v>
      </c>
      <c r="C3217" t="s">
        <v>27</v>
      </c>
      <c r="D3217">
        <v>68.790000000000006</v>
      </c>
      <c r="E3217">
        <v>33.96</v>
      </c>
      <c r="F3217">
        <v>2336.11</v>
      </c>
      <c r="G3217">
        <v>1</v>
      </c>
      <c r="H3217">
        <v>36.51</v>
      </c>
      <c r="I3217">
        <v>36.51</v>
      </c>
      <c r="J3217">
        <v>67</v>
      </c>
      <c r="K3217">
        <v>125.6</v>
      </c>
      <c r="L3217">
        <f>Table1[[#This Row],[Quantity Sold (liters/kg)]]+Table1[[#This Row],[Quantity in Stock (liters/kg)]]</f>
        <v>68</v>
      </c>
      <c r="M3217" s="2">
        <v>4265.38</v>
      </c>
    </row>
    <row r="3218" spans="1:13" hidden="1" x14ac:dyDescent="0.3">
      <c r="A3218">
        <v>7</v>
      </c>
      <c r="B3218" s="1">
        <v>44474</v>
      </c>
      <c r="C3218" t="s">
        <v>61</v>
      </c>
      <c r="D3218">
        <v>235.59</v>
      </c>
      <c r="E3218">
        <v>12.59</v>
      </c>
      <c r="F3218">
        <v>2966.08</v>
      </c>
      <c r="G3218">
        <v>203</v>
      </c>
      <c r="H3218">
        <v>17.12</v>
      </c>
      <c r="I3218">
        <v>3475.36</v>
      </c>
      <c r="J3218">
        <v>32</v>
      </c>
      <c r="K3218">
        <v>93.19</v>
      </c>
      <c r="L3218">
        <f>Table1[[#This Row],[Quantity Sold (liters/kg)]]+Table1[[#This Row],[Quantity in Stock (liters/kg)]]</f>
        <v>235</v>
      </c>
      <c r="M3218" s="2">
        <v>1173.26</v>
      </c>
    </row>
    <row r="3219" spans="1:13" hidden="1" x14ac:dyDescent="0.3">
      <c r="A3219">
        <v>2</v>
      </c>
      <c r="B3219" s="1">
        <v>44161</v>
      </c>
      <c r="C3219" t="s">
        <v>68</v>
      </c>
      <c r="D3219">
        <v>619.12</v>
      </c>
      <c r="E3219">
        <v>22.14</v>
      </c>
      <c r="F3219">
        <v>13707.32</v>
      </c>
      <c r="G3219">
        <v>333</v>
      </c>
      <c r="H3219">
        <v>26.28</v>
      </c>
      <c r="I3219">
        <v>8751.24</v>
      </c>
      <c r="J3219">
        <v>286</v>
      </c>
      <c r="K3219">
        <v>90.08</v>
      </c>
      <c r="L3219">
        <f>Table1[[#This Row],[Quantity Sold (liters/kg)]]+Table1[[#This Row],[Quantity in Stock (liters/kg)]]</f>
        <v>619</v>
      </c>
      <c r="M3219" s="2">
        <v>1994.37</v>
      </c>
    </row>
    <row r="3220" spans="1:13" hidden="1" x14ac:dyDescent="0.3">
      <c r="A3220">
        <v>5</v>
      </c>
      <c r="B3220" s="1">
        <v>44142</v>
      </c>
      <c r="C3220" t="s">
        <v>27</v>
      </c>
      <c r="D3220">
        <v>689.83</v>
      </c>
      <c r="E3220">
        <v>80.540000000000006</v>
      </c>
      <c r="F3220">
        <v>55558.908199999998</v>
      </c>
      <c r="G3220">
        <v>283</v>
      </c>
      <c r="H3220">
        <v>85.53</v>
      </c>
      <c r="I3220">
        <v>24204.99</v>
      </c>
      <c r="J3220">
        <v>406</v>
      </c>
      <c r="K3220">
        <v>59.9</v>
      </c>
      <c r="L3220">
        <f>Table1[[#This Row],[Quantity Sold (liters/kg)]]+Table1[[#This Row],[Quantity in Stock (liters/kg)]]</f>
        <v>689</v>
      </c>
      <c r="M3220" s="2">
        <v>4824.3500000000004</v>
      </c>
    </row>
    <row r="3221" spans="1:13" hidden="1" x14ac:dyDescent="0.3">
      <c r="A3221">
        <v>4</v>
      </c>
      <c r="B3221" s="1">
        <v>44519</v>
      </c>
      <c r="C3221" t="s">
        <v>39</v>
      </c>
      <c r="D3221">
        <v>618.75</v>
      </c>
      <c r="E3221">
        <v>26.16</v>
      </c>
      <c r="F3221">
        <v>16186.5</v>
      </c>
      <c r="G3221">
        <v>305</v>
      </c>
      <c r="H3221">
        <v>21.98</v>
      </c>
      <c r="I3221">
        <v>6703.9</v>
      </c>
      <c r="J3221">
        <v>313</v>
      </c>
      <c r="K3221">
        <v>122.13</v>
      </c>
      <c r="L3221">
        <f>Table1[[#This Row],[Quantity Sold (liters/kg)]]+Table1[[#This Row],[Quantity in Stock (liters/kg)]]</f>
        <v>618</v>
      </c>
      <c r="M3221" s="2">
        <v>3194.92</v>
      </c>
    </row>
    <row r="3222" spans="1:13" hidden="1" x14ac:dyDescent="0.3">
      <c r="A3222">
        <v>3</v>
      </c>
      <c r="B3222" s="1">
        <v>43842</v>
      </c>
      <c r="C3222" t="s">
        <v>43</v>
      </c>
      <c r="D3222">
        <v>736.8</v>
      </c>
      <c r="E3222">
        <v>67.27</v>
      </c>
      <c r="F3222">
        <v>49564.535999999898</v>
      </c>
      <c r="G3222">
        <v>431</v>
      </c>
      <c r="H3222">
        <v>64.41</v>
      </c>
      <c r="I3222">
        <v>27760.71</v>
      </c>
      <c r="J3222">
        <v>305</v>
      </c>
      <c r="K3222">
        <v>192.23</v>
      </c>
      <c r="L3222">
        <f>Table1[[#This Row],[Quantity Sold (liters/kg)]]+Table1[[#This Row],[Quantity in Stock (liters/kg)]]</f>
        <v>736</v>
      </c>
      <c r="M3222" s="2">
        <v>12931.31</v>
      </c>
    </row>
    <row r="3223" spans="1:13" hidden="1" x14ac:dyDescent="0.3">
      <c r="A3223">
        <v>1</v>
      </c>
      <c r="B3223" s="1">
        <v>44560</v>
      </c>
      <c r="C3223" t="s">
        <v>34</v>
      </c>
      <c r="D3223">
        <v>873.12</v>
      </c>
      <c r="E3223">
        <v>30.03</v>
      </c>
      <c r="F3223">
        <v>26219.79</v>
      </c>
      <c r="G3223">
        <v>89</v>
      </c>
      <c r="H3223">
        <v>26.76</v>
      </c>
      <c r="I3223">
        <v>2381.64</v>
      </c>
      <c r="J3223">
        <v>784</v>
      </c>
      <c r="K3223">
        <v>119.15</v>
      </c>
      <c r="L3223">
        <f>Table1[[#This Row],[Quantity Sold (liters/kg)]]+Table1[[#This Row],[Quantity in Stock (liters/kg)]]</f>
        <v>873</v>
      </c>
      <c r="M3223" s="2">
        <v>3578.07</v>
      </c>
    </row>
    <row r="3224" spans="1:13" hidden="1" x14ac:dyDescent="0.3">
      <c r="A3224">
        <v>10</v>
      </c>
      <c r="B3224" s="1">
        <v>43559</v>
      </c>
      <c r="C3224" t="s">
        <v>66</v>
      </c>
      <c r="D3224">
        <v>554.64</v>
      </c>
      <c r="E3224">
        <v>38.08</v>
      </c>
      <c r="F3224">
        <v>21120.691199999899</v>
      </c>
      <c r="G3224">
        <v>216</v>
      </c>
      <c r="H3224">
        <v>39.840000000000003</v>
      </c>
      <c r="I3224">
        <v>8605.44</v>
      </c>
      <c r="J3224">
        <v>338</v>
      </c>
      <c r="K3224">
        <v>75.98</v>
      </c>
      <c r="L3224">
        <f>Table1[[#This Row],[Quantity Sold (liters/kg)]]+Table1[[#This Row],[Quantity in Stock (liters/kg)]]</f>
        <v>554</v>
      </c>
      <c r="M3224" s="2">
        <v>2893.32</v>
      </c>
    </row>
    <row r="3225" spans="1:13" hidden="1" x14ac:dyDescent="0.3">
      <c r="A3225">
        <v>9</v>
      </c>
      <c r="B3225" s="1">
        <v>44714</v>
      </c>
      <c r="C3225" t="s">
        <v>57</v>
      </c>
      <c r="D3225">
        <v>542.67999999999995</v>
      </c>
      <c r="E3225">
        <v>60.58</v>
      </c>
      <c r="F3225">
        <v>32875.554399999899</v>
      </c>
      <c r="G3225">
        <v>393</v>
      </c>
      <c r="H3225">
        <v>59.72</v>
      </c>
      <c r="I3225">
        <v>23469.96</v>
      </c>
      <c r="J3225">
        <v>149</v>
      </c>
      <c r="K3225">
        <v>86.49</v>
      </c>
      <c r="L3225">
        <f>Table1[[#This Row],[Quantity Sold (liters/kg)]]+Table1[[#This Row],[Quantity in Stock (liters/kg)]]</f>
        <v>542</v>
      </c>
      <c r="M3225" s="2">
        <v>5239.5600000000004</v>
      </c>
    </row>
    <row r="3226" spans="1:13" hidden="1" x14ac:dyDescent="0.3">
      <c r="A3226">
        <v>9</v>
      </c>
      <c r="B3226" s="1">
        <v>43758</v>
      </c>
      <c r="C3226" t="s">
        <v>57</v>
      </c>
      <c r="D3226">
        <v>29.9</v>
      </c>
      <c r="E3226">
        <v>89.98</v>
      </c>
      <c r="F3226">
        <v>2690.4</v>
      </c>
      <c r="G3226">
        <v>11</v>
      </c>
      <c r="H3226">
        <v>87.27</v>
      </c>
      <c r="I3226">
        <v>959.97</v>
      </c>
      <c r="J3226">
        <v>18</v>
      </c>
      <c r="K3226">
        <v>33.26</v>
      </c>
      <c r="L3226">
        <f>Table1[[#This Row],[Quantity Sold (liters/kg)]]+Table1[[#This Row],[Quantity in Stock (liters/kg)]]</f>
        <v>29</v>
      </c>
      <c r="M3226" s="2">
        <v>2992.73</v>
      </c>
    </row>
    <row r="3227" spans="1:13" hidden="1" x14ac:dyDescent="0.3">
      <c r="A3227">
        <v>6</v>
      </c>
      <c r="B3227" s="1">
        <v>43659</v>
      </c>
      <c r="C3227" t="s">
        <v>51</v>
      </c>
      <c r="D3227">
        <v>540.66</v>
      </c>
      <c r="E3227">
        <v>31.62</v>
      </c>
      <c r="F3227">
        <v>17095.669999999998</v>
      </c>
      <c r="G3227">
        <v>381</v>
      </c>
      <c r="H3227">
        <v>29.7</v>
      </c>
      <c r="I3227">
        <v>11315.7</v>
      </c>
      <c r="J3227">
        <v>159</v>
      </c>
      <c r="K3227">
        <v>143.37</v>
      </c>
      <c r="L3227">
        <f>Table1[[#This Row],[Quantity Sold (liters/kg)]]+Table1[[#This Row],[Quantity in Stock (liters/kg)]]</f>
        <v>540</v>
      </c>
      <c r="M3227" s="2">
        <v>4533.3599999999997</v>
      </c>
    </row>
    <row r="3228" spans="1:13" hidden="1" x14ac:dyDescent="0.3">
      <c r="A3228">
        <v>6</v>
      </c>
      <c r="B3228" s="1">
        <v>43554</v>
      </c>
      <c r="C3228" t="s">
        <v>51</v>
      </c>
      <c r="D3228">
        <v>498.79</v>
      </c>
      <c r="E3228">
        <v>30.17</v>
      </c>
      <c r="F3228">
        <v>15048.4943</v>
      </c>
      <c r="G3228">
        <v>149</v>
      </c>
      <c r="H3228">
        <v>29.07</v>
      </c>
      <c r="I3228">
        <v>4331.43</v>
      </c>
      <c r="J3228">
        <v>349</v>
      </c>
      <c r="K3228">
        <v>143.68</v>
      </c>
      <c r="L3228">
        <f>Table1[[#This Row],[Quantity Sold (liters/kg)]]+Table1[[#This Row],[Quantity in Stock (liters/kg)]]</f>
        <v>498</v>
      </c>
      <c r="M3228" s="2">
        <v>4334.83</v>
      </c>
    </row>
    <row r="3229" spans="1:13" hidden="1" x14ac:dyDescent="0.3">
      <c r="A3229">
        <v>1</v>
      </c>
      <c r="B3229" s="1">
        <v>44407</v>
      </c>
      <c r="C3229" t="s">
        <v>34</v>
      </c>
      <c r="D3229">
        <v>167.8</v>
      </c>
      <c r="E3229">
        <v>90.87</v>
      </c>
      <c r="F3229">
        <v>15247.986000000001</v>
      </c>
      <c r="G3229">
        <v>154</v>
      </c>
      <c r="H3229">
        <v>86.5</v>
      </c>
      <c r="I3229">
        <v>13321</v>
      </c>
      <c r="J3229">
        <v>13</v>
      </c>
      <c r="K3229">
        <v>137.72999999999999</v>
      </c>
      <c r="L3229">
        <f>Table1[[#This Row],[Quantity Sold (liters/kg)]]+Table1[[#This Row],[Quantity in Stock (liters/kg)]]</f>
        <v>167</v>
      </c>
      <c r="M3229" s="2">
        <v>12515.53</v>
      </c>
    </row>
    <row r="3230" spans="1:13" hidden="1" x14ac:dyDescent="0.3">
      <c r="A3230">
        <v>5</v>
      </c>
      <c r="B3230" s="1">
        <v>44828</v>
      </c>
      <c r="C3230" t="s">
        <v>27</v>
      </c>
      <c r="D3230">
        <v>128.71</v>
      </c>
      <c r="E3230">
        <v>92.66</v>
      </c>
      <c r="F3230">
        <v>11926.27</v>
      </c>
      <c r="G3230">
        <v>100</v>
      </c>
      <c r="H3230">
        <v>92.79</v>
      </c>
      <c r="I3230">
        <v>9279</v>
      </c>
      <c r="J3230">
        <v>28</v>
      </c>
      <c r="K3230">
        <v>72.69</v>
      </c>
      <c r="L3230">
        <f>Table1[[#This Row],[Quantity Sold (liters/kg)]]+Table1[[#This Row],[Quantity in Stock (liters/kg)]]</f>
        <v>128</v>
      </c>
      <c r="M3230" s="2">
        <v>6735.46</v>
      </c>
    </row>
    <row r="3231" spans="1:13" hidden="1" x14ac:dyDescent="0.3">
      <c r="A3231">
        <v>3</v>
      </c>
      <c r="B3231" s="1">
        <v>44503</v>
      </c>
      <c r="C3231" t="s">
        <v>43</v>
      </c>
      <c r="D3231">
        <v>846.53</v>
      </c>
      <c r="E3231">
        <v>65.87</v>
      </c>
      <c r="F3231">
        <v>55760.93</v>
      </c>
      <c r="G3231">
        <v>514</v>
      </c>
      <c r="H3231">
        <v>69.77</v>
      </c>
      <c r="I3231">
        <v>35861.78</v>
      </c>
      <c r="J3231">
        <v>332</v>
      </c>
      <c r="K3231">
        <v>98.56</v>
      </c>
      <c r="L3231">
        <f>Table1[[#This Row],[Quantity Sold (liters/kg)]]+Table1[[#This Row],[Quantity in Stock (liters/kg)]]</f>
        <v>846</v>
      </c>
      <c r="M3231" s="2">
        <v>6492.15</v>
      </c>
    </row>
    <row r="3232" spans="1:13" hidden="1" x14ac:dyDescent="0.3">
      <c r="A3232">
        <v>10</v>
      </c>
      <c r="B3232" s="1">
        <v>43637</v>
      </c>
      <c r="C3232" t="s">
        <v>66</v>
      </c>
      <c r="D3232">
        <v>931.76</v>
      </c>
      <c r="E3232">
        <v>78.62</v>
      </c>
      <c r="F3232">
        <v>73254.97</v>
      </c>
      <c r="G3232">
        <v>461</v>
      </c>
      <c r="H3232">
        <v>79.17</v>
      </c>
      <c r="I3232">
        <v>36497.370000000003</v>
      </c>
      <c r="J3232">
        <v>470</v>
      </c>
      <c r="K3232">
        <v>103.43</v>
      </c>
      <c r="L3232">
        <f>Table1[[#This Row],[Quantity Sold (liters/kg)]]+Table1[[#This Row],[Quantity in Stock (liters/kg)]]</f>
        <v>931</v>
      </c>
      <c r="M3232" s="2">
        <v>8131.67</v>
      </c>
    </row>
    <row r="3233" spans="1:13" hidden="1" x14ac:dyDescent="0.3">
      <c r="A3233">
        <v>1</v>
      </c>
      <c r="B3233" s="1">
        <v>43975</v>
      </c>
      <c r="C3233" t="s">
        <v>34</v>
      </c>
      <c r="D3233">
        <v>398.72</v>
      </c>
      <c r="E3233">
        <v>42.5</v>
      </c>
      <c r="F3233">
        <v>16945.599999999999</v>
      </c>
      <c r="G3233">
        <v>300</v>
      </c>
      <c r="H3233">
        <v>41.68</v>
      </c>
      <c r="I3233">
        <v>12504</v>
      </c>
      <c r="J3233">
        <v>98</v>
      </c>
      <c r="K3233">
        <v>89</v>
      </c>
      <c r="L3233">
        <f>Table1[[#This Row],[Quantity Sold (liters/kg)]]+Table1[[#This Row],[Quantity in Stock (liters/kg)]]</f>
        <v>398</v>
      </c>
      <c r="M3233" s="2">
        <v>3782.5</v>
      </c>
    </row>
    <row r="3234" spans="1:13" hidden="1" x14ac:dyDescent="0.3">
      <c r="A3234">
        <v>6</v>
      </c>
      <c r="B3234" s="1">
        <v>43676</v>
      </c>
      <c r="C3234" t="s">
        <v>51</v>
      </c>
      <c r="D3234">
        <v>571.37</v>
      </c>
      <c r="E3234">
        <v>12.02</v>
      </c>
      <c r="F3234">
        <v>6867.87</v>
      </c>
      <c r="G3234">
        <v>244</v>
      </c>
      <c r="H3234">
        <v>11.47</v>
      </c>
      <c r="I3234">
        <v>2798.68</v>
      </c>
      <c r="J3234">
        <v>327</v>
      </c>
      <c r="K3234">
        <v>152.63999999999999</v>
      </c>
      <c r="L3234">
        <f>Table1[[#This Row],[Quantity Sold (liters/kg)]]+Table1[[#This Row],[Quantity in Stock (liters/kg)]]</f>
        <v>571</v>
      </c>
      <c r="M3234" s="2">
        <v>1834.73</v>
      </c>
    </row>
    <row r="3235" spans="1:13" hidden="1" x14ac:dyDescent="0.3">
      <c r="A3235">
        <v>1</v>
      </c>
      <c r="B3235" s="1">
        <v>43893</v>
      </c>
      <c r="C3235" t="s">
        <v>34</v>
      </c>
      <c r="D3235">
        <v>528.11</v>
      </c>
      <c r="E3235">
        <v>21.98</v>
      </c>
      <c r="F3235">
        <v>11607.86</v>
      </c>
      <c r="G3235">
        <v>177</v>
      </c>
      <c r="H3235">
        <v>25.47</v>
      </c>
      <c r="I3235">
        <v>4508.1899999999996</v>
      </c>
      <c r="J3235">
        <v>351</v>
      </c>
      <c r="K3235">
        <v>89.61</v>
      </c>
      <c r="L3235">
        <f>Table1[[#This Row],[Quantity Sold (liters/kg)]]+Table1[[#This Row],[Quantity in Stock (liters/kg)]]</f>
        <v>528</v>
      </c>
      <c r="M3235" s="2">
        <v>1969.63</v>
      </c>
    </row>
    <row r="3236" spans="1:13" hidden="1" x14ac:dyDescent="0.3">
      <c r="A3236">
        <v>1</v>
      </c>
      <c r="B3236" s="1">
        <v>44352</v>
      </c>
      <c r="C3236" t="s">
        <v>34</v>
      </c>
      <c r="D3236">
        <v>918.29</v>
      </c>
      <c r="E3236">
        <v>46.01</v>
      </c>
      <c r="F3236">
        <v>42250.522899999902</v>
      </c>
      <c r="G3236">
        <v>306</v>
      </c>
      <c r="H3236">
        <v>43.98</v>
      </c>
      <c r="I3236">
        <v>13457.88</v>
      </c>
      <c r="J3236">
        <v>612</v>
      </c>
      <c r="K3236">
        <v>181.93</v>
      </c>
      <c r="L3236">
        <f>Table1[[#This Row],[Quantity Sold (liters/kg)]]+Table1[[#This Row],[Quantity in Stock (liters/kg)]]</f>
        <v>918</v>
      </c>
      <c r="M3236" s="2">
        <v>8370.6</v>
      </c>
    </row>
    <row r="3237" spans="1:13" hidden="1" x14ac:dyDescent="0.3">
      <c r="A3237">
        <v>6</v>
      </c>
      <c r="B3237" s="1">
        <v>43472</v>
      </c>
      <c r="C3237" t="s">
        <v>51</v>
      </c>
      <c r="D3237">
        <v>858.6</v>
      </c>
      <c r="E3237">
        <v>98.59</v>
      </c>
      <c r="F3237">
        <v>84649.373999999996</v>
      </c>
      <c r="G3237">
        <v>31</v>
      </c>
      <c r="H3237">
        <v>97.9</v>
      </c>
      <c r="I3237">
        <v>3034.9</v>
      </c>
      <c r="J3237">
        <v>827</v>
      </c>
      <c r="K3237">
        <v>129.76</v>
      </c>
      <c r="L3237">
        <f>Table1[[#This Row],[Quantity Sold (liters/kg)]]+Table1[[#This Row],[Quantity in Stock (liters/kg)]]</f>
        <v>858</v>
      </c>
      <c r="M3237" s="2">
        <v>12793.04</v>
      </c>
    </row>
    <row r="3238" spans="1:13" hidden="1" x14ac:dyDescent="0.3">
      <c r="A3238">
        <v>10</v>
      </c>
      <c r="B3238" s="1">
        <v>43737</v>
      </c>
      <c r="C3238" t="s">
        <v>66</v>
      </c>
      <c r="D3238">
        <v>598.61</v>
      </c>
      <c r="E3238">
        <v>75.81</v>
      </c>
      <c r="F3238">
        <v>45380.62</v>
      </c>
      <c r="G3238">
        <v>25</v>
      </c>
      <c r="H3238">
        <v>80.47</v>
      </c>
      <c r="I3238">
        <v>2011.75</v>
      </c>
      <c r="J3238">
        <v>573</v>
      </c>
      <c r="K3238">
        <v>25.85</v>
      </c>
      <c r="L3238">
        <f>Table1[[#This Row],[Quantity Sold (liters/kg)]]+Table1[[#This Row],[Quantity in Stock (liters/kg)]]</f>
        <v>598</v>
      </c>
      <c r="M3238" s="2">
        <v>1959.69</v>
      </c>
    </row>
    <row r="3239" spans="1:13" hidden="1" x14ac:dyDescent="0.3">
      <c r="A3239">
        <v>5</v>
      </c>
      <c r="B3239" s="1">
        <v>44819</v>
      </c>
      <c r="C3239" t="s">
        <v>27</v>
      </c>
      <c r="D3239">
        <v>470.57</v>
      </c>
      <c r="E3239">
        <v>22.25</v>
      </c>
      <c r="F3239">
        <v>10470.182499999901</v>
      </c>
      <c r="G3239">
        <v>309</v>
      </c>
      <c r="H3239">
        <v>19.940000000000001</v>
      </c>
      <c r="I3239">
        <v>6161.46</v>
      </c>
      <c r="J3239">
        <v>161</v>
      </c>
      <c r="K3239">
        <v>79.53</v>
      </c>
      <c r="L3239">
        <f>Table1[[#This Row],[Quantity Sold (liters/kg)]]+Table1[[#This Row],[Quantity in Stock (liters/kg)]]</f>
        <v>470</v>
      </c>
      <c r="M3239" s="2">
        <v>1769.54</v>
      </c>
    </row>
    <row r="3240" spans="1:13" hidden="1" x14ac:dyDescent="0.3">
      <c r="A3240">
        <v>2</v>
      </c>
      <c r="B3240" s="1">
        <v>44232</v>
      </c>
      <c r="C3240" t="s">
        <v>68</v>
      </c>
      <c r="D3240">
        <v>884.43</v>
      </c>
      <c r="E3240">
        <v>15.61</v>
      </c>
      <c r="F3240">
        <v>13805.952299999901</v>
      </c>
      <c r="G3240">
        <v>104</v>
      </c>
      <c r="H3240">
        <v>14.45</v>
      </c>
      <c r="I3240">
        <v>1502.8</v>
      </c>
      <c r="J3240">
        <v>780</v>
      </c>
      <c r="K3240">
        <v>146.91</v>
      </c>
      <c r="L3240">
        <f>Table1[[#This Row],[Quantity Sold (liters/kg)]]+Table1[[#This Row],[Quantity in Stock (liters/kg)]]</f>
        <v>884</v>
      </c>
      <c r="M3240" s="2">
        <v>2293.27</v>
      </c>
    </row>
    <row r="3241" spans="1:13" hidden="1" x14ac:dyDescent="0.3">
      <c r="A3241">
        <v>5</v>
      </c>
      <c r="B3241" s="1">
        <v>43504</v>
      </c>
      <c r="C3241" t="s">
        <v>27</v>
      </c>
      <c r="D3241">
        <v>673.03</v>
      </c>
      <c r="E3241">
        <v>18.559999999999999</v>
      </c>
      <c r="F3241">
        <v>12491.44</v>
      </c>
      <c r="G3241">
        <v>643</v>
      </c>
      <c r="H3241">
        <v>20.27</v>
      </c>
      <c r="I3241">
        <v>13033.61</v>
      </c>
      <c r="J3241">
        <v>30</v>
      </c>
      <c r="K3241">
        <v>67.53</v>
      </c>
      <c r="L3241">
        <f>Table1[[#This Row],[Quantity Sold (liters/kg)]]+Table1[[#This Row],[Quantity in Stock (liters/kg)]]</f>
        <v>673</v>
      </c>
      <c r="M3241" s="2">
        <v>1253.3599999999999</v>
      </c>
    </row>
    <row r="3242" spans="1:13" hidden="1" x14ac:dyDescent="0.3">
      <c r="A3242">
        <v>2</v>
      </c>
      <c r="B3242" s="1">
        <v>43678</v>
      </c>
      <c r="C3242" t="s">
        <v>68</v>
      </c>
      <c r="D3242">
        <v>431.76</v>
      </c>
      <c r="E3242">
        <v>81.72</v>
      </c>
      <c r="F3242">
        <v>35283.43</v>
      </c>
      <c r="G3242">
        <v>193</v>
      </c>
      <c r="H3242">
        <v>81.27</v>
      </c>
      <c r="I3242">
        <v>15685.11</v>
      </c>
      <c r="J3242">
        <v>238</v>
      </c>
      <c r="K3242">
        <v>96.13</v>
      </c>
      <c r="L3242">
        <f>Table1[[#This Row],[Quantity Sold (liters/kg)]]+Table1[[#This Row],[Quantity in Stock (liters/kg)]]</f>
        <v>431</v>
      </c>
      <c r="M3242" s="2">
        <v>7855.74</v>
      </c>
    </row>
    <row r="3243" spans="1:13" hidden="1" x14ac:dyDescent="0.3">
      <c r="A3243">
        <v>8</v>
      </c>
      <c r="B3243" s="1">
        <v>44046</v>
      </c>
      <c r="C3243" t="s">
        <v>47</v>
      </c>
      <c r="D3243">
        <v>767.8</v>
      </c>
      <c r="E3243">
        <v>92.04</v>
      </c>
      <c r="F3243">
        <v>70668.31</v>
      </c>
      <c r="G3243">
        <v>42</v>
      </c>
      <c r="H3243">
        <v>89.14</v>
      </c>
      <c r="I3243">
        <v>3743.88</v>
      </c>
      <c r="J3243">
        <v>725</v>
      </c>
      <c r="K3243">
        <v>198.07</v>
      </c>
      <c r="L3243">
        <f>Table1[[#This Row],[Quantity Sold (liters/kg)]]+Table1[[#This Row],[Quantity in Stock (liters/kg)]]</f>
        <v>767</v>
      </c>
      <c r="M3243" s="2">
        <v>18230.36</v>
      </c>
    </row>
    <row r="3244" spans="1:13" hidden="1" x14ac:dyDescent="0.3">
      <c r="A3244">
        <v>9</v>
      </c>
      <c r="B3244" s="1">
        <v>43962</v>
      </c>
      <c r="C3244" t="s">
        <v>57</v>
      </c>
      <c r="D3244">
        <v>372.36</v>
      </c>
      <c r="E3244">
        <v>77.599999999999994</v>
      </c>
      <c r="F3244">
        <v>28895.14</v>
      </c>
      <c r="G3244">
        <v>47</v>
      </c>
      <c r="H3244">
        <v>74.069999999999993</v>
      </c>
      <c r="I3244">
        <v>3481.29</v>
      </c>
      <c r="J3244">
        <v>325</v>
      </c>
      <c r="K3244">
        <v>32.369999999999997</v>
      </c>
      <c r="L3244">
        <f>Table1[[#This Row],[Quantity Sold (liters/kg)]]+Table1[[#This Row],[Quantity in Stock (liters/kg)]]</f>
        <v>372</v>
      </c>
      <c r="M3244" s="2">
        <v>2511.91</v>
      </c>
    </row>
    <row r="3245" spans="1:13" hidden="1" x14ac:dyDescent="0.3">
      <c r="A3245">
        <v>5</v>
      </c>
      <c r="B3245" s="1">
        <v>44026</v>
      </c>
      <c r="C3245" t="s">
        <v>27</v>
      </c>
      <c r="D3245">
        <v>808.62</v>
      </c>
      <c r="E3245">
        <v>45.86</v>
      </c>
      <c r="F3245">
        <v>37083.31</v>
      </c>
      <c r="G3245">
        <v>110</v>
      </c>
      <c r="H3245">
        <v>49.29</v>
      </c>
      <c r="I3245">
        <v>5421.9</v>
      </c>
      <c r="J3245">
        <v>698</v>
      </c>
      <c r="K3245">
        <v>138.81</v>
      </c>
      <c r="L3245">
        <f>Table1[[#This Row],[Quantity Sold (liters/kg)]]+Table1[[#This Row],[Quantity in Stock (liters/kg)]]</f>
        <v>808</v>
      </c>
      <c r="M3245" s="2">
        <v>6365.83</v>
      </c>
    </row>
    <row r="3246" spans="1:13" hidden="1" x14ac:dyDescent="0.3">
      <c r="A3246">
        <v>3</v>
      </c>
      <c r="B3246" s="1">
        <v>44034</v>
      </c>
      <c r="C3246" t="s">
        <v>43</v>
      </c>
      <c r="D3246">
        <v>345.82</v>
      </c>
      <c r="E3246">
        <v>88.6</v>
      </c>
      <c r="F3246">
        <v>30639.65</v>
      </c>
      <c r="G3246">
        <v>100</v>
      </c>
      <c r="H3246">
        <v>85.77</v>
      </c>
      <c r="I3246">
        <v>8577</v>
      </c>
      <c r="J3246">
        <v>245</v>
      </c>
      <c r="K3246">
        <v>72.180000000000007</v>
      </c>
      <c r="L3246">
        <f>Table1[[#This Row],[Quantity Sold (liters/kg)]]+Table1[[#This Row],[Quantity in Stock (liters/kg)]]</f>
        <v>345</v>
      </c>
      <c r="M3246" s="2">
        <v>6395.15</v>
      </c>
    </row>
    <row r="3247" spans="1:13" hidden="1" x14ac:dyDescent="0.3">
      <c r="A3247">
        <v>6</v>
      </c>
      <c r="B3247" s="1">
        <v>44214</v>
      </c>
      <c r="C3247" t="s">
        <v>51</v>
      </c>
      <c r="D3247">
        <v>219.46</v>
      </c>
      <c r="E3247">
        <v>18.13</v>
      </c>
      <c r="F3247">
        <v>3978.81</v>
      </c>
      <c r="G3247">
        <v>143</v>
      </c>
      <c r="H3247">
        <v>21.36</v>
      </c>
      <c r="I3247">
        <v>3054.48</v>
      </c>
      <c r="J3247">
        <v>76</v>
      </c>
      <c r="K3247">
        <v>134.83000000000001</v>
      </c>
      <c r="L3247">
        <f>Table1[[#This Row],[Quantity Sold (liters/kg)]]+Table1[[#This Row],[Quantity in Stock (liters/kg)]]</f>
        <v>219</v>
      </c>
      <c r="M3247" s="2">
        <v>2444.4699999999998</v>
      </c>
    </row>
    <row r="3248" spans="1:13" hidden="1" x14ac:dyDescent="0.3">
      <c r="A3248">
        <v>6</v>
      </c>
      <c r="B3248" s="1">
        <v>44548</v>
      </c>
      <c r="C3248" t="s">
        <v>51</v>
      </c>
      <c r="D3248">
        <v>294.23</v>
      </c>
      <c r="E3248">
        <v>43.2</v>
      </c>
      <c r="F3248">
        <v>12710.74</v>
      </c>
      <c r="G3248">
        <v>35</v>
      </c>
      <c r="H3248">
        <v>39.369999999999997</v>
      </c>
      <c r="I3248">
        <v>1377.95</v>
      </c>
      <c r="J3248">
        <v>259</v>
      </c>
      <c r="K3248">
        <v>117.13</v>
      </c>
      <c r="L3248">
        <f>Table1[[#This Row],[Quantity Sold (liters/kg)]]+Table1[[#This Row],[Quantity in Stock (liters/kg)]]</f>
        <v>294</v>
      </c>
      <c r="M3248" s="2">
        <v>5060.0200000000004</v>
      </c>
    </row>
    <row r="3249" spans="1:13" hidden="1" x14ac:dyDescent="0.3">
      <c r="A3249">
        <v>2</v>
      </c>
      <c r="B3249" s="1">
        <v>44348</v>
      </c>
      <c r="C3249" t="s">
        <v>68</v>
      </c>
      <c r="D3249">
        <v>8</v>
      </c>
      <c r="E3249">
        <v>47.71</v>
      </c>
      <c r="F3249">
        <v>381.68</v>
      </c>
      <c r="G3249">
        <v>4</v>
      </c>
      <c r="H3249">
        <v>49.78</v>
      </c>
      <c r="I3249">
        <v>199.12</v>
      </c>
      <c r="J3249">
        <v>4</v>
      </c>
      <c r="K3249">
        <v>107.43</v>
      </c>
      <c r="L3249">
        <f>Table1[[#This Row],[Quantity Sold (liters/kg)]]+Table1[[#This Row],[Quantity in Stock (liters/kg)]]</f>
        <v>8</v>
      </c>
      <c r="M3249" s="2">
        <v>5125.49</v>
      </c>
    </row>
    <row r="3250" spans="1:13" hidden="1" x14ac:dyDescent="0.3">
      <c r="A3250">
        <v>8</v>
      </c>
      <c r="B3250" s="1">
        <v>44401</v>
      </c>
      <c r="C3250" t="s">
        <v>47</v>
      </c>
      <c r="D3250">
        <v>957.7</v>
      </c>
      <c r="E3250">
        <v>36.909999999999997</v>
      </c>
      <c r="F3250">
        <v>35348.7069999999</v>
      </c>
      <c r="G3250">
        <v>648</v>
      </c>
      <c r="H3250">
        <v>40.11</v>
      </c>
      <c r="I3250">
        <v>25991.279999999999</v>
      </c>
      <c r="J3250">
        <v>309</v>
      </c>
      <c r="K3250">
        <v>192.68</v>
      </c>
      <c r="L3250">
        <f>Table1[[#This Row],[Quantity Sold (liters/kg)]]+Table1[[#This Row],[Quantity in Stock (liters/kg)]]</f>
        <v>957</v>
      </c>
      <c r="M3250" s="2">
        <v>7111.82</v>
      </c>
    </row>
    <row r="3251" spans="1:13" hidden="1" x14ac:dyDescent="0.3">
      <c r="A3251">
        <v>5</v>
      </c>
      <c r="B3251" s="1">
        <v>43483</v>
      </c>
      <c r="C3251" t="s">
        <v>27</v>
      </c>
      <c r="D3251">
        <v>791.28</v>
      </c>
      <c r="E3251">
        <v>80.739999999999995</v>
      </c>
      <c r="F3251">
        <v>63887.9471999999</v>
      </c>
      <c r="G3251">
        <v>304</v>
      </c>
      <c r="H3251">
        <v>77.930000000000007</v>
      </c>
      <c r="I3251">
        <v>23690.720000000001</v>
      </c>
      <c r="J3251">
        <v>487</v>
      </c>
      <c r="K3251">
        <v>139.22</v>
      </c>
      <c r="L3251">
        <f>Table1[[#This Row],[Quantity Sold (liters/kg)]]+Table1[[#This Row],[Quantity in Stock (liters/kg)]]</f>
        <v>791</v>
      </c>
      <c r="M3251" s="2">
        <v>11240.62</v>
      </c>
    </row>
    <row r="3252" spans="1:13" hidden="1" x14ac:dyDescent="0.3">
      <c r="A3252">
        <v>4</v>
      </c>
      <c r="B3252" s="1">
        <v>44293</v>
      </c>
      <c r="C3252" t="s">
        <v>39</v>
      </c>
      <c r="D3252">
        <v>205.57</v>
      </c>
      <c r="E3252">
        <v>15.32</v>
      </c>
      <c r="F3252">
        <v>3149.33</v>
      </c>
      <c r="G3252">
        <v>73</v>
      </c>
      <c r="H3252">
        <v>11.57</v>
      </c>
      <c r="I3252">
        <v>844.61</v>
      </c>
      <c r="J3252">
        <v>132</v>
      </c>
      <c r="K3252">
        <v>114.37</v>
      </c>
      <c r="L3252">
        <f>Table1[[#This Row],[Quantity Sold (liters/kg)]]+Table1[[#This Row],[Quantity in Stock (liters/kg)]]</f>
        <v>205</v>
      </c>
      <c r="M3252" s="2">
        <v>1752.15</v>
      </c>
    </row>
    <row r="3253" spans="1:13" hidden="1" x14ac:dyDescent="0.3">
      <c r="A3253">
        <v>7</v>
      </c>
      <c r="B3253" s="1">
        <v>43903</v>
      </c>
      <c r="C3253" t="s">
        <v>61</v>
      </c>
      <c r="D3253">
        <v>749.78</v>
      </c>
      <c r="E3253">
        <v>25.91</v>
      </c>
      <c r="F3253">
        <v>19426.8</v>
      </c>
      <c r="G3253">
        <v>324</v>
      </c>
      <c r="H3253">
        <v>21.82</v>
      </c>
      <c r="I3253">
        <v>7069.68</v>
      </c>
      <c r="J3253">
        <v>425</v>
      </c>
      <c r="K3253">
        <v>159.68</v>
      </c>
      <c r="L3253">
        <f>Table1[[#This Row],[Quantity Sold (liters/kg)]]+Table1[[#This Row],[Quantity in Stock (liters/kg)]]</f>
        <v>749</v>
      </c>
      <c r="M3253" s="2">
        <v>4137.3100000000004</v>
      </c>
    </row>
    <row r="3254" spans="1:13" hidden="1" x14ac:dyDescent="0.3">
      <c r="A3254">
        <v>8</v>
      </c>
      <c r="B3254" s="1">
        <v>44092</v>
      </c>
      <c r="C3254" t="s">
        <v>47</v>
      </c>
      <c r="D3254">
        <v>793.89</v>
      </c>
      <c r="E3254">
        <v>59.08</v>
      </c>
      <c r="F3254">
        <v>46903.021199999901</v>
      </c>
      <c r="G3254">
        <v>226</v>
      </c>
      <c r="H3254">
        <v>61.72</v>
      </c>
      <c r="I3254">
        <v>13948.72</v>
      </c>
      <c r="J3254">
        <v>567</v>
      </c>
      <c r="K3254">
        <v>70.72</v>
      </c>
      <c r="L3254">
        <f>Table1[[#This Row],[Quantity Sold (liters/kg)]]+Table1[[#This Row],[Quantity in Stock (liters/kg)]]</f>
        <v>793</v>
      </c>
      <c r="M3254" s="2">
        <v>4178.1400000000003</v>
      </c>
    </row>
    <row r="3255" spans="1:13" hidden="1" x14ac:dyDescent="0.3">
      <c r="A3255">
        <v>8</v>
      </c>
      <c r="B3255" s="1">
        <v>44788</v>
      </c>
      <c r="C3255" t="s">
        <v>47</v>
      </c>
      <c r="D3255">
        <v>201.09</v>
      </c>
      <c r="E3255">
        <v>36.700000000000003</v>
      </c>
      <c r="F3255">
        <v>7380.0029999999997</v>
      </c>
      <c r="G3255">
        <v>94</v>
      </c>
      <c r="H3255">
        <v>40.03</v>
      </c>
      <c r="I3255">
        <v>3762.82</v>
      </c>
      <c r="J3255">
        <v>107</v>
      </c>
      <c r="K3255">
        <v>93.27</v>
      </c>
      <c r="L3255">
        <f>Table1[[#This Row],[Quantity Sold (liters/kg)]]+Table1[[#This Row],[Quantity in Stock (liters/kg)]]</f>
        <v>201</v>
      </c>
      <c r="M3255" s="2">
        <v>3423.01</v>
      </c>
    </row>
    <row r="3256" spans="1:13" hidden="1" x14ac:dyDescent="0.3">
      <c r="A3256">
        <v>1</v>
      </c>
      <c r="B3256" s="1">
        <v>44584</v>
      </c>
      <c r="C3256" t="s">
        <v>34</v>
      </c>
      <c r="D3256">
        <v>932.1</v>
      </c>
      <c r="E3256">
        <v>32.6</v>
      </c>
      <c r="F3256">
        <v>30386.46</v>
      </c>
      <c r="G3256">
        <v>389</v>
      </c>
      <c r="H3256">
        <v>32.83</v>
      </c>
      <c r="I3256">
        <v>12770.87</v>
      </c>
      <c r="J3256">
        <v>543</v>
      </c>
      <c r="K3256">
        <v>65.91</v>
      </c>
      <c r="L3256">
        <f>Table1[[#This Row],[Quantity Sold (liters/kg)]]+Table1[[#This Row],[Quantity in Stock (liters/kg)]]</f>
        <v>932</v>
      </c>
      <c r="M3256" s="2">
        <v>2148.67</v>
      </c>
    </row>
    <row r="3257" spans="1:13" hidden="1" x14ac:dyDescent="0.3">
      <c r="A3257">
        <v>4</v>
      </c>
      <c r="B3257" s="1">
        <v>43540</v>
      </c>
      <c r="C3257" t="s">
        <v>39</v>
      </c>
      <c r="D3257">
        <v>917.28</v>
      </c>
      <c r="E3257">
        <v>58.51</v>
      </c>
      <c r="F3257">
        <v>53670.05</v>
      </c>
      <c r="G3257">
        <v>6</v>
      </c>
      <c r="H3257">
        <v>61.17</v>
      </c>
      <c r="I3257">
        <v>367.02</v>
      </c>
      <c r="J3257">
        <v>911</v>
      </c>
      <c r="K3257">
        <v>46.65</v>
      </c>
      <c r="L3257">
        <f>Table1[[#This Row],[Quantity Sold (liters/kg)]]+Table1[[#This Row],[Quantity in Stock (liters/kg)]]</f>
        <v>917</v>
      </c>
      <c r="M3257" s="2">
        <v>2729.49</v>
      </c>
    </row>
    <row r="3258" spans="1:13" hidden="1" x14ac:dyDescent="0.3">
      <c r="A3258">
        <v>6</v>
      </c>
      <c r="B3258" s="1">
        <v>43693</v>
      </c>
      <c r="C3258" t="s">
        <v>51</v>
      </c>
      <c r="D3258">
        <v>963.06</v>
      </c>
      <c r="E3258">
        <v>33.31</v>
      </c>
      <c r="F3258">
        <v>32079.53</v>
      </c>
      <c r="G3258">
        <v>15</v>
      </c>
      <c r="H3258">
        <v>36.01</v>
      </c>
      <c r="I3258">
        <v>540.15</v>
      </c>
      <c r="J3258">
        <v>948</v>
      </c>
      <c r="K3258">
        <v>70.13</v>
      </c>
      <c r="L3258">
        <f>Table1[[#This Row],[Quantity Sold (liters/kg)]]+Table1[[#This Row],[Quantity in Stock (liters/kg)]]</f>
        <v>963</v>
      </c>
      <c r="M3258" s="2">
        <v>2336.0300000000002</v>
      </c>
    </row>
    <row r="3259" spans="1:13" x14ac:dyDescent="0.3">
      <c r="A3259">
        <v>7</v>
      </c>
      <c r="B3259" s="1">
        <v>44616</v>
      </c>
      <c r="C3259" t="s">
        <v>61</v>
      </c>
      <c r="D3259">
        <v>452.1</v>
      </c>
      <c r="E3259">
        <v>37.92</v>
      </c>
      <c r="F3259">
        <v>17143.63</v>
      </c>
      <c r="G3259">
        <v>409</v>
      </c>
      <c r="H3259">
        <v>37.380000000000003</v>
      </c>
      <c r="I3259">
        <v>15288.42</v>
      </c>
      <c r="J3259">
        <v>43</v>
      </c>
      <c r="K3259">
        <v>117.22</v>
      </c>
      <c r="L3259">
        <f>Table1[[#This Row],[Quantity Sold (liters/kg)]]+Table1[[#This Row],[Quantity in Stock (liters/kg)]]</f>
        <v>452</v>
      </c>
      <c r="M3259" s="2">
        <v>4444.9799999999996</v>
      </c>
    </row>
    <row r="3260" spans="1:13" hidden="1" x14ac:dyDescent="0.3">
      <c r="A3260">
        <v>2</v>
      </c>
      <c r="B3260" s="1">
        <v>44159</v>
      </c>
      <c r="C3260" t="s">
        <v>68</v>
      </c>
      <c r="D3260">
        <v>266.24</v>
      </c>
      <c r="E3260">
        <v>68.08</v>
      </c>
      <c r="F3260">
        <v>18125.62</v>
      </c>
      <c r="G3260">
        <v>142</v>
      </c>
      <c r="H3260">
        <v>72.95</v>
      </c>
      <c r="I3260">
        <v>10358.9</v>
      </c>
      <c r="J3260">
        <v>124</v>
      </c>
      <c r="K3260">
        <v>114.85</v>
      </c>
      <c r="L3260">
        <f>Table1[[#This Row],[Quantity Sold (liters/kg)]]+Table1[[#This Row],[Quantity in Stock (liters/kg)]]</f>
        <v>266</v>
      </c>
      <c r="M3260" s="2">
        <v>7818.99</v>
      </c>
    </row>
    <row r="3261" spans="1:13" hidden="1" x14ac:dyDescent="0.3">
      <c r="A3261">
        <v>9</v>
      </c>
      <c r="B3261" s="1">
        <v>43546</v>
      </c>
      <c r="C3261" t="s">
        <v>57</v>
      </c>
      <c r="D3261">
        <v>571.66999999999996</v>
      </c>
      <c r="E3261">
        <v>22.63</v>
      </c>
      <c r="F3261">
        <v>12936.89</v>
      </c>
      <c r="G3261">
        <v>401</v>
      </c>
      <c r="H3261">
        <v>25.34</v>
      </c>
      <c r="I3261">
        <v>10161.34</v>
      </c>
      <c r="J3261">
        <v>170</v>
      </c>
      <c r="K3261">
        <v>52.19</v>
      </c>
      <c r="L3261">
        <f>Table1[[#This Row],[Quantity Sold (liters/kg)]]+Table1[[#This Row],[Quantity in Stock (liters/kg)]]</f>
        <v>571</v>
      </c>
      <c r="M3261" s="2">
        <v>1181.06</v>
      </c>
    </row>
    <row r="3262" spans="1:13" hidden="1" x14ac:dyDescent="0.3">
      <c r="A3262">
        <v>4</v>
      </c>
      <c r="B3262" s="1">
        <v>43996</v>
      </c>
      <c r="C3262" t="s">
        <v>39</v>
      </c>
      <c r="D3262">
        <v>643.35</v>
      </c>
      <c r="E3262">
        <v>12.01</v>
      </c>
      <c r="F3262">
        <v>7726.63</v>
      </c>
      <c r="G3262">
        <v>320</v>
      </c>
      <c r="H3262">
        <v>13.71</v>
      </c>
      <c r="I3262">
        <v>4387.2</v>
      </c>
      <c r="J3262">
        <v>323</v>
      </c>
      <c r="K3262">
        <v>182.51</v>
      </c>
      <c r="L3262">
        <f>Table1[[#This Row],[Quantity Sold (liters/kg)]]+Table1[[#This Row],[Quantity in Stock (liters/kg)]]</f>
        <v>643</v>
      </c>
      <c r="M3262" s="2">
        <v>2191.9499999999998</v>
      </c>
    </row>
    <row r="3263" spans="1:13" hidden="1" x14ac:dyDescent="0.3">
      <c r="A3263">
        <v>8</v>
      </c>
      <c r="B3263" s="1">
        <v>44174</v>
      </c>
      <c r="C3263" t="s">
        <v>47</v>
      </c>
      <c r="D3263">
        <v>924.2</v>
      </c>
      <c r="E3263">
        <v>51.69</v>
      </c>
      <c r="F3263">
        <v>47771.9</v>
      </c>
      <c r="G3263">
        <v>919</v>
      </c>
      <c r="H3263">
        <v>51.64</v>
      </c>
      <c r="I3263">
        <v>47457.16</v>
      </c>
      <c r="J3263">
        <v>5</v>
      </c>
      <c r="K3263">
        <v>162.49</v>
      </c>
      <c r="L3263">
        <f>Table1[[#This Row],[Quantity Sold (liters/kg)]]+Table1[[#This Row],[Quantity in Stock (liters/kg)]]</f>
        <v>924</v>
      </c>
      <c r="M3263" s="2">
        <v>8399.11</v>
      </c>
    </row>
    <row r="3264" spans="1:13" hidden="1" x14ac:dyDescent="0.3">
      <c r="A3264">
        <v>9</v>
      </c>
      <c r="B3264" s="1">
        <v>43873</v>
      </c>
      <c r="C3264" t="s">
        <v>57</v>
      </c>
      <c r="D3264">
        <v>431.2</v>
      </c>
      <c r="E3264">
        <v>38.43</v>
      </c>
      <c r="F3264">
        <v>16571.02</v>
      </c>
      <c r="G3264">
        <v>307</v>
      </c>
      <c r="H3264">
        <v>40.75</v>
      </c>
      <c r="I3264">
        <v>12510.25</v>
      </c>
      <c r="J3264">
        <v>124</v>
      </c>
      <c r="K3264">
        <v>87.38</v>
      </c>
      <c r="L3264">
        <f>Table1[[#This Row],[Quantity Sold (liters/kg)]]+Table1[[#This Row],[Quantity in Stock (liters/kg)]]</f>
        <v>431</v>
      </c>
      <c r="M3264" s="2">
        <v>3358.01</v>
      </c>
    </row>
    <row r="3265" spans="1:13" hidden="1" x14ac:dyDescent="0.3">
      <c r="A3265">
        <v>2</v>
      </c>
      <c r="B3265" s="1">
        <v>44613</v>
      </c>
      <c r="C3265" t="s">
        <v>68</v>
      </c>
      <c r="D3265">
        <v>476.45</v>
      </c>
      <c r="E3265">
        <v>53.37</v>
      </c>
      <c r="F3265">
        <v>25428.136499999899</v>
      </c>
      <c r="G3265">
        <v>302</v>
      </c>
      <c r="H3265">
        <v>54.16</v>
      </c>
      <c r="I3265">
        <v>16356.32</v>
      </c>
      <c r="J3265">
        <v>174</v>
      </c>
      <c r="K3265">
        <v>106.19</v>
      </c>
      <c r="L3265">
        <f>Table1[[#This Row],[Quantity Sold (liters/kg)]]+Table1[[#This Row],[Quantity in Stock (liters/kg)]]</f>
        <v>476</v>
      </c>
      <c r="M3265" s="2">
        <v>5667.36</v>
      </c>
    </row>
    <row r="3266" spans="1:13" hidden="1" x14ac:dyDescent="0.3">
      <c r="A3266">
        <v>10</v>
      </c>
      <c r="B3266" s="1">
        <v>43992</v>
      </c>
      <c r="C3266" t="s">
        <v>66</v>
      </c>
      <c r="D3266">
        <v>220.99</v>
      </c>
      <c r="E3266">
        <v>46.01</v>
      </c>
      <c r="F3266">
        <v>10167.75</v>
      </c>
      <c r="G3266">
        <v>178</v>
      </c>
      <c r="H3266">
        <v>42.8</v>
      </c>
      <c r="I3266">
        <v>7618.4</v>
      </c>
      <c r="J3266">
        <v>42</v>
      </c>
      <c r="K3266">
        <v>190.86</v>
      </c>
      <c r="L3266">
        <f>Table1[[#This Row],[Quantity Sold (liters/kg)]]+Table1[[#This Row],[Quantity in Stock (liters/kg)]]</f>
        <v>220</v>
      </c>
      <c r="M3266" s="2">
        <v>8781.4699999999993</v>
      </c>
    </row>
    <row r="3267" spans="1:13" hidden="1" x14ac:dyDescent="0.3">
      <c r="A3267">
        <v>8</v>
      </c>
      <c r="B3267" s="1">
        <v>44192</v>
      </c>
      <c r="C3267" t="s">
        <v>47</v>
      </c>
      <c r="D3267">
        <v>361.21</v>
      </c>
      <c r="E3267">
        <v>53.45</v>
      </c>
      <c r="F3267">
        <v>19306.669999999998</v>
      </c>
      <c r="G3267">
        <v>325</v>
      </c>
      <c r="H3267">
        <v>50.11</v>
      </c>
      <c r="I3267">
        <v>16285.75</v>
      </c>
      <c r="J3267">
        <v>36</v>
      </c>
      <c r="K3267">
        <v>152.24</v>
      </c>
      <c r="L3267">
        <f>Table1[[#This Row],[Quantity Sold (liters/kg)]]+Table1[[#This Row],[Quantity in Stock (liters/kg)]]</f>
        <v>361</v>
      </c>
      <c r="M3267" s="2">
        <v>8137.23</v>
      </c>
    </row>
    <row r="3268" spans="1:13" hidden="1" x14ac:dyDescent="0.3">
      <c r="A3268">
        <v>6</v>
      </c>
      <c r="B3268" s="1">
        <v>44853</v>
      </c>
      <c r="C3268" t="s">
        <v>51</v>
      </c>
      <c r="D3268">
        <v>695.49</v>
      </c>
      <c r="E3268">
        <v>51.34</v>
      </c>
      <c r="F3268">
        <v>35706.456599999998</v>
      </c>
      <c r="G3268">
        <v>239</v>
      </c>
      <c r="H3268">
        <v>48.26</v>
      </c>
      <c r="I3268">
        <v>11534.14</v>
      </c>
      <c r="J3268">
        <v>456</v>
      </c>
      <c r="K3268">
        <v>196.75</v>
      </c>
      <c r="L3268">
        <f>Table1[[#This Row],[Quantity Sold (liters/kg)]]+Table1[[#This Row],[Quantity in Stock (liters/kg)]]</f>
        <v>695</v>
      </c>
      <c r="M3268" s="2">
        <v>10101.15</v>
      </c>
    </row>
    <row r="3269" spans="1:13" hidden="1" x14ac:dyDescent="0.3">
      <c r="A3269">
        <v>10</v>
      </c>
      <c r="B3269" s="1">
        <v>44633</v>
      </c>
      <c r="C3269" t="s">
        <v>66</v>
      </c>
      <c r="D3269">
        <v>946.24</v>
      </c>
      <c r="E3269">
        <v>95.16</v>
      </c>
      <c r="F3269">
        <v>90044.2</v>
      </c>
      <c r="G3269">
        <v>901</v>
      </c>
      <c r="H3269">
        <v>98.9</v>
      </c>
      <c r="I3269">
        <v>89108.9</v>
      </c>
      <c r="J3269">
        <v>45</v>
      </c>
      <c r="K3269">
        <v>41.19</v>
      </c>
      <c r="L3269">
        <f>Table1[[#This Row],[Quantity Sold (liters/kg)]]+Table1[[#This Row],[Quantity in Stock (liters/kg)]]</f>
        <v>946</v>
      </c>
      <c r="M3269" s="2">
        <v>3919.64</v>
      </c>
    </row>
    <row r="3270" spans="1:13" hidden="1" x14ac:dyDescent="0.3">
      <c r="A3270">
        <v>2</v>
      </c>
      <c r="B3270" s="1">
        <v>43711</v>
      </c>
      <c r="C3270" t="s">
        <v>68</v>
      </c>
      <c r="D3270">
        <v>845</v>
      </c>
      <c r="E3270">
        <v>53.64</v>
      </c>
      <c r="F3270">
        <v>45325.8</v>
      </c>
      <c r="G3270">
        <v>170</v>
      </c>
      <c r="H3270">
        <v>54.54</v>
      </c>
      <c r="I3270">
        <v>9271.7999999999993</v>
      </c>
      <c r="J3270">
        <v>675</v>
      </c>
      <c r="K3270">
        <v>89.61</v>
      </c>
      <c r="L3270">
        <f>Table1[[#This Row],[Quantity Sold (liters/kg)]]+Table1[[#This Row],[Quantity in Stock (liters/kg)]]</f>
        <v>845</v>
      </c>
      <c r="M3270" s="2">
        <v>4806.68</v>
      </c>
    </row>
    <row r="3271" spans="1:13" hidden="1" x14ac:dyDescent="0.3">
      <c r="A3271">
        <v>2</v>
      </c>
      <c r="B3271" s="1">
        <v>44508</v>
      </c>
      <c r="C3271" t="s">
        <v>68</v>
      </c>
      <c r="D3271">
        <v>595.94000000000005</v>
      </c>
      <c r="E3271">
        <v>60.24</v>
      </c>
      <c r="F3271">
        <v>35899.43</v>
      </c>
      <c r="G3271">
        <v>212</v>
      </c>
      <c r="H3271">
        <v>62.53</v>
      </c>
      <c r="I3271">
        <v>13256.36</v>
      </c>
      <c r="J3271">
        <v>383</v>
      </c>
      <c r="K3271">
        <v>102.06</v>
      </c>
      <c r="L3271">
        <f>Table1[[#This Row],[Quantity Sold (liters/kg)]]+Table1[[#This Row],[Quantity in Stock (liters/kg)]]</f>
        <v>595</v>
      </c>
      <c r="M3271" s="2">
        <v>6148.09</v>
      </c>
    </row>
    <row r="3272" spans="1:13" hidden="1" x14ac:dyDescent="0.3">
      <c r="A3272">
        <v>3</v>
      </c>
      <c r="B3272" s="1">
        <v>44470</v>
      </c>
      <c r="C3272" t="s">
        <v>43</v>
      </c>
      <c r="D3272">
        <v>710.02</v>
      </c>
      <c r="E3272">
        <v>14.13</v>
      </c>
      <c r="F3272">
        <v>10032.58</v>
      </c>
      <c r="G3272">
        <v>701</v>
      </c>
      <c r="H3272">
        <v>12.33</v>
      </c>
      <c r="I3272">
        <v>8643.33</v>
      </c>
      <c r="J3272">
        <v>9</v>
      </c>
      <c r="K3272">
        <v>190.9</v>
      </c>
      <c r="L3272">
        <f>Table1[[#This Row],[Quantity Sold (liters/kg)]]+Table1[[#This Row],[Quantity in Stock (liters/kg)]]</f>
        <v>710</v>
      </c>
      <c r="M3272" s="2">
        <v>2697.42</v>
      </c>
    </row>
    <row r="3273" spans="1:13" hidden="1" x14ac:dyDescent="0.3">
      <c r="A3273">
        <v>1</v>
      </c>
      <c r="B3273" s="1">
        <v>44213</v>
      </c>
      <c r="C3273" t="s">
        <v>34</v>
      </c>
      <c r="D3273">
        <v>640.29999999999995</v>
      </c>
      <c r="E3273">
        <v>13.48</v>
      </c>
      <c r="F3273">
        <v>8631.2439999999897</v>
      </c>
      <c r="G3273">
        <v>506</v>
      </c>
      <c r="H3273">
        <v>17.37</v>
      </c>
      <c r="I3273">
        <v>8789.2199999999993</v>
      </c>
      <c r="J3273">
        <v>134</v>
      </c>
      <c r="K3273">
        <v>30.42</v>
      </c>
      <c r="L3273">
        <f>Table1[[#This Row],[Quantity Sold (liters/kg)]]+Table1[[#This Row],[Quantity in Stock (liters/kg)]]</f>
        <v>640</v>
      </c>
      <c r="M3273" s="2">
        <v>410.06</v>
      </c>
    </row>
    <row r="3274" spans="1:13" hidden="1" x14ac:dyDescent="0.3">
      <c r="A3274">
        <v>6</v>
      </c>
      <c r="B3274" s="1">
        <v>44289</v>
      </c>
      <c r="C3274" t="s">
        <v>51</v>
      </c>
      <c r="D3274">
        <v>777.23</v>
      </c>
      <c r="E3274">
        <v>93.74</v>
      </c>
      <c r="F3274">
        <v>72857.539999999994</v>
      </c>
      <c r="G3274">
        <v>379</v>
      </c>
      <c r="H3274">
        <v>98.57</v>
      </c>
      <c r="I3274">
        <v>37358.03</v>
      </c>
      <c r="J3274">
        <v>398</v>
      </c>
      <c r="K3274">
        <v>103.34</v>
      </c>
      <c r="L3274">
        <f>Table1[[#This Row],[Quantity Sold (liters/kg)]]+Table1[[#This Row],[Quantity in Stock (liters/kg)]]</f>
        <v>777</v>
      </c>
      <c r="M3274" s="2">
        <v>9687.09</v>
      </c>
    </row>
    <row r="3275" spans="1:13" hidden="1" x14ac:dyDescent="0.3">
      <c r="A3275">
        <v>5</v>
      </c>
      <c r="B3275" s="1">
        <v>44753</v>
      </c>
      <c r="C3275" t="s">
        <v>27</v>
      </c>
      <c r="D3275">
        <v>164.84</v>
      </c>
      <c r="E3275">
        <v>15.62</v>
      </c>
      <c r="F3275">
        <v>2574.8000000000002</v>
      </c>
      <c r="G3275">
        <v>128</v>
      </c>
      <c r="H3275">
        <v>16.7</v>
      </c>
      <c r="I3275">
        <v>2137.6</v>
      </c>
      <c r="J3275">
        <v>36</v>
      </c>
      <c r="K3275">
        <v>119.93</v>
      </c>
      <c r="L3275">
        <f>Table1[[#This Row],[Quantity Sold (liters/kg)]]+Table1[[#This Row],[Quantity in Stock (liters/kg)]]</f>
        <v>164</v>
      </c>
      <c r="M3275" s="2">
        <v>1873.31</v>
      </c>
    </row>
    <row r="3276" spans="1:13" hidden="1" x14ac:dyDescent="0.3">
      <c r="A3276">
        <v>3</v>
      </c>
      <c r="B3276" s="1">
        <v>43767</v>
      </c>
      <c r="C3276" t="s">
        <v>43</v>
      </c>
      <c r="D3276">
        <v>280.89</v>
      </c>
      <c r="E3276">
        <v>37.61</v>
      </c>
      <c r="F3276">
        <v>10564.27</v>
      </c>
      <c r="G3276">
        <v>164</v>
      </c>
      <c r="H3276">
        <v>41.61</v>
      </c>
      <c r="I3276">
        <v>6824.04</v>
      </c>
      <c r="J3276">
        <v>116</v>
      </c>
      <c r="K3276">
        <v>97.87</v>
      </c>
      <c r="L3276">
        <f>Table1[[#This Row],[Quantity Sold (liters/kg)]]+Table1[[#This Row],[Quantity in Stock (liters/kg)]]</f>
        <v>280</v>
      </c>
      <c r="M3276" s="2">
        <v>3680.89</v>
      </c>
    </row>
    <row r="3277" spans="1:13" hidden="1" x14ac:dyDescent="0.3">
      <c r="A3277">
        <v>2</v>
      </c>
      <c r="B3277" s="1">
        <v>43876</v>
      </c>
      <c r="C3277" t="s">
        <v>68</v>
      </c>
      <c r="D3277">
        <v>369.67</v>
      </c>
      <c r="E3277">
        <v>41.31</v>
      </c>
      <c r="F3277">
        <v>15271.0677</v>
      </c>
      <c r="G3277">
        <v>233</v>
      </c>
      <c r="H3277">
        <v>40.86</v>
      </c>
      <c r="I3277">
        <v>9520.3799999999992</v>
      </c>
      <c r="J3277">
        <v>136</v>
      </c>
      <c r="K3277">
        <v>162.76</v>
      </c>
      <c r="L3277">
        <f>Table1[[#This Row],[Quantity Sold (liters/kg)]]+Table1[[#This Row],[Quantity in Stock (liters/kg)]]</f>
        <v>369</v>
      </c>
      <c r="M3277" s="2">
        <v>6723.62</v>
      </c>
    </row>
    <row r="3278" spans="1:13" hidden="1" x14ac:dyDescent="0.3">
      <c r="A3278">
        <v>2</v>
      </c>
      <c r="B3278" s="1">
        <v>44612</v>
      </c>
      <c r="C3278" t="s">
        <v>68</v>
      </c>
      <c r="D3278">
        <v>525.47</v>
      </c>
      <c r="E3278">
        <v>60.74</v>
      </c>
      <c r="F3278">
        <v>31917.0478</v>
      </c>
      <c r="G3278">
        <v>237</v>
      </c>
      <c r="H3278">
        <v>61.29</v>
      </c>
      <c r="I3278">
        <v>14525.73</v>
      </c>
      <c r="J3278">
        <v>288</v>
      </c>
      <c r="K3278">
        <v>179.24</v>
      </c>
      <c r="L3278">
        <f>Table1[[#This Row],[Quantity Sold (liters/kg)]]+Table1[[#This Row],[Quantity in Stock (liters/kg)]]</f>
        <v>525</v>
      </c>
      <c r="M3278" s="2">
        <v>10887.04</v>
      </c>
    </row>
    <row r="3279" spans="1:13" hidden="1" x14ac:dyDescent="0.3">
      <c r="A3279">
        <v>3</v>
      </c>
      <c r="B3279" s="1">
        <v>44509</v>
      </c>
      <c r="C3279" t="s">
        <v>43</v>
      </c>
      <c r="D3279">
        <v>295.64</v>
      </c>
      <c r="E3279">
        <v>50.78</v>
      </c>
      <c r="F3279">
        <v>15012.599199999901</v>
      </c>
      <c r="G3279">
        <v>278</v>
      </c>
      <c r="H3279">
        <v>50.84</v>
      </c>
      <c r="I3279">
        <v>14133.52</v>
      </c>
      <c r="J3279">
        <v>17</v>
      </c>
      <c r="K3279">
        <v>90.81</v>
      </c>
      <c r="L3279">
        <f>Table1[[#This Row],[Quantity Sold (liters/kg)]]+Table1[[#This Row],[Quantity in Stock (liters/kg)]]</f>
        <v>295</v>
      </c>
      <c r="M3279" s="2">
        <v>4611.33</v>
      </c>
    </row>
    <row r="3280" spans="1:13" hidden="1" x14ac:dyDescent="0.3">
      <c r="A3280">
        <v>6</v>
      </c>
      <c r="B3280" s="1">
        <v>44509</v>
      </c>
      <c r="C3280" t="s">
        <v>51</v>
      </c>
      <c r="D3280">
        <v>422.15</v>
      </c>
      <c r="E3280">
        <v>31.95</v>
      </c>
      <c r="F3280">
        <v>13487.69</v>
      </c>
      <c r="G3280">
        <v>325</v>
      </c>
      <c r="H3280">
        <v>29.32</v>
      </c>
      <c r="I3280">
        <v>9529</v>
      </c>
      <c r="J3280">
        <v>97</v>
      </c>
      <c r="K3280">
        <v>54.03</v>
      </c>
      <c r="L3280">
        <f>Table1[[#This Row],[Quantity Sold (liters/kg)]]+Table1[[#This Row],[Quantity in Stock (liters/kg)]]</f>
        <v>422</v>
      </c>
      <c r="M3280" s="2">
        <v>1726.26</v>
      </c>
    </row>
    <row r="3281" spans="1:13" hidden="1" x14ac:dyDescent="0.3">
      <c r="A3281">
        <v>1</v>
      </c>
      <c r="B3281" s="1">
        <v>44585</v>
      </c>
      <c r="C3281" t="s">
        <v>34</v>
      </c>
      <c r="D3281">
        <v>313.91000000000003</v>
      </c>
      <c r="E3281">
        <v>59.23</v>
      </c>
      <c r="F3281">
        <v>18592.89</v>
      </c>
      <c r="G3281">
        <v>9</v>
      </c>
      <c r="H3281">
        <v>60.31</v>
      </c>
      <c r="I3281">
        <v>542.79</v>
      </c>
      <c r="J3281">
        <v>304</v>
      </c>
      <c r="K3281">
        <v>160.4</v>
      </c>
      <c r="L3281">
        <f>Table1[[#This Row],[Quantity Sold (liters/kg)]]+Table1[[#This Row],[Quantity in Stock (liters/kg)]]</f>
        <v>313</v>
      </c>
      <c r="M3281" s="2">
        <v>9500.49</v>
      </c>
    </row>
    <row r="3282" spans="1:13" hidden="1" x14ac:dyDescent="0.3">
      <c r="A3282">
        <v>1</v>
      </c>
      <c r="B3282" s="1">
        <v>44782</v>
      </c>
      <c r="C3282" t="s">
        <v>34</v>
      </c>
      <c r="D3282">
        <v>726.14</v>
      </c>
      <c r="E3282">
        <v>63.41</v>
      </c>
      <c r="F3282">
        <v>46044.537399999899</v>
      </c>
      <c r="G3282">
        <v>77</v>
      </c>
      <c r="H3282">
        <v>58.71</v>
      </c>
      <c r="I3282">
        <v>4520.67</v>
      </c>
      <c r="J3282">
        <v>649</v>
      </c>
      <c r="K3282">
        <v>45.85</v>
      </c>
      <c r="L3282">
        <f>Table1[[#This Row],[Quantity Sold (liters/kg)]]+Table1[[#This Row],[Quantity in Stock (liters/kg)]]</f>
        <v>726</v>
      </c>
      <c r="M3282" s="2">
        <v>2907.35</v>
      </c>
    </row>
    <row r="3283" spans="1:13" hidden="1" x14ac:dyDescent="0.3">
      <c r="A3283">
        <v>9</v>
      </c>
      <c r="B3283" s="1">
        <v>43764</v>
      </c>
      <c r="C3283" t="s">
        <v>57</v>
      </c>
      <c r="D3283">
        <v>293.04000000000002</v>
      </c>
      <c r="E3283">
        <v>26.13</v>
      </c>
      <c r="F3283">
        <v>7657.1351999999997</v>
      </c>
      <c r="G3283">
        <v>137</v>
      </c>
      <c r="H3283">
        <v>30.49</v>
      </c>
      <c r="I3283">
        <v>4177.13</v>
      </c>
      <c r="J3283">
        <v>156</v>
      </c>
      <c r="K3283">
        <v>30.91</v>
      </c>
      <c r="L3283">
        <f>Table1[[#This Row],[Quantity Sold (liters/kg)]]+Table1[[#This Row],[Quantity in Stock (liters/kg)]]</f>
        <v>293</v>
      </c>
      <c r="M3283" s="2">
        <v>807.68</v>
      </c>
    </row>
    <row r="3284" spans="1:13" hidden="1" x14ac:dyDescent="0.3">
      <c r="A3284">
        <v>6</v>
      </c>
      <c r="B3284" s="1">
        <v>43918</v>
      </c>
      <c r="C3284" t="s">
        <v>51</v>
      </c>
      <c r="D3284">
        <v>460.57</v>
      </c>
      <c r="E3284">
        <v>88.15</v>
      </c>
      <c r="F3284">
        <v>40599.245499999997</v>
      </c>
      <c r="G3284">
        <v>203</v>
      </c>
      <c r="H3284">
        <v>90.14</v>
      </c>
      <c r="I3284">
        <v>18298.419999999998</v>
      </c>
      <c r="J3284">
        <v>257</v>
      </c>
      <c r="K3284">
        <v>115.22</v>
      </c>
      <c r="L3284">
        <f>Table1[[#This Row],[Quantity Sold (liters/kg)]]+Table1[[#This Row],[Quantity in Stock (liters/kg)]]</f>
        <v>460</v>
      </c>
      <c r="M3284" s="2">
        <v>10156.64</v>
      </c>
    </row>
    <row r="3285" spans="1:13" hidden="1" x14ac:dyDescent="0.3">
      <c r="A3285">
        <v>7</v>
      </c>
      <c r="B3285" s="1">
        <v>43430</v>
      </c>
      <c r="C3285" t="s">
        <v>61</v>
      </c>
      <c r="D3285">
        <v>34.61</v>
      </c>
      <c r="E3285">
        <v>42.72</v>
      </c>
      <c r="F3285">
        <v>1478.54</v>
      </c>
      <c r="G3285">
        <v>10</v>
      </c>
      <c r="H3285">
        <v>40.85</v>
      </c>
      <c r="I3285">
        <v>408.5</v>
      </c>
      <c r="J3285">
        <v>24</v>
      </c>
      <c r="K3285">
        <v>39.11</v>
      </c>
      <c r="L3285">
        <f>Table1[[#This Row],[Quantity Sold (liters/kg)]]+Table1[[#This Row],[Quantity in Stock (liters/kg)]]</f>
        <v>34</v>
      </c>
      <c r="M3285" s="2">
        <v>1670.78</v>
      </c>
    </row>
    <row r="3286" spans="1:13" hidden="1" x14ac:dyDescent="0.3">
      <c r="A3286">
        <v>9</v>
      </c>
      <c r="B3286" s="1">
        <v>43463</v>
      </c>
      <c r="C3286" t="s">
        <v>57</v>
      </c>
      <c r="D3286">
        <v>522.24</v>
      </c>
      <c r="E3286">
        <v>91.19</v>
      </c>
      <c r="F3286">
        <v>47623.07</v>
      </c>
      <c r="G3286">
        <v>192</v>
      </c>
      <c r="H3286">
        <v>89.41</v>
      </c>
      <c r="I3286">
        <v>17166.72</v>
      </c>
      <c r="J3286">
        <v>330</v>
      </c>
      <c r="K3286">
        <v>171.46</v>
      </c>
      <c r="L3286">
        <f>Table1[[#This Row],[Quantity Sold (liters/kg)]]+Table1[[#This Row],[Quantity in Stock (liters/kg)]]</f>
        <v>522</v>
      </c>
      <c r="M3286" s="2">
        <v>15635.44</v>
      </c>
    </row>
    <row r="3287" spans="1:13" hidden="1" x14ac:dyDescent="0.3">
      <c r="A3287">
        <v>3</v>
      </c>
      <c r="B3287" s="1">
        <v>44579</v>
      </c>
      <c r="C3287" t="s">
        <v>43</v>
      </c>
      <c r="D3287">
        <v>227.25</v>
      </c>
      <c r="E3287">
        <v>46.19</v>
      </c>
      <c r="F3287">
        <v>10496.68</v>
      </c>
      <c r="G3287">
        <v>106</v>
      </c>
      <c r="H3287">
        <v>46.42</v>
      </c>
      <c r="I3287">
        <v>4920.5200000000004</v>
      </c>
      <c r="J3287">
        <v>121</v>
      </c>
      <c r="K3287">
        <v>111.72</v>
      </c>
      <c r="L3287">
        <f>Table1[[#This Row],[Quantity Sold (liters/kg)]]+Table1[[#This Row],[Quantity in Stock (liters/kg)]]</f>
        <v>227</v>
      </c>
      <c r="M3287" s="2">
        <v>5160.3500000000004</v>
      </c>
    </row>
    <row r="3288" spans="1:13" hidden="1" x14ac:dyDescent="0.3">
      <c r="A3288">
        <v>6</v>
      </c>
      <c r="B3288" s="1">
        <v>44184</v>
      </c>
      <c r="C3288" t="s">
        <v>51</v>
      </c>
      <c r="D3288">
        <v>423.01</v>
      </c>
      <c r="E3288">
        <v>93.64</v>
      </c>
      <c r="F3288">
        <v>39610.660000000003</v>
      </c>
      <c r="G3288">
        <v>145</v>
      </c>
      <c r="H3288">
        <v>97.68</v>
      </c>
      <c r="I3288">
        <v>14163.6</v>
      </c>
      <c r="J3288">
        <v>278</v>
      </c>
      <c r="K3288">
        <v>154.66999999999999</v>
      </c>
      <c r="L3288">
        <f>Table1[[#This Row],[Quantity Sold (liters/kg)]]+Table1[[#This Row],[Quantity in Stock (liters/kg)]]</f>
        <v>423</v>
      </c>
      <c r="M3288" s="2">
        <v>14483.3</v>
      </c>
    </row>
    <row r="3289" spans="1:13" hidden="1" x14ac:dyDescent="0.3">
      <c r="A3289">
        <v>3</v>
      </c>
      <c r="B3289" s="1">
        <v>44542</v>
      </c>
      <c r="C3289" t="s">
        <v>43</v>
      </c>
      <c r="D3289">
        <v>308.04000000000002</v>
      </c>
      <c r="E3289">
        <v>20.84</v>
      </c>
      <c r="F3289">
        <v>6419.55</v>
      </c>
      <c r="G3289">
        <v>76</v>
      </c>
      <c r="H3289">
        <v>16.350000000000001</v>
      </c>
      <c r="I3289">
        <v>1242.5999999999999</v>
      </c>
      <c r="J3289">
        <v>232</v>
      </c>
      <c r="K3289">
        <v>155.94</v>
      </c>
      <c r="L3289">
        <f>Table1[[#This Row],[Quantity Sold (liters/kg)]]+Table1[[#This Row],[Quantity in Stock (liters/kg)]]</f>
        <v>308</v>
      </c>
      <c r="M3289" s="2">
        <v>3249.79</v>
      </c>
    </row>
    <row r="3290" spans="1:13" hidden="1" x14ac:dyDescent="0.3">
      <c r="A3290">
        <v>7</v>
      </c>
      <c r="B3290" s="1">
        <v>44528</v>
      </c>
      <c r="C3290" t="s">
        <v>61</v>
      </c>
      <c r="D3290">
        <v>76.319999999999993</v>
      </c>
      <c r="E3290">
        <v>39.450000000000003</v>
      </c>
      <c r="F3290">
        <v>3010.82</v>
      </c>
      <c r="G3290">
        <v>62</v>
      </c>
      <c r="H3290">
        <v>44.21</v>
      </c>
      <c r="I3290">
        <v>2741.02</v>
      </c>
      <c r="J3290">
        <v>14</v>
      </c>
      <c r="K3290">
        <v>195.66</v>
      </c>
      <c r="L3290">
        <f>Table1[[#This Row],[Quantity Sold (liters/kg)]]+Table1[[#This Row],[Quantity in Stock (liters/kg)]]</f>
        <v>76</v>
      </c>
      <c r="M3290" s="2">
        <v>7718.79</v>
      </c>
    </row>
    <row r="3291" spans="1:13" hidden="1" x14ac:dyDescent="0.3">
      <c r="A3291">
        <v>1</v>
      </c>
      <c r="B3291" s="1">
        <v>44380</v>
      </c>
      <c r="C3291" t="s">
        <v>34</v>
      </c>
      <c r="D3291">
        <v>171.51</v>
      </c>
      <c r="E3291">
        <v>46.7</v>
      </c>
      <c r="F3291">
        <v>8009.52</v>
      </c>
      <c r="G3291">
        <v>78</v>
      </c>
      <c r="H3291">
        <v>43.99</v>
      </c>
      <c r="I3291">
        <v>3431.22</v>
      </c>
      <c r="J3291">
        <v>93</v>
      </c>
      <c r="K3291">
        <v>20.61</v>
      </c>
      <c r="L3291">
        <f>Table1[[#This Row],[Quantity Sold (liters/kg)]]+Table1[[#This Row],[Quantity in Stock (liters/kg)]]</f>
        <v>171</v>
      </c>
      <c r="M3291" s="2">
        <v>962.49</v>
      </c>
    </row>
    <row r="3292" spans="1:13" hidden="1" x14ac:dyDescent="0.3">
      <c r="A3292">
        <v>5</v>
      </c>
      <c r="B3292" s="1">
        <v>43899</v>
      </c>
      <c r="C3292" t="s">
        <v>27</v>
      </c>
      <c r="D3292">
        <v>139.19999999999999</v>
      </c>
      <c r="E3292">
        <v>47.56</v>
      </c>
      <c r="F3292">
        <v>6620.35</v>
      </c>
      <c r="G3292">
        <v>107</v>
      </c>
      <c r="H3292">
        <v>51.45</v>
      </c>
      <c r="I3292">
        <v>5505.15</v>
      </c>
      <c r="J3292">
        <v>32</v>
      </c>
      <c r="K3292">
        <v>55.08</v>
      </c>
      <c r="L3292">
        <f>Table1[[#This Row],[Quantity Sold (liters/kg)]]+Table1[[#This Row],[Quantity in Stock (liters/kg)]]</f>
        <v>139</v>
      </c>
      <c r="M3292" s="2">
        <v>2619.6</v>
      </c>
    </row>
    <row r="3293" spans="1:13" hidden="1" x14ac:dyDescent="0.3">
      <c r="A3293">
        <v>9</v>
      </c>
      <c r="B3293" s="1">
        <v>43817</v>
      </c>
      <c r="C3293" t="s">
        <v>57</v>
      </c>
      <c r="D3293">
        <v>438.18</v>
      </c>
      <c r="E3293">
        <v>73.760000000000005</v>
      </c>
      <c r="F3293">
        <v>32320.156800000001</v>
      </c>
      <c r="G3293">
        <v>379</v>
      </c>
      <c r="H3293">
        <v>72.349999999999994</v>
      </c>
      <c r="I3293">
        <v>27420.65</v>
      </c>
      <c r="J3293">
        <v>59</v>
      </c>
      <c r="K3293">
        <v>79.52</v>
      </c>
      <c r="L3293">
        <f>Table1[[#This Row],[Quantity Sold (liters/kg)]]+Table1[[#This Row],[Quantity in Stock (liters/kg)]]</f>
        <v>438</v>
      </c>
      <c r="M3293" s="2">
        <v>5865.4</v>
      </c>
    </row>
    <row r="3294" spans="1:13" hidden="1" x14ac:dyDescent="0.3">
      <c r="A3294">
        <v>5</v>
      </c>
      <c r="B3294" s="1">
        <v>44189</v>
      </c>
      <c r="C3294" t="s">
        <v>27</v>
      </c>
      <c r="D3294">
        <v>450.06</v>
      </c>
      <c r="E3294">
        <v>29.22</v>
      </c>
      <c r="F3294">
        <v>13150.75</v>
      </c>
      <c r="G3294">
        <v>54</v>
      </c>
      <c r="H3294">
        <v>31.47</v>
      </c>
      <c r="I3294">
        <v>1699.38</v>
      </c>
      <c r="J3294">
        <v>396</v>
      </c>
      <c r="K3294">
        <v>123.32</v>
      </c>
      <c r="L3294">
        <f>Table1[[#This Row],[Quantity Sold (liters/kg)]]+Table1[[#This Row],[Quantity in Stock (liters/kg)]]</f>
        <v>450</v>
      </c>
      <c r="M3294" s="2">
        <v>3603.41</v>
      </c>
    </row>
    <row r="3295" spans="1:13" hidden="1" x14ac:dyDescent="0.3">
      <c r="A3295">
        <v>5</v>
      </c>
      <c r="B3295" s="1">
        <v>44023</v>
      </c>
      <c r="C3295" t="s">
        <v>27</v>
      </c>
      <c r="D3295">
        <v>328.86</v>
      </c>
      <c r="E3295">
        <v>28.79</v>
      </c>
      <c r="F3295">
        <v>9467.8799999999992</v>
      </c>
      <c r="G3295">
        <v>241</v>
      </c>
      <c r="H3295">
        <v>29.82</v>
      </c>
      <c r="I3295">
        <v>7186.62</v>
      </c>
      <c r="J3295">
        <v>87</v>
      </c>
      <c r="K3295">
        <v>58.08</v>
      </c>
      <c r="L3295">
        <f>Table1[[#This Row],[Quantity Sold (liters/kg)]]+Table1[[#This Row],[Quantity in Stock (liters/kg)]]</f>
        <v>328</v>
      </c>
      <c r="M3295" s="2">
        <v>1672.12</v>
      </c>
    </row>
    <row r="3296" spans="1:13" hidden="1" x14ac:dyDescent="0.3">
      <c r="A3296">
        <v>10</v>
      </c>
      <c r="B3296" s="1">
        <v>43865</v>
      </c>
      <c r="C3296" t="s">
        <v>66</v>
      </c>
      <c r="D3296">
        <v>219</v>
      </c>
      <c r="E3296">
        <v>57.4</v>
      </c>
      <c r="F3296">
        <v>12570.6</v>
      </c>
      <c r="G3296">
        <v>157</v>
      </c>
      <c r="H3296">
        <v>58.55</v>
      </c>
      <c r="I3296">
        <v>9192.35</v>
      </c>
      <c r="J3296">
        <v>62</v>
      </c>
      <c r="K3296">
        <v>158.96</v>
      </c>
      <c r="L3296">
        <f>Table1[[#This Row],[Quantity Sold (liters/kg)]]+Table1[[#This Row],[Quantity in Stock (liters/kg)]]</f>
        <v>219</v>
      </c>
      <c r="M3296" s="2">
        <v>9124.2999999999993</v>
      </c>
    </row>
    <row r="3297" spans="1:13" hidden="1" x14ac:dyDescent="0.3">
      <c r="A3297">
        <v>8</v>
      </c>
      <c r="B3297" s="1">
        <v>44296</v>
      </c>
      <c r="C3297" t="s">
        <v>47</v>
      </c>
      <c r="D3297">
        <v>913.1</v>
      </c>
      <c r="E3297">
        <v>61.34</v>
      </c>
      <c r="F3297">
        <v>56009.553999999996</v>
      </c>
      <c r="G3297">
        <v>836</v>
      </c>
      <c r="H3297">
        <v>66.16</v>
      </c>
      <c r="I3297">
        <v>55309.760000000002</v>
      </c>
      <c r="J3297">
        <v>77</v>
      </c>
      <c r="K3297">
        <v>90.24</v>
      </c>
      <c r="L3297">
        <f>Table1[[#This Row],[Quantity Sold (liters/kg)]]+Table1[[#This Row],[Quantity in Stock (liters/kg)]]</f>
        <v>913</v>
      </c>
      <c r="M3297" s="2">
        <v>5535.32</v>
      </c>
    </row>
    <row r="3298" spans="1:13" hidden="1" x14ac:dyDescent="0.3">
      <c r="A3298">
        <v>9</v>
      </c>
      <c r="B3298" s="1">
        <v>44442</v>
      </c>
      <c r="C3298" t="s">
        <v>57</v>
      </c>
      <c r="D3298">
        <v>118.89</v>
      </c>
      <c r="E3298">
        <v>23.4</v>
      </c>
      <c r="F3298">
        <v>2782.03</v>
      </c>
      <c r="G3298">
        <v>111</v>
      </c>
      <c r="H3298">
        <v>26.13</v>
      </c>
      <c r="I3298">
        <v>2900.43</v>
      </c>
      <c r="J3298">
        <v>7</v>
      </c>
      <c r="K3298">
        <v>164.89</v>
      </c>
      <c r="L3298">
        <f>Table1[[#This Row],[Quantity Sold (liters/kg)]]+Table1[[#This Row],[Quantity in Stock (liters/kg)]]</f>
        <v>118</v>
      </c>
      <c r="M3298" s="2">
        <v>3858.43</v>
      </c>
    </row>
    <row r="3299" spans="1:13" hidden="1" x14ac:dyDescent="0.3">
      <c r="A3299">
        <v>10</v>
      </c>
      <c r="B3299" s="1">
        <v>43811</v>
      </c>
      <c r="C3299" t="s">
        <v>66</v>
      </c>
      <c r="D3299">
        <v>328.31</v>
      </c>
      <c r="E3299">
        <v>87.89</v>
      </c>
      <c r="F3299">
        <v>28855.17</v>
      </c>
      <c r="G3299">
        <v>107</v>
      </c>
      <c r="H3299">
        <v>87.93</v>
      </c>
      <c r="I3299">
        <v>9408.51</v>
      </c>
      <c r="J3299">
        <v>221</v>
      </c>
      <c r="K3299">
        <v>129.31</v>
      </c>
      <c r="L3299">
        <f>Table1[[#This Row],[Quantity Sold (liters/kg)]]+Table1[[#This Row],[Quantity in Stock (liters/kg)]]</f>
        <v>328</v>
      </c>
      <c r="M3299" s="2">
        <v>11365.06</v>
      </c>
    </row>
    <row r="3300" spans="1:13" hidden="1" x14ac:dyDescent="0.3">
      <c r="A3300">
        <v>5</v>
      </c>
      <c r="B3300" s="1">
        <v>44159</v>
      </c>
      <c r="C3300" t="s">
        <v>27</v>
      </c>
      <c r="D3300">
        <v>50.4</v>
      </c>
      <c r="E3300">
        <v>52.51</v>
      </c>
      <c r="F3300">
        <v>2646.5</v>
      </c>
      <c r="G3300">
        <v>8</v>
      </c>
      <c r="H3300">
        <v>53.26</v>
      </c>
      <c r="I3300">
        <v>426.08</v>
      </c>
      <c r="J3300">
        <v>42</v>
      </c>
      <c r="K3300">
        <v>96.39</v>
      </c>
      <c r="L3300">
        <f>Table1[[#This Row],[Quantity Sold (liters/kg)]]+Table1[[#This Row],[Quantity in Stock (liters/kg)]]</f>
        <v>50</v>
      </c>
      <c r="M3300" s="2">
        <v>5061.4399999999996</v>
      </c>
    </row>
    <row r="3301" spans="1:13" hidden="1" x14ac:dyDescent="0.3">
      <c r="A3301">
        <v>1</v>
      </c>
      <c r="B3301" s="1">
        <v>44250</v>
      </c>
      <c r="C3301" t="s">
        <v>34</v>
      </c>
      <c r="D3301">
        <v>285.91000000000003</v>
      </c>
      <c r="E3301">
        <v>96.14</v>
      </c>
      <c r="F3301">
        <v>27487.3874</v>
      </c>
      <c r="G3301">
        <v>226</v>
      </c>
      <c r="H3301">
        <v>99.05</v>
      </c>
      <c r="I3301">
        <v>22385.3</v>
      </c>
      <c r="J3301">
        <v>59</v>
      </c>
      <c r="K3301">
        <v>168.59</v>
      </c>
      <c r="L3301">
        <f>Table1[[#This Row],[Quantity Sold (liters/kg)]]+Table1[[#This Row],[Quantity in Stock (liters/kg)]]</f>
        <v>285</v>
      </c>
      <c r="M3301" s="2">
        <v>16208.24</v>
      </c>
    </row>
    <row r="3302" spans="1:13" hidden="1" x14ac:dyDescent="0.3">
      <c r="A3302">
        <v>1</v>
      </c>
      <c r="B3302" s="1">
        <v>43792</v>
      </c>
      <c r="C3302" t="s">
        <v>34</v>
      </c>
      <c r="D3302">
        <v>8.26</v>
      </c>
      <c r="E3302">
        <v>81.209999999999994</v>
      </c>
      <c r="F3302">
        <v>670.79</v>
      </c>
      <c r="G3302">
        <v>5</v>
      </c>
      <c r="H3302">
        <v>83.02</v>
      </c>
      <c r="I3302">
        <v>415.1</v>
      </c>
      <c r="J3302">
        <v>3</v>
      </c>
      <c r="K3302">
        <v>121.99</v>
      </c>
      <c r="L3302">
        <f>Table1[[#This Row],[Quantity Sold (liters/kg)]]+Table1[[#This Row],[Quantity in Stock (liters/kg)]]</f>
        <v>8</v>
      </c>
      <c r="M3302" s="2">
        <v>9906.81</v>
      </c>
    </row>
    <row r="3303" spans="1:13" hidden="1" x14ac:dyDescent="0.3">
      <c r="A3303">
        <v>8</v>
      </c>
      <c r="B3303" s="1">
        <v>43528</v>
      </c>
      <c r="C3303" t="s">
        <v>47</v>
      </c>
      <c r="D3303">
        <v>861.72</v>
      </c>
      <c r="E3303">
        <v>89.29</v>
      </c>
      <c r="F3303">
        <v>76942.978799999997</v>
      </c>
      <c r="G3303">
        <v>546</v>
      </c>
      <c r="H3303">
        <v>92.85</v>
      </c>
      <c r="I3303">
        <v>50696.1</v>
      </c>
      <c r="J3303">
        <v>315</v>
      </c>
      <c r="K3303">
        <v>132.16999999999999</v>
      </c>
      <c r="L3303">
        <f>Table1[[#This Row],[Quantity Sold (liters/kg)]]+Table1[[#This Row],[Quantity in Stock (liters/kg)]]</f>
        <v>861</v>
      </c>
      <c r="M3303" s="2">
        <v>11801.46</v>
      </c>
    </row>
    <row r="3304" spans="1:13" hidden="1" x14ac:dyDescent="0.3">
      <c r="A3304">
        <v>10</v>
      </c>
      <c r="B3304" s="1">
        <v>44073</v>
      </c>
      <c r="C3304" t="s">
        <v>66</v>
      </c>
      <c r="D3304">
        <v>428.54</v>
      </c>
      <c r="E3304">
        <v>40.5</v>
      </c>
      <c r="F3304">
        <v>17355.87</v>
      </c>
      <c r="G3304">
        <v>341</v>
      </c>
      <c r="H3304">
        <v>37.1</v>
      </c>
      <c r="I3304">
        <v>12651.1</v>
      </c>
      <c r="J3304">
        <v>87</v>
      </c>
      <c r="K3304">
        <v>151.38</v>
      </c>
      <c r="L3304">
        <f>Table1[[#This Row],[Quantity Sold (liters/kg)]]+Table1[[#This Row],[Quantity in Stock (liters/kg)]]</f>
        <v>428</v>
      </c>
      <c r="M3304" s="2">
        <v>6130.89</v>
      </c>
    </row>
    <row r="3305" spans="1:13" hidden="1" x14ac:dyDescent="0.3">
      <c r="A3305">
        <v>8</v>
      </c>
      <c r="B3305" s="1">
        <v>43832</v>
      </c>
      <c r="C3305" t="s">
        <v>47</v>
      </c>
      <c r="D3305">
        <v>552.22</v>
      </c>
      <c r="E3305">
        <v>53.53</v>
      </c>
      <c r="F3305">
        <v>29560.336599999999</v>
      </c>
      <c r="G3305">
        <v>77</v>
      </c>
      <c r="H3305">
        <v>51.76</v>
      </c>
      <c r="I3305">
        <v>3985.52</v>
      </c>
      <c r="J3305">
        <v>475</v>
      </c>
      <c r="K3305">
        <v>107.75</v>
      </c>
      <c r="L3305">
        <f>Table1[[#This Row],[Quantity Sold (liters/kg)]]+Table1[[#This Row],[Quantity in Stock (liters/kg)]]</f>
        <v>552</v>
      </c>
      <c r="M3305" s="2">
        <v>5767.86</v>
      </c>
    </row>
    <row r="3306" spans="1:13" hidden="1" x14ac:dyDescent="0.3">
      <c r="A3306">
        <v>9</v>
      </c>
      <c r="B3306" s="1">
        <v>43866</v>
      </c>
      <c r="C3306" t="s">
        <v>57</v>
      </c>
      <c r="D3306">
        <v>580.5</v>
      </c>
      <c r="E3306">
        <v>15.96</v>
      </c>
      <c r="F3306">
        <v>9264.7800000000007</v>
      </c>
      <c r="G3306">
        <v>246</v>
      </c>
      <c r="H3306">
        <v>18.07</v>
      </c>
      <c r="I3306">
        <v>4445.22</v>
      </c>
      <c r="J3306">
        <v>334</v>
      </c>
      <c r="K3306">
        <v>99.44</v>
      </c>
      <c r="L3306">
        <f>Table1[[#This Row],[Quantity Sold (liters/kg)]]+Table1[[#This Row],[Quantity in Stock (liters/kg)]]</f>
        <v>580</v>
      </c>
      <c r="M3306" s="2">
        <v>1587.06</v>
      </c>
    </row>
    <row r="3307" spans="1:13" hidden="1" x14ac:dyDescent="0.3">
      <c r="A3307">
        <v>10</v>
      </c>
      <c r="B3307" s="1">
        <v>44442</v>
      </c>
      <c r="C3307" t="s">
        <v>66</v>
      </c>
      <c r="D3307">
        <v>625.79999999999995</v>
      </c>
      <c r="E3307">
        <v>41.5</v>
      </c>
      <c r="F3307">
        <v>25970.699999999899</v>
      </c>
      <c r="G3307">
        <v>602</v>
      </c>
      <c r="H3307">
        <v>39.090000000000003</v>
      </c>
      <c r="I3307">
        <v>23532.18</v>
      </c>
      <c r="J3307">
        <v>23</v>
      </c>
      <c r="K3307">
        <v>143.79</v>
      </c>
      <c r="L3307">
        <f>Table1[[#This Row],[Quantity Sold (liters/kg)]]+Table1[[#This Row],[Quantity in Stock (liters/kg)]]</f>
        <v>625</v>
      </c>
      <c r="M3307" s="2">
        <v>5967.29</v>
      </c>
    </row>
    <row r="3308" spans="1:13" hidden="1" x14ac:dyDescent="0.3">
      <c r="A3308">
        <v>8</v>
      </c>
      <c r="B3308" s="1">
        <v>43746</v>
      </c>
      <c r="C3308" t="s">
        <v>47</v>
      </c>
      <c r="D3308">
        <v>148.87</v>
      </c>
      <c r="E3308">
        <v>47.5</v>
      </c>
      <c r="F3308">
        <v>7071.33</v>
      </c>
      <c r="G3308">
        <v>90</v>
      </c>
      <c r="H3308">
        <v>44.56</v>
      </c>
      <c r="I3308">
        <v>4010.4</v>
      </c>
      <c r="J3308">
        <v>58</v>
      </c>
      <c r="K3308">
        <v>199.59</v>
      </c>
      <c r="L3308">
        <f>Table1[[#This Row],[Quantity Sold (liters/kg)]]+Table1[[#This Row],[Quantity in Stock (liters/kg)]]</f>
        <v>148</v>
      </c>
      <c r="M3308" s="2">
        <v>9480.5300000000007</v>
      </c>
    </row>
    <row r="3309" spans="1:13" hidden="1" x14ac:dyDescent="0.3">
      <c r="A3309">
        <v>8</v>
      </c>
      <c r="B3309" s="1">
        <v>43672</v>
      </c>
      <c r="C3309" t="s">
        <v>47</v>
      </c>
      <c r="D3309">
        <v>901.13</v>
      </c>
      <c r="E3309">
        <v>20.87</v>
      </c>
      <c r="F3309">
        <v>18806.580000000002</v>
      </c>
      <c r="G3309">
        <v>120</v>
      </c>
      <c r="H3309">
        <v>16.739999999999998</v>
      </c>
      <c r="I3309">
        <v>2008.8</v>
      </c>
      <c r="J3309">
        <v>781</v>
      </c>
      <c r="K3309">
        <v>109.28</v>
      </c>
      <c r="L3309">
        <f>Table1[[#This Row],[Quantity Sold (liters/kg)]]+Table1[[#This Row],[Quantity in Stock (liters/kg)]]</f>
        <v>901</v>
      </c>
      <c r="M3309" s="2">
        <v>2280.67</v>
      </c>
    </row>
    <row r="3310" spans="1:13" hidden="1" x14ac:dyDescent="0.3">
      <c r="A3310">
        <v>10</v>
      </c>
      <c r="B3310" s="1">
        <v>43932</v>
      </c>
      <c r="C3310" t="s">
        <v>66</v>
      </c>
      <c r="D3310">
        <v>335.67</v>
      </c>
      <c r="E3310">
        <v>69.34</v>
      </c>
      <c r="F3310">
        <v>23275.360000000001</v>
      </c>
      <c r="G3310">
        <v>184</v>
      </c>
      <c r="H3310">
        <v>71.67</v>
      </c>
      <c r="I3310">
        <v>13187.28</v>
      </c>
      <c r="J3310">
        <v>151</v>
      </c>
      <c r="K3310">
        <v>178.33</v>
      </c>
      <c r="L3310">
        <f>Table1[[#This Row],[Quantity Sold (liters/kg)]]+Table1[[#This Row],[Quantity in Stock (liters/kg)]]</f>
        <v>335</v>
      </c>
      <c r="M3310" s="2">
        <v>12365.4</v>
      </c>
    </row>
    <row r="3311" spans="1:13" hidden="1" x14ac:dyDescent="0.3">
      <c r="A3311">
        <v>4</v>
      </c>
      <c r="B3311" s="1">
        <v>43469</v>
      </c>
      <c r="C3311" t="s">
        <v>39</v>
      </c>
      <c r="D3311">
        <v>22.08</v>
      </c>
      <c r="E3311">
        <v>19.79</v>
      </c>
      <c r="F3311">
        <v>436.96</v>
      </c>
      <c r="G3311">
        <v>1</v>
      </c>
      <c r="H3311">
        <v>20.45</v>
      </c>
      <c r="I3311">
        <v>20.45</v>
      </c>
      <c r="J3311">
        <v>21</v>
      </c>
      <c r="K3311">
        <v>70.430000000000007</v>
      </c>
      <c r="L3311">
        <f>Table1[[#This Row],[Quantity Sold (liters/kg)]]+Table1[[#This Row],[Quantity in Stock (liters/kg)]]</f>
        <v>22</v>
      </c>
      <c r="M3311" s="2">
        <v>1393.81</v>
      </c>
    </row>
    <row r="3312" spans="1:13" hidden="1" x14ac:dyDescent="0.3">
      <c r="A3312">
        <v>3</v>
      </c>
      <c r="B3312" s="1">
        <v>44552</v>
      </c>
      <c r="C3312" t="s">
        <v>43</v>
      </c>
      <c r="D3312">
        <v>270.62</v>
      </c>
      <c r="E3312">
        <v>75.069999999999993</v>
      </c>
      <c r="F3312">
        <v>20315.439999999999</v>
      </c>
      <c r="G3312">
        <v>212</v>
      </c>
      <c r="H3312">
        <v>70.430000000000007</v>
      </c>
      <c r="I3312">
        <v>14931.16</v>
      </c>
      <c r="J3312">
        <v>58</v>
      </c>
      <c r="K3312">
        <v>84.91</v>
      </c>
      <c r="L3312">
        <f>Table1[[#This Row],[Quantity Sold (liters/kg)]]+Table1[[#This Row],[Quantity in Stock (liters/kg)]]</f>
        <v>270</v>
      </c>
      <c r="M3312" s="2">
        <v>6374.19</v>
      </c>
    </row>
    <row r="3313" spans="1:13" hidden="1" x14ac:dyDescent="0.3">
      <c r="A3313">
        <v>6</v>
      </c>
      <c r="B3313" s="1">
        <v>44216</v>
      </c>
      <c r="C3313" t="s">
        <v>51</v>
      </c>
      <c r="D3313">
        <v>562</v>
      </c>
      <c r="E3313">
        <v>57.25</v>
      </c>
      <c r="F3313">
        <v>32174.5</v>
      </c>
      <c r="G3313">
        <v>526</v>
      </c>
      <c r="H3313">
        <v>56.3</v>
      </c>
      <c r="I3313">
        <v>29613.8</v>
      </c>
      <c r="J3313">
        <v>36</v>
      </c>
      <c r="K3313">
        <v>63.82</v>
      </c>
      <c r="L3313">
        <f>Table1[[#This Row],[Quantity Sold (liters/kg)]]+Table1[[#This Row],[Quantity in Stock (liters/kg)]]</f>
        <v>562</v>
      </c>
      <c r="M3313" s="2">
        <v>3653.7</v>
      </c>
    </row>
    <row r="3314" spans="1:13" hidden="1" x14ac:dyDescent="0.3">
      <c r="A3314">
        <v>2</v>
      </c>
      <c r="B3314" s="1">
        <v>44546</v>
      </c>
      <c r="C3314" t="s">
        <v>68</v>
      </c>
      <c r="D3314">
        <v>8.36</v>
      </c>
      <c r="E3314">
        <v>33.979999999999997</v>
      </c>
      <c r="F3314">
        <v>284.07</v>
      </c>
      <c r="G3314">
        <v>7</v>
      </c>
      <c r="H3314">
        <v>35.840000000000003</v>
      </c>
      <c r="I3314">
        <v>250.88</v>
      </c>
      <c r="J3314">
        <v>1</v>
      </c>
      <c r="K3314">
        <v>197.51</v>
      </c>
      <c r="L3314">
        <f>Table1[[#This Row],[Quantity Sold (liters/kg)]]+Table1[[#This Row],[Quantity in Stock (liters/kg)]]</f>
        <v>8</v>
      </c>
      <c r="M3314" s="2">
        <v>6711.39</v>
      </c>
    </row>
    <row r="3315" spans="1:13" hidden="1" x14ac:dyDescent="0.3">
      <c r="A3315">
        <v>8</v>
      </c>
      <c r="B3315" s="1">
        <v>44163</v>
      </c>
      <c r="C3315" t="s">
        <v>47</v>
      </c>
      <c r="D3315">
        <v>78.56</v>
      </c>
      <c r="E3315">
        <v>74.959999999999994</v>
      </c>
      <c r="F3315">
        <v>5888.8575999999903</v>
      </c>
      <c r="G3315">
        <v>38</v>
      </c>
      <c r="H3315">
        <v>74.83</v>
      </c>
      <c r="I3315">
        <v>2843.54</v>
      </c>
      <c r="J3315">
        <v>40</v>
      </c>
      <c r="K3315">
        <v>189.48</v>
      </c>
      <c r="L3315">
        <f>Table1[[#This Row],[Quantity Sold (liters/kg)]]+Table1[[#This Row],[Quantity in Stock (liters/kg)]]</f>
        <v>78</v>
      </c>
      <c r="M3315" s="2">
        <v>14203.42</v>
      </c>
    </row>
    <row r="3316" spans="1:13" hidden="1" x14ac:dyDescent="0.3">
      <c r="A3316">
        <v>5</v>
      </c>
      <c r="B3316" s="1">
        <v>44659</v>
      </c>
      <c r="C3316" t="s">
        <v>27</v>
      </c>
      <c r="D3316">
        <v>333.95</v>
      </c>
      <c r="E3316">
        <v>36.43</v>
      </c>
      <c r="F3316">
        <v>12165.798499999901</v>
      </c>
      <c r="G3316">
        <v>154</v>
      </c>
      <c r="H3316">
        <v>36.69</v>
      </c>
      <c r="I3316">
        <v>5650.26</v>
      </c>
      <c r="J3316">
        <v>179</v>
      </c>
      <c r="K3316">
        <v>133.80000000000001</v>
      </c>
      <c r="L3316">
        <f>Table1[[#This Row],[Quantity Sold (liters/kg)]]+Table1[[#This Row],[Quantity in Stock (liters/kg)]]</f>
        <v>333</v>
      </c>
      <c r="M3316" s="2">
        <v>4874.33</v>
      </c>
    </row>
    <row r="3317" spans="1:13" hidden="1" x14ac:dyDescent="0.3">
      <c r="A3317">
        <v>4</v>
      </c>
      <c r="B3317" s="1">
        <v>44482</v>
      </c>
      <c r="C3317" t="s">
        <v>39</v>
      </c>
      <c r="D3317">
        <v>30.84</v>
      </c>
      <c r="E3317">
        <v>18.93</v>
      </c>
      <c r="F3317">
        <v>583.79999999999995</v>
      </c>
      <c r="G3317">
        <v>19</v>
      </c>
      <c r="H3317">
        <v>17.5</v>
      </c>
      <c r="I3317">
        <v>332.5</v>
      </c>
      <c r="J3317">
        <v>11</v>
      </c>
      <c r="K3317">
        <v>147.78</v>
      </c>
      <c r="L3317">
        <f>Table1[[#This Row],[Quantity Sold (liters/kg)]]+Table1[[#This Row],[Quantity in Stock (liters/kg)]]</f>
        <v>30</v>
      </c>
      <c r="M3317" s="2">
        <v>2797.48</v>
      </c>
    </row>
    <row r="3318" spans="1:13" hidden="1" x14ac:dyDescent="0.3">
      <c r="A3318">
        <v>8</v>
      </c>
      <c r="B3318" s="1">
        <v>44322</v>
      </c>
      <c r="C3318" t="s">
        <v>47</v>
      </c>
      <c r="D3318">
        <v>986.37</v>
      </c>
      <c r="E3318">
        <v>92.64</v>
      </c>
      <c r="F3318">
        <v>91377.32</v>
      </c>
      <c r="G3318">
        <v>73</v>
      </c>
      <c r="H3318">
        <v>95.34</v>
      </c>
      <c r="I3318">
        <v>6959.82</v>
      </c>
      <c r="J3318">
        <v>913</v>
      </c>
      <c r="K3318">
        <v>191.76</v>
      </c>
      <c r="L3318">
        <f>Table1[[#This Row],[Quantity Sold (liters/kg)]]+Table1[[#This Row],[Quantity in Stock (liters/kg)]]</f>
        <v>986</v>
      </c>
      <c r="M3318" s="2">
        <v>17764.650000000001</v>
      </c>
    </row>
    <row r="3319" spans="1:13" hidden="1" x14ac:dyDescent="0.3">
      <c r="A3319">
        <v>2</v>
      </c>
      <c r="B3319" s="1">
        <v>44460</v>
      </c>
      <c r="C3319" t="s">
        <v>68</v>
      </c>
      <c r="D3319">
        <v>911.55</v>
      </c>
      <c r="E3319">
        <v>92.76</v>
      </c>
      <c r="F3319">
        <v>84555.38</v>
      </c>
      <c r="G3319">
        <v>526</v>
      </c>
      <c r="H3319">
        <v>96.17</v>
      </c>
      <c r="I3319">
        <v>50585.42</v>
      </c>
      <c r="J3319">
        <v>385</v>
      </c>
      <c r="K3319">
        <v>156.54</v>
      </c>
      <c r="L3319">
        <f>Table1[[#This Row],[Quantity Sold (liters/kg)]]+Table1[[#This Row],[Quantity in Stock (liters/kg)]]</f>
        <v>911</v>
      </c>
      <c r="M3319" s="2">
        <v>14520.65</v>
      </c>
    </row>
    <row r="3320" spans="1:13" hidden="1" x14ac:dyDescent="0.3">
      <c r="A3320">
        <v>6</v>
      </c>
      <c r="B3320" s="1">
        <v>43870</v>
      </c>
      <c r="C3320" t="s">
        <v>51</v>
      </c>
      <c r="D3320">
        <v>983.13</v>
      </c>
      <c r="E3320">
        <v>88.22</v>
      </c>
      <c r="F3320">
        <v>86731.73</v>
      </c>
      <c r="G3320">
        <v>53</v>
      </c>
      <c r="H3320">
        <v>89.94</v>
      </c>
      <c r="I3320">
        <v>4766.82</v>
      </c>
      <c r="J3320">
        <v>930</v>
      </c>
      <c r="K3320">
        <v>125.72</v>
      </c>
      <c r="L3320">
        <f>Table1[[#This Row],[Quantity Sold (liters/kg)]]+Table1[[#This Row],[Quantity in Stock (liters/kg)]]</f>
        <v>983</v>
      </c>
      <c r="M3320" s="2">
        <v>11091.02</v>
      </c>
    </row>
    <row r="3321" spans="1:13" hidden="1" x14ac:dyDescent="0.3">
      <c r="A3321">
        <v>2</v>
      </c>
      <c r="B3321" s="1">
        <v>43455</v>
      </c>
      <c r="C3321" t="s">
        <v>68</v>
      </c>
      <c r="D3321">
        <v>127.67</v>
      </c>
      <c r="E3321">
        <v>19.649999999999999</v>
      </c>
      <c r="F3321">
        <v>2508.7199999999998</v>
      </c>
      <c r="G3321">
        <v>26</v>
      </c>
      <c r="H3321">
        <v>22.59</v>
      </c>
      <c r="I3321">
        <v>587.34</v>
      </c>
      <c r="J3321">
        <v>101</v>
      </c>
      <c r="K3321">
        <v>109.14</v>
      </c>
      <c r="L3321">
        <f>Table1[[#This Row],[Quantity Sold (liters/kg)]]+Table1[[#This Row],[Quantity in Stock (liters/kg)]]</f>
        <v>127</v>
      </c>
      <c r="M3321" s="2">
        <v>2144.6</v>
      </c>
    </row>
    <row r="3322" spans="1:13" hidden="1" x14ac:dyDescent="0.3">
      <c r="A3322">
        <v>1</v>
      </c>
      <c r="B3322" s="1">
        <v>44135</v>
      </c>
      <c r="C3322" t="s">
        <v>34</v>
      </c>
      <c r="D3322">
        <v>45.54</v>
      </c>
      <c r="E3322">
        <v>29.24</v>
      </c>
      <c r="F3322">
        <v>1331.58959999999</v>
      </c>
      <c r="G3322">
        <v>21</v>
      </c>
      <c r="H3322">
        <v>31.9</v>
      </c>
      <c r="I3322">
        <v>669.9</v>
      </c>
      <c r="J3322">
        <v>24</v>
      </c>
      <c r="K3322">
        <v>86.37</v>
      </c>
      <c r="L3322">
        <f>Table1[[#This Row],[Quantity Sold (liters/kg)]]+Table1[[#This Row],[Quantity in Stock (liters/kg)]]</f>
        <v>45</v>
      </c>
      <c r="M3322" s="2">
        <v>2525.46</v>
      </c>
    </row>
    <row r="3323" spans="1:13" hidden="1" x14ac:dyDescent="0.3">
      <c r="A3323">
        <v>5</v>
      </c>
      <c r="B3323" s="1">
        <v>44841</v>
      </c>
      <c r="C3323" t="s">
        <v>27</v>
      </c>
      <c r="D3323">
        <v>934.46</v>
      </c>
      <c r="E3323">
        <v>49.67</v>
      </c>
      <c r="F3323">
        <v>46414.628199999999</v>
      </c>
      <c r="G3323">
        <v>247</v>
      </c>
      <c r="H3323">
        <v>53.89</v>
      </c>
      <c r="I3323">
        <v>13310.83</v>
      </c>
      <c r="J3323">
        <v>687</v>
      </c>
      <c r="K3323">
        <v>182.97</v>
      </c>
      <c r="L3323">
        <f>Table1[[#This Row],[Quantity Sold (liters/kg)]]+Table1[[#This Row],[Quantity in Stock (liters/kg)]]</f>
        <v>934</v>
      </c>
      <c r="M3323" s="2">
        <v>9088.1200000000008</v>
      </c>
    </row>
    <row r="3324" spans="1:13" hidden="1" x14ac:dyDescent="0.3">
      <c r="A3324">
        <v>10</v>
      </c>
      <c r="B3324" s="1">
        <v>44215</v>
      </c>
      <c r="C3324" t="s">
        <v>66</v>
      </c>
      <c r="D3324">
        <v>779.75</v>
      </c>
      <c r="E3324">
        <v>87.66</v>
      </c>
      <c r="F3324">
        <v>68352.89</v>
      </c>
      <c r="G3324">
        <v>200</v>
      </c>
      <c r="H3324">
        <v>83.75</v>
      </c>
      <c r="I3324">
        <v>16750</v>
      </c>
      <c r="J3324">
        <v>579</v>
      </c>
      <c r="K3324">
        <v>80.22</v>
      </c>
      <c r="L3324">
        <f>Table1[[#This Row],[Quantity Sold (liters/kg)]]+Table1[[#This Row],[Quantity in Stock (liters/kg)]]</f>
        <v>779</v>
      </c>
      <c r="M3324" s="2">
        <v>7032.09</v>
      </c>
    </row>
    <row r="3325" spans="1:13" hidden="1" x14ac:dyDescent="0.3">
      <c r="A3325">
        <v>10</v>
      </c>
      <c r="B3325" s="1">
        <v>44654</v>
      </c>
      <c r="C3325" t="s">
        <v>66</v>
      </c>
      <c r="D3325">
        <v>9.2799999999999994</v>
      </c>
      <c r="E3325">
        <v>93.4</v>
      </c>
      <c r="F3325">
        <v>866.75</v>
      </c>
      <c r="G3325">
        <v>2</v>
      </c>
      <c r="H3325">
        <v>94.25</v>
      </c>
      <c r="I3325">
        <v>188.5</v>
      </c>
      <c r="J3325">
        <v>7</v>
      </c>
      <c r="K3325">
        <v>143.28</v>
      </c>
      <c r="L3325">
        <f>Table1[[#This Row],[Quantity Sold (liters/kg)]]+Table1[[#This Row],[Quantity in Stock (liters/kg)]]</f>
        <v>9</v>
      </c>
      <c r="M3325" s="2">
        <v>13382.35</v>
      </c>
    </row>
    <row r="3326" spans="1:13" hidden="1" x14ac:dyDescent="0.3">
      <c r="A3326">
        <v>7</v>
      </c>
      <c r="B3326" s="1">
        <v>43896</v>
      </c>
      <c r="C3326" t="s">
        <v>61</v>
      </c>
      <c r="D3326">
        <v>204.46</v>
      </c>
      <c r="E3326">
        <v>67.459999999999994</v>
      </c>
      <c r="F3326">
        <v>13792.8715999999</v>
      </c>
      <c r="G3326">
        <v>7</v>
      </c>
      <c r="H3326">
        <v>63.79</v>
      </c>
      <c r="I3326">
        <v>446.53</v>
      </c>
      <c r="J3326">
        <v>197</v>
      </c>
      <c r="K3326">
        <v>160.93</v>
      </c>
      <c r="L3326">
        <f>Table1[[#This Row],[Quantity Sold (liters/kg)]]+Table1[[#This Row],[Quantity in Stock (liters/kg)]]</f>
        <v>204</v>
      </c>
      <c r="M3326" s="2">
        <v>10856.34</v>
      </c>
    </row>
    <row r="3327" spans="1:13" hidden="1" x14ac:dyDescent="0.3">
      <c r="A3327">
        <v>4</v>
      </c>
      <c r="B3327" s="1">
        <v>43613</v>
      </c>
      <c r="C3327" t="s">
        <v>39</v>
      </c>
      <c r="D3327">
        <v>258.37</v>
      </c>
      <c r="E3327">
        <v>85.72</v>
      </c>
      <c r="F3327">
        <v>22147.48</v>
      </c>
      <c r="G3327">
        <v>31</v>
      </c>
      <c r="H3327">
        <v>85.15</v>
      </c>
      <c r="I3327">
        <v>2639.65</v>
      </c>
      <c r="J3327">
        <v>227</v>
      </c>
      <c r="K3327">
        <v>182.29</v>
      </c>
      <c r="L3327">
        <f>Table1[[#This Row],[Quantity Sold (liters/kg)]]+Table1[[#This Row],[Quantity in Stock (liters/kg)]]</f>
        <v>258</v>
      </c>
      <c r="M3327" s="2">
        <v>15625.9</v>
      </c>
    </row>
    <row r="3328" spans="1:13" hidden="1" x14ac:dyDescent="0.3">
      <c r="A3328">
        <v>9</v>
      </c>
      <c r="B3328" s="1">
        <v>44147</v>
      </c>
      <c r="C3328" t="s">
        <v>57</v>
      </c>
      <c r="D3328">
        <v>931.26</v>
      </c>
      <c r="E3328">
        <v>71.97</v>
      </c>
      <c r="F3328">
        <v>67022.78</v>
      </c>
      <c r="G3328">
        <v>443</v>
      </c>
      <c r="H3328">
        <v>70.72</v>
      </c>
      <c r="I3328">
        <v>31328.959999999999</v>
      </c>
      <c r="J3328">
        <v>488</v>
      </c>
      <c r="K3328">
        <v>145.06</v>
      </c>
      <c r="L3328">
        <f>Table1[[#This Row],[Quantity Sold (liters/kg)]]+Table1[[#This Row],[Quantity in Stock (liters/kg)]]</f>
        <v>931</v>
      </c>
      <c r="M3328" s="2">
        <v>10439.969999999999</v>
      </c>
    </row>
    <row r="3329" spans="1:13" hidden="1" x14ac:dyDescent="0.3">
      <c r="A3329">
        <v>6</v>
      </c>
      <c r="B3329" s="1">
        <v>43613</v>
      </c>
      <c r="C3329" t="s">
        <v>51</v>
      </c>
      <c r="D3329">
        <v>880.79</v>
      </c>
      <c r="E3329">
        <v>35.11</v>
      </c>
      <c r="F3329">
        <v>30924.54</v>
      </c>
      <c r="G3329">
        <v>587</v>
      </c>
      <c r="H3329">
        <v>34</v>
      </c>
      <c r="I3329">
        <v>19958</v>
      </c>
      <c r="J3329">
        <v>293</v>
      </c>
      <c r="K3329">
        <v>183.06</v>
      </c>
      <c r="L3329">
        <f>Table1[[#This Row],[Quantity Sold (liters/kg)]]+Table1[[#This Row],[Quantity in Stock (liters/kg)]]</f>
        <v>880</v>
      </c>
      <c r="M3329" s="2">
        <v>6427.24</v>
      </c>
    </row>
    <row r="3330" spans="1:13" hidden="1" x14ac:dyDescent="0.3">
      <c r="A3330">
        <v>4</v>
      </c>
      <c r="B3330" s="1">
        <v>44430</v>
      </c>
      <c r="C3330" t="s">
        <v>39</v>
      </c>
      <c r="D3330">
        <v>679.71</v>
      </c>
      <c r="E3330">
        <v>83.66</v>
      </c>
      <c r="F3330">
        <v>56864.54</v>
      </c>
      <c r="G3330">
        <v>199</v>
      </c>
      <c r="H3330">
        <v>84.34</v>
      </c>
      <c r="I3330">
        <v>16783.66</v>
      </c>
      <c r="J3330">
        <v>480</v>
      </c>
      <c r="K3330">
        <v>120.99</v>
      </c>
      <c r="L3330">
        <f>Table1[[#This Row],[Quantity Sold (liters/kg)]]+Table1[[#This Row],[Quantity in Stock (liters/kg)]]</f>
        <v>679</v>
      </c>
      <c r="M3330" s="2">
        <v>10122.02</v>
      </c>
    </row>
    <row r="3331" spans="1:13" hidden="1" x14ac:dyDescent="0.3">
      <c r="A3331">
        <v>3</v>
      </c>
      <c r="B3331" s="1">
        <v>44521</v>
      </c>
      <c r="C3331" t="s">
        <v>43</v>
      </c>
      <c r="D3331">
        <v>278.58999999999997</v>
      </c>
      <c r="E3331">
        <v>50.93</v>
      </c>
      <c r="F3331">
        <v>14188.5886999999</v>
      </c>
      <c r="G3331">
        <v>53</v>
      </c>
      <c r="H3331">
        <v>49.66</v>
      </c>
      <c r="I3331">
        <v>2631.98</v>
      </c>
      <c r="J3331">
        <v>225</v>
      </c>
      <c r="K3331">
        <v>46.38</v>
      </c>
      <c r="L3331">
        <f>Table1[[#This Row],[Quantity Sold (liters/kg)]]+Table1[[#This Row],[Quantity in Stock (liters/kg)]]</f>
        <v>278</v>
      </c>
      <c r="M3331" s="2">
        <v>2362.13</v>
      </c>
    </row>
    <row r="3332" spans="1:13" hidden="1" x14ac:dyDescent="0.3">
      <c r="A3332">
        <v>7</v>
      </c>
      <c r="B3332" s="1">
        <v>43963</v>
      </c>
      <c r="C3332" t="s">
        <v>61</v>
      </c>
      <c r="D3332">
        <v>740.51</v>
      </c>
      <c r="E3332">
        <v>47.03</v>
      </c>
      <c r="F3332">
        <v>34826.19</v>
      </c>
      <c r="G3332">
        <v>732</v>
      </c>
      <c r="H3332">
        <v>46.47</v>
      </c>
      <c r="I3332">
        <v>34016.04</v>
      </c>
      <c r="J3332">
        <v>8</v>
      </c>
      <c r="K3332">
        <v>41.29</v>
      </c>
      <c r="L3332">
        <f>Table1[[#This Row],[Quantity Sold (liters/kg)]]+Table1[[#This Row],[Quantity in Stock (liters/kg)]]</f>
        <v>740</v>
      </c>
      <c r="M3332" s="2">
        <v>1941.87</v>
      </c>
    </row>
    <row r="3333" spans="1:13" hidden="1" x14ac:dyDescent="0.3">
      <c r="A3333">
        <v>4</v>
      </c>
      <c r="B3333" s="1">
        <v>44103</v>
      </c>
      <c r="C3333" t="s">
        <v>39</v>
      </c>
      <c r="D3333">
        <v>297.12</v>
      </c>
      <c r="E3333">
        <v>81.42</v>
      </c>
      <c r="F3333">
        <v>24191.51</v>
      </c>
      <c r="G3333">
        <v>134</v>
      </c>
      <c r="H3333">
        <v>77.05</v>
      </c>
      <c r="I3333">
        <v>10324.700000000001</v>
      </c>
      <c r="J3333">
        <v>163</v>
      </c>
      <c r="K3333">
        <v>42.76</v>
      </c>
      <c r="L3333">
        <f>Table1[[#This Row],[Quantity Sold (liters/kg)]]+Table1[[#This Row],[Quantity in Stock (liters/kg)]]</f>
        <v>297</v>
      </c>
      <c r="M3333" s="2">
        <v>3481.52</v>
      </c>
    </row>
    <row r="3334" spans="1:13" hidden="1" x14ac:dyDescent="0.3">
      <c r="A3334">
        <v>1</v>
      </c>
      <c r="B3334" s="1">
        <v>44780</v>
      </c>
      <c r="C3334" t="s">
        <v>34</v>
      </c>
      <c r="D3334">
        <v>878.52</v>
      </c>
      <c r="E3334">
        <v>14.17</v>
      </c>
      <c r="F3334">
        <v>12448.63</v>
      </c>
      <c r="G3334">
        <v>639</v>
      </c>
      <c r="H3334">
        <v>13.71</v>
      </c>
      <c r="I3334">
        <v>8760.69</v>
      </c>
      <c r="J3334">
        <v>239</v>
      </c>
      <c r="K3334">
        <v>170.31</v>
      </c>
      <c r="L3334">
        <f>Table1[[#This Row],[Quantity Sold (liters/kg)]]+Table1[[#This Row],[Quantity in Stock (liters/kg)]]</f>
        <v>878</v>
      </c>
      <c r="M3334" s="2">
        <v>2413.29</v>
      </c>
    </row>
    <row r="3335" spans="1:13" hidden="1" x14ac:dyDescent="0.3">
      <c r="A3335">
        <v>7</v>
      </c>
      <c r="B3335" s="1">
        <v>44168</v>
      </c>
      <c r="C3335" t="s">
        <v>61</v>
      </c>
      <c r="D3335">
        <v>579.01</v>
      </c>
      <c r="E3335">
        <v>74.59</v>
      </c>
      <c r="F3335">
        <v>43188.36</v>
      </c>
      <c r="G3335">
        <v>62</v>
      </c>
      <c r="H3335">
        <v>77.03</v>
      </c>
      <c r="I3335">
        <v>4775.8599999999997</v>
      </c>
      <c r="J3335">
        <v>517</v>
      </c>
      <c r="K3335">
        <v>72.97</v>
      </c>
      <c r="L3335">
        <f>Table1[[#This Row],[Quantity Sold (liters/kg)]]+Table1[[#This Row],[Quantity in Stock (liters/kg)]]</f>
        <v>579</v>
      </c>
      <c r="M3335" s="2">
        <v>5442.83</v>
      </c>
    </row>
    <row r="3336" spans="1:13" hidden="1" x14ac:dyDescent="0.3">
      <c r="A3336">
        <v>2</v>
      </c>
      <c r="B3336" s="1">
        <v>43692</v>
      </c>
      <c r="C3336" t="s">
        <v>68</v>
      </c>
      <c r="D3336">
        <v>644.45000000000005</v>
      </c>
      <c r="E3336">
        <v>53.55</v>
      </c>
      <c r="F3336">
        <v>34510.300000000003</v>
      </c>
      <c r="G3336">
        <v>434</v>
      </c>
      <c r="H3336">
        <v>52.72</v>
      </c>
      <c r="I3336">
        <v>22880.48</v>
      </c>
      <c r="J3336">
        <v>210</v>
      </c>
      <c r="K3336">
        <v>100.59</v>
      </c>
      <c r="L3336">
        <f>Table1[[#This Row],[Quantity Sold (liters/kg)]]+Table1[[#This Row],[Quantity in Stock (liters/kg)]]</f>
        <v>644</v>
      </c>
      <c r="M3336" s="2">
        <v>5386.59</v>
      </c>
    </row>
    <row r="3337" spans="1:13" hidden="1" x14ac:dyDescent="0.3">
      <c r="A3337">
        <v>2</v>
      </c>
      <c r="B3337" s="1">
        <v>44554</v>
      </c>
      <c r="C3337" t="s">
        <v>68</v>
      </c>
      <c r="D3337">
        <v>282.3</v>
      </c>
      <c r="E3337">
        <v>96.59</v>
      </c>
      <c r="F3337">
        <v>27267.357</v>
      </c>
      <c r="G3337">
        <v>113</v>
      </c>
      <c r="H3337">
        <v>97.75</v>
      </c>
      <c r="I3337">
        <v>11045.75</v>
      </c>
      <c r="J3337">
        <v>169</v>
      </c>
      <c r="K3337">
        <v>193.37</v>
      </c>
      <c r="L3337">
        <f>Table1[[#This Row],[Quantity Sold (liters/kg)]]+Table1[[#This Row],[Quantity in Stock (liters/kg)]]</f>
        <v>282</v>
      </c>
      <c r="M3337" s="2">
        <v>18677.61</v>
      </c>
    </row>
    <row r="3338" spans="1:13" hidden="1" x14ac:dyDescent="0.3">
      <c r="A3338">
        <v>4</v>
      </c>
      <c r="B3338" s="1">
        <v>43763</v>
      </c>
      <c r="C3338" t="s">
        <v>39</v>
      </c>
      <c r="D3338">
        <v>87.8</v>
      </c>
      <c r="E3338">
        <v>69.959999999999994</v>
      </c>
      <c r="F3338">
        <v>6142.4879999999903</v>
      </c>
      <c r="G3338">
        <v>13</v>
      </c>
      <c r="H3338">
        <v>66.849999999999994</v>
      </c>
      <c r="I3338">
        <v>869.05</v>
      </c>
      <c r="J3338">
        <v>74</v>
      </c>
      <c r="K3338">
        <v>131.91999999999999</v>
      </c>
      <c r="L3338">
        <f>Table1[[#This Row],[Quantity Sold (liters/kg)]]+Table1[[#This Row],[Quantity in Stock (liters/kg)]]</f>
        <v>87</v>
      </c>
      <c r="M3338" s="2">
        <v>9229.1200000000008</v>
      </c>
    </row>
    <row r="3339" spans="1:13" hidden="1" x14ac:dyDescent="0.3">
      <c r="A3339">
        <v>1</v>
      </c>
      <c r="B3339" s="1">
        <v>44231</v>
      </c>
      <c r="C3339" t="s">
        <v>34</v>
      </c>
      <c r="D3339">
        <v>269.62</v>
      </c>
      <c r="E3339">
        <v>72.23</v>
      </c>
      <c r="F3339">
        <v>19474.650000000001</v>
      </c>
      <c r="G3339">
        <v>103</v>
      </c>
      <c r="H3339">
        <v>72.08</v>
      </c>
      <c r="I3339">
        <v>7424.24</v>
      </c>
      <c r="J3339">
        <v>166</v>
      </c>
      <c r="K3339">
        <v>93.28</v>
      </c>
      <c r="L3339">
        <f>Table1[[#This Row],[Quantity Sold (liters/kg)]]+Table1[[#This Row],[Quantity in Stock (liters/kg)]]</f>
        <v>269</v>
      </c>
      <c r="M3339" s="2">
        <v>6737.61</v>
      </c>
    </row>
    <row r="3340" spans="1:13" hidden="1" x14ac:dyDescent="0.3">
      <c r="A3340">
        <v>2</v>
      </c>
      <c r="B3340" s="1">
        <v>44610</v>
      </c>
      <c r="C3340" t="s">
        <v>68</v>
      </c>
      <c r="D3340">
        <v>474.91</v>
      </c>
      <c r="E3340">
        <v>62.43</v>
      </c>
      <c r="F3340">
        <v>29648.63</v>
      </c>
      <c r="G3340">
        <v>138</v>
      </c>
      <c r="H3340">
        <v>62.78</v>
      </c>
      <c r="I3340">
        <v>8663.64</v>
      </c>
      <c r="J3340">
        <v>336</v>
      </c>
      <c r="K3340">
        <v>152.16</v>
      </c>
      <c r="L3340">
        <f>Table1[[#This Row],[Quantity Sold (liters/kg)]]+Table1[[#This Row],[Quantity in Stock (liters/kg)]]</f>
        <v>474</v>
      </c>
      <c r="M3340" s="2">
        <v>9499.35</v>
      </c>
    </row>
    <row r="3341" spans="1:13" hidden="1" x14ac:dyDescent="0.3">
      <c r="A3341">
        <v>2</v>
      </c>
      <c r="B3341" s="1">
        <v>43637</v>
      </c>
      <c r="C3341" t="s">
        <v>68</v>
      </c>
      <c r="D3341">
        <v>461.02</v>
      </c>
      <c r="E3341">
        <v>81.96</v>
      </c>
      <c r="F3341">
        <v>37785.199199999901</v>
      </c>
      <c r="G3341">
        <v>179</v>
      </c>
      <c r="H3341">
        <v>80.75</v>
      </c>
      <c r="I3341">
        <v>14454.25</v>
      </c>
      <c r="J3341">
        <v>282</v>
      </c>
      <c r="K3341">
        <v>58.76</v>
      </c>
      <c r="L3341">
        <f>Table1[[#This Row],[Quantity Sold (liters/kg)]]+Table1[[#This Row],[Quantity in Stock (liters/kg)]]</f>
        <v>461</v>
      </c>
      <c r="M3341" s="2">
        <v>4815.97</v>
      </c>
    </row>
    <row r="3342" spans="1:13" hidden="1" x14ac:dyDescent="0.3">
      <c r="A3342">
        <v>6</v>
      </c>
      <c r="B3342" s="1">
        <v>43698</v>
      </c>
      <c r="C3342" t="s">
        <v>51</v>
      </c>
      <c r="D3342">
        <v>766.18</v>
      </c>
      <c r="E3342">
        <v>22.01</v>
      </c>
      <c r="F3342">
        <v>16863.62</v>
      </c>
      <c r="G3342">
        <v>196</v>
      </c>
      <c r="H3342">
        <v>18.2</v>
      </c>
      <c r="I3342">
        <v>3567.2</v>
      </c>
      <c r="J3342">
        <v>570</v>
      </c>
      <c r="K3342">
        <v>62.94</v>
      </c>
      <c r="L3342">
        <f>Table1[[#This Row],[Quantity Sold (liters/kg)]]+Table1[[#This Row],[Quantity in Stock (liters/kg)]]</f>
        <v>766</v>
      </c>
      <c r="M3342" s="2">
        <v>1385.31</v>
      </c>
    </row>
    <row r="3343" spans="1:13" hidden="1" x14ac:dyDescent="0.3">
      <c r="A3343">
        <v>1</v>
      </c>
      <c r="B3343" s="1">
        <v>43697</v>
      </c>
      <c r="C3343" t="s">
        <v>34</v>
      </c>
      <c r="D3343">
        <v>144.22</v>
      </c>
      <c r="E3343">
        <v>54.11</v>
      </c>
      <c r="F3343">
        <v>7803.74</v>
      </c>
      <c r="G3343">
        <v>20</v>
      </c>
      <c r="H3343">
        <v>51.21</v>
      </c>
      <c r="I3343">
        <v>1024.2</v>
      </c>
      <c r="J3343">
        <v>124</v>
      </c>
      <c r="K3343">
        <v>32.979999999999997</v>
      </c>
      <c r="L3343">
        <f>Table1[[#This Row],[Quantity Sold (liters/kg)]]+Table1[[#This Row],[Quantity in Stock (liters/kg)]]</f>
        <v>144</v>
      </c>
      <c r="M3343" s="2">
        <v>1784.55</v>
      </c>
    </row>
    <row r="3344" spans="1:13" hidden="1" x14ac:dyDescent="0.3">
      <c r="A3344">
        <v>2</v>
      </c>
      <c r="B3344" s="1">
        <v>44019</v>
      </c>
      <c r="C3344" t="s">
        <v>68</v>
      </c>
      <c r="D3344">
        <v>504.6</v>
      </c>
      <c r="E3344">
        <v>31.34</v>
      </c>
      <c r="F3344">
        <v>15814.16</v>
      </c>
      <c r="G3344">
        <v>120</v>
      </c>
      <c r="H3344">
        <v>35.44</v>
      </c>
      <c r="I3344">
        <v>4252.8</v>
      </c>
      <c r="J3344">
        <v>384</v>
      </c>
      <c r="K3344">
        <v>109.06</v>
      </c>
      <c r="L3344">
        <f>Table1[[#This Row],[Quantity Sold (liters/kg)]]+Table1[[#This Row],[Quantity in Stock (liters/kg)]]</f>
        <v>504</v>
      </c>
      <c r="M3344" s="2">
        <v>3417.94</v>
      </c>
    </row>
    <row r="3345" spans="1:13" hidden="1" x14ac:dyDescent="0.3">
      <c r="A3345">
        <v>6</v>
      </c>
      <c r="B3345" s="1">
        <v>43521</v>
      </c>
      <c r="C3345" t="s">
        <v>51</v>
      </c>
      <c r="D3345">
        <v>792.84</v>
      </c>
      <c r="E3345">
        <v>55.6</v>
      </c>
      <c r="F3345">
        <v>44081.9</v>
      </c>
      <c r="G3345">
        <v>678</v>
      </c>
      <c r="H3345">
        <v>53.21</v>
      </c>
      <c r="I3345">
        <v>36076.379999999997</v>
      </c>
      <c r="J3345">
        <v>114</v>
      </c>
      <c r="K3345">
        <v>55.07</v>
      </c>
      <c r="L3345">
        <f>Table1[[#This Row],[Quantity Sold (liters/kg)]]+Table1[[#This Row],[Quantity in Stock (liters/kg)]]</f>
        <v>792</v>
      </c>
      <c r="M3345" s="2">
        <v>3061.89</v>
      </c>
    </row>
    <row r="3346" spans="1:13" hidden="1" x14ac:dyDescent="0.3">
      <c r="A3346">
        <v>2</v>
      </c>
      <c r="B3346" s="1">
        <v>44610</v>
      </c>
      <c r="C3346" t="s">
        <v>68</v>
      </c>
      <c r="D3346">
        <v>814.21</v>
      </c>
      <c r="E3346">
        <v>76.94</v>
      </c>
      <c r="F3346">
        <v>62645.32</v>
      </c>
      <c r="G3346">
        <v>697</v>
      </c>
      <c r="H3346">
        <v>77.8</v>
      </c>
      <c r="I3346">
        <v>54226.6</v>
      </c>
      <c r="J3346">
        <v>117</v>
      </c>
      <c r="K3346">
        <v>149.15</v>
      </c>
      <c r="L3346">
        <f>Table1[[#This Row],[Quantity Sold (liters/kg)]]+Table1[[#This Row],[Quantity in Stock (liters/kg)]]</f>
        <v>814</v>
      </c>
      <c r="M3346" s="2">
        <v>11475.6</v>
      </c>
    </row>
    <row r="3347" spans="1:13" hidden="1" x14ac:dyDescent="0.3">
      <c r="A3347">
        <v>8</v>
      </c>
      <c r="B3347" s="1">
        <v>44667</v>
      </c>
      <c r="C3347" t="s">
        <v>47</v>
      </c>
      <c r="D3347">
        <v>199.89</v>
      </c>
      <c r="E3347">
        <v>56.35</v>
      </c>
      <c r="F3347">
        <v>11263.8</v>
      </c>
      <c r="G3347">
        <v>22</v>
      </c>
      <c r="H3347">
        <v>56.06</v>
      </c>
      <c r="I3347">
        <v>1233.32</v>
      </c>
      <c r="J3347">
        <v>177</v>
      </c>
      <c r="K3347">
        <v>199.45</v>
      </c>
      <c r="L3347">
        <f>Table1[[#This Row],[Quantity Sold (liters/kg)]]+Table1[[#This Row],[Quantity in Stock (liters/kg)]]</f>
        <v>199</v>
      </c>
      <c r="M3347" s="2">
        <v>11239.01</v>
      </c>
    </row>
    <row r="3348" spans="1:13" hidden="1" x14ac:dyDescent="0.3">
      <c r="A3348">
        <v>7</v>
      </c>
      <c r="B3348" s="1">
        <v>43868</v>
      </c>
      <c r="C3348" t="s">
        <v>61</v>
      </c>
      <c r="D3348">
        <v>628.45000000000005</v>
      </c>
      <c r="E3348">
        <v>19.02</v>
      </c>
      <c r="F3348">
        <v>11953.12</v>
      </c>
      <c r="G3348">
        <v>425</v>
      </c>
      <c r="H3348">
        <v>22.71</v>
      </c>
      <c r="I3348">
        <v>9651.75</v>
      </c>
      <c r="J3348">
        <v>203</v>
      </c>
      <c r="K3348">
        <v>44.4</v>
      </c>
      <c r="L3348">
        <f>Table1[[#This Row],[Quantity Sold (liters/kg)]]+Table1[[#This Row],[Quantity in Stock (liters/kg)]]</f>
        <v>628</v>
      </c>
      <c r="M3348" s="2">
        <v>844.49</v>
      </c>
    </row>
    <row r="3349" spans="1:13" hidden="1" x14ac:dyDescent="0.3">
      <c r="A3349">
        <v>7</v>
      </c>
      <c r="B3349" s="1">
        <v>44256</v>
      </c>
      <c r="C3349" t="s">
        <v>61</v>
      </c>
      <c r="D3349">
        <v>259.10000000000002</v>
      </c>
      <c r="E3349">
        <v>76.34</v>
      </c>
      <c r="F3349">
        <v>19779.694</v>
      </c>
      <c r="G3349">
        <v>121</v>
      </c>
      <c r="H3349">
        <v>74.55</v>
      </c>
      <c r="I3349">
        <v>9020.5499999999993</v>
      </c>
      <c r="J3349">
        <v>138</v>
      </c>
      <c r="K3349">
        <v>169.99</v>
      </c>
      <c r="L3349">
        <f>Table1[[#This Row],[Quantity Sold (liters/kg)]]+Table1[[#This Row],[Quantity in Stock (liters/kg)]]</f>
        <v>259</v>
      </c>
      <c r="M3349" s="2">
        <v>12977.04</v>
      </c>
    </row>
    <row r="3350" spans="1:13" hidden="1" x14ac:dyDescent="0.3">
      <c r="A3350">
        <v>7</v>
      </c>
      <c r="B3350" s="1">
        <v>43511</v>
      </c>
      <c r="C3350" t="s">
        <v>61</v>
      </c>
      <c r="D3350">
        <v>147</v>
      </c>
      <c r="E3350">
        <v>25.54</v>
      </c>
      <c r="F3350">
        <v>3754.3799999999901</v>
      </c>
      <c r="G3350">
        <v>10</v>
      </c>
      <c r="H3350">
        <v>27.99</v>
      </c>
      <c r="I3350">
        <v>279.89999999999998</v>
      </c>
      <c r="J3350">
        <v>137</v>
      </c>
      <c r="K3350">
        <v>130.97</v>
      </c>
      <c r="L3350">
        <f>Table1[[#This Row],[Quantity Sold (liters/kg)]]+Table1[[#This Row],[Quantity in Stock (liters/kg)]]</f>
        <v>147</v>
      </c>
      <c r="M3350" s="2">
        <v>3344.97</v>
      </c>
    </row>
    <row r="3351" spans="1:13" hidden="1" x14ac:dyDescent="0.3">
      <c r="A3351">
        <v>1</v>
      </c>
      <c r="B3351" s="1">
        <v>43889</v>
      </c>
      <c r="C3351" t="s">
        <v>34</v>
      </c>
      <c r="D3351">
        <v>72.849999999999994</v>
      </c>
      <c r="E3351">
        <v>40.06</v>
      </c>
      <c r="F3351">
        <v>2918.37</v>
      </c>
      <c r="G3351">
        <v>47</v>
      </c>
      <c r="H3351">
        <v>40.14</v>
      </c>
      <c r="I3351">
        <v>1886.58</v>
      </c>
      <c r="J3351">
        <v>25</v>
      </c>
      <c r="K3351">
        <v>115.29</v>
      </c>
      <c r="L3351">
        <f>Table1[[#This Row],[Quantity Sold (liters/kg)]]+Table1[[#This Row],[Quantity in Stock (liters/kg)]]</f>
        <v>72</v>
      </c>
      <c r="M3351" s="2">
        <v>4618.5200000000004</v>
      </c>
    </row>
    <row r="3352" spans="1:13" hidden="1" x14ac:dyDescent="0.3">
      <c r="A3352">
        <v>10</v>
      </c>
      <c r="B3352" s="1">
        <v>43478</v>
      </c>
      <c r="C3352" t="s">
        <v>66</v>
      </c>
      <c r="D3352">
        <v>813.23</v>
      </c>
      <c r="E3352">
        <v>63.62</v>
      </c>
      <c r="F3352">
        <v>51737.69</v>
      </c>
      <c r="G3352">
        <v>498</v>
      </c>
      <c r="H3352">
        <v>65.099999999999994</v>
      </c>
      <c r="I3352">
        <v>32419.8</v>
      </c>
      <c r="J3352">
        <v>315</v>
      </c>
      <c r="K3352">
        <v>111.51</v>
      </c>
      <c r="L3352">
        <f>Table1[[#This Row],[Quantity Sold (liters/kg)]]+Table1[[#This Row],[Quantity in Stock (liters/kg)]]</f>
        <v>813</v>
      </c>
      <c r="M3352" s="2">
        <v>7094.27</v>
      </c>
    </row>
    <row r="3353" spans="1:13" hidden="1" x14ac:dyDescent="0.3">
      <c r="A3353">
        <v>6</v>
      </c>
      <c r="B3353" s="1">
        <v>44526</v>
      </c>
      <c r="C3353" t="s">
        <v>51</v>
      </c>
      <c r="D3353">
        <v>732.56</v>
      </c>
      <c r="E3353">
        <v>71.91</v>
      </c>
      <c r="F3353">
        <v>52678.3895999999</v>
      </c>
      <c r="G3353">
        <v>343</v>
      </c>
      <c r="H3353">
        <v>71.69</v>
      </c>
      <c r="I3353">
        <v>24589.67</v>
      </c>
      <c r="J3353">
        <v>389</v>
      </c>
      <c r="K3353">
        <v>159.86000000000001</v>
      </c>
      <c r="L3353">
        <f>Table1[[#This Row],[Quantity Sold (liters/kg)]]+Table1[[#This Row],[Quantity in Stock (liters/kg)]]</f>
        <v>732</v>
      </c>
      <c r="M3353" s="2">
        <v>11495.53</v>
      </c>
    </row>
    <row r="3354" spans="1:13" hidden="1" x14ac:dyDescent="0.3">
      <c r="A3354">
        <v>6</v>
      </c>
      <c r="B3354" s="1">
        <v>44598</v>
      </c>
      <c r="C3354" t="s">
        <v>51</v>
      </c>
      <c r="D3354">
        <v>504.07</v>
      </c>
      <c r="E3354">
        <v>90.23</v>
      </c>
      <c r="F3354">
        <v>45482.239999999998</v>
      </c>
      <c r="G3354">
        <v>451</v>
      </c>
      <c r="H3354">
        <v>88.87</v>
      </c>
      <c r="I3354">
        <v>40080.370000000003</v>
      </c>
      <c r="J3354">
        <v>53</v>
      </c>
      <c r="K3354">
        <v>37.54</v>
      </c>
      <c r="L3354">
        <f>Table1[[#This Row],[Quantity Sold (liters/kg)]]+Table1[[#This Row],[Quantity in Stock (liters/kg)]]</f>
        <v>504</v>
      </c>
      <c r="M3354" s="2">
        <v>3387.23</v>
      </c>
    </row>
    <row r="3355" spans="1:13" hidden="1" x14ac:dyDescent="0.3">
      <c r="A3355">
        <v>1</v>
      </c>
      <c r="B3355" s="1">
        <v>43721</v>
      </c>
      <c r="C3355" t="s">
        <v>34</v>
      </c>
      <c r="D3355">
        <v>119.29</v>
      </c>
      <c r="E3355">
        <v>28.46</v>
      </c>
      <c r="F3355">
        <v>3394.9933999999998</v>
      </c>
      <c r="G3355">
        <v>1</v>
      </c>
      <c r="H3355">
        <v>24.02</v>
      </c>
      <c r="I3355">
        <v>24.02</v>
      </c>
      <c r="J3355">
        <v>118</v>
      </c>
      <c r="K3355">
        <v>59.64</v>
      </c>
      <c r="L3355">
        <f>Table1[[#This Row],[Quantity Sold (liters/kg)]]+Table1[[#This Row],[Quantity in Stock (liters/kg)]]</f>
        <v>119</v>
      </c>
      <c r="M3355" s="2">
        <v>1697.35</v>
      </c>
    </row>
    <row r="3356" spans="1:13" x14ac:dyDescent="0.3">
      <c r="A3356">
        <v>7</v>
      </c>
      <c r="B3356" s="1">
        <v>44775</v>
      </c>
      <c r="C3356" t="s">
        <v>61</v>
      </c>
      <c r="D3356">
        <v>659.91</v>
      </c>
      <c r="E3356">
        <v>24.15</v>
      </c>
      <c r="F3356">
        <v>15936.826499999899</v>
      </c>
      <c r="G3356">
        <v>448</v>
      </c>
      <c r="H3356">
        <v>21.68</v>
      </c>
      <c r="I3356">
        <v>9712.64</v>
      </c>
      <c r="J3356">
        <v>211</v>
      </c>
      <c r="K3356">
        <v>137.38</v>
      </c>
      <c r="L3356">
        <f>Table1[[#This Row],[Quantity Sold (liters/kg)]]+Table1[[#This Row],[Quantity in Stock (liters/kg)]]</f>
        <v>659</v>
      </c>
      <c r="M3356" s="2">
        <v>3317.73</v>
      </c>
    </row>
    <row r="3357" spans="1:13" hidden="1" x14ac:dyDescent="0.3">
      <c r="A3357">
        <v>9</v>
      </c>
      <c r="B3357" s="1">
        <v>44237</v>
      </c>
      <c r="C3357" t="s">
        <v>57</v>
      </c>
      <c r="D3357">
        <v>206.09</v>
      </c>
      <c r="E3357">
        <v>41.29</v>
      </c>
      <c r="F3357">
        <v>8509.4599999999991</v>
      </c>
      <c r="G3357">
        <v>156</v>
      </c>
      <c r="H3357">
        <v>42.89</v>
      </c>
      <c r="I3357">
        <v>6690.84</v>
      </c>
      <c r="J3357">
        <v>50</v>
      </c>
      <c r="K3357">
        <v>161.09</v>
      </c>
      <c r="L3357">
        <f>Table1[[#This Row],[Quantity Sold (liters/kg)]]+Table1[[#This Row],[Quantity in Stock (liters/kg)]]</f>
        <v>206</v>
      </c>
      <c r="M3357" s="2">
        <v>6651.41</v>
      </c>
    </row>
    <row r="3358" spans="1:13" hidden="1" x14ac:dyDescent="0.3">
      <c r="A3358">
        <v>2</v>
      </c>
      <c r="B3358" s="1">
        <v>43727</v>
      </c>
      <c r="C3358" t="s">
        <v>68</v>
      </c>
      <c r="D3358">
        <v>703.73</v>
      </c>
      <c r="E3358">
        <v>97.59</v>
      </c>
      <c r="F3358">
        <v>68677.009999999995</v>
      </c>
      <c r="G3358">
        <v>334</v>
      </c>
      <c r="H3358">
        <v>93.1</v>
      </c>
      <c r="I3358">
        <v>31095.4</v>
      </c>
      <c r="J3358">
        <v>369</v>
      </c>
      <c r="K3358">
        <v>74.27</v>
      </c>
      <c r="L3358">
        <f>Table1[[#This Row],[Quantity Sold (liters/kg)]]+Table1[[#This Row],[Quantity in Stock (liters/kg)]]</f>
        <v>703</v>
      </c>
      <c r="M3358" s="2">
        <v>7248.01</v>
      </c>
    </row>
    <row r="3359" spans="1:13" hidden="1" x14ac:dyDescent="0.3">
      <c r="A3359">
        <v>1</v>
      </c>
      <c r="B3359" s="1">
        <v>43833</v>
      </c>
      <c r="C3359" t="s">
        <v>34</v>
      </c>
      <c r="D3359">
        <v>920.32</v>
      </c>
      <c r="E3359">
        <v>70.17</v>
      </c>
      <c r="F3359">
        <v>64578.854399999997</v>
      </c>
      <c r="G3359">
        <v>882</v>
      </c>
      <c r="H3359">
        <v>65.45</v>
      </c>
      <c r="I3359">
        <v>57726.9</v>
      </c>
      <c r="J3359">
        <v>38</v>
      </c>
      <c r="K3359">
        <v>24.49</v>
      </c>
      <c r="L3359">
        <f>Table1[[#This Row],[Quantity Sold (liters/kg)]]+Table1[[#This Row],[Quantity in Stock (liters/kg)]]</f>
        <v>920</v>
      </c>
      <c r="M3359" s="2">
        <v>1718.46</v>
      </c>
    </row>
    <row r="3360" spans="1:13" hidden="1" x14ac:dyDescent="0.3">
      <c r="A3360">
        <v>2</v>
      </c>
      <c r="B3360" s="1">
        <v>44609</v>
      </c>
      <c r="C3360" t="s">
        <v>68</v>
      </c>
      <c r="D3360">
        <v>111.42</v>
      </c>
      <c r="E3360">
        <v>85.58</v>
      </c>
      <c r="F3360">
        <v>9535.32</v>
      </c>
      <c r="G3360">
        <v>82</v>
      </c>
      <c r="H3360">
        <v>88.98</v>
      </c>
      <c r="I3360">
        <v>7296.36</v>
      </c>
      <c r="J3360">
        <v>29</v>
      </c>
      <c r="K3360">
        <v>193.49</v>
      </c>
      <c r="L3360">
        <f>Table1[[#This Row],[Quantity Sold (liters/kg)]]+Table1[[#This Row],[Quantity in Stock (liters/kg)]]</f>
        <v>111</v>
      </c>
      <c r="M3360" s="2">
        <v>16558.87</v>
      </c>
    </row>
    <row r="3361" spans="1:13" hidden="1" x14ac:dyDescent="0.3">
      <c r="A3361">
        <v>1</v>
      </c>
      <c r="B3361" s="1">
        <v>44131</v>
      </c>
      <c r="C3361" t="s">
        <v>34</v>
      </c>
      <c r="D3361">
        <v>432.96</v>
      </c>
      <c r="E3361">
        <v>91.06</v>
      </c>
      <c r="F3361">
        <v>39425.339999999997</v>
      </c>
      <c r="G3361">
        <v>359</v>
      </c>
      <c r="H3361">
        <v>95.21</v>
      </c>
      <c r="I3361">
        <v>34180.39</v>
      </c>
      <c r="J3361">
        <v>73</v>
      </c>
      <c r="K3361">
        <v>136.22999999999999</v>
      </c>
      <c r="L3361">
        <f>Table1[[#This Row],[Quantity Sold (liters/kg)]]+Table1[[#This Row],[Quantity in Stock (liters/kg)]]</f>
        <v>432</v>
      </c>
      <c r="M3361" s="2">
        <v>12405.1</v>
      </c>
    </row>
    <row r="3362" spans="1:13" hidden="1" x14ac:dyDescent="0.3">
      <c r="A3362">
        <v>6</v>
      </c>
      <c r="B3362" s="1">
        <v>43541</v>
      </c>
      <c r="C3362" t="s">
        <v>51</v>
      </c>
      <c r="D3362">
        <v>330.01</v>
      </c>
      <c r="E3362">
        <v>51.29</v>
      </c>
      <c r="F3362">
        <v>16926.21</v>
      </c>
      <c r="G3362">
        <v>57</v>
      </c>
      <c r="H3362">
        <v>50.99</v>
      </c>
      <c r="I3362">
        <v>2906.43</v>
      </c>
      <c r="J3362">
        <v>273</v>
      </c>
      <c r="K3362">
        <v>80.31</v>
      </c>
      <c r="L3362">
        <f>Table1[[#This Row],[Quantity Sold (liters/kg)]]+Table1[[#This Row],[Quantity in Stock (liters/kg)]]</f>
        <v>330</v>
      </c>
      <c r="M3362" s="2">
        <v>4119.1000000000004</v>
      </c>
    </row>
    <row r="3363" spans="1:13" hidden="1" x14ac:dyDescent="0.3">
      <c r="A3363">
        <v>7</v>
      </c>
      <c r="B3363" s="1">
        <v>43804</v>
      </c>
      <c r="C3363" t="s">
        <v>61</v>
      </c>
      <c r="D3363">
        <v>566.12</v>
      </c>
      <c r="E3363">
        <v>98.91</v>
      </c>
      <c r="F3363">
        <v>55994.93</v>
      </c>
      <c r="G3363">
        <v>490</v>
      </c>
      <c r="H3363">
        <v>95.6</v>
      </c>
      <c r="I3363">
        <v>46844</v>
      </c>
      <c r="J3363">
        <v>76</v>
      </c>
      <c r="K3363">
        <v>94.09</v>
      </c>
      <c r="L3363">
        <f>Table1[[#This Row],[Quantity Sold (liters/kg)]]+Table1[[#This Row],[Quantity in Stock (liters/kg)]]</f>
        <v>566</v>
      </c>
      <c r="M3363" s="2">
        <v>9306.44</v>
      </c>
    </row>
    <row r="3364" spans="1:13" hidden="1" x14ac:dyDescent="0.3">
      <c r="A3364">
        <v>2</v>
      </c>
      <c r="B3364" s="1">
        <v>44482</v>
      </c>
      <c r="C3364" t="s">
        <v>68</v>
      </c>
      <c r="D3364">
        <v>934.49</v>
      </c>
      <c r="E3364">
        <v>52.84</v>
      </c>
      <c r="F3364">
        <v>49378.45</v>
      </c>
      <c r="G3364">
        <v>514</v>
      </c>
      <c r="H3364">
        <v>54.49</v>
      </c>
      <c r="I3364">
        <v>28007.86</v>
      </c>
      <c r="J3364">
        <v>420</v>
      </c>
      <c r="K3364">
        <v>101.9</v>
      </c>
      <c r="L3364">
        <f>Table1[[#This Row],[Quantity Sold (liters/kg)]]+Table1[[#This Row],[Quantity in Stock (liters/kg)]]</f>
        <v>934</v>
      </c>
      <c r="M3364" s="2">
        <v>5384.4</v>
      </c>
    </row>
    <row r="3365" spans="1:13" hidden="1" x14ac:dyDescent="0.3">
      <c r="A3365">
        <v>8</v>
      </c>
      <c r="B3365" s="1">
        <v>43761</v>
      </c>
      <c r="C3365" t="s">
        <v>47</v>
      </c>
      <c r="D3365">
        <v>915.23</v>
      </c>
      <c r="E3365">
        <v>45.36</v>
      </c>
      <c r="F3365">
        <v>41514.832799999996</v>
      </c>
      <c r="G3365">
        <v>614</v>
      </c>
      <c r="H3365">
        <v>42.67</v>
      </c>
      <c r="I3365">
        <v>26199.38</v>
      </c>
      <c r="J3365">
        <v>301</v>
      </c>
      <c r="K3365">
        <v>101.77</v>
      </c>
      <c r="L3365">
        <f>Table1[[#This Row],[Quantity Sold (liters/kg)]]+Table1[[#This Row],[Quantity in Stock (liters/kg)]]</f>
        <v>915</v>
      </c>
      <c r="M3365" s="2">
        <v>4616.29</v>
      </c>
    </row>
    <row r="3366" spans="1:13" hidden="1" x14ac:dyDescent="0.3">
      <c r="A3366">
        <v>2</v>
      </c>
      <c r="B3366" s="1">
        <v>43978</v>
      </c>
      <c r="C3366" t="s">
        <v>68</v>
      </c>
      <c r="D3366">
        <v>292.22000000000003</v>
      </c>
      <c r="E3366">
        <v>58.51</v>
      </c>
      <c r="F3366">
        <v>17097.79</v>
      </c>
      <c r="G3366">
        <v>257</v>
      </c>
      <c r="H3366">
        <v>53.52</v>
      </c>
      <c r="I3366">
        <v>13754.64</v>
      </c>
      <c r="J3366">
        <v>35</v>
      </c>
      <c r="K3366">
        <v>49.94</v>
      </c>
      <c r="L3366">
        <f>Table1[[#This Row],[Quantity Sold (liters/kg)]]+Table1[[#This Row],[Quantity in Stock (liters/kg)]]</f>
        <v>292</v>
      </c>
      <c r="M3366" s="2">
        <v>2921.99</v>
      </c>
    </row>
    <row r="3367" spans="1:13" hidden="1" x14ac:dyDescent="0.3">
      <c r="A3367">
        <v>6</v>
      </c>
      <c r="B3367" s="1">
        <v>44080</v>
      </c>
      <c r="C3367" t="s">
        <v>51</v>
      </c>
      <c r="D3367">
        <v>364.27</v>
      </c>
      <c r="E3367">
        <v>38.01</v>
      </c>
      <c r="F3367">
        <v>13845.902699999901</v>
      </c>
      <c r="G3367">
        <v>23</v>
      </c>
      <c r="H3367">
        <v>41.05</v>
      </c>
      <c r="I3367">
        <v>944.15</v>
      </c>
      <c r="J3367">
        <v>341</v>
      </c>
      <c r="K3367">
        <v>123.34</v>
      </c>
      <c r="L3367">
        <f>Table1[[#This Row],[Quantity Sold (liters/kg)]]+Table1[[#This Row],[Quantity in Stock (liters/kg)]]</f>
        <v>364</v>
      </c>
      <c r="M3367" s="2">
        <v>4688.1499999999996</v>
      </c>
    </row>
    <row r="3368" spans="1:13" hidden="1" x14ac:dyDescent="0.3">
      <c r="A3368">
        <v>4</v>
      </c>
      <c r="B3368" s="1">
        <v>44734</v>
      </c>
      <c r="C3368" t="s">
        <v>39</v>
      </c>
      <c r="D3368">
        <v>730.46</v>
      </c>
      <c r="E3368">
        <v>48.03</v>
      </c>
      <c r="F3368">
        <v>35083.993799999997</v>
      </c>
      <c r="G3368">
        <v>355</v>
      </c>
      <c r="H3368">
        <v>51.28</v>
      </c>
      <c r="I3368">
        <v>18204.400000000001</v>
      </c>
      <c r="J3368">
        <v>375</v>
      </c>
      <c r="K3368">
        <v>41.06</v>
      </c>
      <c r="L3368">
        <f>Table1[[#This Row],[Quantity Sold (liters/kg)]]+Table1[[#This Row],[Quantity in Stock (liters/kg)]]</f>
        <v>730</v>
      </c>
      <c r="M3368" s="2">
        <v>1972.11</v>
      </c>
    </row>
    <row r="3369" spans="1:13" hidden="1" x14ac:dyDescent="0.3">
      <c r="A3369">
        <v>8</v>
      </c>
      <c r="B3369" s="1">
        <v>43414</v>
      </c>
      <c r="C3369" t="s">
        <v>47</v>
      </c>
      <c r="D3369">
        <v>22.91</v>
      </c>
      <c r="E3369">
        <v>31.31</v>
      </c>
      <c r="F3369">
        <v>717.31</v>
      </c>
      <c r="G3369">
        <v>12</v>
      </c>
      <c r="H3369">
        <v>34.5</v>
      </c>
      <c r="I3369">
        <v>414</v>
      </c>
      <c r="J3369">
        <v>10</v>
      </c>
      <c r="K3369">
        <v>97.86</v>
      </c>
      <c r="L3369">
        <f>Table1[[#This Row],[Quantity Sold (liters/kg)]]+Table1[[#This Row],[Quantity in Stock (liters/kg)]]</f>
        <v>22</v>
      </c>
      <c r="M3369" s="2">
        <v>3064</v>
      </c>
    </row>
    <row r="3370" spans="1:13" hidden="1" x14ac:dyDescent="0.3">
      <c r="A3370">
        <v>7</v>
      </c>
      <c r="B3370" s="1">
        <v>43630</v>
      </c>
      <c r="C3370" t="s">
        <v>61</v>
      </c>
      <c r="D3370">
        <v>471.26</v>
      </c>
      <c r="E3370">
        <v>28.56</v>
      </c>
      <c r="F3370">
        <v>13459.185599999901</v>
      </c>
      <c r="G3370">
        <v>77</v>
      </c>
      <c r="H3370">
        <v>26.45</v>
      </c>
      <c r="I3370">
        <v>2036.65</v>
      </c>
      <c r="J3370">
        <v>394</v>
      </c>
      <c r="K3370">
        <v>167.92</v>
      </c>
      <c r="L3370">
        <f>Table1[[#This Row],[Quantity Sold (liters/kg)]]+Table1[[#This Row],[Quantity in Stock (liters/kg)]]</f>
        <v>471</v>
      </c>
      <c r="M3370" s="2">
        <v>4795.8</v>
      </c>
    </row>
    <row r="3371" spans="1:13" hidden="1" x14ac:dyDescent="0.3">
      <c r="A3371">
        <v>6</v>
      </c>
      <c r="B3371" s="1">
        <v>44158</v>
      </c>
      <c r="C3371" t="s">
        <v>51</v>
      </c>
      <c r="D3371">
        <v>274.27</v>
      </c>
      <c r="E3371">
        <v>80.83</v>
      </c>
      <c r="F3371">
        <v>22169.244099999902</v>
      </c>
      <c r="G3371">
        <v>61</v>
      </c>
      <c r="H3371">
        <v>77.58</v>
      </c>
      <c r="I3371">
        <v>4732.38</v>
      </c>
      <c r="J3371">
        <v>213</v>
      </c>
      <c r="K3371">
        <v>81.69</v>
      </c>
      <c r="L3371">
        <f>Table1[[#This Row],[Quantity Sold (liters/kg)]]+Table1[[#This Row],[Quantity in Stock (liters/kg)]]</f>
        <v>274</v>
      </c>
      <c r="M3371" s="2">
        <v>6603</v>
      </c>
    </row>
    <row r="3372" spans="1:13" hidden="1" x14ac:dyDescent="0.3">
      <c r="A3372">
        <v>10</v>
      </c>
      <c r="B3372" s="1">
        <v>44874</v>
      </c>
      <c r="C3372" t="s">
        <v>66</v>
      </c>
      <c r="D3372">
        <v>114.09</v>
      </c>
      <c r="E3372">
        <v>20.82</v>
      </c>
      <c r="F3372">
        <v>2375.3537999999999</v>
      </c>
      <c r="G3372">
        <v>2</v>
      </c>
      <c r="H3372">
        <v>24.99</v>
      </c>
      <c r="I3372">
        <v>49.98</v>
      </c>
      <c r="J3372">
        <v>112</v>
      </c>
      <c r="K3372">
        <v>88.36</v>
      </c>
      <c r="L3372">
        <f>Table1[[#This Row],[Quantity Sold (liters/kg)]]+Table1[[#This Row],[Quantity in Stock (liters/kg)]]</f>
        <v>114</v>
      </c>
      <c r="M3372" s="2">
        <v>1839.66</v>
      </c>
    </row>
    <row r="3373" spans="1:13" hidden="1" x14ac:dyDescent="0.3">
      <c r="A3373">
        <v>1</v>
      </c>
      <c r="B3373" s="1">
        <v>43948</v>
      </c>
      <c r="C3373" t="s">
        <v>34</v>
      </c>
      <c r="D3373">
        <v>843.9</v>
      </c>
      <c r="E3373">
        <v>36.35</v>
      </c>
      <c r="F3373">
        <v>30675.77</v>
      </c>
      <c r="G3373">
        <v>125</v>
      </c>
      <c r="H3373">
        <v>35.83</v>
      </c>
      <c r="I3373">
        <v>4478.75</v>
      </c>
      <c r="J3373">
        <v>718</v>
      </c>
      <c r="K3373">
        <v>139.72999999999999</v>
      </c>
      <c r="L3373">
        <f>Table1[[#This Row],[Quantity Sold (liters/kg)]]+Table1[[#This Row],[Quantity in Stock (liters/kg)]]</f>
        <v>843</v>
      </c>
      <c r="M3373" s="2">
        <v>5079.1899999999996</v>
      </c>
    </row>
    <row r="3374" spans="1:13" hidden="1" x14ac:dyDescent="0.3">
      <c r="A3374">
        <v>9</v>
      </c>
      <c r="B3374" s="1">
        <v>44810</v>
      </c>
      <c r="C3374" t="s">
        <v>57</v>
      </c>
      <c r="D3374">
        <v>895.53</v>
      </c>
      <c r="E3374">
        <v>47.79</v>
      </c>
      <c r="F3374">
        <v>42797.38</v>
      </c>
      <c r="G3374">
        <v>272</v>
      </c>
      <c r="H3374">
        <v>43.94</v>
      </c>
      <c r="I3374">
        <v>11951.68</v>
      </c>
      <c r="J3374">
        <v>623</v>
      </c>
      <c r="K3374">
        <v>24.9</v>
      </c>
      <c r="L3374">
        <f>Table1[[#This Row],[Quantity Sold (liters/kg)]]+Table1[[#This Row],[Quantity in Stock (liters/kg)]]</f>
        <v>895</v>
      </c>
      <c r="M3374" s="2">
        <v>1189.97</v>
      </c>
    </row>
    <row r="3375" spans="1:13" hidden="1" x14ac:dyDescent="0.3">
      <c r="A3375">
        <v>6</v>
      </c>
      <c r="B3375" s="1">
        <v>44763</v>
      </c>
      <c r="C3375" t="s">
        <v>51</v>
      </c>
      <c r="D3375">
        <v>328.99</v>
      </c>
      <c r="E3375">
        <v>49.23</v>
      </c>
      <c r="F3375">
        <v>16196.18</v>
      </c>
      <c r="G3375">
        <v>12</v>
      </c>
      <c r="H3375">
        <v>50.85</v>
      </c>
      <c r="I3375">
        <v>610.20000000000005</v>
      </c>
      <c r="J3375">
        <v>316</v>
      </c>
      <c r="K3375">
        <v>111.36</v>
      </c>
      <c r="L3375">
        <f>Table1[[#This Row],[Quantity Sold (liters/kg)]]+Table1[[#This Row],[Quantity in Stock (liters/kg)]]</f>
        <v>328</v>
      </c>
      <c r="M3375" s="2">
        <v>5482.25</v>
      </c>
    </row>
    <row r="3376" spans="1:13" hidden="1" x14ac:dyDescent="0.3">
      <c r="A3376">
        <v>7</v>
      </c>
      <c r="B3376" s="1">
        <v>44202</v>
      </c>
      <c r="C3376" t="s">
        <v>61</v>
      </c>
      <c r="D3376">
        <v>239.87</v>
      </c>
      <c r="E3376">
        <v>18.809999999999999</v>
      </c>
      <c r="F3376">
        <v>4511.95</v>
      </c>
      <c r="G3376">
        <v>29</v>
      </c>
      <c r="H3376">
        <v>15.02</v>
      </c>
      <c r="I3376">
        <v>435.58</v>
      </c>
      <c r="J3376">
        <v>210</v>
      </c>
      <c r="K3376">
        <v>48.96</v>
      </c>
      <c r="L3376">
        <f>Table1[[#This Row],[Quantity Sold (liters/kg)]]+Table1[[#This Row],[Quantity in Stock (liters/kg)]]</f>
        <v>239</v>
      </c>
      <c r="M3376" s="2">
        <v>920.94</v>
      </c>
    </row>
    <row r="3377" spans="1:13" x14ac:dyDescent="0.3">
      <c r="A3377">
        <v>7</v>
      </c>
      <c r="B3377" s="1">
        <v>44734</v>
      </c>
      <c r="C3377" t="s">
        <v>61</v>
      </c>
      <c r="D3377">
        <v>855.8</v>
      </c>
      <c r="E3377">
        <v>36.24</v>
      </c>
      <c r="F3377">
        <v>31014.19</v>
      </c>
      <c r="G3377">
        <v>449</v>
      </c>
      <c r="H3377">
        <v>34.83</v>
      </c>
      <c r="I3377">
        <v>15638.67</v>
      </c>
      <c r="J3377">
        <v>406</v>
      </c>
      <c r="K3377">
        <v>166.17</v>
      </c>
      <c r="L3377">
        <f>Table1[[#This Row],[Quantity Sold (liters/kg)]]+Table1[[#This Row],[Quantity in Stock (liters/kg)]]</f>
        <v>855</v>
      </c>
      <c r="M3377" s="2">
        <v>6022</v>
      </c>
    </row>
    <row r="3378" spans="1:13" hidden="1" x14ac:dyDescent="0.3">
      <c r="A3378">
        <v>4</v>
      </c>
      <c r="B3378" s="1">
        <v>44266</v>
      </c>
      <c r="C3378" t="s">
        <v>39</v>
      </c>
      <c r="D3378">
        <v>568.20000000000005</v>
      </c>
      <c r="E3378">
        <v>98.49</v>
      </c>
      <c r="F3378">
        <v>55962.017999999996</v>
      </c>
      <c r="G3378">
        <v>64</v>
      </c>
      <c r="H3378">
        <v>96.5</v>
      </c>
      <c r="I3378">
        <v>6176</v>
      </c>
      <c r="J3378">
        <v>504</v>
      </c>
      <c r="K3378">
        <v>47.13</v>
      </c>
      <c r="L3378">
        <f>Table1[[#This Row],[Quantity Sold (liters/kg)]]+Table1[[#This Row],[Quantity in Stock (liters/kg)]]</f>
        <v>568</v>
      </c>
      <c r="M3378" s="2">
        <v>4641.83</v>
      </c>
    </row>
    <row r="3379" spans="1:13" hidden="1" x14ac:dyDescent="0.3">
      <c r="A3379">
        <v>10</v>
      </c>
      <c r="B3379" s="1">
        <v>43567</v>
      </c>
      <c r="C3379" t="s">
        <v>66</v>
      </c>
      <c r="D3379">
        <v>530.11</v>
      </c>
      <c r="E3379">
        <v>15.68</v>
      </c>
      <c r="F3379">
        <v>8312.1200000000008</v>
      </c>
      <c r="G3379">
        <v>463</v>
      </c>
      <c r="H3379">
        <v>15.71</v>
      </c>
      <c r="I3379">
        <v>7273.73</v>
      </c>
      <c r="J3379">
        <v>67</v>
      </c>
      <c r="K3379">
        <v>46.64</v>
      </c>
      <c r="L3379">
        <f>Table1[[#This Row],[Quantity Sold (liters/kg)]]+Table1[[#This Row],[Quantity in Stock (liters/kg)]]</f>
        <v>530</v>
      </c>
      <c r="M3379" s="2">
        <v>731.32</v>
      </c>
    </row>
    <row r="3380" spans="1:13" hidden="1" x14ac:dyDescent="0.3">
      <c r="A3380">
        <v>1</v>
      </c>
      <c r="B3380" s="1">
        <v>44601</v>
      </c>
      <c r="C3380" t="s">
        <v>34</v>
      </c>
      <c r="D3380">
        <v>37.58</v>
      </c>
      <c r="E3380">
        <v>92.28</v>
      </c>
      <c r="F3380">
        <v>3467.88</v>
      </c>
      <c r="G3380">
        <v>25</v>
      </c>
      <c r="H3380">
        <v>88.58</v>
      </c>
      <c r="I3380">
        <v>2214.5</v>
      </c>
      <c r="J3380">
        <v>12</v>
      </c>
      <c r="K3380">
        <v>194.21</v>
      </c>
      <c r="L3380">
        <f>Table1[[#This Row],[Quantity Sold (liters/kg)]]+Table1[[#This Row],[Quantity in Stock (liters/kg)]]</f>
        <v>37</v>
      </c>
      <c r="M3380" s="2">
        <v>17921.7</v>
      </c>
    </row>
    <row r="3381" spans="1:13" hidden="1" x14ac:dyDescent="0.3">
      <c r="A3381">
        <v>5</v>
      </c>
      <c r="B3381" s="1">
        <v>43853</v>
      </c>
      <c r="C3381" t="s">
        <v>27</v>
      </c>
      <c r="D3381">
        <v>542.91999999999996</v>
      </c>
      <c r="E3381">
        <v>64.709999999999994</v>
      </c>
      <c r="F3381">
        <v>35132.353199999903</v>
      </c>
      <c r="G3381">
        <v>476</v>
      </c>
      <c r="H3381">
        <v>66.34</v>
      </c>
      <c r="I3381">
        <v>31577.84</v>
      </c>
      <c r="J3381">
        <v>66</v>
      </c>
      <c r="K3381">
        <v>91.88</v>
      </c>
      <c r="L3381">
        <f>Table1[[#This Row],[Quantity Sold (liters/kg)]]+Table1[[#This Row],[Quantity in Stock (liters/kg)]]</f>
        <v>542</v>
      </c>
      <c r="M3381" s="2">
        <v>5945.55</v>
      </c>
    </row>
    <row r="3382" spans="1:13" hidden="1" x14ac:dyDescent="0.3">
      <c r="A3382">
        <v>9</v>
      </c>
      <c r="B3382" s="1">
        <v>43969</v>
      </c>
      <c r="C3382" t="s">
        <v>57</v>
      </c>
      <c r="D3382">
        <v>845.76</v>
      </c>
      <c r="E3382">
        <v>39.15</v>
      </c>
      <c r="F3382">
        <v>33111.5</v>
      </c>
      <c r="G3382">
        <v>201</v>
      </c>
      <c r="H3382">
        <v>43.72</v>
      </c>
      <c r="I3382">
        <v>8787.7199999999993</v>
      </c>
      <c r="J3382">
        <v>644</v>
      </c>
      <c r="K3382">
        <v>137.97999999999999</v>
      </c>
      <c r="L3382">
        <f>Table1[[#This Row],[Quantity Sold (liters/kg)]]+Table1[[#This Row],[Quantity in Stock (liters/kg)]]</f>
        <v>845</v>
      </c>
      <c r="M3382" s="2">
        <v>5401.92</v>
      </c>
    </row>
    <row r="3383" spans="1:13" hidden="1" x14ac:dyDescent="0.3">
      <c r="A3383">
        <v>8</v>
      </c>
      <c r="B3383" s="1">
        <v>44129</v>
      </c>
      <c r="C3383" t="s">
        <v>47</v>
      </c>
      <c r="D3383">
        <v>634.95000000000005</v>
      </c>
      <c r="E3383">
        <v>82.1</v>
      </c>
      <c r="F3383">
        <v>52129.4</v>
      </c>
      <c r="G3383">
        <v>72</v>
      </c>
      <c r="H3383">
        <v>80.64</v>
      </c>
      <c r="I3383">
        <v>5806.08</v>
      </c>
      <c r="J3383">
        <v>562</v>
      </c>
      <c r="K3383">
        <v>89.8</v>
      </c>
      <c r="L3383">
        <f>Table1[[#This Row],[Quantity Sold (liters/kg)]]+Table1[[#This Row],[Quantity in Stock (liters/kg)]]</f>
        <v>634</v>
      </c>
      <c r="M3383" s="2">
        <v>7372.58</v>
      </c>
    </row>
    <row r="3384" spans="1:13" hidden="1" x14ac:dyDescent="0.3">
      <c r="A3384">
        <v>9</v>
      </c>
      <c r="B3384" s="1">
        <v>44853</v>
      </c>
      <c r="C3384" t="s">
        <v>57</v>
      </c>
      <c r="D3384">
        <v>697.08</v>
      </c>
      <c r="E3384">
        <v>18.12</v>
      </c>
      <c r="F3384">
        <v>12631.089599999999</v>
      </c>
      <c r="G3384">
        <v>426</v>
      </c>
      <c r="H3384">
        <v>14.24</v>
      </c>
      <c r="I3384">
        <v>6066.24</v>
      </c>
      <c r="J3384">
        <v>271</v>
      </c>
      <c r="K3384">
        <v>106.73</v>
      </c>
      <c r="L3384">
        <f>Table1[[#This Row],[Quantity Sold (liters/kg)]]+Table1[[#This Row],[Quantity in Stock (liters/kg)]]</f>
        <v>697</v>
      </c>
      <c r="M3384" s="2">
        <v>1933.95</v>
      </c>
    </row>
    <row r="3385" spans="1:13" hidden="1" x14ac:dyDescent="0.3">
      <c r="A3385">
        <v>7</v>
      </c>
      <c r="B3385" s="1">
        <v>44031</v>
      </c>
      <c r="C3385" t="s">
        <v>61</v>
      </c>
      <c r="D3385">
        <v>263.43</v>
      </c>
      <c r="E3385">
        <v>32.99</v>
      </c>
      <c r="F3385">
        <v>8690.56</v>
      </c>
      <c r="G3385">
        <v>248</v>
      </c>
      <c r="H3385">
        <v>33.64</v>
      </c>
      <c r="I3385">
        <v>8342.7199999999993</v>
      </c>
      <c r="J3385">
        <v>15</v>
      </c>
      <c r="K3385">
        <v>54.34</v>
      </c>
      <c r="L3385">
        <f>Table1[[#This Row],[Quantity Sold (liters/kg)]]+Table1[[#This Row],[Quantity in Stock (liters/kg)]]</f>
        <v>263</v>
      </c>
      <c r="M3385" s="2">
        <v>1792.68</v>
      </c>
    </row>
    <row r="3386" spans="1:13" hidden="1" x14ac:dyDescent="0.3">
      <c r="A3386">
        <v>5</v>
      </c>
      <c r="B3386" s="1">
        <v>43631</v>
      </c>
      <c r="C3386" t="s">
        <v>27</v>
      </c>
      <c r="D3386">
        <v>621.72</v>
      </c>
      <c r="E3386">
        <v>46.39</v>
      </c>
      <c r="F3386">
        <v>28841.59</v>
      </c>
      <c r="G3386">
        <v>136</v>
      </c>
      <c r="H3386">
        <v>50.59</v>
      </c>
      <c r="I3386">
        <v>6880.24</v>
      </c>
      <c r="J3386">
        <v>485</v>
      </c>
      <c r="K3386">
        <v>168.04</v>
      </c>
      <c r="L3386">
        <f>Table1[[#This Row],[Quantity Sold (liters/kg)]]+Table1[[#This Row],[Quantity in Stock (liters/kg)]]</f>
        <v>621</v>
      </c>
      <c r="M3386" s="2">
        <v>7795.38</v>
      </c>
    </row>
    <row r="3387" spans="1:13" hidden="1" x14ac:dyDescent="0.3">
      <c r="A3387">
        <v>8</v>
      </c>
      <c r="B3387" s="1">
        <v>43544</v>
      </c>
      <c r="C3387" t="s">
        <v>47</v>
      </c>
      <c r="D3387">
        <v>168.97</v>
      </c>
      <c r="E3387">
        <v>32.44</v>
      </c>
      <c r="F3387">
        <v>5481.3867999999902</v>
      </c>
      <c r="G3387">
        <v>97</v>
      </c>
      <c r="H3387">
        <v>34.299999999999997</v>
      </c>
      <c r="I3387">
        <v>3327.1</v>
      </c>
      <c r="J3387">
        <v>71</v>
      </c>
      <c r="K3387">
        <v>40.35</v>
      </c>
      <c r="L3387">
        <f>Table1[[#This Row],[Quantity Sold (liters/kg)]]+Table1[[#This Row],[Quantity in Stock (liters/kg)]]</f>
        <v>168</v>
      </c>
      <c r="M3387" s="2">
        <v>1308.95</v>
      </c>
    </row>
    <row r="3388" spans="1:13" hidden="1" x14ac:dyDescent="0.3">
      <c r="A3388">
        <v>9</v>
      </c>
      <c r="B3388" s="1">
        <v>43953</v>
      </c>
      <c r="C3388" t="s">
        <v>57</v>
      </c>
      <c r="D3388">
        <v>238</v>
      </c>
      <c r="E3388">
        <v>78.88</v>
      </c>
      <c r="F3388">
        <v>18773.439999999999</v>
      </c>
      <c r="G3388">
        <v>127</v>
      </c>
      <c r="H3388">
        <v>81</v>
      </c>
      <c r="I3388">
        <v>10287</v>
      </c>
      <c r="J3388">
        <v>111</v>
      </c>
      <c r="K3388">
        <v>83.78</v>
      </c>
      <c r="L3388">
        <f>Table1[[#This Row],[Quantity Sold (liters/kg)]]+Table1[[#This Row],[Quantity in Stock (liters/kg)]]</f>
        <v>238</v>
      </c>
      <c r="M3388" s="2">
        <v>6608.57</v>
      </c>
    </row>
    <row r="3389" spans="1:13" hidden="1" x14ac:dyDescent="0.3">
      <c r="A3389">
        <v>3</v>
      </c>
      <c r="B3389" s="1">
        <v>44314</v>
      </c>
      <c r="C3389" t="s">
        <v>43</v>
      </c>
      <c r="D3389">
        <v>722.72</v>
      </c>
      <c r="E3389">
        <v>62.3</v>
      </c>
      <c r="F3389">
        <v>45025.46</v>
      </c>
      <c r="G3389">
        <v>309</v>
      </c>
      <c r="H3389">
        <v>64.569999999999993</v>
      </c>
      <c r="I3389">
        <v>19952.13</v>
      </c>
      <c r="J3389">
        <v>413</v>
      </c>
      <c r="K3389">
        <v>56.11</v>
      </c>
      <c r="L3389">
        <f>Table1[[#This Row],[Quantity Sold (liters/kg)]]+Table1[[#This Row],[Quantity in Stock (liters/kg)]]</f>
        <v>722</v>
      </c>
      <c r="M3389" s="2">
        <v>3495.65</v>
      </c>
    </row>
    <row r="3390" spans="1:13" hidden="1" x14ac:dyDescent="0.3">
      <c r="A3390">
        <v>3</v>
      </c>
      <c r="B3390" s="1">
        <v>44610</v>
      </c>
      <c r="C3390" t="s">
        <v>43</v>
      </c>
      <c r="D3390">
        <v>179</v>
      </c>
      <c r="E3390">
        <v>36.18</v>
      </c>
      <c r="F3390">
        <v>6476.22</v>
      </c>
      <c r="G3390">
        <v>73</v>
      </c>
      <c r="H3390">
        <v>37.06</v>
      </c>
      <c r="I3390">
        <v>2705.38</v>
      </c>
      <c r="J3390">
        <v>106</v>
      </c>
      <c r="K3390">
        <v>171.59</v>
      </c>
      <c r="L3390">
        <f>Table1[[#This Row],[Quantity Sold (liters/kg)]]+Table1[[#This Row],[Quantity in Stock (liters/kg)]]</f>
        <v>179</v>
      </c>
      <c r="M3390" s="2">
        <v>6208.13</v>
      </c>
    </row>
    <row r="3391" spans="1:13" hidden="1" x14ac:dyDescent="0.3">
      <c r="A3391">
        <v>7</v>
      </c>
      <c r="B3391" s="1">
        <v>43582</v>
      </c>
      <c r="C3391" t="s">
        <v>61</v>
      </c>
      <c r="D3391">
        <v>300.05</v>
      </c>
      <c r="E3391">
        <v>99.3</v>
      </c>
      <c r="F3391">
        <v>29794.97</v>
      </c>
      <c r="G3391">
        <v>286</v>
      </c>
      <c r="H3391">
        <v>104.06</v>
      </c>
      <c r="I3391">
        <v>29761.16</v>
      </c>
      <c r="J3391">
        <v>14</v>
      </c>
      <c r="K3391">
        <v>68.63</v>
      </c>
      <c r="L3391">
        <f>Table1[[#This Row],[Quantity Sold (liters/kg)]]+Table1[[#This Row],[Quantity in Stock (liters/kg)]]</f>
        <v>300</v>
      </c>
      <c r="M3391" s="2">
        <v>6814.96</v>
      </c>
    </row>
    <row r="3392" spans="1:13" hidden="1" x14ac:dyDescent="0.3">
      <c r="A3392">
        <v>5</v>
      </c>
      <c r="B3392" s="1">
        <v>43803</v>
      </c>
      <c r="C3392" t="s">
        <v>27</v>
      </c>
      <c r="D3392">
        <v>919.62</v>
      </c>
      <c r="E3392">
        <v>95.41</v>
      </c>
      <c r="F3392">
        <v>87740.94</v>
      </c>
      <c r="G3392">
        <v>735</v>
      </c>
      <c r="H3392">
        <v>97.8</v>
      </c>
      <c r="I3392">
        <v>71883</v>
      </c>
      <c r="J3392">
        <v>184</v>
      </c>
      <c r="K3392">
        <v>161.38999999999999</v>
      </c>
      <c r="L3392">
        <f>Table1[[#This Row],[Quantity Sold (liters/kg)]]+Table1[[#This Row],[Quantity in Stock (liters/kg)]]</f>
        <v>919</v>
      </c>
      <c r="M3392" s="2">
        <v>15398.22</v>
      </c>
    </row>
    <row r="3393" spans="1:13" hidden="1" x14ac:dyDescent="0.3">
      <c r="A3393">
        <v>1</v>
      </c>
      <c r="B3393" s="1">
        <v>43592</v>
      </c>
      <c r="C3393" t="s">
        <v>34</v>
      </c>
      <c r="D3393">
        <v>165.32</v>
      </c>
      <c r="E3393">
        <v>25.61</v>
      </c>
      <c r="F3393">
        <v>4233.8500000000004</v>
      </c>
      <c r="G3393">
        <v>157</v>
      </c>
      <c r="H3393">
        <v>26.48</v>
      </c>
      <c r="I3393">
        <v>4157.3599999999997</v>
      </c>
      <c r="J3393">
        <v>8</v>
      </c>
      <c r="K3393">
        <v>21.99</v>
      </c>
      <c r="L3393">
        <f>Table1[[#This Row],[Quantity Sold (liters/kg)]]+Table1[[#This Row],[Quantity in Stock (liters/kg)]]</f>
        <v>165</v>
      </c>
      <c r="M3393" s="2">
        <v>563.16</v>
      </c>
    </row>
    <row r="3394" spans="1:13" hidden="1" x14ac:dyDescent="0.3">
      <c r="A3394">
        <v>2</v>
      </c>
      <c r="B3394" s="1">
        <v>43558</v>
      </c>
      <c r="C3394" t="s">
        <v>68</v>
      </c>
      <c r="D3394">
        <v>173.07</v>
      </c>
      <c r="E3394">
        <v>31.15</v>
      </c>
      <c r="F3394">
        <v>5391.1304999999902</v>
      </c>
      <c r="G3394">
        <v>58</v>
      </c>
      <c r="H3394">
        <v>33.53</v>
      </c>
      <c r="I3394">
        <v>1944.74</v>
      </c>
      <c r="J3394">
        <v>115</v>
      </c>
      <c r="K3394">
        <v>144.26</v>
      </c>
      <c r="L3394">
        <f>Table1[[#This Row],[Quantity Sold (liters/kg)]]+Table1[[#This Row],[Quantity in Stock (liters/kg)]]</f>
        <v>173</v>
      </c>
      <c r="M3394" s="2">
        <v>4493.7</v>
      </c>
    </row>
    <row r="3395" spans="1:13" x14ac:dyDescent="0.3">
      <c r="A3395">
        <v>7</v>
      </c>
      <c r="B3395" s="1">
        <v>44675</v>
      </c>
      <c r="C3395" t="s">
        <v>61</v>
      </c>
      <c r="D3395">
        <v>684.24</v>
      </c>
      <c r="E3395">
        <v>84.18</v>
      </c>
      <c r="F3395">
        <v>57599.323199999999</v>
      </c>
      <c r="G3395">
        <v>249</v>
      </c>
      <c r="H3395">
        <v>83</v>
      </c>
      <c r="I3395">
        <v>20667</v>
      </c>
      <c r="J3395">
        <v>435</v>
      </c>
      <c r="K3395">
        <v>145.96</v>
      </c>
      <c r="L3395">
        <f>Table1[[#This Row],[Quantity Sold (liters/kg)]]+Table1[[#This Row],[Quantity in Stock (liters/kg)]]</f>
        <v>684</v>
      </c>
      <c r="M3395" s="2">
        <v>12286.91</v>
      </c>
    </row>
    <row r="3396" spans="1:13" hidden="1" x14ac:dyDescent="0.3">
      <c r="A3396">
        <v>6</v>
      </c>
      <c r="B3396" s="1">
        <v>43798</v>
      </c>
      <c r="C3396" t="s">
        <v>51</v>
      </c>
      <c r="D3396">
        <v>678.33</v>
      </c>
      <c r="E3396">
        <v>57.38</v>
      </c>
      <c r="F3396">
        <v>38922.58</v>
      </c>
      <c r="G3396">
        <v>7</v>
      </c>
      <c r="H3396">
        <v>60.94</v>
      </c>
      <c r="I3396">
        <v>426.58</v>
      </c>
      <c r="J3396">
        <v>671</v>
      </c>
      <c r="K3396">
        <v>158.24</v>
      </c>
      <c r="L3396">
        <f>Table1[[#This Row],[Quantity Sold (liters/kg)]]+Table1[[#This Row],[Quantity in Stock (liters/kg)]]</f>
        <v>678</v>
      </c>
      <c r="M3396" s="2">
        <v>9079.81</v>
      </c>
    </row>
    <row r="3397" spans="1:13" x14ac:dyDescent="0.3">
      <c r="A3397">
        <v>7</v>
      </c>
      <c r="B3397" s="1">
        <v>44724</v>
      </c>
      <c r="C3397" t="s">
        <v>61</v>
      </c>
      <c r="D3397">
        <v>548.72</v>
      </c>
      <c r="E3397">
        <v>72.39</v>
      </c>
      <c r="F3397">
        <v>39721.840799999998</v>
      </c>
      <c r="G3397">
        <v>257</v>
      </c>
      <c r="H3397">
        <v>68.12</v>
      </c>
      <c r="I3397">
        <v>17506.84</v>
      </c>
      <c r="J3397">
        <v>291</v>
      </c>
      <c r="K3397">
        <v>143.30000000000001</v>
      </c>
      <c r="L3397">
        <f>Table1[[#This Row],[Quantity Sold (liters/kg)]]+Table1[[#This Row],[Quantity in Stock (liters/kg)]]</f>
        <v>548</v>
      </c>
      <c r="M3397" s="2">
        <v>10373.49</v>
      </c>
    </row>
    <row r="3398" spans="1:13" hidden="1" x14ac:dyDescent="0.3">
      <c r="A3398">
        <v>7</v>
      </c>
      <c r="B3398" s="1">
        <v>43465</v>
      </c>
      <c r="C3398" t="s">
        <v>61</v>
      </c>
      <c r="D3398">
        <v>346.67</v>
      </c>
      <c r="E3398">
        <v>92.87</v>
      </c>
      <c r="F3398">
        <v>32195.242900000001</v>
      </c>
      <c r="G3398">
        <v>339</v>
      </c>
      <c r="H3398">
        <v>88.88</v>
      </c>
      <c r="I3398">
        <v>30130.32</v>
      </c>
      <c r="J3398">
        <v>7</v>
      </c>
      <c r="K3398">
        <v>75.819999999999993</v>
      </c>
      <c r="L3398">
        <f>Table1[[#This Row],[Quantity Sold (liters/kg)]]+Table1[[#This Row],[Quantity in Stock (liters/kg)]]</f>
        <v>346</v>
      </c>
      <c r="M3398" s="2">
        <v>7041.4</v>
      </c>
    </row>
    <row r="3399" spans="1:13" hidden="1" x14ac:dyDescent="0.3">
      <c r="A3399">
        <v>5</v>
      </c>
      <c r="B3399" s="1">
        <v>44891</v>
      </c>
      <c r="C3399" t="s">
        <v>27</v>
      </c>
      <c r="D3399">
        <v>827.06</v>
      </c>
      <c r="E3399">
        <v>15.67</v>
      </c>
      <c r="F3399">
        <v>12960.03</v>
      </c>
      <c r="G3399">
        <v>450</v>
      </c>
      <c r="H3399">
        <v>11.66</v>
      </c>
      <c r="I3399">
        <v>5247</v>
      </c>
      <c r="J3399">
        <v>377</v>
      </c>
      <c r="K3399">
        <v>142.51</v>
      </c>
      <c r="L3399">
        <f>Table1[[#This Row],[Quantity Sold (liters/kg)]]+Table1[[#This Row],[Quantity in Stock (liters/kg)]]</f>
        <v>827</v>
      </c>
      <c r="M3399" s="2">
        <v>2233.13</v>
      </c>
    </row>
    <row r="3400" spans="1:13" hidden="1" x14ac:dyDescent="0.3">
      <c r="A3400">
        <v>2</v>
      </c>
      <c r="B3400" s="1">
        <v>44239</v>
      </c>
      <c r="C3400" t="s">
        <v>68</v>
      </c>
      <c r="D3400">
        <v>809.24</v>
      </c>
      <c r="E3400">
        <v>93.25</v>
      </c>
      <c r="F3400">
        <v>75461.63</v>
      </c>
      <c r="G3400">
        <v>129</v>
      </c>
      <c r="H3400">
        <v>89.52</v>
      </c>
      <c r="I3400">
        <v>11548.08</v>
      </c>
      <c r="J3400">
        <v>680</v>
      </c>
      <c r="K3400">
        <v>180.15</v>
      </c>
      <c r="L3400">
        <f>Table1[[#This Row],[Quantity Sold (liters/kg)]]+Table1[[#This Row],[Quantity in Stock (liters/kg)]]</f>
        <v>809</v>
      </c>
      <c r="M3400" s="2">
        <v>16798.990000000002</v>
      </c>
    </row>
    <row r="3401" spans="1:13" hidden="1" x14ac:dyDescent="0.3">
      <c r="A3401">
        <v>8</v>
      </c>
      <c r="B3401" s="1">
        <v>44831</v>
      </c>
      <c r="C3401" t="s">
        <v>47</v>
      </c>
      <c r="D3401">
        <v>116.78</v>
      </c>
      <c r="E3401">
        <v>14.69</v>
      </c>
      <c r="F3401">
        <v>1715.5</v>
      </c>
      <c r="G3401">
        <v>37</v>
      </c>
      <c r="H3401">
        <v>15.54</v>
      </c>
      <c r="I3401">
        <v>574.98</v>
      </c>
      <c r="J3401">
        <v>79</v>
      </c>
      <c r="K3401">
        <v>188.77</v>
      </c>
      <c r="L3401">
        <f>Table1[[#This Row],[Quantity Sold (liters/kg)]]+Table1[[#This Row],[Quantity in Stock (liters/kg)]]</f>
        <v>116</v>
      </c>
      <c r="M3401" s="2">
        <v>2773.03</v>
      </c>
    </row>
    <row r="3402" spans="1:13" hidden="1" x14ac:dyDescent="0.3">
      <c r="A3402">
        <v>1</v>
      </c>
      <c r="B3402" s="1">
        <v>44778</v>
      </c>
      <c r="C3402" t="s">
        <v>34</v>
      </c>
      <c r="D3402">
        <v>571.38</v>
      </c>
      <c r="E3402">
        <v>84.15</v>
      </c>
      <c r="F3402">
        <v>48081.63</v>
      </c>
      <c r="G3402">
        <v>135</v>
      </c>
      <c r="H3402">
        <v>85.59</v>
      </c>
      <c r="I3402">
        <v>11554.65</v>
      </c>
      <c r="J3402">
        <v>436</v>
      </c>
      <c r="K3402">
        <v>112.1</v>
      </c>
      <c r="L3402">
        <f>Table1[[#This Row],[Quantity Sold (liters/kg)]]+Table1[[#This Row],[Quantity in Stock (liters/kg)]]</f>
        <v>571</v>
      </c>
      <c r="M3402" s="2">
        <v>9433.2199999999993</v>
      </c>
    </row>
    <row r="3403" spans="1:13" hidden="1" x14ac:dyDescent="0.3">
      <c r="A3403">
        <v>6</v>
      </c>
      <c r="B3403" s="1">
        <v>43803</v>
      </c>
      <c r="C3403" t="s">
        <v>51</v>
      </c>
      <c r="D3403">
        <v>846.35</v>
      </c>
      <c r="E3403">
        <v>69.87</v>
      </c>
      <c r="F3403">
        <v>59134.474499999997</v>
      </c>
      <c r="G3403">
        <v>549</v>
      </c>
      <c r="H3403">
        <v>72.650000000000006</v>
      </c>
      <c r="I3403">
        <v>39884.85</v>
      </c>
      <c r="J3403">
        <v>297</v>
      </c>
      <c r="K3403">
        <v>81.62</v>
      </c>
      <c r="L3403">
        <f>Table1[[#This Row],[Quantity Sold (liters/kg)]]+Table1[[#This Row],[Quantity in Stock (liters/kg)]]</f>
        <v>846</v>
      </c>
      <c r="M3403" s="2">
        <v>5702.79</v>
      </c>
    </row>
    <row r="3404" spans="1:13" hidden="1" x14ac:dyDescent="0.3">
      <c r="A3404">
        <v>10</v>
      </c>
      <c r="B3404" s="1">
        <v>44705</v>
      </c>
      <c r="C3404" t="s">
        <v>66</v>
      </c>
      <c r="D3404">
        <v>316.81</v>
      </c>
      <c r="E3404">
        <v>36.76</v>
      </c>
      <c r="F3404">
        <v>11645.935599999901</v>
      </c>
      <c r="G3404">
        <v>305</v>
      </c>
      <c r="H3404">
        <v>34.76</v>
      </c>
      <c r="I3404">
        <v>10601.8</v>
      </c>
      <c r="J3404">
        <v>11</v>
      </c>
      <c r="K3404">
        <v>27.03</v>
      </c>
      <c r="L3404">
        <f>Table1[[#This Row],[Quantity Sold (liters/kg)]]+Table1[[#This Row],[Quantity in Stock (liters/kg)]]</f>
        <v>316</v>
      </c>
      <c r="M3404" s="2">
        <v>993.62</v>
      </c>
    </row>
    <row r="3405" spans="1:13" hidden="1" x14ac:dyDescent="0.3">
      <c r="A3405">
        <v>6</v>
      </c>
      <c r="B3405" s="1">
        <v>44006</v>
      </c>
      <c r="C3405" t="s">
        <v>51</v>
      </c>
      <c r="D3405">
        <v>663.66</v>
      </c>
      <c r="E3405">
        <v>92</v>
      </c>
      <c r="F3405">
        <v>61056.719999999899</v>
      </c>
      <c r="G3405">
        <v>307</v>
      </c>
      <c r="H3405">
        <v>90.5</v>
      </c>
      <c r="I3405">
        <v>27783.5</v>
      </c>
      <c r="J3405">
        <v>356</v>
      </c>
      <c r="K3405">
        <v>125.15</v>
      </c>
      <c r="L3405">
        <f>Table1[[#This Row],[Quantity Sold (liters/kg)]]+Table1[[#This Row],[Quantity in Stock (liters/kg)]]</f>
        <v>663</v>
      </c>
      <c r="M3405" s="2">
        <v>11513.8</v>
      </c>
    </row>
    <row r="3406" spans="1:13" hidden="1" x14ac:dyDescent="0.3">
      <c r="A3406">
        <v>2</v>
      </c>
      <c r="B3406" s="1">
        <v>44608</v>
      </c>
      <c r="C3406" t="s">
        <v>68</v>
      </c>
      <c r="D3406">
        <v>369.85</v>
      </c>
      <c r="E3406">
        <v>63.65</v>
      </c>
      <c r="F3406">
        <v>23540.95</v>
      </c>
      <c r="G3406">
        <v>283</v>
      </c>
      <c r="H3406">
        <v>59.45</v>
      </c>
      <c r="I3406">
        <v>16824.349999999999</v>
      </c>
      <c r="J3406">
        <v>86</v>
      </c>
      <c r="K3406">
        <v>35.840000000000003</v>
      </c>
      <c r="L3406">
        <f>Table1[[#This Row],[Quantity Sold (liters/kg)]]+Table1[[#This Row],[Quantity in Stock (liters/kg)]]</f>
        <v>369</v>
      </c>
      <c r="M3406" s="2">
        <v>2281.2199999999998</v>
      </c>
    </row>
    <row r="3407" spans="1:13" hidden="1" x14ac:dyDescent="0.3">
      <c r="A3407">
        <v>9</v>
      </c>
      <c r="B3407" s="1">
        <v>44704</v>
      </c>
      <c r="C3407" t="s">
        <v>57</v>
      </c>
      <c r="D3407">
        <v>460.39</v>
      </c>
      <c r="E3407">
        <v>39.76</v>
      </c>
      <c r="F3407">
        <v>18305.106399999899</v>
      </c>
      <c r="G3407">
        <v>228</v>
      </c>
      <c r="H3407">
        <v>40.58</v>
      </c>
      <c r="I3407">
        <v>9252.24</v>
      </c>
      <c r="J3407">
        <v>232</v>
      </c>
      <c r="K3407">
        <v>114.59</v>
      </c>
      <c r="L3407">
        <f>Table1[[#This Row],[Quantity Sold (liters/kg)]]+Table1[[#This Row],[Quantity in Stock (liters/kg)]]</f>
        <v>460</v>
      </c>
      <c r="M3407" s="2">
        <v>4556.1000000000004</v>
      </c>
    </row>
    <row r="3408" spans="1:13" hidden="1" x14ac:dyDescent="0.3">
      <c r="A3408">
        <v>1</v>
      </c>
      <c r="B3408" s="1">
        <v>44329</v>
      </c>
      <c r="C3408" t="s">
        <v>34</v>
      </c>
      <c r="D3408">
        <v>677.34</v>
      </c>
      <c r="E3408">
        <v>21.29</v>
      </c>
      <c r="F3408">
        <v>14420.57</v>
      </c>
      <c r="G3408">
        <v>641</v>
      </c>
      <c r="H3408">
        <v>25.78</v>
      </c>
      <c r="I3408">
        <v>16524.98</v>
      </c>
      <c r="J3408">
        <v>36</v>
      </c>
      <c r="K3408">
        <v>94.49</v>
      </c>
      <c r="L3408">
        <f>Table1[[#This Row],[Quantity Sold (liters/kg)]]+Table1[[#This Row],[Quantity in Stock (liters/kg)]]</f>
        <v>677</v>
      </c>
      <c r="M3408" s="2">
        <v>2011.69</v>
      </c>
    </row>
    <row r="3409" spans="1:13" hidden="1" x14ac:dyDescent="0.3">
      <c r="A3409">
        <v>9</v>
      </c>
      <c r="B3409" s="1">
        <v>44007</v>
      </c>
      <c r="C3409" t="s">
        <v>57</v>
      </c>
      <c r="D3409">
        <v>517.28</v>
      </c>
      <c r="E3409">
        <v>13.92</v>
      </c>
      <c r="F3409">
        <v>7200.54</v>
      </c>
      <c r="G3409">
        <v>190</v>
      </c>
      <c r="H3409">
        <v>9.33</v>
      </c>
      <c r="I3409">
        <v>1772.7</v>
      </c>
      <c r="J3409">
        <v>327</v>
      </c>
      <c r="K3409">
        <v>79.78</v>
      </c>
      <c r="L3409">
        <f>Table1[[#This Row],[Quantity Sold (liters/kg)]]+Table1[[#This Row],[Quantity in Stock (liters/kg)]]</f>
        <v>517</v>
      </c>
      <c r="M3409" s="2">
        <v>1110.54</v>
      </c>
    </row>
    <row r="3410" spans="1:13" x14ac:dyDescent="0.3">
      <c r="A3410">
        <v>7</v>
      </c>
      <c r="B3410" s="1">
        <v>44612</v>
      </c>
      <c r="C3410" t="s">
        <v>61</v>
      </c>
      <c r="D3410">
        <v>446.83</v>
      </c>
      <c r="E3410">
        <v>77.349999999999994</v>
      </c>
      <c r="F3410">
        <v>34562.300000000003</v>
      </c>
      <c r="G3410">
        <v>157</v>
      </c>
      <c r="H3410">
        <v>81.739999999999995</v>
      </c>
      <c r="I3410">
        <v>12833.18</v>
      </c>
      <c r="J3410">
        <v>289</v>
      </c>
      <c r="K3410">
        <v>195.96</v>
      </c>
      <c r="L3410">
        <f>Table1[[#This Row],[Quantity Sold (liters/kg)]]+Table1[[#This Row],[Quantity in Stock (liters/kg)]]</f>
        <v>446</v>
      </c>
      <c r="M3410" s="2">
        <v>15157.51</v>
      </c>
    </row>
    <row r="3411" spans="1:13" hidden="1" x14ac:dyDescent="0.3">
      <c r="A3411">
        <v>9</v>
      </c>
      <c r="B3411" s="1">
        <v>44576</v>
      </c>
      <c r="C3411" t="s">
        <v>57</v>
      </c>
      <c r="D3411">
        <v>59.57</v>
      </c>
      <c r="E3411">
        <v>47.93</v>
      </c>
      <c r="F3411">
        <v>2855.19</v>
      </c>
      <c r="G3411">
        <v>20</v>
      </c>
      <c r="H3411">
        <v>50.29</v>
      </c>
      <c r="I3411">
        <v>1005.8</v>
      </c>
      <c r="J3411">
        <v>39</v>
      </c>
      <c r="K3411">
        <v>177.24</v>
      </c>
      <c r="L3411">
        <f>Table1[[#This Row],[Quantity Sold (liters/kg)]]+Table1[[#This Row],[Quantity in Stock (liters/kg)]]</f>
        <v>59</v>
      </c>
      <c r="M3411" s="2">
        <v>8495.11</v>
      </c>
    </row>
    <row r="3412" spans="1:13" hidden="1" x14ac:dyDescent="0.3">
      <c r="A3412">
        <v>3</v>
      </c>
      <c r="B3412" s="1">
        <v>44429</v>
      </c>
      <c r="C3412" t="s">
        <v>43</v>
      </c>
      <c r="D3412">
        <v>535.91</v>
      </c>
      <c r="E3412">
        <v>34.9</v>
      </c>
      <c r="F3412">
        <v>18703.259999999998</v>
      </c>
      <c r="G3412">
        <v>40</v>
      </c>
      <c r="H3412">
        <v>36.39</v>
      </c>
      <c r="I3412">
        <v>1455.6</v>
      </c>
      <c r="J3412">
        <v>495</v>
      </c>
      <c r="K3412">
        <v>70.23</v>
      </c>
      <c r="L3412">
        <f>Table1[[#This Row],[Quantity Sold (liters/kg)]]+Table1[[#This Row],[Quantity in Stock (liters/kg)]]</f>
        <v>535</v>
      </c>
      <c r="M3412" s="2">
        <v>2451.0300000000002</v>
      </c>
    </row>
    <row r="3413" spans="1:13" hidden="1" x14ac:dyDescent="0.3">
      <c r="A3413">
        <v>9</v>
      </c>
      <c r="B3413" s="1">
        <v>44083</v>
      </c>
      <c r="C3413" t="s">
        <v>57</v>
      </c>
      <c r="D3413">
        <v>909.45</v>
      </c>
      <c r="E3413">
        <v>68.52</v>
      </c>
      <c r="F3413">
        <v>62315.51</v>
      </c>
      <c r="G3413">
        <v>718</v>
      </c>
      <c r="H3413">
        <v>71.34</v>
      </c>
      <c r="I3413">
        <v>51222.12</v>
      </c>
      <c r="J3413">
        <v>191</v>
      </c>
      <c r="K3413">
        <v>183.72</v>
      </c>
      <c r="L3413">
        <f>Table1[[#This Row],[Quantity Sold (liters/kg)]]+Table1[[#This Row],[Quantity in Stock (liters/kg)]]</f>
        <v>909</v>
      </c>
      <c r="M3413" s="2">
        <v>12588.49</v>
      </c>
    </row>
    <row r="3414" spans="1:13" hidden="1" x14ac:dyDescent="0.3">
      <c r="A3414">
        <v>4</v>
      </c>
      <c r="B3414" s="1">
        <v>43583</v>
      </c>
      <c r="C3414" t="s">
        <v>39</v>
      </c>
      <c r="D3414">
        <v>545.66</v>
      </c>
      <c r="E3414">
        <v>31.03</v>
      </c>
      <c r="F3414">
        <v>16931.830000000002</v>
      </c>
      <c r="G3414">
        <v>541</v>
      </c>
      <c r="H3414">
        <v>26.29</v>
      </c>
      <c r="I3414">
        <v>14222.89</v>
      </c>
      <c r="J3414">
        <v>4</v>
      </c>
      <c r="K3414">
        <v>159.86000000000001</v>
      </c>
      <c r="L3414">
        <f>Table1[[#This Row],[Quantity Sold (liters/kg)]]+Table1[[#This Row],[Quantity in Stock (liters/kg)]]</f>
        <v>545</v>
      </c>
      <c r="M3414" s="2">
        <v>4960.46</v>
      </c>
    </row>
    <row r="3415" spans="1:13" hidden="1" x14ac:dyDescent="0.3">
      <c r="A3415">
        <v>5</v>
      </c>
      <c r="B3415" s="1">
        <v>44200</v>
      </c>
      <c r="C3415" t="s">
        <v>27</v>
      </c>
      <c r="D3415">
        <v>578.21</v>
      </c>
      <c r="E3415">
        <v>17.600000000000001</v>
      </c>
      <c r="F3415">
        <v>10176.495999999999</v>
      </c>
      <c r="G3415">
        <v>166</v>
      </c>
      <c r="H3415">
        <v>19.62</v>
      </c>
      <c r="I3415">
        <v>3256.92</v>
      </c>
      <c r="J3415">
        <v>412</v>
      </c>
      <c r="K3415">
        <v>98</v>
      </c>
      <c r="L3415">
        <f>Table1[[#This Row],[Quantity Sold (liters/kg)]]+Table1[[#This Row],[Quantity in Stock (liters/kg)]]</f>
        <v>578</v>
      </c>
      <c r="M3415" s="2">
        <v>1724.8</v>
      </c>
    </row>
    <row r="3416" spans="1:13" hidden="1" x14ac:dyDescent="0.3">
      <c r="A3416">
        <v>9</v>
      </c>
      <c r="B3416" s="1">
        <v>44526</v>
      </c>
      <c r="C3416" t="s">
        <v>57</v>
      </c>
      <c r="D3416">
        <v>641.54</v>
      </c>
      <c r="E3416">
        <v>30.85</v>
      </c>
      <c r="F3416">
        <v>19791.509999999998</v>
      </c>
      <c r="G3416">
        <v>420</v>
      </c>
      <c r="H3416">
        <v>26.39</v>
      </c>
      <c r="I3416">
        <v>11083.8</v>
      </c>
      <c r="J3416">
        <v>221</v>
      </c>
      <c r="K3416">
        <v>154.44999999999999</v>
      </c>
      <c r="L3416">
        <f>Table1[[#This Row],[Quantity Sold (liters/kg)]]+Table1[[#This Row],[Quantity in Stock (liters/kg)]]</f>
        <v>641</v>
      </c>
      <c r="M3416" s="2">
        <v>4764.78</v>
      </c>
    </row>
    <row r="3417" spans="1:13" hidden="1" x14ac:dyDescent="0.3">
      <c r="A3417">
        <v>10</v>
      </c>
      <c r="B3417" s="1">
        <v>43499</v>
      </c>
      <c r="C3417" t="s">
        <v>66</v>
      </c>
      <c r="D3417">
        <v>479.76</v>
      </c>
      <c r="E3417">
        <v>86.51</v>
      </c>
      <c r="F3417">
        <v>41504.04</v>
      </c>
      <c r="G3417">
        <v>48</v>
      </c>
      <c r="H3417">
        <v>90.7</v>
      </c>
      <c r="I3417">
        <v>4353.6000000000004</v>
      </c>
      <c r="J3417">
        <v>431</v>
      </c>
      <c r="K3417">
        <v>37.770000000000003</v>
      </c>
      <c r="L3417">
        <f>Table1[[#This Row],[Quantity Sold (liters/kg)]]+Table1[[#This Row],[Quantity in Stock (liters/kg)]]</f>
        <v>479</v>
      </c>
      <c r="M3417" s="2">
        <v>3267.48</v>
      </c>
    </row>
    <row r="3418" spans="1:13" hidden="1" x14ac:dyDescent="0.3">
      <c r="A3418">
        <v>7</v>
      </c>
      <c r="B3418" s="1">
        <v>43895</v>
      </c>
      <c r="C3418" t="s">
        <v>61</v>
      </c>
      <c r="D3418">
        <v>340.33</v>
      </c>
      <c r="E3418">
        <v>94.29</v>
      </c>
      <c r="F3418">
        <v>32089.72</v>
      </c>
      <c r="G3418">
        <v>324</v>
      </c>
      <c r="H3418">
        <v>95.29</v>
      </c>
      <c r="I3418">
        <v>30873.96</v>
      </c>
      <c r="J3418">
        <v>16</v>
      </c>
      <c r="K3418">
        <v>197.01</v>
      </c>
      <c r="L3418">
        <f>Table1[[#This Row],[Quantity Sold (liters/kg)]]+Table1[[#This Row],[Quantity in Stock (liters/kg)]]</f>
        <v>340</v>
      </c>
      <c r="M3418" s="2">
        <v>18576.07</v>
      </c>
    </row>
    <row r="3419" spans="1:13" hidden="1" x14ac:dyDescent="0.3">
      <c r="A3419">
        <v>1</v>
      </c>
      <c r="B3419" s="1">
        <v>44417</v>
      </c>
      <c r="C3419" t="s">
        <v>34</v>
      </c>
      <c r="D3419">
        <v>386.55</v>
      </c>
      <c r="E3419">
        <v>58.36</v>
      </c>
      <c r="F3419">
        <v>22559.06</v>
      </c>
      <c r="G3419">
        <v>298</v>
      </c>
      <c r="H3419">
        <v>62.24</v>
      </c>
      <c r="I3419">
        <v>18547.52</v>
      </c>
      <c r="J3419">
        <v>88</v>
      </c>
      <c r="K3419">
        <v>127.3</v>
      </c>
      <c r="L3419">
        <f>Table1[[#This Row],[Quantity Sold (liters/kg)]]+Table1[[#This Row],[Quantity in Stock (liters/kg)]]</f>
        <v>386</v>
      </c>
      <c r="M3419" s="2">
        <v>7429.23</v>
      </c>
    </row>
    <row r="3420" spans="1:13" hidden="1" x14ac:dyDescent="0.3">
      <c r="A3420">
        <v>3</v>
      </c>
      <c r="B3420" s="1">
        <v>44811</v>
      </c>
      <c r="C3420" t="s">
        <v>43</v>
      </c>
      <c r="D3420">
        <v>946.29</v>
      </c>
      <c r="E3420">
        <v>64.42</v>
      </c>
      <c r="F3420">
        <v>60960</v>
      </c>
      <c r="G3420">
        <v>916</v>
      </c>
      <c r="H3420">
        <v>59.5</v>
      </c>
      <c r="I3420">
        <v>54502</v>
      </c>
      <c r="J3420">
        <v>30</v>
      </c>
      <c r="K3420">
        <v>132.19999999999999</v>
      </c>
      <c r="L3420">
        <f>Table1[[#This Row],[Quantity Sold (liters/kg)]]+Table1[[#This Row],[Quantity in Stock (liters/kg)]]</f>
        <v>946</v>
      </c>
      <c r="M3420" s="2">
        <v>8516.32</v>
      </c>
    </row>
    <row r="3421" spans="1:13" hidden="1" x14ac:dyDescent="0.3">
      <c r="A3421">
        <v>3</v>
      </c>
      <c r="B3421" s="1">
        <v>43501</v>
      </c>
      <c r="C3421" t="s">
        <v>43</v>
      </c>
      <c r="D3421">
        <v>881.33</v>
      </c>
      <c r="E3421">
        <v>59.21</v>
      </c>
      <c r="F3421">
        <v>52183.549299999999</v>
      </c>
      <c r="G3421">
        <v>321</v>
      </c>
      <c r="H3421">
        <v>55.31</v>
      </c>
      <c r="I3421">
        <v>17754.509999999998</v>
      </c>
      <c r="J3421">
        <v>560</v>
      </c>
      <c r="K3421">
        <v>23.89</v>
      </c>
      <c r="L3421">
        <f>Table1[[#This Row],[Quantity Sold (liters/kg)]]+Table1[[#This Row],[Quantity in Stock (liters/kg)]]</f>
        <v>881</v>
      </c>
      <c r="M3421" s="2">
        <v>1414.53</v>
      </c>
    </row>
    <row r="3422" spans="1:13" hidden="1" x14ac:dyDescent="0.3">
      <c r="A3422">
        <v>6</v>
      </c>
      <c r="B3422" s="1">
        <v>44810</v>
      </c>
      <c r="C3422" t="s">
        <v>51</v>
      </c>
      <c r="D3422">
        <v>70.59</v>
      </c>
      <c r="E3422">
        <v>32.25</v>
      </c>
      <c r="F3422">
        <v>2276.5300000000002</v>
      </c>
      <c r="G3422">
        <v>24</v>
      </c>
      <c r="H3422">
        <v>36.380000000000003</v>
      </c>
      <c r="I3422">
        <v>873.12</v>
      </c>
      <c r="J3422">
        <v>46</v>
      </c>
      <c r="K3422">
        <v>57.42</v>
      </c>
      <c r="L3422">
        <f>Table1[[#This Row],[Quantity Sold (liters/kg)]]+Table1[[#This Row],[Quantity in Stock (liters/kg)]]</f>
        <v>70</v>
      </c>
      <c r="M3422" s="2">
        <v>1851.8</v>
      </c>
    </row>
    <row r="3423" spans="1:13" hidden="1" x14ac:dyDescent="0.3">
      <c r="A3423">
        <v>5</v>
      </c>
      <c r="B3423" s="1">
        <v>44619</v>
      </c>
      <c r="C3423" t="s">
        <v>27</v>
      </c>
      <c r="D3423">
        <v>525.08000000000004</v>
      </c>
      <c r="E3423">
        <v>73.38</v>
      </c>
      <c r="F3423">
        <v>38530.370000000003</v>
      </c>
      <c r="G3423">
        <v>455</v>
      </c>
      <c r="H3423">
        <v>69.040000000000006</v>
      </c>
      <c r="I3423">
        <v>31413.200000000001</v>
      </c>
      <c r="J3423">
        <v>70</v>
      </c>
      <c r="K3423">
        <v>28.37</v>
      </c>
      <c r="L3423">
        <f>Table1[[#This Row],[Quantity Sold (liters/kg)]]+Table1[[#This Row],[Quantity in Stock (liters/kg)]]</f>
        <v>525</v>
      </c>
      <c r="M3423" s="2">
        <v>2081.79</v>
      </c>
    </row>
    <row r="3424" spans="1:13" hidden="1" x14ac:dyDescent="0.3">
      <c r="A3424">
        <v>4</v>
      </c>
      <c r="B3424" s="1">
        <v>44624</v>
      </c>
      <c r="C3424" t="s">
        <v>39</v>
      </c>
      <c r="D3424">
        <v>845.97</v>
      </c>
      <c r="E3424">
        <v>48.27</v>
      </c>
      <c r="F3424">
        <v>40834.971899999997</v>
      </c>
      <c r="G3424">
        <v>160</v>
      </c>
      <c r="H3424">
        <v>53</v>
      </c>
      <c r="I3424">
        <v>8480</v>
      </c>
      <c r="J3424">
        <v>685</v>
      </c>
      <c r="K3424">
        <v>94.47</v>
      </c>
      <c r="L3424">
        <f>Table1[[#This Row],[Quantity Sold (liters/kg)]]+Table1[[#This Row],[Quantity in Stock (liters/kg)]]</f>
        <v>845</v>
      </c>
      <c r="M3424" s="2">
        <v>4560.07</v>
      </c>
    </row>
    <row r="3425" spans="1:13" hidden="1" x14ac:dyDescent="0.3">
      <c r="A3425">
        <v>9</v>
      </c>
      <c r="B3425" s="1">
        <v>43752</v>
      </c>
      <c r="C3425" t="s">
        <v>57</v>
      </c>
      <c r="D3425">
        <v>472.75</v>
      </c>
      <c r="E3425">
        <v>91.36</v>
      </c>
      <c r="F3425">
        <v>43190.44</v>
      </c>
      <c r="G3425">
        <v>245</v>
      </c>
      <c r="H3425">
        <v>91.56</v>
      </c>
      <c r="I3425">
        <v>22432.2</v>
      </c>
      <c r="J3425">
        <v>227</v>
      </c>
      <c r="K3425">
        <v>195.34</v>
      </c>
      <c r="L3425">
        <f>Table1[[#This Row],[Quantity Sold (liters/kg)]]+Table1[[#This Row],[Quantity in Stock (liters/kg)]]</f>
        <v>472</v>
      </c>
      <c r="M3425" s="2">
        <v>17846.259999999998</v>
      </c>
    </row>
    <row r="3426" spans="1:13" hidden="1" x14ac:dyDescent="0.3">
      <c r="A3426">
        <v>5</v>
      </c>
      <c r="B3426" s="1">
        <v>44004</v>
      </c>
      <c r="C3426" t="s">
        <v>27</v>
      </c>
      <c r="D3426">
        <v>395.78</v>
      </c>
      <c r="E3426">
        <v>70.959999999999994</v>
      </c>
      <c r="F3426">
        <v>28084.548799999899</v>
      </c>
      <c r="G3426">
        <v>386</v>
      </c>
      <c r="H3426">
        <v>67.48</v>
      </c>
      <c r="I3426">
        <v>26047.279999999999</v>
      </c>
      <c r="J3426">
        <v>9</v>
      </c>
      <c r="K3426">
        <v>70.63</v>
      </c>
      <c r="L3426">
        <f>Table1[[#This Row],[Quantity Sold (liters/kg)]]+Table1[[#This Row],[Quantity in Stock (liters/kg)]]</f>
        <v>395</v>
      </c>
      <c r="M3426" s="2">
        <v>5011.8999999999996</v>
      </c>
    </row>
    <row r="3427" spans="1:13" hidden="1" x14ac:dyDescent="0.3">
      <c r="A3427">
        <v>1</v>
      </c>
      <c r="B3427" s="1">
        <v>44050</v>
      </c>
      <c r="C3427" t="s">
        <v>34</v>
      </c>
      <c r="D3427">
        <v>673.26</v>
      </c>
      <c r="E3427">
        <v>35.75</v>
      </c>
      <c r="F3427">
        <v>24069.05</v>
      </c>
      <c r="G3427">
        <v>310</v>
      </c>
      <c r="H3427">
        <v>36.229999999999997</v>
      </c>
      <c r="I3427">
        <v>11231.3</v>
      </c>
      <c r="J3427">
        <v>363</v>
      </c>
      <c r="K3427">
        <v>76.430000000000007</v>
      </c>
      <c r="L3427">
        <f>Table1[[#This Row],[Quantity Sold (liters/kg)]]+Table1[[#This Row],[Quantity in Stock (liters/kg)]]</f>
        <v>673</v>
      </c>
      <c r="M3427" s="2">
        <v>2732.37</v>
      </c>
    </row>
    <row r="3428" spans="1:13" hidden="1" x14ac:dyDescent="0.3">
      <c r="A3428">
        <v>8</v>
      </c>
      <c r="B3428" s="1">
        <v>44267</v>
      </c>
      <c r="C3428" t="s">
        <v>47</v>
      </c>
      <c r="D3428">
        <v>682.91</v>
      </c>
      <c r="E3428">
        <v>87.29</v>
      </c>
      <c r="F3428">
        <v>59611.21</v>
      </c>
      <c r="G3428">
        <v>100</v>
      </c>
      <c r="H3428">
        <v>83.76</v>
      </c>
      <c r="I3428">
        <v>8376</v>
      </c>
      <c r="J3428">
        <v>582</v>
      </c>
      <c r="K3428">
        <v>147.69</v>
      </c>
      <c r="L3428">
        <f>Table1[[#This Row],[Quantity Sold (liters/kg)]]+Table1[[#This Row],[Quantity in Stock (liters/kg)]]</f>
        <v>682</v>
      </c>
      <c r="M3428" s="2">
        <v>12891.86</v>
      </c>
    </row>
    <row r="3429" spans="1:13" hidden="1" x14ac:dyDescent="0.3">
      <c r="A3429">
        <v>9</v>
      </c>
      <c r="B3429" s="1">
        <v>43476</v>
      </c>
      <c r="C3429" t="s">
        <v>57</v>
      </c>
      <c r="D3429">
        <v>637.4</v>
      </c>
      <c r="E3429">
        <v>46.01</v>
      </c>
      <c r="F3429">
        <v>29326.773999999899</v>
      </c>
      <c r="G3429">
        <v>588</v>
      </c>
      <c r="H3429">
        <v>48.74</v>
      </c>
      <c r="I3429">
        <v>28659.119999999999</v>
      </c>
      <c r="J3429">
        <v>49</v>
      </c>
      <c r="K3429">
        <v>196.85</v>
      </c>
      <c r="L3429">
        <f>Table1[[#This Row],[Quantity Sold (liters/kg)]]+Table1[[#This Row],[Quantity in Stock (liters/kg)]]</f>
        <v>637</v>
      </c>
      <c r="M3429" s="2">
        <v>9057.07</v>
      </c>
    </row>
    <row r="3430" spans="1:13" hidden="1" x14ac:dyDescent="0.3">
      <c r="A3430">
        <v>6</v>
      </c>
      <c r="B3430" s="1">
        <v>44613</v>
      </c>
      <c r="C3430" t="s">
        <v>51</v>
      </c>
      <c r="D3430">
        <v>91.24</v>
      </c>
      <c r="E3430">
        <v>59.51</v>
      </c>
      <c r="F3430">
        <v>5429.69</v>
      </c>
      <c r="G3430">
        <v>57</v>
      </c>
      <c r="H3430">
        <v>59.93</v>
      </c>
      <c r="I3430">
        <v>3416.01</v>
      </c>
      <c r="J3430">
        <v>34</v>
      </c>
      <c r="K3430">
        <v>155.85</v>
      </c>
      <c r="L3430">
        <f>Table1[[#This Row],[Quantity Sold (liters/kg)]]+Table1[[#This Row],[Quantity in Stock (liters/kg)]]</f>
        <v>91</v>
      </c>
      <c r="M3430" s="2">
        <v>9274.6299999999992</v>
      </c>
    </row>
    <row r="3431" spans="1:13" hidden="1" x14ac:dyDescent="0.3">
      <c r="A3431">
        <v>5</v>
      </c>
      <c r="B3431" s="1">
        <v>44212</v>
      </c>
      <c r="C3431" t="s">
        <v>27</v>
      </c>
      <c r="D3431">
        <v>550.41999999999996</v>
      </c>
      <c r="E3431">
        <v>10.16</v>
      </c>
      <c r="F3431">
        <v>5592.2671999999902</v>
      </c>
      <c r="G3431">
        <v>507</v>
      </c>
      <c r="H3431">
        <v>12.1</v>
      </c>
      <c r="I3431">
        <v>6134.7</v>
      </c>
      <c r="J3431">
        <v>43</v>
      </c>
      <c r="K3431">
        <v>76.849999999999994</v>
      </c>
      <c r="L3431">
        <f>Table1[[#This Row],[Quantity Sold (liters/kg)]]+Table1[[#This Row],[Quantity in Stock (liters/kg)]]</f>
        <v>550</v>
      </c>
      <c r="M3431" s="2">
        <v>780.8</v>
      </c>
    </row>
    <row r="3432" spans="1:13" hidden="1" x14ac:dyDescent="0.3">
      <c r="A3432">
        <v>9</v>
      </c>
      <c r="B3432" s="1">
        <v>44116</v>
      </c>
      <c r="C3432" t="s">
        <v>57</v>
      </c>
      <c r="D3432">
        <v>57.1</v>
      </c>
      <c r="E3432">
        <v>47.53</v>
      </c>
      <c r="F3432">
        <v>2713.96</v>
      </c>
      <c r="G3432">
        <v>36</v>
      </c>
      <c r="H3432">
        <v>45.6</v>
      </c>
      <c r="I3432">
        <v>1641.6</v>
      </c>
      <c r="J3432">
        <v>21</v>
      </c>
      <c r="K3432">
        <v>164.56</v>
      </c>
      <c r="L3432">
        <f>Table1[[#This Row],[Quantity Sold (liters/kg)]]+Table1[[#This Row],[Quantity in Stock (liters/kg)]]</f>
        <v>57</v>
      </c>
      <c r="M3432" s="2">
        <v>7821.54</v>
      </c>
    </row>
    <row r="3433" spans="1:13" hidden="1" x14ac:dyDescent="0.3">
      <c r="A3433">
        <v>9</v>
      </c>
      <c r="B3433" s="1">
        <v>43713</v>
      </c>
      <c r="C3433" t="s">
        <v>57</v>
      </c>
      <c r="D3433">
        <v>324.33999999999997</v>
      </c>
      <c r="E3433">
        <v>61.9</v>
      </c>
      <c r="F3433">
        <v>20076.645999999899</v>
      </c>
      <c r="G3433">
        <v>111</v>
      </c>
      <c r="H3433">
        <v>58.46</v>
      </c>
      <c r="I3433">
        <v>6489.06</v>
      </c>
      <c r="J3433">
        <v>213</v>
      </c>
      <c r="K3433">
        <v>37.92</v>
      </c>
      <c r="L3433">
        <f>Table1[[#This Row],[Quantity Sold (liters/kg)]]+Table1[[#This Row],[Quantity in Stock (liters/kg)]]</f>
        <v>324</v>
      </c>
      <c r="M3433" s="2">
        <v>2347.25</v>
      </c>
    </row>
    <row r="3434" spans="1:13" hidden="1" x14ac:dyDescent="0.3">
      <c r="A3434">
        <v>8</v>
      </c>
      <c r="B3434" s="1">
        <v>43473</v>
      </c>
      <c r="C3434" t="s">
        <v>47</v>
      </c>
      <c r="D3434">
        <v>253.81</v>
      </c>
      <c r="E3434">
        <v>70.59</v>
      </c>
      <c r="F3434">
        <v>17916.45</v>
      </c>
      <c r="G3434">
        <v>21</v>
      </c>
      <c r="H3434">
        <v>65.87</v>
      </c>
      <c r="I3434">
        <v>1383.27</v>
      </c>
      <c r="J3434">
        <v>232</v>
      </c>
      <c r="K3434">
        <v>61.76</v>
      </c>
      <c r="L3434">
        <f>Table1[[#This Row],[Quantity Sold (liters/kg)]]+Table1[[#This Row],[Quantity in Stock (liters/kg)]]</f>
        <v>253</v>
      </c>
      <c r="M3434" s="2">
        <v>4359.6400000000003</v>
      </c>
    </row>
    <row r="3435" spans="1:13" hidden="1" x14ac:dyDescent="0.3">
      <c r="A3435">
        <v>9</v>
      </c>
      <c r="B3435" s="1">
        <v>44509</v>
      </c>
      <c r="C3435" t="s">
        <v>57</v>
      </c>
      <c r="D3435">
        <v>879.28</v>
      </c>
      <c r="E3435">
        <v>75.06</v>
      </c>
      <c r="F3435">
        <v>65998.759999999995</v>
      </c>
      <c r="G3435">
        <v>559</v>
      </c>
      <c r="H3435">
        <v>71.12</v>
      </c>
      <c r="I3435">
        <v>39756.080000000002</v>
      </c>
      <c r="J3435">
        <v>320</v>
      </c>
      <c r="K3435">
        <v>165.64</v>
      </c>
      <c r="L3435">
        <f>Table1[[#This Row],[Quantity Sold (liters/kg)]]+Table1[[#This Row],[Quantity in Stock (liters/kg)]]</f>
        <v>879</v>
      </c>
      <c r="M3435" s="2">
        <v>12432.94</v>
      </c>
    </row>
    <row r="3436" spans="1:13" hidden="1" x14ac:dyDescent="0.3">
      <c r="A3436">
        <v>2</v>
      </c>
      <c r="B3436" s="1">
        <v>43628</v>
      </c>
      <c r="C3436" t="s">
        <v>68</v>
      </c>
      <c r="D3436">
        <v>911.09</v>
      </c>
      <c r="E3436">
        <v>85.67</v>
      </c>
      <c r="F3436">
        <v>78053.08</v>
      </c>
      <c r="G3436">
        <v>696</v>
      </c>
      <c r="H3436">
        <v>90.66</v>
      </c>
      <c r="I3436">
        <v>63099.360000000001</v>
      </c>
      <c r="J3436">
        <v>215</v>
      </c>
      <c r="K3436">
        <v>145.38999999999999</v>
      </c>
      <c r="L3436">
        <f>Table1[[#This Row],[Quantity Sold (liters/kg)]]+Table1[[#This Row],[Quantity in Stock (liters/kg)]]</f>
        <v>911</v>
      </c>
      <c r="M3436" s="2">
        <v>12455.56</v>
      </c>
    </row>
    <row r="3437" spans="1:13" hidden="1" x14ac:dyDescent="0.3">
      <c r="A3437">
        <v>4</v>
      </c>
      <c r="B3437" s="1">
        <v>43976</v>
      </c>
      <c r="C3437" t="s">
        <v>39</v>
      </c>
      <c r="D3437">
        <v>62.58</v>
      </c>
      <c r="E3437">
        <v>71.680000000000007</v>
      </c>
      <c r="F3437">
        <v>4485.7299999999996</v>
      </c>
      <c r="G3437">
        <v>58</v>
      </c>
      <c r="H3437">
        <v>74.459999999999994</v>
      </c>
      <c r="I3437">
        <v>4318.68</v>
      </c>
      <c r="J3437">
        <v>4</v>
      </c>
      <c r="K3437">
        <v>76.28</v>
      </c>
      <c r="L3437">
        <f>Table1[[#This Row],[Quantity Sold (liters/kg)]]+Table1[[#This Row],[Quantity in Stock (liters/kg)]]</f>
        <v>62</v>
      </c>
      <c r="M3437" s="2">
        <v>5467.75</v>
      </c>
    </row>
    <row r="3438" spans="1:13" hidden="1" x14ac:dyDescent="0.3">
      <c r="A3438">
        <v>8</v>
      </c>
      <c r="B3438" s="1">
        <v>44282</v>
      </c>
      <c r="C3438" t="s">
        <v>47</v>
      </c>
      <c r="D3438">
        <v>237.24</v>
      </c>
      <c r="E3438">
        <v>38.119999999999997</v>
      </c>
      <c r="F3438">
        <v>9043.59</v>
      </c>
      <c r="G3438">
        <v>25</v>
      </c>
      <c r="H3438">
        <v>38.14</v>
      </c>
      <c r="I3438">
        <v>953.5</v>
      </c>
      <c r="J3438">
        <v>212</v>
      </c>
      <c r="K3438">
        <v>174.76</v>
      </c>
      <c r="L3438">
        <f>Table1[[#This Row],[Quantity Sold (liters/kg)]]+Table1[[#This Row],[Quantity in Stock (liters/kg)]]</f>
        <v>237</v>
      </c>
      <c r="M3438" s="2">
        <v>6661.85</v>
      </c>
    </row>
    <row r="3439" spans="1:13" hidden="1" x14ac:dyDescent="0.3">
      <c r="A3439">
        <v>4</v>
      </c>
      <c r="B3439" s="1">
        <v>43675</v>
      </c>
      <c r="C3439" t="s">
        <v>39</v>
      </c>
      <c r="D3439">
        <v>457.01</v>
      </c>
      <c r="E3439">
        <v>51.69</v>
      </c>
      <c r="F3439">
        <v>23622.846899999899</v>
      </c>
      <c r="G3439">
        <v>90</v>
      </c>
      <c r="H3439">
        <v>49.88</v>
      </c>
      <c r="I3439">
        <v>4489.2</v>
      </c>
      <c r="J3439">
        <v>367</v>
      </c>
      <c r="K3439">
        <v>119.2</v>
      </c>
      <c r="L3439">
        <f>Table1[[#This Row],[Quantity Sold (liters/kg)]]+Table1[[#This Row],[Quantity in Stock (liters/kg)]]</f>
        <v>457</v>
      </c>
      <c r="M3439" s="2">
        <v>6161.45</v>
      </c>
    </row>
    <row r="3440" spans="1:13" hidden="1" x14ac:dyDescent="0.3">
      <c r="A3440">
        <v>5</v>
      </c>
      <c r="B3440" s="1">
        <v>44643</v>
      </c>
      <c r="C3440" t="s">
        <v>27</v>
      </c>
      <c r="D3440">
        <v>430.03</v>
      </c>
      <c r="E3440">
        <v>54.6</v>
      </c>
      <c r="F3440">
        <v>23479.64</v>
      </c>
      <c r="G3440">
        <v>39</v>
      </c>
      <c r="H3440">
        <v>52.06</v>
      </c>
      <c r="I3440">
        <v>2030.34</v>
      </c>
      <c r="J3440">
        <v>391</v>
      </c>
      <c r="K3440">
        <v>140.47999999999999</v>
      </c>
      <c r="L3440">
        <f>Table1[[#This Row],[Quantity Sold (liters/kg)]]+Table1[[#This Row],[Quantity in Stock (liters/kg)]]</f>
        <v>430</v>
      </c>
      <c r="M3440" s="2">
        <v>7670.21</v>
      </c>
    </row>
    <row r="3441" spans="1:13" hidden="1" x14ac:dyDescent="0.3">
      <c r="A3441">
        <v>10</v>
      </c>
      <c r="B3441" s="1">
        <v>43860</v>
      </c>
      <c r="C3441" t="s">
        <v>66</v>
      </c>
      <c r="D3441">
        <v>96</v>
      </c>
      <c r="E3441">
        <v>56.36</v>
      </c>
      <c r="F3441">
        <v>5410.5599999999904</v>
      </c>
      <c r="G3441">
        <v>80</v>
      </c>
      <c r="H3441">
        <v>60.17</v>
      </c>
      <c r="I3441">
        <v>4813.6000000000004</v>
      </c>
      <c r="J3441">
        <v>16</v>
      </c>
      <c r="K3441">
        <v>71.55</v>
      </c>
      <c r="L3441">
        <f>Table1[[#This Row],[Quantity Sold (liters/kg)]]+Table1[[#This Row],[Quantity in Stock (liters/kg)]]</f>
        <v>96</v>
      </c>
      <c r="M3441" s="2">
        <v>4032.56</v>
      </c>
    </row>
    <row r="3442" spans="1:13" hidden="1" x14ac:dyDescent="0.3">
      <c r="A3442">
        <v>9</v>
      </c>
      <c r="B3442" s="1">
        <v>43438</v>
      </c>
      <c r="C3442" t="s">
        <v>57</v>
      </c>
      <c r="D3442">
        <v>374.46</v>
      </c>
      <c r="E3442">
        <v>37.85</v>
      </c>
      <c r="F3442">
        <v>14173.31</v>
      </c>
      <c r="G3442">
        <v>299</v>
      </c>
      <c r="H3442">
        <v>42.07</v>
      </c>
      <c r="I3442">
        <v>12578.93</v>
      </c>
      <c r="J3442">
        <v>75</v>
      </c>
      <c r="K3442">
        <v>121.91</v>
      </c>
      <c r="L3442">
        <f>Table1[[#This Row],[Quantity Sold (liters/kg)]]+Table1[[#This Row],[Quantity in Stock (liters/kg)]]</f>
        <v>374</v>
      </c>
      <c r="M3442" s="2">
        <v>4614.29</v>
      </c>
    </row>
    <row r="3443" spans="1:13" hidden="1" x14ac:dyDescent="0.3">
      <c r="A3443">
        <v>9</v>
      </c>
      <c r="B3443" s="1">
        <v>44823</v>
      </c>
      <c r="C3443" t="s">
        <v>57</v>
      </c>
      <c r="D3443">
        <v>869.53</v>
      </c>
      <c r="E3443">
        <v>54.46</v>
      </c>
      <c r="F3443">
        <v>47354.6</v>
      </c>
      <c r="G3443">
        <v>295</v>
      </c>
      <c r="H3443">
        <v>52.33</v>
      </c>
      <c r="I3443">
        <v>15437.35</v>
      </c>
      <c r="J3443">
        <v>574</v>
      </c>
      <c r="K3443">
        <v>80.349999999999994</v>
      </c>
      <c r="L3443">
        <f>Table1[[#This Row],[Quantity Sold (liters/kg)]]+Table1[[#This Row],[Quantity in Stock (liters/kg)]]</f>
        <v>869</v>
      </c>
      <c r="M3443" s="2">
        <v>4375.8599999999997</v>
      </c>
    </row>
    <row r="3444" spans="1:13" hidden="1" x14ac:dyDescent="0.3">
      <c r="A3444">
        <v>6</v>
      </c>
      <c r="B3444" s="1">
        <v>43708</v>
      </c>
      <c r="C3444" t="s">
        <v>51</v>
      </c>
      <c r="D3444">
        <v>681.79</v>
      </c>
      <c r="E3444">
        <v>63.98</v>
      </c>
      <c r="F3444">
        <v>43620.924199999899</v>
      </c>
      <c r="G3444">
        <v>616</v>
      </c>
      <c r="H3444">
        <v>67.680000000000007</v>
      </c>
      <c r="I3444">
        <v>41690.879999999997</v>
      </c>
      <c r="J3444">
        <v>65</v>
      </c>
      <c r="K3444">
        <v>163.36000000000001</v>
      </c>
      <c r="L3444">
        <f>Table1[[#This Row],[Quantity Sold (liters/kg)]]+Table1[[#This Row],[Quantity in Stock (liters/kg)]]</f>
        <v>681</v>
      </c>
      <c r="M3444" s="2">
        <v>10451.77</v>
      </c>
    </row>
    <row r="3445" spans="1:13" hidden="1" x14ac:dyDescent="0.3">
      <c r="A3445">
        <v>6</v>
      </c>
      <c r="B3445" s="1">
        <v>44588</v>
      </c>
      <c r="C3445" t="s">
        <v>51</v>
      </c>
      <c r="D3445">
        <v>856.61</v>
      </c>
      <c r="E3445">
        <v>88.01</v>
      </c>
      <c r="F3445">
        <v>75390.25</v>
      </c>
      <c r="G3445">
        <v>552</v>
      </c>
      <c r="H3445">
        <v>89.42</v>
      </c>
      <c r="I3445">
        <v>49359.839999999997</v>
      </c>
      <c r="J3445">
        <v>304</v>
      </c>
      <c r="K3445">
        <v>194.54</v>
      </c>
      <c r="L3445">
        <f>Table1[[#This Row],[Quantity Sold (liters/kg)]]+Table1[[#This Row],[Quantity in Stock (liters/kg)]]</f>
        <v>856</v>
      </c>
      <c r="M3445" s="2">
        <v>17121.47</v>
      </c>
    </row>
    <row r="3446" spans="1:13" hidden="1" x14ac:dyDescent="0.3">
      <c r="A3446">
        <v>7</v>
      </c>
      <c r="B3446" s="1">
        <v>44124</v>
      </c>
      <c r="C3446" t="s">
        <v>61</v>
      </c>
      <c r="D3446">
        <v>115.64</v>
      </c>
      <c r="E3446">
        <v>40.32</v>
      </c>
      <c r="F3446">
        <v>4662.6000000000004</v>
      </c>
      <c r="G3446">
        <v>93</v>
      </c>
      <c r="H3446">
        <v>44.91</v>
      </c>
      <c r="I3446">
        <v>4176.63</v>
      </c>
      <c r="J3446">
        <v>22</v>
      </c>
      <c r="K3446">
        <v>70.61</v>
      </c>
      <c r="L3446">
        <f>Table1[[#This Row],[Quantity Sold (liters/kg)]]+Table1[[#This Row],[Quantity in Stock (liters/kg)]]</f>
        <v>115</v>
      </c>
      <c r="M3446" s="2">
        <v>2847</v>
      </c>
    </row>
    <row r="3447" spans="1:13" hidden="1" x14ac:dyDescent="0.3">
      <c r="A3447">
        <v>8</v>
      </c>
      <c r="B3447" s="1">
        <v>43500</v>
      </c>
      <c r="C3447" t="s">
        <v>47</v>
      </c>
      <c r="D3447">
        <v>105.47</v>
      </c>
      <c r="E3447">
        <v>95.8</v>
      </c>
      <c r="F3447">
        <v>10104.030000000001</v>
      </c>
      <c r="G3447">
        <v>85</v>
      </c>
      <c r="H3447">
        <v>92.5</v>
      </c>
      <c r="I3447">
        <v>7862.5</v>
      </c>
      <c r="J3447">
        <v>20</v>
      </c>
      <c r="K3447">
        <v>55.96</v>
      </c>
      <c r="L3447">
        <f>Table1[[#This Row],[Quantity Sold (liters/kg)]]+Table1[[#This Row],[Quantity in Stock (liters/kg)]]</f>
        <v>105</v>
      </c>
      <c r="M3447" s="2">
        <v>5360.97</v>
      </c>
    </row>
    <row r="3448" spans="1:13" hidden="1" x14ac:dyDescent="0.3">
      <c r="A3448">
        <v>1</v>
      </c>
      <c r="B3448" s="1">
        <v>44470</v>
      </c>
      <c r="C3448" t="s">
        <v>34</v>
      </c>
      <c r="D3448">
        <v>997.91</v>
      </c>
      <c r="E3448">
        <v>28.28</v>
      </c>
      <c r="F3448">
        <v>28220.894799999998</v>
      </c>
      <c r="G3448">
        <v>80</v>
      </c>
      <c r="H3448">
        <v>28.04</v>
      </c>
      <c r="I3448">
        <v>2243.1999999999998</v>
      </c>
      <c r="J3448">
        <v>917</v>
      </c>
      <c r="K3448">
        <v>29.38</v>
      </c>
      <c r="L3448">
        <f>Table1[[#This Row],[Quantity Sold (liters/kg)]]+Table1[[#This Row],[Quantity in Stock (liters/kg)]]</f>
        <v>997</v>
      </c>
      <c r="M3448" s="2">
        <v>830.87</v>
      </c>
    </row>
    <row r="3449" spans="1:13" hidden="1" x14ac:dyDescent="0.3">
      <c r="A3449">
        <v>1</v>
      </c>
      <c r="B3449" s="1">
        <v>43888</v>
      </c>
      <c r="C3449" t="s">
        <v>34</v>
      </c>
      <c r="D3449">
        <v>406.19</v>
      </c>
      <c r="E3449">
        <v>23.3</v>
      </c>
      <c r="F3449">
        <v>9464.23</v>
      </c>
      <c r="G3449">
        <v>188</v>
      </c>
      <c r="H3449">
        <v>28.03</v>
      </c>
      <c r="I3449">
        <v>5269.64</v>
      </c>
      <c r="J3449">
        <v>218</v>
      </c>
      <c r="K3449">
        <v>54.54</v>
      </c>
      <c r="L3449">
        <f>Table1[[#This Row],[Quantity Sold (liters/kg)]]+Table1[[#This Row],[Quantity in Stock (liters/kg)]]</f>
        <v>406</v>
      </c>
      <c r="M3449" s="2">
        <v>1270.78</v>
      </c>
    </row>
    <row r="3450" spans="1:13" hidden="1" x14ac:dyDescent="0.3">
      <c r="A3450">
        <v>9</v>
      </c>
      <c r="B3450" s="1">
        <v>44602</v>
      </c>
      <c r="C3450" t="s">
        <v>57</v>
      </c>
      <c r="D3450">
        <v>926.31</v>
      </c>
      <c r="E3450">
        <v>74.13</v>
      </c>
      <c r="F3450">
        <v>68667.360299999898</v>
      </c>
      <c r="G3450">
        <v>9</v>
      </c>
      <c r="H3450">
        <v>72.430000000000007</v>
      </c>
      <c r="I3450">
        <v>651.87</v>
      </c>
      <c r="J3450">
        <v>917</v>
      </c>
      <c r="K3450">
        <v>101.85</v>
      </c>
      <c r="L3450">
        <f>Table1[[#This Row],[Quantity Sold (liters/kg)]]+Table1[[#This Row],[Quantity in Stock (liters/kg)]]</f>
        <v>926</v>
      </c>
      <c r="M3450" s="2">
        <v>7550.14</v>
      </c>
    </row>
    <row r="3451" spans="1:13" hidden="1" x14ac:dyDescent="0.3">
      <c r="A3451">
        <v>2</v>
      </c>
      <c r="B3451" s="1">
        <v>44016</v>
      </c>
      <c r="C3451" t="s">
        <v>68</v>
      </c>
      <c r="D3451">
        <v>515.4</v>
      </c>
      <c r="E3451">
        <v>83.87</v>
      </c>
      <c r="F3451">
        <v>43226.6</v>
      </c>
      <c r="G3451">
        <v>158</v>
      </c>
      <c r="H3451">
        <v>85.86</v>
      </c>
      <c r="I3451">
        <v>13565.88</v>
      </c>
      <c r="J3451">
        <v>357</v>
      </c>
      <c r="K3451">
        <v>92.56</v>
      </c>
      <c r="L3451">
        <f>Table1[[#This Row],[Quantity Sold (liters/kg)]]+Table1[[#This Row],[Quantity in Stock (liters/kg)]]</f>
        <v>515</v>
      </c>
      <c r="M3451" s="2">
        <v>7763.01</v>
      </c>
    </row>
    <row r="3452" spans="1:13" hidden="1" x14ac:dyDescent="0.3">
      <c r="A3452">
        <v>6</v>
      </c>
      <c r="B3452" s="1">
        <v>44377</v>
      </c>
      <c r="C3452" t="s">
        <v>51</v>
      </c>
      <c r="D3452">
        <v>837.56</v>
      </c>
      <c r="E3452">
        <v>66.930000000000007</v>
      </c>
      <c r="F3452">
        <v>56057.89</v>
      </c>
      <c r="G3452">
        <v>88</v>
      </c>
      <c r="H3452">
        <v>70.59</v>
      </c>
      <c r="I3452">
        <v>6211.92</v>
      </c>
      <c r="J3452">
        <v>749</v>
      </c>
      <c r="K3452">
        <v>125.55</v>
      </c>
      <c r="L3452">
        <f>Table1[[#This Row],[Quantity Sold (liters/kg)]]+Table1[[#This Row],[Quantity in Stock (liters/kg)]]</f>
        <v>837</v>
      </c>
      <c r="M3452" s="2">
        <v>8403.06</v>
      </c>
    </row>
    <row r="3453" spans="1:13" hidden="1" x14ac:dyDescent="0.3">
      <c r="A3453">
        <v>6</v>
      </c>
      <c r="B3453" s="1">
        <v>44124</v>
      </c>
      <c r="C3453" t="s">
        <v>51</v>
      </c>
      <c r="D3453">
        <v>947.95</v>
      </c>
      <c r="E3453">
        <v>52.05</v>
      </c>
      <c r="F3453">
        <v>49340.800000000003</v>
      </c>
      <c r="G3453">
        <v>131</v>
      </c>
      <c r="H3453">
        <v>54.2</v>
      </c>
      <c r="I3453">
        <v>7100.2</v>
      </c>
      <c r="J3453">
        <v>816</v>
      </c>
      <c r="K3453">
        <v>174.32</v>
      </c>
      <c r="L3453">
        <f>Table1[[#This Row],[Quantity Sold (liters/kg)]]+Table1[[#This Row],[Quantity in Stock (liters/kg)]]</f>
        <v>947</v>
      </c>
      <c r="M3453" s="2">
        <v>9073.36</v>
      </c>
    </row>
    <row r="3454" spans="1:13" hidden="1" x14ac:dyDescent="0.3">
      <c r="A3454">
        <v>8</v>
      </c>
      <c r="B3454" s="1">
        <v>44406</v>
      </c>
      <c r="C3454" t="s">
        <v>47</v>
      </c>
      <c r="D3454">
        <v>627.85</v>
      </c>
      <c r="E3454">
        <v>44.15</v>
      </c>
      <c r="F3454">
        <v>27719.58</v>
      </c>
      <c r="G3454">
        <v>130</v>
      </c>
      <c r="H3454">
        <v>48.8</v>
      </c>
      <c r="I3454">
        <v>6344</v>
      </c>
      <c r="J3454">
        <v>497</v>
      </c>
      <c r="K3454">
        <v>153.83000000000001</v>
      </c>
      <c r="L3454">
        <f>Table1[[#This Row],[Quantity Sold (liters/kg)]]+Table1[[#This Row],[Quantity in Stock (liters/kg)]]</f>
        <v>627</v>
      </c>
      <c r="M3454" s="2">
        <v>6791.59</v>
      </c>
    </row>
    <row r="3455" spans="1:13" hidden="1" x14ac:dyDescent="0.3">
      <c r="A3455">
        <v>6</v>
      </c>
      <c r="B3455" s="1">
        <v>44204</v>
      </c>
      <c r="C3455" t="s">
        <v>51</v>
      </c>
      <c r="D3455">
        <v>871.45</v>
      </c>
      <c r="E3455">
        <v>90.98</v>
      </c>
      <c r="F3455">
        <v>79284.520999999993</v>
      </c>
      <c r="G3455">
        <v>522</v>
      </c>
      <c r="H3455">
        <v>88.63</v>
      </c>
      <c r="I3455">
        <v>46264.86</v>
      </c>
      <c r="J3455">
        <v>349</v>
      </c>
      <c r="K3455">
        <v>104.32</v>
      </c>
      <c r="L3455">
        <f>Table1[[#This Row],[Quantity Sold (liters/kg)]]+Table1[[#This Row],[Quantity in Stock (liters/kg)]]</f>
        <v>871</v>
      </c>
      <c r="M3455" s="2">
        <v>9491.0300000000007</v>
      </c>
    </row>
    <row r="3456" spans="1:13" hidden="1" x14ac:dyDescent="0.3">
      <c r="A3456">
        <v>2</v>
      </c>
      <c r="B3456" s="1">
        <v>44096</v>
      </c>
      <c r="C3456" t="s">
        <v>68</v>
      </c>
      <c r="D3456">
        <v>729.25</v>
      </c>
      <c r="E3456">
        <v>67.099999999999994</v>
      </c>
      <c r="F3456">
        <v>48932.674999999901</v>
      </c>
      <c r="G3456">
        <v>676</v>
      </c>
      <c r="H3456">
        <v>65.2</v>
      </c>
      <c r="I3456">
        <v>44075.199999999997</v>
      </c>
      <c r="J3456">
        <v>53</v>
      </c>
      <c r="K3456">
        <v>67.62</v>
      </c>
      <c r="L3456">
        <f>Table1[[#This Row],[Quantity Sold (liters/kg)]]+Table1[[#This Row],[Quantity in Stock (liters/kg)]]</f>
        <v>729</v>
      </c>
      <c r="M3456" s="2">
        <v>4537.3</v>
      </c>
    </row>
    <row r="3457" spans="1:13" hidden="1" x14ac:dyDescent="0.3">
      <c r="A3457">
        <v>7</v>
      </c>
      <c r="B3457" s="1">
        <v>44490</v>
      </c>
      <c r="C3457" t="s">
        <v>61</v>
      </c>
      <c r="D3457">
        <v>648.04999999999995</v>
      </c>
      <c r="E3457">
        <v>25.26</v>
      </c>
      <c r="F3457">
        <v>16369.74</v>
      </c>
      <c r="G3457">
        <v>561</v>
      </c>
      <c r="H3457">
        <v>28.45</v>
      </c>
      <c r="I3457">
        <v>15960.45</v>
      </c>
      <c r="J3457">
        <v>87</v>
      </c>
      <c r="K3457">
        <v>32.22</v>
      </c>
      <c r="L3457">
        <f>Table1[[#This Row],[Quantity Sold (liters/kg)]]+Table1[[#This Row],[Quantity in Stock (liters/kg)]]</f>
        <v>648</v>
      </c>
      <c r="M3457" s="2">
        <v>813.88</v>
      </c>
    </row>
    <row r="3458" spans="1:13" hidden="1" x14ac:dyDescent="0.3">
      <c r="A3458">
        <v>3</v>
      </c>
      <c r="B3458" s="1">
        <v>44116</v>
      </c>
      <c r="C3458" t="s">
        <v>43</v>
      </c>
      <c r="D3458">
        <v>330.15</v>
      </c>
      <c r="E3458">
        <v>62.77</v>
      </c>
      <c r="F3458">
        <v>20723.52</v>
      </c>
      <c r="G3458">
        <v>70</v>
      </c>
      <c r="H3458">
        <v>62.06</v>
      </c>
      <c r="I3458">
        <v>4344.2</v>
      </c>
      <c r="J3458">
        <v>260</v>
      </c>
      <c r="K3458">
        <v>167.09</v>
      </c>
      <c r="L3458">
        <f>Table1[[#This Row],[Quantity Sold (liters/kg)]]+Table1[[#This Row],[Quantity in Stock (liters/kg)]]</f>
        <v>330</v>
      </c>
      <c r="M3458" s="2">
        <v>10488.24</v>
      </c>
    </row>
    <row r="3459" spans="1:13" hidden="1" x14ac:dyDescent="0.3">
      <c r="A3459">
        <v>2</v>
      </c>
      <c r="B3459" s="1">
        <v>43697</v>
      </c>
      <c r="C3459" t="s">
        <v>68</v>
      </c>
      <c r="D3459">
        <v>444.2</v>
      </c>
      <c r="E3459">
        <v>59.16</v>
      </c>
      <c r="F3459">
        <v>26278.87</v>
      </c>
      <c r="G3459">
        <v>359</v>
      </c>
      <c r="H3459">
        <v>54.93</v>
      </c>
      <c r="I3459">
        <v>19719.87</v>
      </c>
      <c r="J3459">
        <v>85</v>
      </c>
      <c r="K3459">
        <v>72.23</v>
      </c>
      <c r="L3459">
        <f>Table1[[#This Row],[Quantity Sold (liters/kg)]]+Table1[[#This Row],[Quantity in Stock (liters/kg)]]</f>
        <v>444</v>
      </c>
      <c r="M3459" s="2">
        <v>4273.13</v>
      </c>
    </row>
    <row r="3460" spans="1:13" hidden="1" x14ac:dyDescent="0.3">
      <c r="A3460">
        <v>8</v>
      </c>
      <c r="B3460" s="1">
        <v>43557</v>
      </c>
      <c r="C3460" t="s">
        <v>47</v>
      </c>
      <c r="D3460">
        <v>907.58</v>
      </c>
      <c r="E3460">
        <v>73.12</v>
      </c>
      <c r="F3460">
        <v>66362.249599999996</v>
      </c>
      <c r="G3460">
        <v>85</v>
      </c>
      <c r="H3460">
        <v>70.27</v>
      </c>
      <c r="I3460">
        <v>5972.95</v>
      </c>
      <c r="J3460">
        <v>822</v>
      </c>
      <c r="K3460">
        <v>159.88999999999999</v>
      </c>
      <c r="L3460">
        <f>Table1[[#This Row],[Quantity Sold (liters/kg)]]+Table1[[#This Row],[Quantity in Stock (liters/kg)]]</f>
        <v>907</v>
      </c>
      <c r="M3460" s="2">
        <v>11691.16</v>
      </c>
    </row>
    <row r="3461" spans="1:13" hidden="1" x14ac:dyDescent="0.3">
      <c r="A3461">
        <v>9</v>
      </c>
      <c r="B3461" s="1">
        <v>44053</v>
      </c>
      <c r="C3461" t="s">
        <v>57</v>
      </c>
      <c r="D3461">
        <v>135.72</v>
      </c>
      <c r="E3461">
        <v>21.59</v>
      </c>
      <c r="F3461">
        <v>2930.1947999999902</v>
      </c>
      <c r="G3461">
        <v>99</v>
      </c>
      <c r="H3461">
        <v>19.55</v>
      </c>
      <c r="I3461">
        <v>1935.45</v>
      </c>
      <c r="J3461">
        <v>36</v>
      </c>
      <c r="K3461">
        <v>158.78</v>
      </c>
      <c r="L3461">
        <f>Table1[[#This Row],[Quantity Sold (liters/kg)]]+Table1[[#This Row],[Quantity in Stock (liters/kg)]]</f>
        <v>135</v>
      </c>
      <c r="M3461" s="2">
        <v>3428.06</v>
      </c>
    </row>
    <row r="3462" spans="1:13" hidden="1" x14ac:dyDescent="0.3">
      <c r="A3462">
        <v>4</v>
      </c>
      <c r="B3462" s="1">
        <v>44551</v>
      </c>
      <c r="C3462" t="s">
        <v>39</v>
      </c>
      <c r="D3462">
        <v>350.08</v>
      </c>
      <c r="E3462">
        <v>29.49</v>
      </c>
      <c r="F3462">
        <v>10323.859199999901</v>
      </c>
      <c r="G3462">
        <v>226</v>
      </c>
      <c r="H3462">
        <v>24.63</v>
      </c>
      <c r="I3462">
        <v>5566.38</v>
      </c>
      <c r="J3462">
        <v>124</v>
      </c>
      <c r="K3462">
        <v>30.96</v>
      </c>
      <c r="L3462">
        <f>Table1[[#This Row],[Quantity Sold (liters/kg)]]+Table1[[#This Row],[Quantity in Stock (liters/kg)]]</f>
        <v>350</v>
      </c>
      <c r="M3462" s="2">
        <v>913.01</v>
      </c>
    </row>
    <row r="3463" spans="1:13" hidden="1" x14ac:dyDescent="0.3">
      <c r="A3463">
        <v>3</v>
      </c>
      <c r="B3463" s="1">
        <v>44108</v>
      </c>
      <c r="C3463" t="s">
        <v>43</v>
      </c>
      <c r="D3463">
        <v>301.07</v>
      </c>
      <c r="E3463">
        <v>26.75</v>
      </c>
      <c r="F3463">
        <v>8053.6224999999904</v>
      </c>
      <c r="G3463">
        <v>77</v>
      </c>
      <c r="H3463">
        <v>29.88</v>
      </c>
      <c r="I3463">
        <v>2300.7600000000002</v>
      </c>
      <c r="J3463">
        <v>224</v>
      </c>
      <c r="K3463">
        <v>59.64</v>
      </c>
      <c r="L3463">
        <f>Table1[[#This Row],[Quantity Sold (liters/kg)]]+Table1[[#This Row],[Quantity in Stock (liters/kg)]]</f>
        <v>301</v>
      </c>
      <c r="M3463" s="2">
        <v>1595.37</v>
      </c>
    </row>
    <row r="3464" spans="1:13" hidden="1" x14ac:dyDescent="0.3">
      <c r="A3464">
        <v>6</v>
      </c>
      <c r="B3464" s="1">
        <v>43839</v>
      </c>
      <c r="C3464" t="s">
        <v>51</v>
      </c>
      <c r="D3464">
        <v>721.28</v>
      </c>
      <c r="E3464">
        <v>84.01</v>
      </c>
      <c r="F3464">
        <v>60594.73</v>
      </c>
      <c r="G3464">
        <v>624</v>
      </c>
      <c r="H3464">
        <v>79.31</v>
      </c>
      <c r="I3464">
        <v>49489.440000000002</v>
      </c>
      <c r="J3464">
        <v>97</v>
      </c>
      <c r="K3464">
        <v>38.4</v>
      </c>
      <c r="L3464">
        <f>Table1[[#This Row],[Quantity Sold (liters/kg)]]+Table1[[#This Row],[Quantity in Stock (liters/kg)]]</f>
        <v>721</v>
      </c>
      <c r="M3464" s="2">
        <v>3225.98</v>
      </c>
    </row>
    <row r="3465" spans="1:13" hidden="1" x14ac:dyDescent="0.3">
      <c r="A3465">
        <v>8</v>
      </c>
      <c r="B3465" s="1">
        <v>43883</v>
      </c>
      <c r="C3465" t="s">
        <v>47</v>
      </c>
      <c r="D3465">
        <v>735.02</v>
      </c>
      <c r="E3465">
        <v>66.930000000000007</v>
      </c>
      <c r="F3465">
        <v>49194.888599999998</v>
      </c>
      <c r="G3465">
        <v>88</v>
      </c>
      <c r="H3465">
        <v>67.66</v>
      </c>
      <c r="I3465">
        <v>5954.08</v>
      </c>
      <c r="J3465">
        <v>647</v>
      </c>
      <c r="K3465">
        <v>88.8</v>
      </c>
      <c r="L3465">
        <f>Table1[[#This Row],[Quantity Sold (liters/kg)]]+Table1[[#This Row],[Quantity in Stock (liters/kg)]]</f>
        <v>735</v>
      </c>
      <c r="M3465" s="2">
        <v>5943.38</v>
      </c>
    </row>
    <row r="3466" spans="1:13" hidden="1" x14ac:dyDescent="0.3">
      <c r="A3466">
        <v>1</v>
      </c>
      <c r="B3466" s="1">
        <v>44862</v>
      </c>
      <c r="C3466" t="s">
        <v>34</v>
      </c>
      <c r="D3466">
        <v>415.68</v>
      </c>
      <c r="E3466">
        <v>92.72</v>
      </c>
      <c r="F3466">
        <v>38541.85</v>
      </c>
      <c r="G3466">
        <v>199</v>
      </c>
      <c r="H3466">
        <v>91.65</v>
      </c>
      <c r="I3466">
        <v>18238.349999999999</v>
      </c>
      <c r="J3466">
        <v>216</v>
      </c>
      <c r="K3466">
        <v>108.22</v>
      </c>
      <c r="L3466">
        <f>Table1[[#This Row],[Quantity Sold (liters/kg)]]+Table1[[#This Row],[Quantity in Stock (liters/kg)]]</f>
        <v>415</v>
      </c>
      <c r="M3466" s="2">
        <v>10034.16</v>
      </c>
    </row>
    <row r="3467" spans="1:13" hidden="1" x14ac:dyDescent="0.3">
      <c r="A3467">
        <v>10</v>
      </c>
      <c r="B3467" s="1">
        <v>43482</v>
      </c>
      <c r="C3467" t="s">
        <v>66</v>
      </c>
      <c r="D3467">
        <v>790.11</v>
      </c>
      <c r="E3467">
        <v>32.64</v>
      </c>
      <c r="F3467">
        <v>25789.19</v>
      </c>
      <c r="G3467">
        <v>637</v>
      </c>
      <c r="H3467">
        <v>32.97</v>
      </c>
      <c r="I3467">
        <v>21001.89</v>
      </c>
      <c r="J3467">
        <v>153</v>
      </c>
      <c r="K3467">
        <v>41.52</v>
      </c>
      <c r="L3467">
        <f>Table1[[#This Row],[Quantity Sold (liters/kg)]]+Table1[[#This Row],[Quantity in Stock (liters/kg)]]</f>
        <v>790</v>
      </c>
      <c r="M3467" s="2">
        <v>1355.21</v>
      </c>
    </row>
    <row r="3468" spans="1:13" hidden="1" x14ac:dyDescent="0.3">
      <c r="A3468">
        <v>2</v>
      </c>
      <c r="B3468" s="1">
        <v>44445</v>
      </c>
      <c r="C3468" t="s">
        <v>68</v>
      </c>
      <c r="D3468">
        <v>831.23</v>
      </c>
      <c r="E3468">
        <v>45.87</v>
      </c>
      <c r="F3468">
        <v>38128.519999999997</v>
      </c>
      <c r="G3468">
        <v>698</v>
      </c>
      <c r="H3468">
        <v>43.45</v>
      </c>
      <c r="I3468">
        <v>30328.1</v>
      </c>
      <c r="J3468">
        <v>133</v>
      </c>
      <c r="K3468">
        <v>35.840000000000003</v>
      </c>
      <c r="L3468">
        <f>Table1[[#This Row],[Quantity Sold (liters/kg)]]+Table1[[#This Row],[Quantity in Stock (liters/kg)]]</f>
        <v>831</v>
      </c>
      <c r="M3468" s="2">
        <v>1643.98</v>
      </c>
    </row>
    <row r="3469" spans="1:13" hidden="1" x14ac:dyDescent="0.3">
      <c r="A3469">
        <v>4</v>
      </c>
      <c r="B3469" s="1">
        <v>44255</v>
      </c>
      <c r="C3469" t="s">
        <v>39</v>
      </c>
      <c r="D3469">
        <v>342.08</v>
      </c>
      <c r="E3469">
        <v>67.260000000000005</v>
      </c>
      <c r="F3469">
        <v>23008.3</v>
      </c>
      <c r="G3469">
        <v>131</v>
      </c>
      <c r="H3469">
        <v>63.91</v>
      </c>
      <c r="I3469">
        <v>8372.2099999999991</v>
      </c>
      <c r="J3469">
        <v>211</v>
      </c>
      <c r="K3469">
        <v>185.02</v>
      </c>
      <c r="L3469">
        <f>Table1[[#This Row],[Quantity Sold (liters/kg)]]+Table1[[#This Row],[Quantity in Stock (liters/kg)]]</f>
        <v>342</v>
      </c>
      <c r="M3469" s="2">
        <v>12444.45</v>
      </c>
    </row>
    <row r="3470" spans="1:13" hidden="1" x14ac:dyDescent="0.3">
      <c r="A3470">
        <v>2</v>
      </c>
      <c r="B3470" s="1">
        <v>44088</v>
      </c>
      <c r="C3470" t="s">
        <v>68</v>
      </c>
      <c r="D3470">
        <v>628.29999999999995</v>
      </c>
      <c r="E3470">
        <v>16.920000000000002</v>
      </c>
      <c r="F3470">
        <v>10630.835999999999</v>
      </c>
      <c r="G3470">
        <v>501</v>
      </c>
      <c r="H3470">
        <v>20.38</v>
      </c>
      <c r="I3470">
        <v>10210.379999999999</v>
      </c>
      <c r="J3470">
        <v>127</v>
      </c>
      <c r="K3470">
        <v>141.9</v>
      </c>
      <c r="L3470">
        <f>Table1[[#This Row],[Quantity Sold (liters/kg)]]+Table1[[#This Row],[Quantity in Stock (liters/kg)]]</f>
        <v>628</v>
      </c>
      <c r="M3470" s="2">
        <v>2400.9499999999998</v>
      </c>
    </row>
    <row r="3471" spans="1:13" hidden="1" x14ac:dyDescent="0.3">
      <c r="A3471">
        <v>6</v>
      </c>
      <c r="B3471" s="1">
        <v>43996</v>
      </c>
      <c r="C3471" t="s">
        <v>51</v>
      </c>
      <c r="D3471">
        <v>330.94</v>
      </c>
      <c r="E3471">
        <v>70.510000000000005</v>
      </c>
      <c r="F3471">
        <v>23334.579399999999</v>
      </c>
      <c r="G3471">
        <v>274</v>
      </c>
      <c r="H3471">
        <v>71.489999999999995</v>
      </c>
      <c r="I3471">
        <v>19588.259999999998</v>
      </c>
      <c r="J3471">
        <v>56</v>
      </c>
      <c r="K3471">
        <v>150.80000000000001</v>
      </c>
      <c r="L3471">
        <f>Table1[[#This Row],[Quantity Sold (liters/kg)]]+Table1[[#This Row],[Quantity in Stock (liters/kg)]]</f>
        <v>330</v>
      </c>
      <c r="M3471" s="2">
        <v>10632.91</v>
      </c>
    </row>
    <row r="3472" spans="1:13" hidden="1" x14ac:dyDescent="0.3">
      <c r="A3472">
        <v>9</v>
      </c>
      <c r="B3472" s="1">
        <v>44248</v>
      </c>
      <c r="C3472" t="s">
        <v>57</v>
      </c>
      <c r="D3472">
        <v>71.58</v>
      </c>
      <c r="E3472">
        <v>65.91</v>
      </c>
      <c r="F3472">
        <v>4717.8377999999902</v>
      </c>
      <c r="G3472">
        <v>56</v>
      </c>
      <c r="H3472">
        <v>62.94</v>
      </c>
      <c r="I3472">
        <v>3524.64</v>
      </c>
      <c r="J3472">
        <v>15</v>
      </c>
      <c r="K3472">
        <v>81.400000000000006</v>
      </c>
      <c r="L3472">
        <f>Table1[[#This Row],[Quantity Sold (liters/kg)]]+Table1[[#This Row],[Quantity in Stock (liters/kg)]]</f>
        <v>71</v>
      </c>
      <c r="M3472" s="2">
        <v>5365.07</v>
      </c>
    </row>
    <row r="3473" spans="1:13" hidden="1" x14ac:dyDescent="0.3">
      <c r="A3473">
        <v>3</v>
      </c>
      <c r="B3473" s="1">
        <v>44893</v>
      </c>
      <c r="C3473" t="s">
        <v>43</v>
      </c>
      <c r="D3473">
        <v>247.53</v>
      </c>
      <c r="E3473">
        <v>11.4</v>
      </c>
      <c r="F3473">
        <v>2821.84</v>
      </c>
      <c r="G3473">
        <v>91</v>
      </c>
      <c r="H3473">
        <v>8.48</v>
      </c>
      <c r="I3473">
        <v>771.68</v>
      </c>
      <c r="J3473">
        <v>156</v>
      </c>
      <c r="K3473">
        <v>78.61</v>
      </c>
      <c r="L3473">
        <f>Table1[[#This Row],[Quantity Sold (liters/kg)]]+Table1[[#This Row],[Quantity in Stock (liters/kg)]]</f>
        <v>247</v>
      </c>
      <c r="M3473" s="2">
        <v>896.15</v>
      </c>
    </row>
    <row r="3474" spans="1:13" hidden="1" x14ac:dyDescent="0.3">
      <c r="A3474">
        <v>9</v>
      </c>
      <c r="B3474" s="1">
        <v>44481</v>
      </c>
      <c r="C3474" t="s">
        <v>57</v>
      </c>
      <c r="D3474">
        <v>461.55</v>
      </c>
      <c r="E3474">
        <v>96</v>
      </c>
      <c r="F3474">
        <v>44308.800000000003</v>
      </c>
      <c r="G3474">
        <v>50</v>
      </c>
      <c r="H3474">
        <v>96.45</v>
      </c>
      <c r="I3474">
        <v>4822.5</v>
      </c>
      <c r="J3474">
        <v>411</v>
      </c>
      <c r="K3474">
        <v>57.91</v>
      </c>
      <c r="L3474">
        <f>Table1[[#This Row],[Quantity Sold (liters/kg)]]+Table1[[#This Row],[Quantity in Stock (liters/kg)]]</f>
        <v>461</v>
      </c>
      <c r="M3474" s="2">
        <v>5559.36</v>
      </c>
    </row>
    <row r="3475" spans="1:13" hidden="1" x14ac:dyDescent="0.3">
      <c r="A3475">
        <v>2</v>
      </c>
      <c r="B3475" s="1">
        <v>44608</v>
      </c>
      <c r="C3475" t="s">
        <v>68</v>
      </c>
      <c r="D3475">
        <v>209.96</v>
      </c>
      <c r="E3475">
        <v>13.55</v>
      </c>
      <c r="F3475">
        <v>2844.96</v>
      </c>
      <c r="G3475">
        <v>42</v>
      </c>
      <c r="H3475">
        <v>9.89</v>
      </c>
      <c r="I3475">
        <v>415.38</v>
      </c>
      <c r="J3475">
        <v>167</v>
      </c>
      <c r="K3475">
        <v>176.43</v>
      </c>
      <c r="L3475">
        <f>Table1[[#This Row],[Quantity Sold (liters/kg)]]+Table1[[#This Row],[Quantity in Stock (liters/kg)]]</f>
        <v>209</v>
      </c>
      <c r="M3475" s="2">
        <v>2390.63</v>
      </c>
    </row>
    <row r="3476" spans="1:13" hidden="1" x14ac:dyDescent="0.3">
      <c r="A3476">
        <v>1</v>
      </c>
      <c r="B3476" s="1">
        <v>44590</v>
      </c>
      <c r="C3476" t="s">
        <v>34</v>
      </c>
      <c r="D3476">
        <v>418.73</v>
      </c>
      <c r="E3476">
        <v>12.8</v>
      </c>
      <c r="F3476">
        <v>5359.7439999999997</v>
      </c>
      <c r="G3476">
        <v>376</v>
      </c>
      <c r="H3476">
        <v>15.91</v>
      </c>
      <c r="I3476">
        <v>5982.16</v>
      </c>
      <c r="J3476">
        <v>42</v>
      </c>
      <c r="K3476">
        <v>182.27</v>
      </c>
      <c r="L3476">
        <f>Table1[[#This Row],[Quantity Sold (liters/kg)]]+Table1[[#This Row],[Quantity in Stock (liters/kg)]]</f>
        <v>418</v>
      </c>
      <c r="M3476" s="2">
        <v>2333.06</v>
      </c>
    </row>
    <row r="3477" spans="1:13" hidden="1" x14ac:dyDescent="0.3">
      <c r="A3477">
        <v>2</v>
      </c>
      <c r="B3477" s="1">
        <v>44471</v>
      </c>
      <c r="C3477" t="s">
        <v>68</v>
      </c>
      <c r="D3477">
        <v>793.98</v>
      </c>
      <c r="E3477">
        <v>13.53</v>
      </c>
      <c r="F3477">
        <v>10742.55</v>
      </c>
      <c r="G3477">
        <v>541</v>
      </c>
      <c r="H3477">
        <v>12.21</v>
      </c>
      <c r="I3477">
        <v>6605.61</v>
      </c>
      <c r="J3477">
        <v>252</v>
      </c>
      <c r="K3477">
        <v>109.93</v>
      </c>
      <c r="L3477">
        <f>Table1[[#This Row],[Quantity Sold (liters/kg)]]+Table1[[#This Row],[Quantity in Stock (liters/kg)]]</f>
        <v>793</v>
      </c>
      <c r="M3477" s="2">
        <v>1487.35</v>
      </c>
    </row>
    <row r="3478" spans="1:13" hidden="1" x14ac:dyDescent="0.3">
      <c r="A3478">
        <v>8</v>
      </c>
      <c r="B3478" s="1">
        <v>44022</v>
      </c>
      <c r="C3478" t="s">
        <v>47</v>
      </c>
      <c r="D3478">
        <v>459.94</v>
      </c>
      <c r="E3478">
        <v>42.29</v>
      </c>
      <c r="F3478">
        <v>19450.86</v>
      </c>
      <c r="G3478">
        <v>270</v>
      </c>
      <c r="H3478">
        <v>40.04</v>
      </c>
      <c r="I3478">
        <v>10810.8</v>
      </c>
      <c r="J3478">
        <v>189</v>
      </c>
      <c r="K3478">
        <v>25.33</v>
      </c>
      <c r="L3478">
        <f>Table1[[#This Row],[Quantity Sold (liters/kg)]]+Table1[[#This Row],[Quantity in Stock (liters/kg)]]</f>
        <v>459</v>
      </c>
      <c r="M3478" s="2">
        <v>1071.21</v>
      </c>
    </row>
    <row r="3479" spans="1:13" hidden="1" x14ac:dyDescent="0.3">
      <c r="A3479">
        <v>1</v>
      </c>
      <c r="B3479" s="1">
        <v>44073</v>
      </c>
      <c r="C3479" t="s">
        <v>34</v>
      </c>
      <c r="D3479">
        <v>12.41</v>
      </c>
      <c r="E3479">
        <v>77.349999999999994</v>
      </c>
      <c r="F3479">
        <v>959.91349999999898</v>
      </c>
      <c r="G3479">
        <v>2</v>
      </c>
      <c r="H3479">
        <v>81.150000000000006</v>
      </c>
      <c r="I3479">
        <v>162.30000000000001</v>
      </c>
      <c r="J3479">
        <v>10</v>
      </c>
      <c r="K3479">
        <v>147.02000000000001</v>
      </c>
      <c r="L3479">
        <f>Table1[[#This Row],[Quantity Sold (liters/kg)]]+Table1[[#This Row],[Quantity in Stock (liters/kg)]]</f>
        <v>12</v>
      </c>
      <c r="M3479" s="2">
        <v>11372</v>
      </c>
    </row>
    <row r="3480" spans="1:13" hidden="1" x14ac:dyDescent="0.3">
      <c r="A3480">
        <v>9</v>
      </c>
      <c r="B3480" s="1">
        <v>44566</v>
      </c>
      <c r="C3480" t="s">
        <v>57</v>
      </c>
      <c r="D3480">
        <v>362.18</v>
      </c>
      <c r="E3480">
        <v>62.39</v>
      </c>
      <c r="F3480">
        <v>22596.410199999998</v>
      </c>
      <c r="G3480">
        <v>167</v>
      </c>
      <c r="H3480">
        <v>60.68</v>
      </c>
      <c r="I3480">
        <v>10133.56</v>
      </c>
      <c r="J3480">
        <v>195</v>
      </c>
      <c r="K3480">
        <v>97.73</v>
      </c>
      <c r="L3480">
        <f>Table1[[#This Row],[Quantity Sold (liters/kg)]]+Table1[[#This Row],[Quantity in Stock (liters/kg)]]</f>
        <v>362</v>
      </c>
      <c r="M3480" s="2">
        <v>6097.37</v>
      </c>
    </row>
    <row r="3481" spans="1:13" hidden="1" x14ac:dyDescent="0.3">
      <c r="A3481">
        <v>6</v>
      </c>
      <c r="B3481" s="1">
        <v>43694</v>
      </c>
      <c r="C3481" t="s">
        <v>51</v>
      </c>
      <c r="D3481">
        <v>251.4</v>
      </c>
      <c r="E3481">
        <v>46.12</v>
      </c>
      <c r="F3481">
        <v>11594.57</v>
      </c>
      <c r="G3481">
        <v>205</v>
      </c>
      <c r="H3481">
        <v>47.79</v>
      </c>
      <c r="I3481">
        <v>9796.9500000000007</v>
      </c>
      <c r="J3481">
        <v>46</v>
      </c>
      <c r="K3481">
        <v>77.11</v>
      </c>
      <c r="L3481">
        <f>Table1[[#This Row],[Quantity Sold (liters/kg)]]+Table1[[#This Row],[Quantity in Stock (liters/kg)]]</f>
        <v>251</v>
      </c>
      <c r="M3481" s="2">
        <v>3556.31</v>
      </c>
    </row>
    <row r="3482" spans="1:13" hidden="1" x14ac:dyDescent="0.3">
      <c r="A3482">
        <v>5</v>
      </c>
      <c r="B3482" s="1">
        <v>43506</v>
      </c>
      <c r="C3482" t="s">
        <v>27</v>
      </c>
      <c r="D3482">
        <v>848.89</v>
      </c>
      <c r="E3482">
        <v>66.12</v>
      </c>
      <c r="F3482">
        <v>56128.61</v>
      </c>
      <c r="G3482">
        <v>376</v>
      </c>
      <c r="H3482">
        <v>69.930000000000007</v>
      </c>
      <c r="I3482">
        <v>26293.68</v>
      </c>
      <c r="J3482">
        <v>472</v>
      </c>
      <c r="K3482">
        <v>183.87</v>
      </c>
      <c r="L3482">
        <f>Table1[[#This Row],[Quantity Sold (liters/kg)]]+Table1[[#This Row],[Quantity in Stock (liters/kg)]]</f>
        <v>848</v>
      </c>
      <c r="M3482" s="2">
        <v>12157.48</v>
      </c>
    </row>
    <row r="3483" spans="1:13" hidden="1" x14ac:dyDescent="0.3">
      <c r="A3483">
        <v>8</v>
      </c>
      <c r="B3483" s="1">
        <v>43713</v>
      </c>
      <c r="C3483" t="s">
        <v>47</v>
      </c>
      <c r="D3483">
        <v>579.52</v>
      </c>
      <c r="E3483">
        <v>98.07</v>
      </c>
      <c r="F3483">
        <v>56833.526399999901</v>
      </c>
      <c r="G3483">
        <v>111</v>
      </c>
      <c r="H3483">
        <v>94.3</v>
      </c>
      <c r="I3483">
        <v>10467.299999999999</v>
      </c>
      <c r="J3483">
        <v>468</v>
      </c>
      <c r="K3483">
        <v>122.21</v>
      </c>
      <c r="L3483">
        <f>Table1[[#This Row],[Quantity Sold (liters/kg)]]+Table1[[#This Row],[Quantity in Stock (liters/kg)]]</f>
        <v>579</v>
      </c>
      <c r="M3483" s="2">
        <v>11985.13</v>
      </c>
    </row>
    <row r="3484" spans="1:13" x14ac:dyDescent="0.3">
      <c r="A3484">
        <v>7</v>
      </c>
      <c r="B3484" s="1">
        <v>44568</v>
      </c>
      <c r="C3484" t="s">
        <v>61</v>
      </c>
      <c r="D3484">
        <v>339.72</v>
      </c>
      <c r="E3484">
        <v>62.05</v>
      </c>
      <c r="F3484">
        <v>21079.63</v>
      </c>
      <c r="G3484">
        <v>91</v>
      </c>
      <c r="H3484">
        <v>58.16</v>
      </c>
      <c r="I3484">
        <v>5292.56</v>
      </c>
      <c r="J3484">
        <v>248</v>
      </c>
      <c r="K3484">
        <v>148.62</v>
      </c>
      <c r="L3484">
        <f>Table1[[#This Row],[Quantity Sold (liters/kg)]]+Table1[[#This Row],[Quantity in Stock (liters/kg)]]</f>
        <v>339</v>
      </c>
      <c r="M3484" s="2">
        <v>9221.8700000000008</v>
      </c>
    </row>
    <row r="3485" spans="1:13" hidden="1" x14ac:dyDescent="0.3">
      <c r="A3485">
        <v>5</v>
      </c>
      <c r="B3485" s="1">
        <v>43900</v>
      </c>
      <c r="C3485" t="s">
        <v>27</v>
      </c>
      <c r="D3485">
        <v>369.96</v>
      </c>
      <c r="E3485">
        <v>12.53</v>
      </c>
      <c r="F3485">
        <v>4635.6000000000004</v>
      </c>
      <c r="G3485">
        <v>236</v>
      </c>
      <c r="H3485">
        <v>14.28</v>
      </c>
      <c r="I3485">
        <v>3370.08</v>
      </c>
      <c r="J3485">
        <v>133</v>
      </c>
      <c r="K3485">
        <v>118.51</v>
      </c>
      <c r="L3485">
        <f>Table1[[#This Row],[Quantity Sold (liters/kg)]]+Table1[[#This Row],[Quantity in Stock (liters/kg)]]</f>
        <v>369</v>
      </c>
      <c r="M3485" s="2">
        <v>1484.93</v>
      </c>
    </row>
    <row r="3486" spans="1:13" hidden="1" x14ac:dyDescent="0.3">
      <c r="A3486">
        <v>4</v>
      </c>
      <c r="B3486" s="1">
        <v>44138</v>
      </c>
      <c r="C3486" t="s">
        <v>39</v>
      </c>
      <c r="D3486">
        <v>977.9</v>
      </c>
      <c r="E3486">
        <v>96.21</v>
      </c>
      <c r="F3486">
        <v>94083.758999999904</v>
      </c>
      <c r="G3486">
        <v>524</v>
      </c>
      <c r="H3486">
        <v>97.78</v>
      </c>
      <c r="I3486">
        <v>51236.72</v>
      </c>
      <c r="J3486">
        <v>453</v>
      </c>
      <c r="K3486">
        <v>87.66</v>
      </c>
      <c r="L3486">
        <f>Table1[[#This Row],[Quantity Sold (liters/kg)]]+Table1[[#This Row],[Quantity in Stock (liters/kg)]]</f>
        <v>977</v>
      </c>
      <c r="M3486" s="2">
        <v>8433.77</v>
      </c>
    </row>
    <row r="3487" spans="1:13" hidden="1" x14ac:dyDescent="0.3">
      <c r="A3487">
        <v>10</v>
      </c>
      <c r="B3487" s="1">
        <v>44262</v>
      </c>
      <c r="C3487" t="s">
        <v>66</v>
      </c>
      <c r="D3487">
        <v>655.64</v>
      </c>
      <c r="E3487">
        <v>68.239999999999995</v>
      </c>
      <c r="F3487">
        <v>44740.87</v>
      </c>
      <c r="G3487">
        <v>489</v>
      </c>
      <c r="H3487">
        <v>63.75</v>
      </c>
      <c r="I3487">
        <v>31173.75</v>
      </c>
      <c r="J3487">
        <v>166</v>
      </c>
      <c r="K3487">
        <v>32.950000000000003</v>
      </c>
      <c r="L3487">
        <f>Table1[[#This Row],[Quantity Sold (liters/kg)]]+Table1[[#This Row],[Quantity in Stock (liters/kg)]]</f>
        <v>655</v>
      </c>
      <c r="M3487" s="2">
        <v>2248.5100000000002</v>
      </c>
    </row>
    <row r="3488" spans="1:13" hidden="1" x14ac:dyDescent="0.3">
      <c r="A3488">
        <v>1</v>
      </c>
      <c r="B3488" s="1">
        <v>43813</v>
      </c>
      <c r="C3488" t="s">
        <v>34</v>
      </c>
      <c r="D3488">
        <v>237.37</v>
      </c>
      <c r="E3488">
        <v>95.88</v>
      </c>
      <c r="F3488">
        <v>22759.040000000001</v>
      </c>
      <c r="G3488">
        <v>230</v>
      </c>
      <c r="H3488">
        <v>98.82</v>
      </c>
      <c r="I3488">
        <v>22728.6</v>
      </c>
      <c r="J3488">
        <v>7</v>
      </c>
      <c r="K3488">
        <v>188.28</v>
      </c>
      <c r="L3488">
        <f>Table1[[#This Row],[Quantity Sold (liters/kg)]]+Table1[[#This Row],[Quantity in Stock (liters/kg)]]</f>
        <v>237</v>
      </c>
      <c r="M3488" s="2">
        <v>18052.29</v>
      </c>
    </row>
    <row r="3489" spans="1:13" hidden="1" x14ac:dyDescent="0.3">
      <c r="A3489">
        <v>9</v>
      </c>
      <c r="B3489" s="1">
        <v>44107</v>
      </c>
      <c r="C3489" t="s">
        <v>57</v>
      </c>
      <c r="D3489">
        <v>435.52</v>
      </c>
      <c r="E3489">
        <v>49.35</v>
      </c>
      <c r="F3489">
        <v>21492.91</v>
      </c>
      <c r="G3489">
        <v>330</v>
      </c>
      <c r="H3489">
        <v>50.51</v>
      </c>
      <c r="I3489">
        <v>16668.3</v>
      </c>
      <c r="J3489">
        <v>105</v>
      </c>
      <c r="K3489">
        <v>63.63</v>
      </c>
      <c r="L3489">
        <f>Table1[[#This Row],[Quantity Sold (liters/kg)]]+Table1[[#This Row],[Quantity in Stock (liters/kg)]]</f>
        <v>435</v>
      </c>
      <c r="M3489" s="2">
        <v>3140.14</v>
      </c>
    </row>
    <row r="3490" spans="1:13" hidden="1" x14ac:dyDescent="0.3">
      <c r="A3490">
        <v>3</v>
      </c>
      <c r="B3490" s="1">
        <v>44153</v>
      </c>
      <c r="C3490" t="s">
        <v>43</v>
      </c>
      <c r="D3490">
        <v>694.33</v>
      </c>
      <c r="E3490">
        <v>37.5</v>
      </c>
      <c r="F3490">
        <v>26037.38</v>
      </c>
      <c r="G3490">
        <v>409</v>
      </c>
      <c r="H3490">
        <v>32.51</v>
      </c>
      <c r="I3490">
        <v>13296.59</v>
      </c>
      <c r="J3490">
        <v>285</v>
      </c>
      <c r="K3490">
        <v>130.22</v>
      </c>
      <c r="L3490">
        <f>Table1[[#This Row],[Quantity Sold (liters/kg)]]+Table1[[#This Row],[Quantity in Stock (liters/kg)]]</f>
        <v>694</v>
      </c>
      <c r="M3490" s="2">
        <v>4883.25</v>
      </c>
    </row>
    <row r="3491" spans="1:13" hidden="1" x14ac:dyDescent="0.3">
      <c r="A3491">
        <v>1</v>
      </c>
      <c r="B3491" s="1">
        <v>43904</v>
      </c>
      <c r="C3491" t="s">
        <v>34</v>
      </c>
      <c r="D3491">
        <v>693.13</v>
      </c>
      <c r="E3491">
        <v>48.78</v>
      </c>
      <c r="F3491">
        <v>33810.879999999997</v>
      </c>
      <c r="G3491">
        <v>501</v>
      </c>
      <c r="H3491">
        <v>47.47</v>
      </c>
      <c r="I3491">
        <v>23782.47</v>
      </c>
      <c r="J3491">
        <v>192</v>
      </c>
      <c r="K3491">
        <v>146.97999999999999</v>
      </c>
      <c r="L3491">
        <f>Table1[[#This Row],[Quantity Sold (liters/kg)]]+Table1[[#This Row],[Quantity in Stock (liters/kg)]]</f>
        <v>693</v>
      </c>
      <c r="M3491" s="2">
        <v>7169.68</v>
      </c>
    </row>
    <row r="3492" spans="1:13" hidden="1" x14ac:dyDescent="0.3">
      <c r="A3492">
        <v>8</v>
      </c>
      <c r="B3492" s="1">
        <v>44827</v>
      </c>
      <c r="C3492" t="s">
        <v>47</v>
      </c>
      <c r="D3492">
        <v>150.36000000000001</v>
      </c>
      <c r="E3492">
        <v>11.82</v>
      </c>
      <c r="F3492">
        <v>1777.2552000000001</v>
      </c>
      <c r="G3492">
        <v>89</v>
      </c>
      <c r="H3492">
        <v>15.86</v>
      </c>
      <c r="I3492">
        <v>1411.54</v>
      </c>
      <c r="J3492">
        <v>61</v>
      </c>
      <c r="K3492">
        <v>136.78</v>
      </c>
      <c r="L3492">
        <f>Table1[[#This Row],[Quantity Sold (liters/kg)]]+Table1[[#This Row],[Quantity in Stock (liters/kg)]]</f>
        <v>150</v>
      </c>
      <c r="M3492" s="2">
        <v>1616.74</v>
      </c>
    </row>
    <row r="3493" spans="1:13" hidden="1" x14ac:dyDescent="0.3">
      <c r="A3493">
        <v>9</v>
      </c>
      <c r="B3493" s="1">
        <v>44170</v>
      </c>
      <c r="C3493" t="s">
        <v>57</v>
      </c>
      <c r="D3493">
        <v>31.51</v>
      </c>
      <c r="E3493">
        <v>49.02</v>
      </c>
      <c r="F3493">
        <v>1544.62</v>
      </c>
      <c r="G3493">
        <v>17</v>
      </c>
      <c r="H3493">
        <v>50.71</v>
      </c>
      <c r="I3493">
        <v>862.07</v>
      </c>
      <c r="J3493">
        <v>14</v>
      </c>
      <c r="K3493">
        <v>110.75</v>
      </c>
      <c r="L3493">
        <f>Table1[[#This Row],[Quantity Sold (liters/kg)]]+Table1[[#This Row],[Quantity in Stock (liters/kg)]]</f>
        <v>31</v>
      </c>
      <c r="M3493" s="2">
        <v>5428.97</v>
      </c>
    </row>
    <row r="3494" spans="1:13" x14ac:dyDescent="0.3">
      <c r="A3494">
        <v>7</v>
      </c>
      <c r="B3494" s="1">
        <v>44687</v>
      </c>
      <c r="C3494" t="s">
        <v>61</v>
      </c>
      <c r="D3494">
        <v>849.34</v>
      </c>
      <c r="E3494">
        <v>94.53</v>
      </c>
      <c r="F3494">
        <v>80288.110199999996</v>
      </c>
      <c r="G3494">
        <v>706</v>
      </c>
      <c r="H3494">
        <v>91.56</v>
      </c>
      <c r="I3494">
        <v>64641.36</v>
      </c>
      <c r="J3494">
        <v>143</v>
      </c>
      <c r="K3494">
        <v>83.88</v>
      </c>
      <c r="L3494">
        <f>Table1[[#This Row],[Quantity Sold (liters/kg)]]+Table1[[#This Row],[Quantity in Stock (liters/kg)]]</f>
        <v>849</v>
      </c>
      <c r="M3494" s="2">
        <v>7929.18</v>
      </c>
    </row>
    <row r="3495" spans="1:13" hidden="1" x14ac:dyDescent="0.3">
      <c r="A3495">
        <v>3</v>
      </c>
      <c r="B3495" s="1">
        <v>44875</v>
      </c>
      <c r="C3495" t="s">
        <v>43</v>
      </c>
      <c r="D3495">
        <v>222.35</v>
      </c>
      <c r="E3495">
        <v>26.73</v>
      </c>
      <c r="F3495">
        <v>5943.42</v>
      </c>
      <c r="G3495">
        <v>142</v>
      </c>
      <c r="H3495">
        <v>26.61</v>
      </c>
      <c r="I3495">
        <v>3778.62</v>
      </c>
      <c r="J3495">
        <v>80</v>
      </c>
      <c r="K3495">
        <v>48.43</v>
      </c>
      <c r="L3495">
        <f>Table1[[#This Row],[Quantity Sold (liters/kg)]]+Table1[[#This Row],[Quantity in Stock (liters/kg)]]</f>
        <v>222</v>
      </c>
      <c r="M3495" s="2">
        <v>1294.53</v>
      </c>
    </row>
    <row r="3496" spans="1:13" hidden="1" x14ac:dyDescent="0.3">
      <c r="A3496">
        <v>3</v>
      </c>
      <c r="B3496" s="1">
        <v>44763</v>
      </c>
      <c r="C3496" t="s">
        <v>43</v>
      </c>
      <c r="D3496">
        <v>662.04</v>
      </c>
      <c r="E3496">
        <v>67.959999999999994</v>
      </c>
      <c r="F3496">
        <v>44992.2383999999</v>
      </c>
      <c r="G3496">
        <v>437</v>
      </c>
      <c r="H3496">
        <v>69.12</v>
      </c>
      <c r="I3496">
        <v>30205.439999999999</v>
      </c>
      <c r="J3496">
        <v>225</v>
      </c>
      <c r="K3496">
        <v>169.97</v>
      </c>
      <c r="L3496">
        <f>Table1[[#This Row],[Quantity Sold (liters/kg)]]+Table1[[#This Row],[Quantity in Stock (liters/kg)]]</f>
        <v>662</v>
      </c>
      <c r="M3496" s="2">
        <v>11551.16</v>
      </c>
    </row>
    <row r="3497" spans="1:13" hidden="1" x14ac:dyDescent="0.3">
      <c r="A3497">
        <v>7</v>
      </c>
      <c r="B3497" s="1">
        <v>43751</v>
      </c>
      <c r="C3497" t="s">
        <v>61</v>
      </c>
      <c r="D3497">
        <v>163.41</v>
      </c>
      <c r="E3497">
        <v>45.15</v>
      </c>
      <c r="F3497">
        <v>7377.9614999999903</v>
      </c>
      <c r="G3497">
        <v>103</v>
      </c>
      <c r="H3497">
        <v>46.46</v>
      </c>
      <c r="I3497">
        <v>4785.38</v>
      </c>
      <c r="J3497">
        <v>60</v>
      </c>
      <c r="K3497">
        <v>105.3</v>
      </c>
      <c r="L3497">
        <f>Table1[[#This Row],[Quantity Sold (liters/kg)]]+Table1[[#This Row],[Quantity in Stock (liters/kg)]]</f>
        <v>163</v>
      </c>
      <c r="M3497" s="2">
        <v>4754.3</v>
      </c>
    </row>
    <row r="3498" spans="1:13" hidden="1" x14ac:dyDescent="0.3">
      <c r="A3498">
        <v>6</v>
      </c>
      <c r="B3498" s="1">
        <v>43488</v>
      </c>
      <c r="C3498" t="s">
        <v>51</v>
      </c>
      <c r="D3498">
        <v>893.14</v>
      </c>
      <c r="E3498">
        <v>21.12</v>
      </c>
      <c r="F3498">
        <v>18863.12</v>
      </c>
      <c r="G3498">
        <v>55</v>
      </c>
      <c r="H3498">
        <v>24.34</v>
      </c>
      <c r="I3498">
        <v>1338.7</v>
      </c>
      <c r="J3498">
        <v>838</v>
      </c>
      <c r="K3498">
        <v>119.94</v>
      </c>
      <c r="L3498">
        <f>Table1[[#This Row],[Quantity Sold (liters/kg)]]+Table1[[#This Row],[Quantity in Stock (liters/kg)]]</f>
        <v>893</v>
      </c>
      <c r="M3498" s="2">
        <v>2533.13</v>
      </c>
    </row>
    <row r="3499" spans="1:13" hidden="1" x14ac:dyDescent="0.3">
      <c r="A3499">
        <v>2</v>
      </c>
      <c r="B3499" s="1">
        <v>43601</v>
      </c>
      <c r="C3499" t="s">
        <v>68</v>
      </c>
      <c r="D3499">
        <v>310.5</v>
      </c>
      <c r="E3499">
        <v>94.59</v>
      </c>
      <c r="F3499">
        <v>29370.2</v>
      </c>
      <c r="G3499">
        <v>233</v>
      </c>
      <c r="H3499">
        <v>92.99</v>
      </c>
      <c r="I3499">
        <v>21666.67</v>
      </c>
      <c r="J3499">
        <v>77</v>
      </c>
      <c r="K3499">
        <v>50.43</v>
      </c>
      <c r="L3499">
        <f>Table1[[#This Row],[Quantity Sold (liters/kg)]]+Table1[[#This Row],[Quantity in Stock (liters/kg)]]</f>
        <v>310</v>
      </c>
      <c r="M3499" s="2">
        <v>4770.17</v>
      </c>
    </row>
    <row r="3500" spans="1:13" hidden="1" x14ac:dyDescent="0.3">
      <c r="A3500">
        <v>5</v>
      </c>
      <c r="B3500" s="1">
        <v>43767</v>
      </c>
      <c r="C3500" t="s">
        <v>27</v>
      </c>
      <c r="D3500">
        <v>66.739999999999995</v>
      </c>
      <c r="E3500">
        <v>70.48</v>
      </c>
      <c r="F3500">
        <v>4703.8351999999904</v>
      </c>
      <c r="G3500">
        <v>30</v>
      </c>
      <c r="H3500">
        <v>71.680000000000007</v>
      </c>
      <c r="I3500">
        <v>2150.4</v>
      </c>
      <c r="J3500">
        <v>36</v>
      </c>
      <c r="K3500">
        <v>141.57</v>
      </c>
      <c r="L3500">
        <f>Table1[[#This Row],[Quantity Sold (liters/kg)]]+Table1[[#This Row],[Quantity in Stock (liters/kg)]]</f>
        <v>66</v>
      </c>
      <c r="M3500" s="2">
        <v>9977.85</v>
      </c>
    </row>
    <row r="3501" spans="1:13" hidden="1" x14ac:dyDescent="0.3">
      <c r="A3501">
        <v>6</v>
      </c>
      <c r="B3501" s="1">
        <v>44074</v>
      </c>
      <c r="C3501" t="s">
        <v>51</v>
      </c>
      <c r="D3501">
        <v>375.63</v>
      </c>
      <c r="E3501">
        <v>30.93</v>
      </c>
      <c r="F3501">
        <v>11618.24</v>
      </c>
      <c r="G3501">
        <v>93</v>
      </c>
      <c r="H3501">
        <v>27.75</v>
      </c>
      <c r="I3501">
        <v>2580.75</v>
      </c>
      <c r="J3501">
        <v>282</v>
      </c>
      <c r="K3501">
        <v>164.91</v>
      </c>
      <c r="L3501">
        <f>Table1[[#This Row],[Quantity Sold (liters/kg)]]+Table1[[#This Row],[Quantity in Stock (liters/kg)]]</f>
        <v>375</v>
      </c>
      <c r="M3501" s="2">
        <v>5100.67</v>
      </c>
    </row>
    <row r="3502" spans="1:13" hidden="1" x14ac:dyDescent="0.3">
      <c r="A3502">
        <v>8</v>
      </c>
      <c r="B3502" s="1">
        <v>43754</v>
      </c>
      <c r="C3502" t="s">
        <v>47</v>
      </c>
      <c r="D3502">
        <v>937.77</v>
      </c>
      <c r="E3502">
        <v>90.35</v>
      </c>
      <c r="F3502">
        <v>84727.52</v>
      </c>
      <c r="G3502">
        <v>565</v>
      </c>
      <c r="H3502">
        <v>89.54</v>
      </c>
      <c r="I3502">
        <v>50590.1</v>
      </c>
      <c r="J3502">
        <v>372</v>
      </c>
      <c r="K3502">
        <v>152.87</v>
      </c>
      <c r="L3502">
        <f>Table1[[#This Row],[Quantity Sold (liters/kg)]]+Table1[[#This Row],[Quantity in Stock (liters/kg)]]</f>
        <v>937</v>
      </c>
      <c r="M3502" s="2">
        <v>13811.8</v>
      </c>
    </row>
    <row r="3503" spans="1:13" hidden="1" x14ac:dyDescent="0.3">
      <c r="A3503">
        <v>9</v>
      </c>
      <c r="B3503" s="1">
        <v>44621</v>
      </c>
      <c r="C3503" t="s">
        <v>57</v>
      </c>
      <c r="D3503">
        <v>781.75</v>
      </c>
      <c r="E3503">
        <v>38.54</v>
      </c>
      <c r="F3503">
        <v>30128.65</v>
      </c>
      <c r="G3503">
        <v>587</v>
      </c>
      <c r="H3503">
        <v>41.6</v>
      </c>
      <c r="I3503">
        <v>24419.200000000001</v>
      </c>
      <c r="J3503">
        <v>194</v>
      </c>
      <c r="K3503">
        <v>110</v>
      </c>
      <c r="L3503">
        <f>Table1[[#This Row],[Quantity Sold (liters/kg)]]+Table1[[#This Row],[Quantity in Stock (liters/kg)]]</f>
        <v>781</v>
      </c>
      <c r="M3503" s="2">
        <v>4239.3999999999996</v>
      </c>
    </row>
    <row r="3504" spans="1:13" hidden="1" x14ac:dyDescent="0.3">
      <c r="A3504">
        <v>2</v>
      </c>
      <c r="B3504" s="1">
        <v>43930</v>
      </c>
      <c r="C3504" t="s">
        <v>68</v>
      </c>
      <c r="D3504">
        <v>621.61</v>
      </c>
      <c r="E3504">
        <v>10.71</v>
      </c>
      <c r="F3504">
        <v>6657.44</v>
      </c>
      <c r="G3504">
        <v>234</v>
      </c>
      <c r="H3504">
        <v>7.75</v>
      </c>
      <c r="I3504">
        <v>1813.5</v>
      </c>
      <c r="J3504">
        <v>387</v>
      </c>
      <c r="K3504">
        <v>88.68</v>
      </c>
      <c r="L3504">
        <f>Table1[[#This Row],[Quantity Sold (liters/kg)]]+Table1[[#This Row],[Quantity in Stock (liters/kg)]]</f>
        <v>621</v>
      </c>
      <c r="M3504" s="2">
        <v>949.76</v>
      </c>
    </row>
    <row r="3505" spans="1:13" hidden="1" x14ac:dyDescent="0.3">
      <c r="A3505">
        <v>8</v>
      </c>
      <c r="B3505" s="1">
        <v>43876</v>
      </c>
      <c r="C3505" t="s">
        <v>47</v>
      </c>
      <c r="D3505">
        <v>595.09</v>
      </c>
      <c r="E3505">
        <v>23.97</v>
      </c>
      <c r="F3505">
        <v>14264.31</v>
      </c>
      <c r="G3505">
        <v>32</v>
      </c>
      <c r="H3505">
        <v>24.02</v>
      </c>
      <c r="I3505">
        <v>768.64</v>
      </c>
      <c r="J3505">
        <v>563</v>
      </c>
      <c r="K3505">
        <v>62.36</v>
      </c>
      <c r="L3505">
        <f>Table1[[#This Row],[Quantity Sold (liters/kg)]]+Table1[[#This Row],[Quantity in Stock (liters/kg)]]</f>
        <v>595</v>
      </c>
      <c r="M3505" s="2">
        <v>1494.77</v>
      </c>
    </row>
    <row r="3506" spans="1:13" hidden="1" x14ac:dyDescent="0.3">
      <c r="A3506">
        <v>6</v>
      </c>
      <c r="B3506" s="1">
        <v>44883</v>
      </c>
      <c r="C3506" t="s">
        <v>51</v>
      </c>
      <c r="D3506">
        <v>249.92</v>
      </c>
      <c r="E3506">
        <v>13.87</v>
      </c>
      <c r="F3506">
        <v>3466.3903999999902</v>
      </c>
      <c r="G3506">
        <v>12</v>
      </c>
      <c r="H3506">
        <v>17.91</v>
      </c>
      <c r="I3506">
        <v>214.92</v>
      </c>
      <c r="J3506">
        <v>237</v>
      </c>
      <c r="K3506">
        <v>127.75</v>
      </c>
      <c r="L3506">
        <f>Table1[[#This Row],[Quantity Sold (liters/kg)]]+Table1[[#This Row],[Quantity in Stock (liters/kg)]]</f>
        <v>249</v>
      </c>
      <c r="M3506" s="2">
        <v>1771.89</v>
      </c>
    </row>
    <row r="3507" spans="1:13" hidden="1" x14ac:dyDescent="0.3">
      <c r="A3507">
        <v>1</v>
      </c>
      <c r="B3507" s="1">
        <v>44562</v>
      </c>
      <c r="C3507" t="s">
        <v>34</v>
      </c>
      <c r="D3507">
        <v>967.11</v>
      </c>
      <c r="E3507">
        <v>76.56</v>
      </c>
      <c r="F3507">
        <v>74041.94</v>
      </c>
      <c r="G3507">
        <v>424</v>
      </c>
      <c r="H3507">
        <v>73.099999999999994</v>
      </c>
      <c r="I3507">
        <v>30994.400000000001</v>
      </c>
      <c r="J3507">
        <v>543</v>
      </c>
      <c r="K3507">
        <v>107.14</v>
      </c>
      <c r="L3507">
        <f>Table1[[#This Row],[Quantity Sold (liters/kg)]]+Table1[[#This Row],[Quantity in Stock (liters/kg)]]</f>
        <v>967</v>
      </c>
      <c r="M3507" s="2">
        <v>8202.64</v>
      </c>
    </row>
    <row r="3508" spans="1:13" hidden="1" x14ac:dyDescent="0.3">
      <c r="A3508">
        <v>5</v>
      </c>
      <c r="B3508" s="1">
        <v>44145</v>
      </c>
      <c r="C3508" t="s">
        <v>27</v>
      </c>
      <c r="D3508">
        <v>287.81</v>
      </c>
      <c r="E3508">
        <v>40.15</v>
      </c>
      <c r="F3508">
        <v>11555.57</v>
      </c>
      <c r="G3508">
        <v>86</v>
      </c>
      <c r="H3508">
        <v>44.49</v>
      </c>
      <c r="I3508">
        <v>3826.14</v>
      </c>
      <c r="J3508">
        <v>201</v>
      </c>
      <c r="K3508">
        <v>30.9</v>
      </c>
      <c r="L3508">
        <f>Table1[[#This Row],[Quantity Sold (liters/kg)]]+Table1[[#This Row],[Quantity in Stock (liters/kg)]]</f>
        <v>287</v>
      </c>
      <c r="M3508" s="2">
        <v>1240.6400000000001</v>
      </c>
    </row>
    <row r="3509" spans="1:13" hidden="1" x14ac:dyDescent="0.3">
      <c r="A3509">
        <v>6</v>
      </c>
      <c r="B3509" s="1">
        <v>44002</v>
      </c>
      <c r="C3509" t="s">
        <v>51</v>
      </c>
      <c r="D3509">
        <v>748.24</v>
      </c>
      <c r="E3509">
        <v>59.15</v>
      </c>
      <c r="F3509">
        <v>44258.400000000001</v>
      </c>
      <c r="G3509">
        <v>558</v>
      </c>
      <c r="H3509">
        <v>58.7</v>
      </c>
      <c r="I3509">
        <v>32754.6</v>
      </c>
      <c r="J3509">
        <v>190</v>
      </c>
      <c r="K3509">
        <v>140.78</v>
      </c>
      <c r="L3509">
        <f>Table1[[#This Row],[Quantity Sold (liters/kg)]]+Table1[[#This Row],[Quantity in Stock (liters/kg)]]</f>
        <v>748</v>
      </c>
      <c r="M3509" s="2">
        <v>8327.14</v>
      </c>
    </row>
    <row r="3510" spans="1:13" hidden="1" x14ac:dyDescent="0.3">
      <c r="A3510">
        <v>9</v>
      </c>
      <c r="B3510" s="1">
        <v>44236</v>
      </c>
      <c r="C3510" t="s">
        <v>57</v>
      </c>
      <c r="D3510">
        <v>393.33</v>
      </c>
      <c r="E3510">
        <v>36.9</v>
      </c>
      <c r="F3510">
        <v>14513.8769999999</v>
      </c>
      <c r="G3510">
        <v>370</v>
      </c>
      <c r="H3510">
        <v>34.06</v>
      </c>
      <c r="I3510">
        <v>12602.2</v>
      </c>
      <c r="J3510">
        <v>23</v>
      </c>
      <c r="K3510">
        <v>157.72999999999999</v>
      </c>
      <c r="L3510">
        <f>Table1[[#This Row],[Quantity Sold (liters/kg)]]+Table1[[#This Row],[Quantity in Stock (liters/kg)]]</f>
        <v>393</v>
      </c>
      <c r="M3510" s="2">
        <v>5820.24</v>
      </c>
    </row>
    <row r="3511" spans="1:13" hidden="1" x14ac:dyDescent="0.3">
      <c r="A3511">
        <v>7</v>
      </c>
      <c r="B3511" s="1">
        <v>43923</v>
      </c>
      <c r="C3511" t="s">
        <v>61</v>
      </c>
      <c r="D3511">
        <v>483.23</v>
      </c>
      <c r="E3511">
        <v>95.9</v>
      </c>
      <c r="F3511">
        <v>46341.756999999998</v>
      </c>
      <c r="G3511">
        <v>385</v>
      </c>
      <c r="H3511">
        <v>97.06</v>
      </c>
      <c r="I3511">
        <v>37368.1</v>
      </c>
      <c r="J3511">
        <v>98</v>
      </c>
      <c r="K3511">
        <v>40.85</v>
      </c>
      <c r="L3511">
        <f>Table1[[#This Row],[Quantity Sold (liters/kg)]]+Table1[[#This Row],[Quantity in Stock (liters/kg)]]</f>
        <v>483</v>
      </c>
      <c r="M3511" s="2">
        <v>3917.52</v>
      </c>
    </row>
    <row r="3512" spans="1:13" hidden="1" x14ac:dyDescent="0.3">
      <c r="A3512">
        <v>3</v>
      </c>
      <c r="B3512" s="1">
        <v>44699</v>
      </c>
      <c r="C3512" t="s">
        <v>43</v>
      </c>
      <c r="D3512">
        <v>367.54</v>
      </c>
      <c r="E3512">
        <v>96.54</v>
      </c>
      <c r="F3512">
        <v>35482.31</v>
      </c>
      <c r="G3512">
        <v>149</v>
      </c>
      <c r="H3512">
        <v>97.72</v>
      </c>
      <c r="I3512">
        <v>14560.28</v>
      </c>
      <c r="J3512">
        <v>218</v>
      </c>
      <c r="K3512">
        <v>154.72</v>
      </c>
      <c r="L3512">
        <f>Table1[[#This Row],[Quantity Sold (liters/kg)]]+Table1[[#This Row],[Quantity in Stock (liters/kg)]]</f>
        <v>367</v>
      </c>
      <c r="M3512" s="2">
        <v>14936.67</v>
      </c>
    </row>
    <row r="3513" spans="1:13" hidden="1" x14ac:dyDescent="0.3">
      <c r="A3513">
        <v>4</v>
      </c>
      <c r="B3513" s="1">
        <v>44375</v>
      </c>
      <c r="C3513" t="s">
        <v>39</v>
      </c>
      <c r="D3513">
        <v>488.09</v>
      </c>
      <c r="E3513">
        <v>75.28</v>
      </c>
      <c r="F3513">
        <v>36743.415199999901</v>
      </c>
      <c r="G3513">
        <v>466</v>
      </c>
      <c r="H3513">
        <v>71.53</v>
      </c>
      <c r="I3513">
        <v>33332.980000000003</v>
      </c>
      <c r="J3513">
        <v>22</v>
      </c>
      <c r="K3513">
        <v>183.17</v>
      </c>
      <c r="L3513">
        <f>Table1[[#This Row],[Quantity Sold (liters/kg)]]+Table1[[#This Row],[Quantity in Stock (liters/kg)]]</f>
        <v>488</v>
      </c>
      <c r="M3513" s="2">
        <v>13789.04</v>
      </c>
    </row>
    <row r="3514" spans="1:13" hidden="1" x14ac:dyDescent="0.3">
      <c r="A3514">
        <v>1</v>
      </c>
      <c r="B3514" s="1">
        <v>43952</v>
      </c>
      <c r="C3514" t="s">
        <v>34</v>
      </c>
      <c r="D3514">
        <v>611.91</v>
      </c>
      <c r="E3514">
        <v>38.65</v>
      </c>
      <c r="F3514">
        <v>23650.32</v>
      </c>
      <c r="G3514">
        <v>274</v>
      </c>
      <c r="H3514">
        <v>34.770000000000003</v>
      </c>
      <c r="I3514">
        <v>9526.98</v>
      </c>
      <c r="J3514">
        <v>337</v>
      </c>
      <c r="K3514">
        <v>172.93</v>
      </c>
      <c r="L3514">
        <f>Table1[[#This Row],[Quantity Sold (liters/kg)]]+Table1[[#This Row],[Quantity in Stock (liters/kg)]]</f>
        <v>611</v>
      </c>
      <c r="M3514" s="2">
        <v>6683.74</v>
      </c>
    </row>
    <row r="3515" spans="1:13" hidden="1" x14ac:dyDescent="0.3">
      <c r="A3515">
        <v>8</v>
      </c>
      <c r="B3515" s="1">
        <v>43752</v>
      </c>
      <c r="C3515" t="s">
        <v>47</v>
      </c>
      <c r="D3515">
        <v>195.02</v>
      </c>
      <c r="E3515">
        <v>54.84</v>
      </c>
      <c r="F3515">
        <v>10694.9</v>
      </c>
      <c r="G3515">
        <v>11</v>
      </c>
      <c r="H3515">
        <v>55.29</v>
      </c>
      <c r="I3515">
        <v>608.19000000000005</v>
      </c>
      <c r="J3515">
        <v>184</v>
      </c>
      <c r="K3515">
        <v>127.96</v>
      </c>
      <c r="L3515">
        <f>Table1[[#This Row],[Quantity Sold (liters/kg)]]+Table1[[#This Row],[Quantity in Stock (liters/kg)]]</f>
        <v>195</v>
      </c>
      <c r="M3515" s="2">
        <v>7017.33</v>
      </c>
    </row>
    <row r="3516" spans="1:13" hidden="1" x14ac:dyDescent="0.3">
      <c r="A3516">
        <v>8</v>
      </c>
      <c r="B3516" s="1">
        <v>43912</v>
      </c>
      <c r="C3516" t="s">
        <v>47</v>
      </c>
      <c r="D3516">
        <v>452.95</v>
      </c>
      <c r="E3516">
        <v>70.08</v>
      </c>
      <c r="F3516">
        <v>31742.735999999899</v>
      </c>
      <c r="G3516">
        <v>407</v>
      </c>
      <c r="H3516">
        <v>73.319999999999993</v>
      </c>
      <c r="I3516">
        <v>29841.24</v>
      </c>
      <c r="J3516">
        <v>45</v>
      </c>
      <c r="K3516">
        <v>132.27000000000001</v>
      </c>
      <c r="L3516">
        <f>Table1[[#This Row],[Quantity Sold (liters/kg)]]+Table1[[#This Row],[Quantity in Stock (liters/kg)]]</f>
        <v>452</v>
      </c>
      <c r="M3516" s="2">
        <v>9269.48</v>
      </c>
    </row>
    <row r="3517" spans="1:13" hidden="1" x14ac:dyDescent="0.3">
      <c r="A3517">
        <v>6</v>
      </c>
      <c r="B3517" s="1">
        <v>44688</v>
      </c>
      <c r="C3517" t="s">
        <v>51</v>
      </c>
      <c r="D3517">
        <v>571.17999999999995</v>
      </c>
      <c r="E3517">
        <v>31.05</v>
      </c>
      <c r="F3517">
        <v>17735.14</v>
      </c>
      <c r="G3517">
        <v>445</v>
      </c>
      <c r="H3517">
        <v>34.72</v>
      </c>
      <c r="I3517">
        <v>15450.4</v>
      </c>
      <c r="J3517">
        <v>126</v>
      </c>
      <c r="K3517">
        <v>150.30000000000001</v>
      </c>
      <c r="L3517">
        <f>Table1[[#This Row],[Quantity Sold (liters/kg)]]+Table1[[#This Row],[Quantity in Stock (liters/kg)]]</f>
        <v>571</v>
      </c>
      <c r="M3517" s="2">
        <v>4666.82</v>
      </c>
    </row>
    <row r="3518" spans="1:13" hidden="1" x14ac:dyDescent="0.3">
      <c r="A3518">
        <v>1</v>
      </c>
      <c r="B3518" s="1">
        <v>43860</v>
      </c>
      <c r="C3518" t="s">
        <v>34</v>
      </c>
      <c r="D3518">
        <v>613.5</v>
      </c>
      <c r="E3518">
        <v>19.18</v>
      </c>
      <c r="F3518">
        <v>11766.93</v>
      </c>
      <c r="G3518">
        <v>527</v>
      </c>
      <c r="H3518">
        <v>14.31</v>
      </c>
      <c r="I3518">
        <v>7541.37</v>
      </c>
      <c r="J3518">
        <v>86</v>
      </c>
      <c r="K3518">
        <v>134.91</v>
      </c>
      <c r="L3518">
        <f>Table1[[#This Row],[Quantity Sold (liters/kg)]]+Table1[[#This Row],[Quantity in Stock (liters/kg)]]</f>
        <v>613</v>
      </c>
      <c r="M3518" s="2">
        <v>2587.5700000000002</v>
      </c>
    </row>
    <row r="3519" spans="1:13" hidden="1" x14ac:dyDescent="0.3">
      <c r="A3519">
        <v>10</v>
      </c>
      <c r="B3519" s="1">
        <v>44515</v>
      </c>
      <c r="C3519" t="s">
        <v>66</v>
      </c>
      <c r="D3519">
        <v>644.57000000000005</v>
      </c>
      <c r="E3519">
        <v>49.31</v>
      </c>
      <c r="F3519">
        <v>31783.7467</v>
      </c>
      <c r="G3519">
        <v>174</v>
      </c>
      <c r="H3519">
        <v>45.43</v>
      </c>
      <c r="I3519">
        <v>7904.82</v>
      </c>
      <c r="J3519">
        <v>470</v>
      </c>
      <c r="K3519">
        <v>135.44</v>
      </c>
      <c r="L3519">
        <f>Table1[[#This Row],[Quantity Sold (liters/kg)]]+Table1[[#This Row],[Quantity in Stock (liters/kg)]]</f>
        <v>644</v>
      </c>
      <c r="M3519" s="2">
        <v>6678.55</v>
      </c>
    </row>
    <row r="3520" spans="1:13" hidden="1" x14ac:dyDescent="0.3">
      <c r="A3520">
        <v>4</v>
      </c>
      <c r="B3520" s="1">
        <v>44800</v>
      </c>
      <c r="C3520" t="s">
        <v>39</v>
      </c>
      <c r="D3520">
        <v>51.85</v>
      </c>
      <c r="E3520">
        <v>34.799999999999997</v>
      </c>
      <c r="F3520">
        <v>1804.3799999999901</v>
      </c>
      <c r="G3520">
        <v>4</v>
      </c>
      <c r="H3520">
        <v>36.82</v>
      </c>
      <c r="I3520">
        <v>147.28</v>
      </c>
      <c r="J3520">
        <v>47</v>
      </c>
      <c r="K3520">
        <v>176.94</v>
      </c>
      <c r="L3520">
        <f>Table1[[#This Row],[Quantity Sold (liters/kg)]]+Table1[[#This Row],[Quantity in Stock (liters/kg)]]</f>
        <v>51</v>
      </c>
      <c r="M3520" s="2">
        <v>6157.51</v>
      </c>
    </row>
    <row r="3521" spans="1:13" hidden="1" x14ac:dyDescent="0.3">
      <c r="A3521">
        <v>2</v>
      </c>
      <c r="B3521" s="1">
        <v>44035</v>
      </c>
      <c r="C3521" t="s">
        <v>68</v>
      </c>
      <c r="D3521">
        <v>9.2200000000000006</v>
      </c>
      <c r="E3521">
        <v>69.459999999999994</v>
      </c>
      <c r="F3521">
        <v>640.41999999999996</v>
      </c>
      <c r="G3521">
        <v>2</v>
      </c>
      <c r="H3521">
        <v>74.349999999999994</v>
      </c>
      <c r="I3521">
        <v>148.69999999999999</v>
      </c>
      <c r="J3521">
        <v>7</v>
      </c>
      <c r="K3521">
        <v>80.39</v>
      </c>
      <c r="L3521">
        <f>Table1[[#This Row],[Quantity Sold (liters/kg)]]+Table1[[#This Row],[Quantity in Stock (liters/kg)]]</f>
        <v>9</v>
      </c>
      <c r="M3521" s="2">
        <v>5583.89</v>
      </c>
    </row>
    <row r="3522" spans="1:13" hidden="1" x14ac:dyDescent="0.3">
      <c r="A3522">
        <v>6</v>
      </c>
      <c r="B3522" s="1">
        <v>44872</v>
      </c>
      <c r="C3522" t="s">
        <v>51</v>
      </c>
      <c r="D3522">
        <v>79.05</v>
      </c>
      <c r="E3522">
        <v>49.82</v>
      </c>
      <c r="F3522">
        <v>3938.2709999999902</v>
      </c>
      <c r="G3522">
        <v>35</v>
      </c>
      <c r="H3522">
        <v>45.41</v>
      </c>
      <c r="I3522">
        <v>1589.35</v>
      </c>
      <c r="J3522">
        <v>44</v>
      </c>
      <c r="K3522">
        <v>123.72</v>
      </c>
      <c r="L3522">
        <f>Table1[[#This Row],[Quantity Sold (liters/kg)]]+Table1[[#This Row],[Quantity in Stock (liters/kg)]]</f>
        <v>79</v>
      </c>
      <c r="M3522" s="2">
        <v>6163.73</v>
      </c>
    </row>
    <row r="3523" spans="1:13" hidden="1" x14ac:dyDescent="0.3">
      <c r="A3523">
        <v>9</v>
      </c>
      <c r="B3523" s="1">
        <v>43942</v>
      </c>
      <c r="C3523" t="s">
        <v>57</v>
      </c>
      <c r="D3523">
        <v>154.79</v>
      </c>
      <c r="E3523">
        <v>67.3</v>
      </c>
      <c r="F3523">
        <v>10417.3669999999</v>
      </c>
      <c r="G3523">
        <v>115</v>
      </c>
      <c r="H3523">
        <v>66.209999999999994</v>
      </c>
      <c r="I3523">
        <v>7614.15</v>
      </c>
      <c r="J3523">
        <v>39</v>
      </c>
      <c r="K3523">
        <v>49.79</v>
      </c>
      <c r="L3523">
        <f>Table1[[#This Row],[Quantity Sold (liters/kg)]]+Table1[[#This Row],[Quantity in Stock (liters/kg)]]</f>
        <v>154</v>
      </c>
      <c r="M3523" s="2">
        <v>3350.87</v>
      </c>
    </row>
    <row r="3524" spans="1:13" hidden="1" x14ac:dyDescent="0.3">
      <c r="A3524">
        <v>4</v>
      </c>
      <c r="B3524" s="1">
        <v>43775</v>
      </c>
      <c r="C3524" t="s">
        <v>39</v>
      </c>
      <c r="D3524">
        <v>152.84</v>
      </c>
      <c r="E3524">
        <v>38.28</v>
      </c>
      <c r="F3524">
        <v>5850.7151999999996</v>
      </c>
      <c r="G3524">
        <v>8</v>
      </c>
      <c r="H3524">
        <v>37.81</v>
      </c>
      <c r="I3524">
        <v>302.48</v>
      </c>
      <c r="J3524">
        <v>144</v>
      </c>
      <c r="K3524">
        <v>102.89</v>
      </c>
      <c r="L3524">
        <f>Table1[[#This Row],[Quantity Sold (liters/kg)]]+Table1[[#This Row],[Quantity in Stock (liters/kg)]]</f>
        <v>152</v>
      </c>
      <c r="M3524" s="2">
        <v>3938.63</v>
      </c>
    </row>
    <row r="3525" spans="1:13" hidden="1" x14ac:dyDescent="0.3">
      <c r="A3525">
        <v>2</v>
      </c>
      <c r="B3525" s="1">
        <v>44310</v>
      </c>
      <c r="C3525" t="s">
        <v>68</v>
      </c>
      <c r="D3525">
        <v>231</v>
      </c>
      <c r="E3525">
        <v>52.17</v>
      </c>
      <c r="F3525">
        <v>12051.27</v>
      </c>
      <c r="G3525">
        <v>160</v>
      </c>
      <c r="H3525">
        <v>51.5</v>
      </c>
      <c r="I3525">
        <v>8240</v>
      </c>
      <c r="J3525">
        <v>71</v>
      </c>
      <c r="K3525">
        <v>174.01</v>
      </c>
      <c r="L3525">
        <f>Table1[[#This Row],[Quantity Sold (liters/kg)]]+Table1[[#This Row],[Quantity in Stock (liters/kg)]]</f>
        <v>231</v>
      </c>
      <c r="M3525" s="2">
        <v>9078.1</v>
      </c>
    </row>
    <row r="3526" spans="1:13" hidden="1" x14ac:dyDescent="0.3">
      <c r="A3526">
        <v>2</v>
      </c>
      <c r="B3526" s="1">
        <v>44265</v>
      </c>
      <c r="C3526" t="s">
        <v>68</v>
      </c>
      <c r="D3526">
        <v>687.35</v>
      </c>
      <c r="E3526">
        <v>79.069999999999993</v>
      </c>
      <c r="F3526">
        <v>54348.76</v>
      </c>
      <c r="G3526">
        <v>7</v>
      </c>
      <c r="H3526">
        <v>80.540000000000006</v>
      </c>
      <c r="I3526">
        <v>563.78</v>
      </c>
      <c r="J3526">
        <v>680</v>
      </c>
      <c r="K3526">
        <v>169.61</v>
      </c>
      <c r="L3526">
        <f>Table1[[#This Row],[Quantity Sold (liters/kg)]]+Table1[[#This Row],[Quantity in Stock (liters/kg)]]</f>
        <v>687</v>
      </c>
      <c r="M3526" s="2">
        <v>13411.06</v>
      </c>
    </row>
    <row r="3527" spans="1:13" hidden="1" x14ac:dyDescent="0.3">
      <c r="A3527">
        <v>7</v>
      </c>
      <c r="B3527" s="1">
        <v>44416</v>
      </c>
      <c r="C3527" t="s">
        <v>61</v>
      </c>
      <c r="D3527">
        <v>414.07</v>
      </c>
      <c r="E3527">
        <v>67.650000000000006</v>
      </c>
      <c r="F3527">
        <v>28011.84</v>
      </c>
      <c r="G3527">
        <v>96</v>
      </c>
      <c r="H3527">
        <v>63.93</v>
      </c>
      <c r="I3527">
        <v>6137.28</v>
      </c>
      <c r="J3527">
        <v>318</v>
      </c>
      <c r="K3527">
        <v>145.85</v>
      </c>
      <c r="L3527">
        <f>Table1[[#This Row],[Quantity Sold (liters/kg)]]+Table1[[#This Row],[Quantity in Stock (liters/kg)]]</f>
        <v>414</v>
      </c>
      <c r="M3527" s="2">
        <v>9866.75</v>
      </c>
    </row>
    <row r="3528" spans="1:13" hidden="1" x14ac:dyDescent="0.3">
      <c r="A3528">
        <v>10</v>
      </c>
      <c r="B3528" s="1">
        <v>44525</v>
      </c>
      <c r="C3528" t="s">
        <v>66</v>
      </c>
      <c r="D3528">
        <v>762.1</v>
      </c>
      <c r="E3528">
        <v>40.380000000000003</v>
      </c>
      <c r="F3528">
        <v>30773.599999999999</v>
      </c>
      <c r="G3528">
        <v>519</v>
      </c>
      <c r="H3528">
        <v>43.03</v>
      </c>
      <c r="I3528">
        <v>22332.57</v>
      </c>
      <c r="J3528">
        <v>243</v>
      </c>
      <c r="K3528">
        <v>112.63</v>
      </c>
      <c r="L3528">
        <f>Table1[[#This Row],[Quantity Sold (liters/kg)]]+Table1[[#This Row],[Quantity in Stock (liters/kg)]]</f>
        <v>762</v>
      </c>
      <c r="M3528" s="2">
        <v>4548</v>
      </c>
    </row>
    <row r="3529" spans="1:13" hidden="1" x14ac:dyDescent="0.3">
      <c r="A3529">
        <v>3</v>
      </c>
      <c r="B3529" s="1">
        <v>43578</v>
      </c>
      <c r="C3529" t="s">
        <v>43</v>
      </c>
      <c r="D3529">
        <v>591.77</v>
      </c>
      <c r="E3529">
        <v>99.68</v>
      </c>
      <c r="F3529">
        <v>58987.63</v>
      </c>
      <c r="G3529">
        <v>376</v>
      </c>
      <c r="H3529">
        <v>94.92</v>
      </c>
      <c r="I3529">
        <v>35689.919999999998</v>
      </c>
      <c r="J3529">
        <v>215</v>
      </c>
      <c r="K3529">
        <v>107.19</v>
      </c>
      <c r="L3529">
        <f>Table1[[#This Row],[Quantity Sold (liters/kg)]]+Table1[[#This Row],[Quantity in Stock (liters/kg)]]</f>
        <v>591</v>
      </c>
      <c r="M3529" s="2">
        <v>10684.7</v>
      </c>
    </row>
    <row r="3530" spans="1:13" hidden="1" x14ac:dyDescent="0.3">
      <c r="A3530">
        <v>10</v>
      </c>
      <c r="B3530" s="1">
        <v>43514</v>
      </c>
      <c r="C3530" t="s">
        <v>66</v>
      </c>
      <c r="D3530">
        <v>834</v>
      </c>
      <c r="E3530">
        <v>95.16</v>
      </c>
      <c r="F3530">
        <v>79363.44</v>
      </c>
      <c r="G3530">
        <v>356</v>
      </c>
      <c r="H3530">
        <v>95.7</v>
      </c>
      <c r="I3530">
        <v>34069.199999999997</v>
      </c>
      <c r="J3530">
        <v>478</v>
      </c>
      <c r="K3530">
        <v>147.47999999999999</v>
      </c>
      <c r="L3530">
        <f>Table1[[#This Row],[Quantity Sold (liters/kg)]]+Table1[[#This Row],[Quantity in Stock (liters/kg)]]</f>
        <v>834</v>
      </c>
      <c r="M3530" s="2">
        <v>14034.2</v>
      </c>
    </row>
    <row r="3531" spans="1:13" hidden="1" x14ac:dyDescent="0.3">
      <c r="A3531">
        <v>8</v>
      </c>
      <c r="B3531" s="1">
        <v>43643</v>
      </c>
      <c r="C3531" t="s">
        <v>47</v>
      </c>
      <c r="D3531">
        <v>269.33999999999997</v>
      </c>
      <c r="E3531">
        <v>54.9</v>
      </c>
      <c r="F3531">
        <v>14786.7659999999</v>
      </c>
      <c r="G3531">
        <v>79</v>
      </c>
      <c r="H3531">
        <v>53.1</v>
      </c>
      <c r="I3531">
        <v>4194.8999999999996</v>
      </c>
      <c r="J3531">
        <v>190</v>
      </c>
      <c r="K3531">
        <v>20.76</v>
      </c>
      <c r="L3531">
        <f>Table1[[#This Row],[Quantity Sold (liters/kg)]]+Table1[[#This Row],[Quantity in Stock (liters/kg)]]</f>
        <v>269</v>
      </c>
      <c r="M3531" s="2">
        <v>1139.72</v>
      </c>
    </row>
    <row r="3532" spans="1:13" hidden="1" x14ac:dyDescent="0.3">
      <c r="A3532">
        <v>6</v>
      </c>
      <c r="B3532" s="1">
        <v>44519</v>
      </c>
      <c r="C3532" t="s">
        <v>51</v>
      </c>
      <c r="D3532">
        <v>419.11</v>
      </c>
      <c r="E3532">
        <v>12.69</v>
      </c>
      <c r="F3532">
        <v>5318.51</v>
      </c>
      <c r="G3532">
        <v>359</v>
      </c>
      <c r="H3532">
        <v>8.74</v>
      </c>
      <c r="I3532">
        <v>3137.66</v>
      </c>
      <c r="J3532">
        <v>60</v>
      </c>
      <c r="K3532">
        <v>192.98</v>
      </c>
      <c r="L3532">
        <f>Table1[[#This Row],[Quantity Sold (liters/kg)]]+Table1[[#This Row],[Quantity in Stock (liters/kg)]]</f>
        <v>419</v>
      </c>
      <c r="M3532" s="2">
        <v>2448.92</v>
      </c>
    </row>
    <row r="3533" spans="1:13" hidden="1" x14ac:dyDescent="0.3">
      <c r="A3533">
        <v>10</v>
      </c>
      <c r="B3533" s="1">
        <v>44776</v>
      </c>
      <c r="C3533" t="s">
        <v>66</v>
      </c>
      <c r="D3533">
        <v>818.16</v>
      </c>
      <c r="E3533">
        <v>34.520000000000003</v>
      </c>
      <c r="F3533">
        <v>28242.880000000001</v>
      </c>
      <c r="G3533">
        <v>672</v>
      </c>
      <c r="H3533">
        <v>30.97</v>
      </c>
      <c r="I3533">
        <v>20811.84</v>
      </c>
      <c r="J3533">
        <v>146</v>
      </c>
      <c r="K3533">
        <v>120.76</v>
      </c>
      <c r="L3533">
        <f>Table1[[#This Row],[Quantity Sold (liters/kg)]]+Table1[[#This Row],[Quantity in Stock (liters/kg)]]</f>
        <v>818</v>
      </c>
      <c r="M3533" s="2">
        <v>4168.6400000000003</v>
      </c>
    </row>
    <row r="3534" spans="1:13" hidden="1" x14ac:dyDescent="0.3">
      <c r="A3534">
        <v>10</v>
      </c>
      <c r="B3534" s="1">
        <v>44643</v>
      </c>
      <c r="C3534" t="s">
        <v>66</v>
      </c>
      <c r="D3534">
        <v>30.63</v>
      </c>
      <c r="E3534">
        <v>97.01</v>
      </c>
      <c r="F3534">
        <v>2971.42</v>
      </c>
      <c r="G3534">
        <v>12</v>
      </c>
      <c r="H3534">
        <v>92.08</v>
      </c>
      <c r="I3534">
        <v>1104.96</v>
      </c>
      <c r="J3534">
        <v>18</v>
      </c>
      <c r="K3534">
        <v>144.29</v>
      </c>
      <c r="L3534">
        <f>Table1[[#This Row],[Quantity Sold (liters/kg)]]+Table1[[#This Row],[Quantity in Stock (liters/kg)]]</f>
        <v>30</v>
      </c>
      <c r="M3534" s="2">
        <v>13997.57</v>
      </c>
    </row>
    <row r="3535" spans="1:13" hidden="1" x14ac:dyDescent="0.3">
      <c r="A3535">
        <v>2</v>
      </c>
      <c r="B3535" s="1">
        <v>44422</v>
      </c>
      <c r="C3535" t="s">
        <v>68</v>
      </c>
      <c r="D3535">
        <v>881.26</v>
      </c>
      <c r="E3535">
        <v>79.239999999999995</v>
      </c>
      <c r="F3535">
        <v>69831.042399999904</v>
      </c>
      <c r="G3535">
        <v>718</v>
      </c>
      <c r="H3535">
        <v>78.17</v>
      </c>
      <c r="I3535">
        <v>56126.06</v>
      </c>
      <c r="J3535">
        <v>163</v>
      </c>
      <c r="K3535">
        <v>147.57</v>
      </c>
      <c r="L3535">
        <f>Table1[[#This Row],[Quantity Sold (liters/kg)]]+Table1[[#This Row],[Quantity in Stock (liters/kg)]]</f>
        <v>881</v>
      </c>
      <c r="M3535" s="2">
        <v>11693.45</v>
      </c>
    </row>
    <row r="3536" spans="1:13" hidden="1" x14ac:dyDescent="0.3">
      <c r="A3536">
        <v>5</v>
      </c>
      <c r="B3536" s="1">
        <v>43726</v>
      </c>
      <c r="C3536" t="s">
        <v>27</v>
      </c>
      <c r="D3536">
        <v>982.93</v>
      </c>
      <c r="E3536">
        <v>25.82</v>
      </c>
      <c r="F3536">
        <v>25379.25</v>
      </c>
      <c r="G3536">
        <v>14</v>
      </c>
      <c r="H3536">
        <v>29.74</v>
      </c>
      <c r="I3536">
        <v>416.36</v>
      </c>
      <c r="J3536">
        <v>968</v>
      </c>
      <c r="K3536">
        <v>81.88</v>
      </c>
      <c r="L3536">
        <f>Table1[[#This Row],[Quantity Sold (liters/kg)]]+Table1[[#This Row],[Quantity in Stock (liters/kg)]]</f>
        <v>982</v>
      </c>
      <c r="M3536" s="2">
        <v>2114.14</v>
      </c>
    </row>
    <row r="3537" spans="1:13" hidden="1" x14ac:dyDescent="0.3">
      <c r="A3537">
        <v>1</v>
      </c>
      <c r="B3537" s="1">
        <v>43664</v>
      </c>
      <c r="C3537" t="s">
        <v>34</v>
      </c>
      <c r="D3537">
        <v>815.01</v>
      </c>
      <c r="E3537">
        <v>84.42</v>
      </c>
      <c r="F3537">
        <v>68803.14</v>
      </c>
      <c r="G3537">
        <v>539</v>
      </c>
      <c r="H3537">
        <v>83.2</v>
      </c>
      <c r="I3537">
        <v>44844.800000000003</v>
      </c>
      <c r="J3537">
        <v>276</v>
      </c>
      <c r="K3537">
        <v>156.5</v>
      </c>
      <c r="L3537">
        <f>Table1[[#This Row],[Quantity Sold (liters/kg)]]+Table1[[#This Row],[Quantity in Stock (liters/kg)]]</f>
        <v>815</v>
      </c>
      <c r="M3537" s="2">
        <v>13211.73</v>
      </c>
    </row>
    <row r="3538" spans="1:13" hidden="1" x14ac:dyDescent="0.3">
      <c r="A3538">
        <v>6</v>
      </c>
      <c r="B3538" s="1">
        <v>44276</v>
      </c>
      <c r="C3538" t="s">
        <v>51</v>
      </c>
      <c r="D3538">
        <v>941.77</v>
      </c>
      <c r="E3538">
        <v>80.81</v>
      </c>
      <c r="F3538">
        <v>76104.429999999993</v>
      </c>
      <c r="G3538">
        <v>242</v>
      </c>
      <c r="H3538">
        <v>83.75</v>
      </c>
      <c r="I3538">
        <v>20267.5</v>
      </c>
      <c r="J3538">
        <v>699</v>
      </c>
      <c r="K3538">
        <v>186.31</v>
      </c>
      <c r="L3538">
        <f>Table1[[#This Row],[Quantity Sold (liters/kg)]]+Table1[[#This Row],[Quantity in Stock (liters/kg)]]</f>
        <v>941</v>
      </c>
      <c r="M3538" s="2">
        <v>15055.71</v>
      </c>
    </row>
    <row r="3539" spans="1:13" hidden="1" x14ac:dyDescent="0.3">
      <c r="A3539">
        <v>5</v>
      </c>
      <c r="B3539" s="1">
        <v>43580</v>
      </c>
      <c r="C3539" t="s">
        <v>27</v>
      </c>
      <c r="D3539">
        <v>212.88</v>
      </c>
      <c r="E3539">
        <v>64.900000000000006</v>
      </c>
      <c r="F3539">
        <v>13815.91</v>
      </c>
      <c r="G3539">
        <v>175</v>
      </c>
      <c r="H3539">
        <v>68.14</v>
      </c>
      <c r="I3539">
        <v>11924.5</v>
      </c>
      <c r="J3539">
        <v>37</v>
      </c>
      <c r="K3539">
        <v>178.61</v>
      </c>
      <c r="L3539">
        <f>Table1[[#This Row],[Quantity Sold (liters/kg)]]+Table1[[#This Row],[Quantity in Stock (liters/kg)]]</f>
        <v>212</v>
      </c>
      <c r="M3539" s="2">
        <v>11591.79</v>
      </c>
    </row>
    <row r="3540" spans="1:13" hidden="1" x14ac:dyDescent="0.3">
      <c r="A3540">
        <v>7</v>
      </c>
      <c r="B3540" s="1">
        <v>44407</v>
      </c>
      <c r="C3540" t="s">
        <v>61</v>
      </c>
      <c r="D3540">
        <v>265.17</v>
      </c>
      <c r="E3540">
        <v>83.31</v>
      </c>
      <c r="F3540">
        <v>22091.312699999999</v>
      </c>
      <c r="G3540">
        <v>154</v>
      </c>
      <c r="H3540">
        <v>87.51</v>
      </c>
      <c r="I3540">
        <v>13476.54</v>
      </c>
      <c r="J3540">
        <v>111</v>
      </c>
      <c r="K3540">
        <v>107.74</v>
      </c>
      <c r="L3540">
        <f>Table1[[#This Row],[Quantity Sold (liters/kg)]]+Table1[[#This Row],[Quantity in Stock (liters/kg)]]</f>
        <v>265</v>
      </c>
      <c r="M3540" s="2">
        <v>8975.82</v>
      </c>
    </row>
    <row r="3541" spans="1:13" hidden="1" x14ac:dyDescent="0.3">
      <c r="A3541">
        <v>1</v>
      </c>
      <c r="B3541" s="1">
        <v>44213</v>
      </c>
      <c r="C3541" t="s">
        <v>34</v>
      </c>
      <c r="D3541">
        <v>37.76</v>
      </c>
      <c r="E3541">
        <v>49.2</v>
      </c>
      <c r="F3541">
        <v>1857.79</v>
      </c>
      <c r="G3541">
        <v>24</v>
      </c>
      <c r="H3541">
        <v>50.71</v>
      </c>
      <c r="I3541">
        <v>1217.04</v>
      </c>
      <c r="J3541">
        <v>13</v>
      </c>
      <c r="K3541">
        <v>198.95</v>
      </c>
      <c r="L3541">
        <f>Table1[[#This Row],[Quantity Sold (liters/kg)]]+Table1[[#This Row],[Quantity in Stock (liters/kg)]]</f>
        <v>37</v>
      </c>
      <c r="M3541" s="2">
        <v>9788.34</v>
      </c>
    </row>
    <row r="3542" spans="1:13" hidden="1" x14ac:dyDescent="0.3">
      <c r="A3542">
        <v>2</v>
      </c>
      <c r="B3542" s="1">
        <v>44534</v>
      </c>
      <c r="C3542" t="s">
        <v>68</v>
      </c>
      <c r="D3542">
        <v>78.3</v>
      </c>
      <c r="E3542">
        <v>52.8</v>
      </c>
      <c r="F3542">
        <v>4134.24</v>
      </c>
      <c r="G3542">
        <v>11</v>
      </c>
      <c r="H3542">
        <v>49.74</v>
      </c>
      <c r="I3542">
        <v>547.14</v>
      </c>
      <c r="J3542">
        <v>67</v>
      </c>
      <c r="K3542">
        <v>130.72999999999999</v>
      </c>
      <c r="L3542">
        <f>Table1[[#This Row],[Quantity Sold (liters/kg)]]+Table1[[#This Row],[Quantity in Stock (liters/kg)]]</f>
        <v>78</v>
      </c>
      <c r="M3542" s="2">
        <v>6902.54</v>
      </c>
    </row>
    <row r="3543" spans="1:13" hidden="1" x14ac:dyDescent="0.3">
      <c r="A3543">
        <v>5</v>
      </c>
      <c r="B3543" s="1">
        <v>44812</v>
      </c>
      <c r="C3543" t="s">
        <v>27</v>
      </c>
      <c r="D3543">
        <v>415.18</v>
      </c>
      <c r="E3543">
        <v>10.81</v>
      </c>
      <c r="F3543">
        <v>4488.1000000000004</v>
      </c>
      <c r="G3543">
        <v>306</v>
      </c>
      <c r="H3543">
        <v>14.06</v>
      </c>
      <c r="I3543">
        <v>4302.3599999999997</v>
      </c>
      <c r="J3543">
        <v>109</v>
      </c>
      <c r="K3543">
        <v>46.21</v>
      </c>
      <c r="L3543">
        <f>Table1[[#This Row],[Quantity Sold (liters/kg)]]+Table1[[#This Row],[Quantity in Stock (liters/kg)]]</f>
        <v>415</v>
      </c>
      <c r="M3543" s="2">
        <v>499.53</v>
      </c>
    </row>
    <row r="3544" spans="1:13" hidden="1" x14ac:dyDescent="0.3">
      <c r="A3544">
        <v>5</v>
      </c>
      <c r="B3544" s="1">
        <v>44393</v>
      </c>
      <c r="C3544" t="s">
        <v>27</v>
      </c>
      <c r="D3544">
        <v>808.52</v>
      </c>
      <c r="E3544">
        <v>52.91</v>
      </c>
      <c r="F3544">
        <v>42778.793199999898</v>
      </c>
      <c r="G3544">
        <v>640</v>
      </c>
      <c r="H3544">
        <v>48.83</v>
      </c>
      <c r="I3544">
        <v>31251.200000000001</v>
      </c>
      <c r="J3544">
        <v>168</v>
      </c>
      <c r="K3544">
        <v>138.52000000000001</v>
      </c>
      <c r="L3544">
        <f>Table1[[#This Row],[Quantity Sold (liters/kg)]]+Table1[[#This Row],[Quantity in Stock (liters/kg)]]</f>
        <v>808</v>
      </c>
      <c r="M3544" s="2">
        <v>7329.09</v>
      </c>
    </row>
    <row r="3545" spans="1:13" hidden="1" x14ac:dyDescent="0.3">
      <c r="A3545">
        <v>9</v>
      </c>
      <c r="B3545" s="1">
        <v>44095</v>
      </c>
      <c r="C3545" t="s">
        <v>57</v>
      </c>
      <c r="D3545">
        <v>278.17</v>
      </c>
      <c r="E3545">
        <v>58.43</v>
      </c>
      <c r="F3545">
        <v>16253.473099999999</v>
      </c>
      <c r="G3545">
        <v>270</v>
      </c>
      <c r="H3545">
        <v>58.1</v>
      </c>
      <c r="I3545">
        <v>15687</v>
      </c>
      <c r="J3545">
        <v>8</v>
      </c>
      <c r="K3545">
        <v>79.5</v>
      </c>
      <c r="L3545">
        <f>Table1[[#This Row],[Quantity Sold (liters/kg)]]+Table1[[#This Row],[Quantity in Stock (liters/kg)]]</f>
        <v>278</v>
      </c>
      <c r="M3545" s="2">
        <v>4645.1899999999996</v>
      </c>
    </row>
    <row r="3546" spans="1:13" hidden="1" x14ac:dyDescent="0.3">
      <c r="A3546">
        <v>2</v>
      </c>
      <c r="B3546" s="1">
        <v>44094</v>
      </c>
      <c r="C3546" t="s">
        <v>68</v>
      </c>
      <c r="D3546">
        <v>873.82</v>
      </c>
      <c r="E3546">
        <v>32.049999999999997</v>
      </c>
      <c r="F3546">
        <v>28005.93</v>
      </c>
      <c r="G3546">
        <v>279</v>
      </c>
      <c r="H3546">
        <v>36</v>
      </c>
      <c r="I3546">
        <v>10044</v>
      </c>
      <c r="J3546">
        <v>594</v>
      </c>
      <c r="K3546">
        <v>72.48</v>
      </c>
      <c r="L3546">
        <f>Table1[[#This Row],[Quantity Sold (liters/kg)]]+Table1[[#This Row],[Quantity in Stock (liters/kg)]]</f>
        <v>873</v>
      </c>
      <c r="M3546" s="2">
        <v>2322.98</v>
      </c>
    </row>
    <row r="3547" spans="1:13" hidden="1" x14ac:dyDescent="0.3">
      <c r="A3547">
        <v>10</v>
      </c>
      <c r="B3547" s="1">
        <v>44251</v>
      </c>
      <c r="C3547" t="s">
        <v>66</v>
      </c>
      <c r="D3547">
        <v>911.54</v>
      </c>
      <c r="E3547">
        <v>60.77</v>
      </c>
      <c r="F3547">
        <v>55394.29</v>
      </c>
      <c r="G3547">
        <v>529</v>
      </c>
      <c r="H3547">
        <v>63.99</v>
      </c>
      <c r="I3547">
        <v>33850.71</v>
      </c>
      <c r="J3547">
        <v>382</v>
      </c>
      <c r="K3547">
        <v>104.4</v>
      </c>
      <c r="L3547">
        <f>Table1[[#This Row],[Quantity Sold (liters/kg)]]+Table1[[#This Row],[Quantity in Stock (liters/kg)]]</f>
        <v>911</v>
      </c>
      <c r="M3547" s="2">
        <v>6344.39</v>
      </c>
    </row>
    <row r="3548" spans="1:13" hidden="1" x14ac:dyDescent="0.3">
      <c r="A3548">
        <v>6</v>
      </c>
      <c r="B3548" s="1">
        <v>43909</v>
      </c>
      <c r="C3548" t="s">
        <v>51</v>
      </c>
      <c r="D3548">
        <v>73.34</v>
      </c>
      <c r="E3548">
        <v>19.73</v>
      </c>
      <c r="F3548">
        <v>1447</v>
      </c>
      <c r="G3548">
        <v>58</v>
      </c>
      <c r="H3548">
        <v>20.190000000000001</v>
      </c>
      <c r="I3548">
        <v>1171.02</v>
      </c>
      <c r="J3548">
        <v>15</v>
      </c>
      <c r="K3548">
        <v>29.46</v>
      </c>
      <c r="L3548">
        <f>Table1[[#This Row],[Quantity Sold (liters/kg)]]+Table1[[#This Row],[Quantity in Stock (liters/kg)]]</f>
        <v>73</v>
      </c>
      <c r="M3548" s="2">
        <v>581.25</v>
      </c>
    </row>
    <row r="3549" spans="1:13" hidden="1" x14ac:dyDescent="0.3">
      <c r="A3549">
        <v>9</v>
      </c>
      <c r="B3549" s="1">
        <v>43912</v>
      </c>
      <c r="C3549" t="s">
        <v>57</v>
      </c>
      <c r="D3549">
        <v>591.37</v>
      </c>
      <c r="E3549">
        <v>86.06</v>
      </c>
      <c r="F3549">
        <v>50893.3</v>
      </c>
      <c r="G3549">
        <v>398</v>
      </c>
      <c r="H3549">
        <v>90.5</v>
      </c>
      <c r="I3549">
        <v>36019</v>
      </c>
      <c r="J3549">
        <v>193</v>
      </c>
      <c r="K3549">
        <v>93.06</v>
      </c>
      <c r="L3549">
        <f>Table1[[#This Row],[Quantity Sold (liters/kg)]]+Table1[[#This Row],[Quantity in Stock (liters/kg)]]</f>
        <v>591</v>
      </c>
      <c r="M3549" s="2">
        <v>8008.74</v>
      </c>
    </row>
    <row r="3550" spans="1:13" hidden="1" x14ac:dyDescent="0.3">
      <c r="A3550">
        <v>9</v>
      </c>
      <c r="B3550" s="1">
        <v>44062</v>
      </c>
      <c r="C3550" t="s">
        <v>57</v>
      </c>
      <c r="D3550">
        <v>779.42</v>
      </c>
      <c r="E3550">
        <v>18.510000000000002</v>
      </c>
      <c r="F3550">
        <v>14427.06</v>
      </c>
      <c r="G3550">
        <v>620</v>
      </c>
      <c r="H3550">
        <v>16.88</v>
      </c>
      <c r="I3550">
        <v>10465.6</v>
      </c>
      <c r="J3550">
        <v>159</v>
      </c>
      <c r="K3550">
        <v>112.8</v>
      </c>
      <c r="L3550">
        <f>Table1[[#This Row],[Quantity Sold (liters/kg)]]+Table1[[#This Row],[Quantity in Stock (liters/kg)]]</f>
        <v>779</v>
      </c>
      <c r="M3550" s="2">
        <v>2087.9299999999998</v>
      </c>
    </row>
    <row r="3551" spans="1:13" hidden="1" x14ac:dyDescent="0.3">
      <c r="A3551">
        <v>1</v>
      </c>
      <c r="B3551" s="1">
        <v>44510</v>
      </c>
      <c r="C3551" t="s">
        <v>34</v>
      </c>
      <c r="D3551">
        <v>122.22</v>
      </c>
      <c r="E3551">
        <v>31.73</v>
      </c>
      <c r="F3551">
        <v>3878.04</v>
      </c>
      <c r="G3551">
        <v>81</v>
      </c>
      <c r="H3551">
        <v>30.42</v>
      </c>
      <c r="I3551">
        <v>2464.02</v>
      </c>
      <c r="J3551">
        <v>41</v>
      </c>
      <c r="K3551">
        <v>81.59</v>
      </c>
      <c r="L3551">
        <f>Table1[[#This Row],[Quantity Sold (liters/kg)]]+Table1[[#This Row],[Quantity in Stock (liters/kg)]]</f>
        <v>122</v>
      </c>
      <c r="M3551" s="2">
        <v>2588.85</v>
      </c>
    </row>
    <row r="3552" spans="1:13" hidden="1" x14ac:dyDescent="0.3">
      <c r="A3552">
        <v>4</v>
      </c>
      <c r="B3552" s="1">
        <v>44238</v>
      </c>
      <c r="C3552" t="s">
        <v>39</v>
      </c>
      <c r="D3552">
        <v>868.13</v>
      </c>
      <c r="E3552">
        <v>86.01</v>
      </c>
      <c r="F3552">
        <v>74667.86</v>
      </c>
      <c r="G3552">
        <v>458</v>
      </c>
      <c r="H3552">
        <v>89.81</v>
      </c>
      <c r="I3552">
        <v>41132.980000000003</v>
      </c>
      <c r="J3552">
        <v>410</v>
      </c>
      <c r="K3552">
        <v>79.08</v>
      </c>
      <c r="L3552">
        <f>Table1[[#This Row],[Quantity Sold (liters/kg)]]+Table1[[#This Row],[Quantity in Stock (liters/kg)]]</f>
        <v>868</v>
      </c>
      <c r="M3552" s="2">
        <v>6801.67</v>
      </c>
    </row>
    <row r="3553" spans="1:13" x14ac:dyDescent="0.3">
      <c r="A3553">
        <v>7</v>
      </c>
      <c r="B3553" s="1">
        <v>44707</v>
      </c>
      <c r="C3553" t="s">
        <v>61</v>
      </c>
      <c r="D3553">
        <v>911.88</v>
      </c>
      <c r="E3553">
        <v>19.82</v>
      </c>
      <c r="F3553">
        <v>18073.46</v>
      </c>
      <c r="G3553">
        <v>718</v>
      </c>
      <c r="H3553">
        <v>21.8</v>
      </c>
      <c r="I3553">
        <v>15652.4</v>
      </c>
      <c r="J3553">
        <v>193</v>
      </c>
      <c r="K3553">
        <v>53.85</v>
      </c>
      <c r="L3553">
        <f>Table1[[#This Row],[Quantity Sold (liters/kg)]]+Table1[[#This Row],[Quantity in Stock (liters/kg)]]</f>
        <v>911</v>
      </c>
      <c r="M3553" s="2">
        <v>1067.31</v>
      </c>
    </row>
    <row r="3554" spans="1:13" hidden="1" x14ac:dyDescent="0.3">
      <c r="A3554">
        <v>4</v>
      </c>
      <c r="B3554" s="1">
        <v>44328</v>
      </c>
      <c r="C3554" t="s">
        <v>39</v>
      </c>
      <c r="D3554">
        <v>977.17</v>
      </c>
      <c r="E3554">
        <v>87.17</v>
      </c>
      <c r="F3554">
        <v>85179.91</v>
      </c>
      <c r="G3554">
        <v>890</v>
      </c>
      <c r="H3554">
        <v>83.55</v>
      </c>
      <c r="I3554">
        <v>74359.5</v>
      </c>
      <c r="J3554">
        <v>87</v>
      </c>
      <c r="K3554">
        <v>76.02</v>
      </c>
      <c r="L3554">
        <f>Table1[[#This Row],[Quantity Sold (liters/kg)]]+Table1[[#This Row],[Quantity in Stock (liters/kg)]]</f>
        <v>977</v>
      </c>
      <c r="M3554" s="2">
        <v>6626.66</v>
      </c>
    </row>
    <row r="3555" spans="1:13" hidden="1" x14ac:dyDescent="0.3">
      <c r="A3555">
        <v>3</v>
      </c>
      <c r="B3555" s="1">
        <v>44520</v>
      </c>
      <c r="C3555" t="s">
        <v>43</v>
      </c>
      <c r="D3555">
        <v>674.65</v>
      </c>
      <c r="E3555">
        <v>53.02</v>
      </c>
      <c r="F3555">
        <v>35769.94</v>
      </c>
      <c r="G3555">
        <v>191</v>
      </c>
      <c r="H3555">
        <v>54.22</v>
      </c>
      <c r="I3555">
        <v>10356.02</v>
      </c>
      <c r="J3555">
        <v>483</v>
      </c>
      <c r="K3555">
        <v>136.27000000000001</v>
      </c>
      <c r="L3555">
        <f>Table1[[#This Row],[Quantity Sold (liters/kg)]]+Table1[[#This Row],[Quantity in Stock (liters/kg)]]</f>
        <v>674</v>
      </c>
      <c r="M3555" s="2">
        <v>7225.04</v>
      </c>
    </row>
    <row r="3556" spans="1:13" hidden="1" x14ac:dyDescent="0.3">
      <c r="A3556">
        <v>9</v>
      </c>
      <c r="B3556" s="1">
        <v>44227</v>
      </c>
      <c r="C3556" t="s">
        <v>57</v>
      </c>
      <c r="D3556">
        <v>886.87</v>
      </c>
      <c r="E3556">
        <v>86.14</v>
      </c>
      <c r="F3556">
        <v>76394.98</v>
      </c>
      <c r="G3556">
        <v>740</v>
      </c>
      <c r="H3556">
        <v>87</v>
      </c>
      <c r="I3556">
        <v>64380</v>
      </c>
      <c r="J3556">
        <v>146</v>
      </c>
      <c r="K3556">
        <v>104.58</v>
      </c>
      <c r="L3556">
        <f>Table1[[#This Row],[Quantity Sold (liters/kg)]]+Table1[[#This Row],[Quantity in Stock (liters/kg)]]</f>
        <v>886</v>
      </c>
      <c r="M3556" s="2">
        <v>9008.52</v>
      </c>
    </row>
    <row r="3557" spans="1:13" hidden="1" x14ac:dyDescent="0.3">
      <c r="A3557">
        <v>2</v>
      </c>
      <c r="B3557" s="1">
        <v>44605</v>
      </c>
      <c r="C3557" t="s">
        <v>68</v>
      </c>
      <c r="D3557">
        <v>893.65</v>
      </c>
      <c r="E3557">
        <v>69.599999999999994</v>
      </c>
      <c r="F3557">
        <v>62198.039999999899</v>
      </c>
      <c r="G3557">
        <v>412</v>
      </c>
      <c r="H3557">
        <v>66.349999999999994</v>
      </c>
      <c r="I3557">
        <v>27336.2</v>
      </c>
      <c r="J3557">
        <v>481</v>
      </c>
      <c r="K3557">
        <v>138.84</v>
      </c>
      <c r="L3557">
        <f>Table1[[#This Row],[Quantity Sold (liters/kg)]]+Table1[[#This Row],[Quantity in Stock (liters/kg)]]</f>
        <v>893</v>
      </c>
      <c r="M3557" s="2">
        <v>9663.26</v>
      </c>
    </row>
    <row r="3558" spans="1:13" hidden="1" x14ac:dyDescent="0.3">
      <c r="A3558">
        <v>2</v>
      </c>
      <c r="B3558" s="1">
        <v>43659</v>
      </c>
      <c r="C3558" t="s">
        <v>68</v>
      </c>
      <c r="D3558">
        <v>922.51</v>
      </c>
      <c r="E3558">
        <v>18.41</v>
      </c>
      <c r="F3558">
        <v>16983.41</v>
      </c>
      <c r="G3558">
        <v>531</v>
      </c>
      <c r="H3558">
        <v>18.8</v>
      </c>
      <c r="I3558">
        <v>9982.7999999999993</v>
      </c>
      <c r="J3558">
        <v>391</v>
      </c>
      <c r="K3558">
        <v>170.44</v>
      </c>
      <c r="L3558">
        <f>Table1[[#This Row],[Quantity Sold (liters/kg)]]+Table1[[#This Row],[Quantity in Stock (liters/kg)]]</f>
        <v>922</v>
      </c>
      <c r="M3558" s="2">
        <v>3137.8</v>
      </c>
    </row>
    <row r="3559" spans="1:13" hidden="1" x14ac:dyDescent="0.3">
      <c r="A3559">
        <v>8</v>
      </c>
      <c r="B3559" s="1">
        <v>43545</v>
      </c>
      <c r="C3559" t="s">
        <v>47</v>
      </c>
      <c r="D3559">
        <v>396.9</v>
      </c>
      <c r="E3559">
        <v>11.99</v>
      </c>
      <c r="F3559">
        <v>4758.83</v>
      </c>
      <c r="G3559">
        <v>265</v>
      </c>
      <c r="H3559">
        <v>15.98</v>
      </c>
      <c r="I3559">
        <v>4234.7</v>
      </c>
      <c r="J3559">
        <v>131</v>
      </c>
      <c r="K3559">
        <v>155.47</v>
      </c>
      <c r="L3559">
        <f>Table1[[#This Row],[Quantity Sold (liters/kg)]]+Table1[[#This Row],[Quantity in Stock (liters/kg)]]</f>
        <v>396</v>
      </c>
      <c r="M3559" s="2">
        <v>1864.09</v>
      </c>
    </row>
    <row r="3560" spans="1:13" hidden="1" x14ac:dyDescent="0.3">
      <c r="A3560">
        <v>8</v>
      </c>
      <c r="B3560" s="1">
        <v>44393</v>
      </c>
      <c r="C3560" t="s">
        <v>47</v>
      </c>
      <c r="D3560">
        <v>345.86</v>
      </c>
      <c r="E3560">
        <v>80.03</v>
      </c>
      <c r="F3560">
        <v>27679.18</v>
      </c>
      <c r="G3560">
        <v>215</v>
      </c>
      <c r="H3560">
        <v>75.349999999999994</v>
      </c>
      <c r="I3560">
        <v>16200.25</v>
      </c>
      <c r="J3560">
        <v>130</v>
      </c>
      <c r="K3560">
        <v>103.58</v>
      </c>
      <c r="L3560">
        <f>Table1[[#This Row],[Quantity Sold (liters/kg)]]+Table1[[#This Row],[Quantity in Stock (liters/kg)]]</f>
        <v>345</v>
      </c>
      <c r="M3560" s="2">
        <v>8289.51</v>
      </c>
    </row>
    <row r="3561" spans="1:13" hidden="1" x14ac:dyDescent="0.3">
      <c r="A3561">
        <v>9</v>
      </c>
      <c r="B3561" s="1">
        <v>44355</v>
      </c>
      <c r="C3561" t="s">
        <v>57</v>
      </c>
      <c r="D3561">
        <v>513.30999999999995</v>
      </c>
      <c r="E3561">
        <v>33.78</v>
      </c>
      <c r="F3561">
        <v>17339.61</v>
      </c>
      <c r="G3561">
        <v>340</v>
      </c>
      <c r="H3561">
        <v>38.18</v>
      </c>
      <c r="I3561">
        <v>12981.2</v>
      </c>
      <c r="J3561">
        <v>173</v>
      </c>
      <c r="K3561">
        <v>35.22</v>
      </c>
      <c r="L3561">
        <f>Table1[[#This Row],[Quantity Sold (liters/kg)]]+Table1[[#This Row],[Quantity in Stock (liters/kg)]]</f>
        <v>513</v>
      </c>
      <c r="M3561" s="2">
        <v>1189.73</v>
      </c>
    </row>
    <row r="3562" spans="1:13" hidden="1" x14ac:dyDescent="0.3">
      <c r="A3562">
        <v>2</v>
      </c>
      <c r="B3562" s="1">
        <v>43653</v>
      </c>
      <c r="C3562" t="s">
        <v>68</v>
      </c>
      <c r="D3562">
        <v>746.47</v>
      </c>
      <c r="E3562">
        <v>95.24</v>
      </c>
      <c r="F3562">
        <v>71093.8</v>
      </c>
      <c r="G3562">
        <v>648</v>
      </c>
      <c r="H3562">
        <v>93.61</v>
      </c>
      <c r="I3562">
        <v>60659.28</v>
      </c>
      <c r="J3562">
        <v>98</v>
      </c>
      <c r="K3562">
        <v>124.18</v>
      </c>
      <c r="L3562">
        <f>Table1[[#This Row],[Quantity Sold (liters/kg)]]+Table1[[#This Row],[Quantity in Stock (liters/kg)]]</f>
        <v>746</v>
      </c>
      <c r="M3562" s="2">
        <v>11826.9</v>
      </c>
    </row>
    <row r="3563" spans="1:13" hidden="1" x14ac:dyDescent="0.3">
      <c r="A3563">
        <v>4</v>
      </c>
      <c r="B3563" s="1">
        <v>44242</v>
      </c>
      <c r="C3563" t="s">
        <v>39</v>
      </c>
      <c r="D3563">
        <v>462.1</v>
      </c>
      <c r="E3563">
        <v>95.72</v>
      </c>
      <c r="F3563">
        <v>44232.21</v>
      </c>
      <c r="G3563">
        <v>224</v>
      </c>
      <c r="H3563">
        <v>94.93</v>
      </c>
      <c r="I3563">
        <v>21264.32</v>
      </c>
      <c r="J3563">
        <v>238</v>
      </c>
      <c r="K3563">
        <v>117.69</v>
      </c>
      <c r="L3563">
        <f>Table1[[#This Row],[Quantity Sold (liters/kg)]]+Table1[[#This Row],[Quantity in Stock (liters/kg)]]</f>
        <v>462</v>
      </c>
      <c r="M3563" s="2">
        <v>11265.29</v>
      </c>
    </row>
    <row r="3564" spans="1:13" hidden="1" x14ac:dyDescent="0.3">
      <c r="A3564">
        <v>3</v>
      </c>
      <c r="B3564" s="1">
        <v>44143</v>
      </c>
      <c r="C3564" t="s">
        <v>43</v>
      </c>
      <c r="D3564">
        <v>617.09</v>
      </c>
      <c r="E3564">
        <v>75.67</v>
      </c>
      <c r="F3564">
        <v>46695.200299999997</v>
      </c>
      <c r="G3564">
        <v>550</v>
      </c>
      <c r="H3564">
        <v>75</v>
      </c>
      <c r="I3564">
        <v>41250</v>
      </c>
      <c r="J3564">
        <v>67</v>
      </c>
      <c r="K3564">
        <v>137.69999999999999</v>
      </c>
      <c r="L3564">
        <f>Table1[[#This Row],[Quantity Sold (liters/kg)]]+Table1[[#This Row],[Quantity in Stock (liters/kg)]]</f>
        <v>617</v>
      </c>
      <c r="M3564" s="2">
        <v>10419.76</v>
      </c>
    </row>
    <row r="3565" spans="1:13" hidden="1" x14ac:dyDescent="0.3">
      <c r="A3565">
        <v>5</v>
      </c>
      <c r="B3565" s="1">
        <v>44725</v>
      </c>
      <c r="C3565" t="s">
        <v>27</v>
      </c>
      <c r="D3565">
        <v>568.46</v>
      </c>
      <c r="E3565">
        <v>33.58</v>
      </c>
      <c r="F3565">
        <v>19088.89</v>
      </c>
      <c r="G3565">
        <v>137</v>
      </c>
      <c r="H3565">
        <v>33.72</v>
      </c>
      <c r="I3565">
        <v>4619.6400000000003</v>
      </c>
      <c r="J3565">
        <v>431</v>
      </c>
      <c r="K3565">
        <v>67.510000000000005</v>
      </c>
      <c r="L3565">
        <f>Table1[[#This Row],[Quantity Sold (liters/kg)]]+Table1[[#This Row],[Quantity in Stock (liters/kg)]]</f>
        <v>568</v>
      </c>
      <c r="M3565" s="2">
        <v>2266.9899999999998</v>
      </c>
    </row>
    <row r="3566" spans="1:13" hidden="1" x14ac:dyDescent="0.3">
      <c r="A3566">
        <v>5</v>
      </c>
      <c r="B3566" s="1">
        <v>44753</v>
      </c>
      <c r="C3566" t="s">
        <v>27</v>
      </c>
      <c r="D3566">
        <v>597.85</v>
      </c>
      <c r="E3566">
        <v>18.98</v>
      </c>
      <c r="F3566">
        <v>11347.192999999999</v>
      </c>
      <c r="G3566">
        <v>293</v>
      </c>
      <c r="H3566">
        <v>20.94</v>
      </c>
      <c r="I3566">
        <v>6135.42</v>
      </c>
      <c r="J3566">
        <v>304</v>
      </c>
      <c r="K3566">
        <v>100.43</v>
      </c>
      <c r="L3566">
        <f>Table1[[#This Row],[Quantity Sold (liters/kg)]]+Table1[[#This Row],[Quantity in Stock (liters/kg)]]</f>
        <v>597</v>
      </c>
      <c r="M3566" s="2">
        <v>1906.16</v>
      </c>
    </row>
    <row r="3567" spans="1:13" hidden="1" x14ac:dyDescent="0.3">
      <c r="A3567">
        <v>2</v>
      </c>
      <c r="B3567" s="1">
        <v>44605</v>
      </c>
      <c r="C3567" t="s">
        <v>68</v>
      </c>
      <c r="D3567">
        <v>508.41</v>
      </c>
      <c r="E3567">
        <v>99.84</v>
      </c>
      <c r="F3567">
        <v>50759.654399999999</v>
      </c>
      <c r="G3567">
        <v>78</v>
      </c>
      <c r="H3567">
        <v>100.28</v>
      </c>
      <c r="I3567">
        <v>7821.84</v>
      </c>
      <c r="J3567">
        <v>430</v>
      </c>
      <c r="K3567">
        <v>100.87</v>
      </c>
      <c r="L3567">
        <f>Table1[[#This Row],[Quantity Sold (liters/kg)]]+Table1[[#This Row],[Quantity in Stock (liters/kg)]]</f>
        <v>508</v>
      </c>
      <c r="M3567" s="2">
        <v>10070.86</v>
      </c>
    </row>
    <row r="3568" spans="1:13" hidden="1" x14ac:dyDescent="0.3">
      <c r="A3568">
        <v>9</v>
      </c>
      <c r="B3568" s="1">
        <v>44713</v>
      </c>
      <c r="C3568" t="s">
        <v>57</v>
      </c>
      <c r="D3568">
        <v>399.04</v>
      </c>
      <c r="E3568">
        <v>37.200000000000003</v>
      </c>
      <c r="F3568">
        <v>14844.288</v>
      </c>
      <c r="G3568">
        <v>205</v>
      </c>
      <c r="H3568">
        <v>34.75</v>
      </c>
      <c r="I3568">
        <v>7123.75</v>
      </c>
      <c r="J3568">
        <v>194</v>
      </c>
      <c r="K3568">
        <v>138.91</v>
      </c>
      <c r="L3568">
        <f>Table1[[#This Row],[Quantity Sold (liters/kg)]]+Table1[[#This Row],[Quantity in Stock (liters/kg)]]</f>
        <v>399</v>
      </c>
      <c r="M3568" s="2">
        <v>5167.45</v>
      </c>
    </row>
    <row r="3569" spans="1:13" hidden="1" x14ac:dyDescent="0.3">
      <c r="A3569">
        <v>8</v>
      </c>
      <c r="B3569" s="1">
        <v>44710</v>
      </c>
      <c r="C3569" t="s">
        <v>47</v>
      </c>
      <c r="D3569">
        <v>429.27</v>
      </c>
      <c r="E3569">
        <v>36.549999999999997</v>
      </c>
      <c r="F3569">
        <v>15689.818499999899</v>
      </c>
      <c r="G3569">
        <v>202</v>
      </c>
      <c r="H3569">
        <v>36.15</v>
      </c>
      <c r="I3569">
        <v>7302.3</v>
      </c>
      <c r="J3569">
        <v>227</v>
      </c>
      <c r="K3569">
        <v>147.97</v>
      </c>
      <c r="L3569">
        <f>Table1[[#This Row],[Quantity Sold (liters/kg)]]+Table1[[#This Row],[Quantity in Stock (liters/kg)]]</f>
        <v>429</v>
      </c>
      <c r="M3569" s="2">
        <v>5408.3</v>
      </c>
    </row>
    <row r="3570" spans="1:13" hidden="1" x14ac:dyDescent="0.3">
      <c r="A3570">
        <v>8</v>
      </c>
      <c r="B3570" s="1">
        <v>43670</v>
      </c>
      <c r="C3570" t="s">
        <v>47</v>
      </c>
      <c r="D3570">
        <v>329.66</v>
      </c>
      <c r="E3570">
        <v>68.59</v>
      </c>
      <c r="F3570">
        <v>22611.38</v>
      </c>
      <c r="G3570">
        <v>152</v>
      </c>
      <c r="H3570">
        <v>66.33</v>
      </c>
      <c r="I3570">
        <v>10082.16</v>
      </c>
      <c r="J3570">
        <v>177</v>
      </c>
      <c r="K3570">
        <v>48.2</v>
      </c>
      <c r="L3570">
        <f>Table1[[#This Row],[Quantity Sold (liters/kg)]]+Table1[[#This Row],[Quantity in Stock (liters/kg)]]</f>
        <v>329</v>
      </c>
      <c r="M3570" s="2">
        <v>3306.04</v>
      </c>
    </row>
    <row r="3571" spans="1:13" hidden="1" x14ac:dyDescent="0.3">
      <c r="A3571">
        <v>3</v>
      </c>
      <c r="B3571" s="1">
        <v>44067</v>
      </c>
      <c r="C3571" t="s">
        <v>43</v>
      </c>
      <c r="D3571">
        <v>705.08</v>
      </c>
      <c r="E3571">
        <v>57.27</v>
      </c>
      <c r="F3571">
        <v>40379.93</v>
      </c>
      <c r="G3571">
        <v>470</v>
      </c>
      <c r="H3571">
        <v>60.2</v>
      </c>
      <c r="I3571">
        <v>28294</v>
      </c>
      <c r="J3571">
        <v>235</v>
      </c>
      <c r="K3571">
        <v>48.6</v>
      </c>
      <c r="L3571">
        <f>Table1[[#This Row],[Quantity Sold (liters/kg)]]+Table1[[#This Row],[Quantity in Stock (liters/kg)]]</f>
        <v>705</v>
      </c>
      <c r="M3571" s="2">
        <v>2783.32</v>
      </c>
    </row>
    <row r="3572" spans="1:13" hidden="1" x14ac:dyDescent="0.3">
      <c r="A3572">
        <v>4</v>
      </c>
      <c r="B3572" s="1">
        <v>44037</v>
      </c>
      <c r="C3572" t="s">
        <v>39</v>
      </c>
      <c r="D3572">
        <v>198.24</v>
      </c>
      <c r="E3572">
        <v>58.35</v>
      </c>
      <c r="F3572">
        <v>11567.3</v>
      </c>
      <c r="G3572">
        <v>181</v>
      </c>
      <c r="H3572">
        <v>56.23</v>
      </c>
      <c r="I3572">
        <v>10177.629999999999</v>
      </c>
      <c r="J3572">
        <v>17</v>
      </c>
      <c r="K3572">
        <v>67.34</v>
      </c>
      <c r="L3572">
        <f>Table1[[#This Row],[Quantity Sold (liters/kg)]]+Table1[[#This Row],[Quantity in Stock (liters/kg)]]</f>
        <v>198</v>
      </c>
      <c r="M3572" s="2">
        <v>3929.29</v>
      </c>
    </row>
    <row r="3573" spans="1:13" hidden="1" x14ac:dyDescent="0.3">
      <c r="A3573">
        <v>9</v>
      </c>
      <c r="B3573" s="1">
        <v>44387</v>
      </c>
      <c r="C3573" t="s">
        <v>57</v>
      </c>
      <c r="D3573">
        <v>236.45</v>
      </c>
      <c r="E3573">
        <v>61.07</v>
      </c>
      <c r="F3573">
        <v>14440.0014999999</v>
      </c>
      <c r="G3573">
        <v>4</v>
      </c>
      <c r="H3573">
        <v>64.239999999999995</v>
      </c>
      <c r="I3573">
        <v>256.95999999999998</v>
      </c>
      <c r="J3573">
        <v>232</v>
      </c>
      <c r="K3573">
        <v>112.51</v>
      </c>
      <c r="L3573">
        <f>Table1[[#This Row],[Quantity Sold (liters/kg)]]+Table1[[#This Row],[Quantity in Stock (liters/kg)]]</f>
        <v>236</v>
      </c>
      <c r="M3573" s="2">
        <v>6870.99</v>
      </c>
    </row>
    <row r="3574" spans="1:13" hidden="1" x14ac:dyDescent="0.3">
      <c r="A3574">
        <v>2</v>
      </c>
      <c r="B3574" s="1">
        <v>43452</v>
      </c>
      <c r="C3574" t="s">
        <v>68</v>
      </c>
      <c r="D3574">
        <v>929.13</v>
      </c>
      <c r="E3574">
        <v>52.15</v>
      </c>
      <c r="F3574">
        <v>48454.129499999901</v>
      </c>
      <c r="G3574">
        <v>600</v>
      </c>
      <c r="H3574">
        <v>52.33</v>
      </c>
      <c r="I3574">
        <v>31398</v>
      </c>
      <c r="J3574">
        <v>329</v>
      </c>
      <c r="K3574">
        <v>65.430000000000007</v>
      </c>
      <c r="L3574">
        <f>Table1[[#This Row],[Quantity Sold (liters/kg)]]+Table1[[#This Row],[Quantity in Stock (liters/kg)]]</f>
        <v>929</v>
      </c>
      <c r="M3574" s="2">
        <v>3412.17</v>
      </c>
    </row>
    <row r="3575" spans="1:13" hidden="1" x14ac:dyDescent="0.3">
      <c r="A3575">
        <v>7</v>
      </c>
      <c r="B3575" s="1">
        <v>43848</v>
      </c>
      <c r="C3575" t="s">
        <v>61</v>
      </c>
      <c r="D3575">
        <v>815.32</v>
      </c>
      <c r="E3575">
        <v>26.27</v>
      </c>
      <c r="F3575">
        <v>21418.456399999999</v>
      </c>
      <c r="G3575">
        <v>653</v>
      </c>
      <c r="H3575">
        <v>29.49</v>
      </c>
      <c r="I3575">
        <v>19256.97</v>
      </c>
      <c r="J3575">
        <v>162</v>
      </c>
      <c r="K3575">
        <v>117.21</v>
      </c>
      <c r="L3575">
        <f>Table1[[#This Row],[Quantity Sold (liters/kg)]]+Table1[[#This Row],[Quantity in Stock (liters/kg)]]</f>
        <v>815</v>
      </c>
      <c r="M3575" s="2">
        <v>3079.11</v>
      </c>
    </row>
    <row r="3576" spans="1:13" hidden="1" x14ac:dyDescent="0.3">
      <c r="A3576">
        <v>6</v>
      </c>
      <c r="B3576" s="1">
        <v>43464</v>
      </c>
      <c r="C3576" t="s">
        <v>51</v>
      </c>
      <c r="D3576">
        <v>132.19</v>
      </c>
      <c r="E3576">
        <v>13.36</v>
      </c>
      <c r="F3576">
        <v>1766.06</v>
      </c>
      <c r="G3576">
        <v>18</v>
      </c>
      <c r="H3576">
        <v>14.3</v>
      </c>
      <c r="I3576">
        <v>257.39999999999998</v>
      </c>
      <c r="J3576">
        <v>114</v>
      </c>
      <c r="K3576">
        <v>26.77</v>
      </c>
      <c r="L3576">
        <f>Table1[[#This Row],[Quantity Sold (liters/kg)]]+Table1[[#This Row],[Quantity in Stock (liters/kg)]]</f>
        <v>132</v>
      </c>
      <c r="M3576" s="2">
        <v>357.65</v>
      </c>
    </row>
    <row r="3577" spans="1:13" hidden="1" x14ac:dyDescent="0.3">
      <c r="A3577">
        <v>9</v>
      </c>
      <c r="B3577" s="1">
        <v>43834</v>
      </c>
      <c r="C3577" t="s">
        <v>57</v>
      </c>
      <c r="D3577">
        <v>225.59</v>
      </c>
      <c r="E3577">
        <v>34.93</v>
      </c>
      <c r="F3577">
        <v>7879.86</v>
      </c>
      <c r="G3577">
        <v>201</v>
      </c>
      <c r="H3577">
        <v>39.01</v>
      </c>
      <c r="I3577">
        <v>7841.01</v>
      </c>
      <c r="J3577">
        <v>24</v>
      </c>
      <c r="K3577">
        <v>178.32</v>
      </c>
      <c r="L3577">
        <f>Table1[[#This Row],[Quantity Sold (liters/kg)]]+Table1[[#This Row],[Quantity in Stock (liters/kg)]]</f>
        <v>225</v>
      </c>
      <c r="M3577" s="2">
        <v>6228.72</v>
      </c>
    </row>
    <row r="3578" spans="1:13" hidden="1" x14ac:dyDescent="0.3">
      <c r="A3578">
        <v>8</v>
      </c>
      <c r="B3578" s="1">
        <v>43488</v>
      </c>
      <c r="C3578" t="s">
        <v>47</v>
      </c>
      <c r="D3578">
        <v>243.92</v>
      </c>
      <c r="E3578">
        <v>75.22</v>
      </c>
      <c r="F3578">
        <v>18347.662399999899</v>
      </c>
      <c r="G3578">
        <v>229</v>
      </c>
      <c r="H3578">
        <v>79.760000000000005</v>
      </c>
      <c r="I3578">
        <v>18265.04</v>
      </c>
      <c r="J3578">
        <v>14</v>
      </c>
      <c r="K3578">
        <v>188.23</v>
      </c>
      <c r="L3578">
        <f>Table1[[#This Row],[Quantity Sold (liters/kg)]]+Table1[[#This Row],[Quantity in Stock (liters/kg)]]</f>
        <v>243</v>
      </c>
      <c r="M3578" s="2">
        <v>14158.66</v>
      </c>
    </row>
    <row r="3579" spans="1:13" hidden="1" x14ac:dyDescent="0.3">
      <c r="A3579">
        <v>3</v>
      </c>
      <c r="B3579" s="1">
        <v>44396</v>
      </c>
      <c r="C3579" t="s">
        <v>43</v>
      </c>
      <c r="D3579">
        <v>576.21</v>
      </c>
      <c r="E3579">
        <v>18.32</v>
      </c>
      <c r="F3579">
        <v>10556.1672</v>
      </c>
      <c r="G3579">
        <v>451</v>
      </c>
      <c r="H3579">
        <v>19.84</v>
      </c>
      <c r="I3579">
        <v>8947.84</v>
      </c>
      <c r="J3579">
        <v>125</v>
      </c>
      <c r="K3579">
        <v>192.46</v>
      </c>
      <c r="L3579">
        <f>Table1[[#This Row],[Quantity Sold (liters/kg)]]+Table1[[#This Row],[Quantity in Stock (liters/kg)]]</f>
        <v>576</v>
      </c>
      <c r="M3579" s="2">
        <v>3525.87</v>
      </c>
    </row>
    <row r="3580" spans="1:13" hidden="1" x14ac:dyDescent="0.3">
      <c r="A3580">
        <v>1</v>
      </c>
      <c r="B3580" s="1">
        <v>43686</v>
      </c>
      <c r="C3580" t="s">
        <v>34</v>
      </c>
      <c r="D3580">
        <v>852.61</v>
      </c>
      <c r="E3580">
        <v>89.01</v>
      </c>
      <c r="F3580">
        <v>75890.816099999996</v>
      </c>
      <c r="G3580">
        <v>449</v>
      </c>
      <c r="H3580">
        <v>93.48</v>
      </c>
      <c r="I3580">
        <v>41972.52</v>
      </c>
      <c r="J3580">
        <v>403</v>
      </c>
      <c r="K3580">
        <v>114.67</v>
      </c>
      <c r="L3580">
        <f>Table1[[#This Row],[Quantity Sold (liters/kg)]]+Table1[[#This Row],[Quantity in Stock (liters/kg)]]</f>
        <v>852</v>
      </c>
      <c r="M3580" s="2">
        <v>10206.780000000001</v>
      </c>
    </row>
    <row r="3581" spans="1:13" hidden="1" x14ac:dyDescent="0.3">
      <c r="A3581">
        <v>6</v>
      </c>
      <c r="B3581" s="1">
        <v>44907</v>
      </c>
      <c r="C3581" t="s">
        <v>51</v>
      </c>
      <c r="D3581">
        <v>958.76</v>
      </c>
      <c r="E3581">
        <v>54.83</v>
      </c>
      <c r="F3581">
        <v>52568.81</v>
      </c>
      <c r="G3581">
        <v>676</v>
      </c>
      <c r="H3581">
        <v>56.49</v>
      </c>
      <c r="I3581">
        <v>38187.24</v>
      </c>
      <c r="J3581">
        <v>282</v>
      </c>
      <c r="K3581">
        <v>95.55</v>
      </c>
      <c r="L3581">
        <f>Table1[[#This Row],[Quantity Sold (liters/kg)]]+Table1[[#This Row],[Quantity in Stock (liters/kg)]]</f>
        <v>958</v>
      </c>
      <c r="M3581" s="2">
        <v>5239.01</v>
      </c>
    </row>
    <row r="3582" spans="1:13" hidden="1" x14ac:dyDescent="0.3">
      <c r="A3582">
        <v>4</v>
      </c>
      <c r="B3582" s="1">
        <v>43825</v>
      </c>
      <c r="C3582" t="s">
        <v>39</v>
      </c>
      <c r="D3582">
        <v>755.93</v>
      </c>
      <c r="E3582">
        <v>65.2</v>
      </c>
      <c r="F3582">
        <v>49286.64</v>
      </c>
      <c r="G3582">
        <v>507</v>
      </c>
      <c r="H3582">
        <v>63.75</v>
      </c>
      <c r="I3582">
        <v>32321.25</v>
      </c>
      <c r="J3582">
        <v>248</v>
      </c>
      <c r="K3582">
        <v>151.69</v>
      </c>
      <c r="L3582">
        <f>Table1[[#This Row],[Quantity Sold (liters/kg)]]+Table1[[#This Row],[Quantity in Stock (liters/kg)]]</f>
        <v>755</v>
      </c>
      <c r="M3582" s="2">
        <v>9890.19</v>
      </c>
    </row>
    <row r="3583" spans="1:13" hidden="1" x14ac:dyDescent="0.3">
      <c r="A3583">
        <v>6</v>
      </c>
      <c r="B3583" s="1">
        <v>44109</v>
      </c>
      <c r="C3583" t="s">
        <v>51</v>
      </c>
      <c r="D3583">
        <v>790.5</v>
      </c>
      <c r="E3583">
        <v>88.32</v>
      </c>
      <c r="F3583">
        <v>69816.959999999905</v>
      </c>
      <c r="G3583">
        <v>211</v>
      </c>
      <c r="H3583">
        <v>92</v>
      </c>
      <c r="I3583">
        <v>19412</v>
      </c>
      <c r="J3583">
        <v>579</v>
      </c>
      <c r="K3583">
        <v>128.69999999999999</v>
      </c>
      <c r="L3583">
        <f>Table1[[#This Row],[Quantity Sold (liters/kg)]]+Table1[[#This Row],[Quantity in Stock (liters/kg)]]</f>
        <v>790</v>
      </c>
      <c r="M3583" s="2">
        <v>11366.78</v>
      </c>
    </row>
    <row r="3584" spans="1:13" hidden="1" x14ac:dyDescent="0.3">
      <c r="A3584">
        <v>8</v>
      </c>
      <c r="B3584" s="1">
        <v>44860</v>
      </c>
      <c r="C3584" t="s">
        <v>47</v>
      </c>
      <c r="D3584">
        <v>964.22</v>
      </c>
      <c r="E3584">
        <v>19.37</v>
      </c>
      <c r="F3584">
        <v>18676.939999999999</v>
      </c>
      <c r="G3584">
        <v>605</v>
      </c>
      <c r="H3584">
        <v>15.01</v>
      </c>
      <c r="I3584">
        <v>9081.0499999999993</v>
      </c>
      <c r="J3584">
        <v>359</v>
      </c>
      <c r="K3584">
        <v>92.05</v>
      </c>
      <c r="L3584">
        <f>Table1[[#This Row],[Quantity Sold (liters/kg)]]+Table1[[#This Row],[Quantity in Stock (liters/kg)]]</f>
        <v>964</v>
      </c>
      <c r="M3584" s="2">
        <v>1783.01</v>
      </c>
    </row>
    <row r="3585" spans="1:13" hidden="1" x14ac:dyDescent="0.3">
      <c r="A3585">
        <v>9</v>
      </c>
      <c r="B3585" s="1">
        <v>43581</v>
      </c>
      <c r="C3585" t="s">
        <v>57</v>
      </c>
      <c r="D3585">
        <v>49.81</v>
      </c>
      <c r="E3585">
        <v>37.659999999999997</v>
      </c>
      <c r="F3585">
        <v>1875.84</v>
      </c>
      <c r="G3585">
        <v>20</v>
      </c>
      <c r="H3585">
        <v>42.02</v>
      </c>
      <c r="I3585">
        <v>840.4</v>
      </c>
      <c r="J3585">
        <v>29</v>
      </c>
      <c r="K3585">
        <v>38.42</v>
      </c>
      <c r="L3585">
        <f>Table1[[#This Row],[Quantity Sold (liters/kg)]]+Table1[[#This Row],[Quantity in Stock (liters/kg)]]</f>
        <v>49</v>
      </c>
      <c r="M3585" s="2">
        <v>1446.9</v>
      </c>
    </row>
    <row r="3586" spans="1:13" hidden="1" x14ac:dyDescent="0.3">
      <c r="A3586">
        <v>3</v>
      </c>
      <c r="B3586" s="1">
        <v>44455</v>
      </c>
      <c r="C3586" t="s">
        <v>43</v>
      </c>
      <c r="D3586">
        <v>604.41</v>
      </c>
      <c r="E3586">
        <v>83.22</v>
      </c>
      <c r="F3586">
        <v>50299.0001999999</v>
      </c>
      <c r="G3586">
        <v>43</v>
      </c>
      <c r="H3586">
        <v>78.260000000000005</v>
      </c>
      <c r="I3586">
        <v>3365.18</v>
      </c>
      <c r="J3586">
        <v>561</v>
      </c>
      <c r="K3586">
        <v>147.79</v>
      </c>
      <c r="L3586">
        <f>Table1[[#This Row],[Quantity Sold (liters/kg)]]+Table1[[#This Row],[Quantity in Stock (liters/kg)]]</f>
        <v>604</v>
      </c>
      <c r="M3586" s="2">
        <v>12299.08</v>
      </c>
    </row>
    <row r="3587" spans="1:13" hidden="1" x14ac:dyDescent="0.3">
      <c r="A3587">
        <v>9</v>
      </c>
      <c r="B3587" s="1">
        <v>43592</v>
      </c>
      <c r="C3587" t="s">
        <v>57</v>
      </c>
      <c r="D3587">
        <v>109.9</v>
      </c>
      <c r="E3587">
        <v>51.01</v>
      </c>
      <c r="F3587">
        <v>5606</v>
      </c>
      <c r="G3587">
        <v>43</v>
      </c>
      <c r="H3587">
        <v>46.53</v>
      </c>
      <c r="I3587">
        <v>2000.79</v>
      </c>
      <c r="J3587">
        <v>66</v>
      </c>
      <c r="K3587">
        <v>156.71</v>
      </c>
      <c r="L3587">
        <f>Table1[[#This Row],[Quantity Sold (liters/kg)]]+Table1[[#This Row],[Quantity in Stock (liters/kg)]]</f>
        <v>109</v>
      </c>
      <c r="M3587" s="2">
        <v>7993.78</v>
      </c>
    </row>
    <row r="3588" spans="1:13" hidden="1" x14ac:dyDescent="0.3">
      <c r="A3588">
        <v>7</v>
      </c>
      <c r="B3588" s="1">
        <v>43583</v>
      </c>
      <c r="C3588" t="s">
        <v>61</v>
      </c>
      <c r="D3588">
        <v>55.25</v>
      </c>
      <c r="E3588">
        <v>77.430000000000007</v>
      </c>
      <c r="F3588">
        <v>4278.0074999999997</v>
      </c>
      <c r="G3588">
        <v>31</v>
      </c>
      <c r="H3588">
        <v>73.7</v>
      </c>
      <c r="I3588">
        <v>2284.6999999999998</v>
      </c>
      <c r="J3588">
        <v>24</v>
      </c>
      <c r="K3588">
        <v>82.97</v>
      </c>
      <c r="L3588">
        <f>Table1[[#This Row],[Quantity Sold (liters/kg)]]+Table1[[#This Row],[Quantity in Stock (liters/kg)]]</f>
        <v>55</v>
      </c>
      <c r="M3588" s="2">
        <v>6424.37</v>
      </c>
    </row>
    <row r="3589" spans="1:13" hidden="1" x14ac:dyDescent="0.3">
      <c r="A3589">
        <v>10</v>
      </c>
      <c r="B3589" s="1">
        <v>44864</v>
      </c>
      <c r="C3589" t="s">
        <v>66</v>
      </c>
      <c r="D3589">
        <v>264.52</v>
      </c>
      <c r="E3589">
        <v>83.61</v>
      </c>
      <c r="F3589">
        <v>22116.52</v>
      </c>
      <c r="G3589">
        <v>225</v>
      </c>
      <c r="H3589">
        <v>87.93</v>
      </c>
      <c r="I3589">
        <v>19784.25</v>
      </c>
      <c r="J3589">
        <v>39</v>
      </c>
      <c r="K3589">
        <v>60.54</v>
      </c>
      <c r="L3589">
        <f>Table1[[#This Row],[Quantity Sold (liters/kg)]]+Table1[[#This Row],[Quantity in Stock (liters/kg)]]</f>
        <v>264</v>
      </c>
      <c r="M3589" s="2">
        <v>5061.75</v>
      </c>
    </row>
    <row r="3590" spans="1:13" hidden="1" x14ac:dyDescent="0.3">
      <c r="A3590">
        <v>10</v>
      </c>
      <c r="B3590" s="1">
        <v>43629</v>
      </c>
      <c r="C3590" t="s">
        <v>66</v>
      </c>
      <c r="D3590">
        <v>486.41</v>
      </c>
      <c r="E3590">
        <v>33.020000000000003</v>
      </c>
      <c r="F3590">
        <v>16061.2582</v>
      </c>
      <c r="G3590">
        <v>306</v>
      </c>
      <c r="H3590">
        <v>36.06</v>
      </c>
      <c r="I3590">
        <v>11034.36</v>
      </c>
      <c r="J3590">
        <v>180</v>
      </c>
      <c r="K3590">
        <v>105.08</v>
      </c>
      <c r="L3590">
        <f>Table1[[#This Row],[Quantity Sold (liters/kg)]]+Table1[[#This Row],[Quantity in Stock (liters/kg)]]</f>
        <v>486</v>
      </c>
      <c r="M3590" s="2">
        <v>3469.74</v>
      </c>
    </row>
    <row r="3591" spans="1:13" x14ac:dyDescent="0.3">
      <c r="A3591">
        <v>7</v>
      </c>
      <c r="B3591" s="1">
        <v>44643</v>
      </c>
      <c r="C3591" t="s">
        <v>61</v>
      </c>
      <c r="D3591">
        <v>787.84</v>
      </c>
      <c r="E3591">
        <v>53.68</v>
      </c>
      <c r="F3591">
        <v>42291.25</v>
      </c>
      <c r="G3591">
        <v>312</v>
      </c>
      <c r="H3591">
        <v>56.98</v>
      </c>
      <c r="I3591">
        <v>17777.759999999998</v>
      </c>
      <c r="J3591">
        <v>475</v>
      </c>
      <c r="K3591">
        <v>114.81</v>
      </c>
      <c r="L3591">
        <f>Table1[[#This Row],[Quantity Sold (liters/kg)]]+Table1[[#This Row],[Quantity in Stock (liters/kg)]]</f>
        <v>787</v>
      </c>
      <c r="M3591" s="2">
        <v>6163</v>
      </c>
    </row>
    <row r="3592" spans="1:13" hidden="1" x14ac:dyDescent="0.3">
      <c r="A3592">
        <v>1</v>
      </c>
      <c r="B3592" s="1">
        <v>43465</v>
      </c>
      <c r="C3592" t="s">
        <v>34</v>
      </c>
      <c r="D3592">
        <v>791.35</v>
      </c>
      <c r="E3592">
        <v>95.89</v>
      </c>
      <c r="F3592">
        <v>75882.55</v>
      </c>
      <c r="G3592">
        <v>419</v>
      </c>
      <c r="H3592">
        <v>99.87</v>
      </c>
      <c r="I3592">
        <v>41845.53</v>
      </c>
      <c r="J3592">
        <v>372</v>
      </c>
      <c r="K3592">
        <v>148.34</v>
      </c>
      <c r="L3592">
        <f>Table1[[#This Row],[Quantity Sold (liters/kg)]]+Table1[[#This Row],[Quantity in Stock (liters/kg)]]</f>
        <v>791</v>
      </c>
      <c r="M3592" s="2">
        <v>14224.32</v>
      </c>
    </row>
    <row r="3593" spans="1:13" hidden="1" x14ac:dyDescent="0.3">
      <c r="A3593">
        <v>8</v>
      </c>
      <c r="B3593" s="1">
        <v>44189</v>
      </c>
      <c r="C3593" t="s">
        <v>47</v>
      </c>
      <c r="D3593">
        <v>437.47</v>
      </c>
      <c r="E3593">
        <v>33.97</v>
      </c>
      <c r="F3593">
        <v>14860.86</v>
      </c>
      <c r="G3593">
        <v>29</v>
      </c>
      <c r="H3593">
        <v>33.299999999999997</v>
      </c>
      <c r="I3593">
        <v>965.7</v>
      </c>
      <c r="J3593">
        <v>408</v>
      </c>
      <c r="K3593">
        <v>129.26</v>
      </c>
      <c r="L3593">
        <f>Table1[[#This Row],[Quantity Sold (liters/kg)]]+Table1[[#This Row],[Quantity in Stock (liters/kg)]]</f>
        <v>437</v>
      </c>
      <c r="M3593" s="2">
        <v>4390.96</v>
      </c>
    </row>
    <row r="3594" spans="1:13" hidden="1" x14ac:dyDescent="0.3">
      <c r="A3594">
        <v>8</v>
      </c>
      <c r="B3594" s="1">
        <v>44546</v>
      </c>
      <c r="C3594" t="s">
        <v>47</v>
      </c>
      <c r="D3594">
        <v>734.57</v>
      </c>
      <c r="E3594">
        <v>82.54</v>
      </c>
      <c r="F3594">
        <v>60631.407800000001</v>
      </c>
      <c r="G3594">
        <v>133</v>
      </c>
      <c r="H3594">
        <v>85.15</v>
      </c>
      <c r="I3594">
        <v>11324.95</v>
      </c>
      <c r="J3594">
        <v>601</v>
      </c>
      <c r="K3594">
        <v>168.31</v>
      </c>
      <c r="L3594">
        <f>Table1[[#This Row],[Quantity Sold (liters/kg)]]+Table1[[#This Row],[Quantity in Stock (liters/kg)]]</f>
        <v>734</v>
      </c>
      <c r="M3594" s="2">
        <v>13892.31</v>
      </c>
    </row>
    <row r="3595" spans="1:13" hidden="1" x14ac:dyDescent="0.3">
      <c r="A3595">
        <v>5</v>
      </c>
      <c r="B3595" s="1">
        <v>44520</v>
      </c>
      <c r="C3595" t="s">
        <v>27</v>
      </c>
      <c r="D3595">
        <v>112.28</v>
      </c>
      <c r="E3595">
        <v>44.36</v>
      </c>
      <c r="F3595">
        <v>4980.74</v>
      </c>
      <c r="G3595">
        <v>5</v>
      </c>
      <c r="H3595">
        <v>39.54</v>
      </c>
      <c r="I3595">
        <v>197.7</v>
      </c>
      <c r="J3595">
        <v>107</v>
      </c>
      <c r="K3595">
        <v>185.98</v>
      </c>
      <c r="L3595">
        <f>Table1[[#This Row],[Quantity Sold (liters/kg)]]+Table1[[#This Row],[Quantity in Stock (liters/kg)]]</f>
        <v>112</v>
      </c>
      <c r="M3595" s="2">
        <v>8250.07</v>
      </c>
    </row>
    <row r="3596" spans="1:13" hidden="1" x14ac:dyDescent="0.3">
      <c r="A3596">
        <v>6</v>
      </c>
      <c r="B3596" s="1">
        <v>44654</v>
      </c>
      <c r="C3596" t="s">
        <v>51</v>
      </c>
      <c r="D3596">
        <v>114.59</v>
      </c>
      <c r="E3596">
        <v>10.33</v>
      </c>
      <c r="F3596">
        <v>1183.71</v>
      </c>
      <c r="G3596">
        <v>23</v>
      </c>
      <c r="H3596">
        <v>11.5</v>
      </c>
      <c r="I3596">
        <v>264.5</v>
      </c>
      <c r="J3596">
        <v>91</v>
      </c>
      <c r="K3596">
        <v>38.32</v>
      </c>
      <c r="L3596">
        <f>Table1[[#This Row],[Quantity Sold (liters/kg)]]+Table1[[#This Row],[Quantity in Stock (liters/kg)]]</f>
        <v>114</v>
      </c>
      <c r="M3596" s="2">
        <v>395.85</v>
      </c>
    </row>
    <row r="3597" spans="1:13" hidden="1" x14ac:dyDescent="0.3">
      <c r="A3597">
        <v>4</v>
      </c>
      <c r="B3597" s="1">
        <v>44077</v>
      </c>
      <c r="C3597" t="s">
        <v>39</v>
      </c>
      <c r="D3597">
        <v>61.42</v>
      </c>
      <c r="E3597">
        <v>78.09</v>
      </c>
      <c r="F3597">
        <v>4796.29</v>
      </c>
      <c r="G3597">
        <v>58</v>
      </c>
      <c r="H3597">
        <v>81.73</v>
      </c>
      <c r="I3597">
        <v>4740.34</v>
      </c>
      <c r="J3597">
        <v>3</v>
      </c>
      <c r="K3597">
        <v>124.48</v>
      </c>
      <c r="L3597">
        <f>Table1[[#This Row],[Quantity Sold (liters/kg)]]+Table1[[#This Row],[Quantity in Stock (liters/kg)]]</f>
        <v>61</v>
      </c>
      <c r="M3597" s="2">
        <v>9720.64</v>
      </c>
    </row>
    <row r="3598" spans="1:13" hidden="1" x14ac:dyDescent="0.3">
      <c r="A3598">
        <v>4</v>
      </c>
      <c r="B3598" s="1">
        <v>44569</v>
      </c>
      <c r="C3598" t="s">
        <v>39</v>
      </c>
      <c r="D3598">
        <v>809.23</v>
      </c>
      <c r="E3598">
        <v>26.84</v>
      </c>
      <c r="F3598">
        <v>21719.73</v>
      </c>
      <c r="G3598">
        <v>753</v>
      </c>
      <c r="H3598">
        <v>25.78</v>
      </c>
      <c r="I3598">
        <v>19412.34</v>
      </c>
      <c r="J3598">
        <v>56</v>
      </c>
      <c r="K3598">
        <v>124.78</v>
      </c>
      <c r="L3598">
        <f>Table1[[#This Row],[Quantity Sold (liters/kg)]]+Table1[[#This Row],[Quantity in Stock (liters/kg)]]</f>
        <v>809</v>
      </c>
      <c r="M3598" s="2">
        <v>3349.1</v>
      </c>
    </row>
    <row r="3599" spans="1:13" hidden="1" x14ac:dyDescent="0.3">
      <c r="A3599">
        <v>2</v>
      </c>
      <c r="B3599" s="1">
        <v>43775</v>
      </c>
      <c r="C3599" t="s">
        <v>68</v>
      </c>
      <c r="D3599">
        <v>488.28</v>
      </c>
      <c r="E3599">
        <v>37.07</v>
      </c>
      <c r="F3599">
        <v>18100.54</v>
      </c>
      <c r="G3599">
        <v>353</v>
      </c>
      <c r="H3599">
        <v>39.54</v>
      </c>
      <c r="I3599">
        <v>13957.62</v>
      </c>
      <c r="J3599">
        <v>135</v>
      </c>
      <c r="K3599">
        <v>91.18</v>
      </c>
      <c r="L3599">
        <f>Table1[[#This Row],[Quantity Sold (liters/kg)]]+Table1[[#This Row],[Quantity in Stock (liters/kg)]]</f>
        <v>488</v>
      </c>
      <c r="M3599" s="2">
        <v>3380.04</v>
      </c>
    </row>
    <row r="3600" spans="1:13" hidden="1" x14ac:dyDescent="0.3">
      <c r="A3600">
        <v>2</v>
      </c>
      <c r="B3600" s="1">
        <v>44586</v>
      </c>
      <c r="C3600" t="s">
        <v>68</v>
      </c>
      <c r="D3600">
        <v>920.7</v>
      </c>
      <c r="E3600">
        <v>74.2</v>
      </c>
      <c r="F3600">
        <v>68315.94</v>
      </c>
      <c r="G3600">
        <v>123</v>
      </c>
      <c r="H3600">
        <v>75.11</v>
      </c>
      <c r="I3600">
        <v>9238.5300000000007</v>
      </c>
      <c r="J3600">
        <v>797</v>
      </c>
      <c r="K3600">
        <v>92.43</v>
      </c>
      <c r="L3600">
        <f>Table1[[#This Row],[Quantity Sold (liters/kg)]]+Table1[[#This Row],[Quantity in Stock (liters/kg)]]</f>
        <v>920</v>
      </c>
      <c r="M3600" s="2">
        <v>6858.31</v>
      </c>
    </row>
    <row r="3601" spans="1:13" hidden="1" x14ac:dyDescent="0.3">
      <c r="A3601">
        <v>6</v>
      </c>
      <c r="B3601" s="1">
        <v>43616</v>
      </c>
      <c r="C3601" t="s">
        <v>51</v>
      </c>
      <c r="D3601">
        <v>212.54</v>
      </c>
      <c r="E3601">
        <v>68.069999999999993</v>
      </c>
      <c r="F3601">
        <v>14467.5977999999</v>
      </c>
      <c r="G3601">
        <v>91</v>
      </c>
      <c r="H3601">
        <v>69.98</v>
      </c>
      <c r="I3601">
        <v>6368.18</v>
      </c>
      <c r="J3601">
        <v>121</v>
      </c>
      <c r="K3601">
        <v>47.61</v>
      </c>
      <c r="L3601">
        <f>Table1[[#This Row],[Quantity Sold (liters/kg)]]+Table1[[#This Row],[Quantity in Stock (liters/kg)]]</f>
        <v>212</v>
      </c>
      <c r="M3601" s="2">
        <v>3240.81</v>
      </c>
    </row>
    <row r="3602" spans="1:13" hidden="1" x14ac:dyDescent="0.3">
      <c r="A3602">
        <v>5</v>
      </c>
      <c r="B3602" s="1">
        <v>44253</v>
      </c>
      <c r="C3602" t="s">
        <v>27</v>
      </c>
      <c r="D3602">
        <v>473.17</v>
      </c>
      <c r="E3602">
        <v>16.41</v>
      </c>
      <c r="F3602">
        <v>7764.7196999999996</v>
      </c>
      <c r="G3602">
        <v>329</v>
      </c>
      <c r="H3602">
        <v>19.7</v>
      </c>
      <c r="I3602">
        <v>6481.3</v>
      </c>
      <c r="J3602">
        <v>144</v>
      </c>
      <c r="K3602">
        <v>118.71</v>
      </c>
      <c r="L3602">
        <f>Table1[[#This Row],[Quantity Sold (liters/kg)]]+Table1[[#This Row],[Quantity in Stock (liters/kg)]]</f>
        <v>473</v>
      </c>
      <c r="M3602" s="2">
        <v>1948.03</v>
      </c>
    </row>
    <row r="3603" spans="1:13" hidden="1" x14ac:dyDescent="0.3">
      <c r="A3603">
        <v>8</v>
      </c>
      <c r="B3603" s="1">
        <v>43789</v>
      </c>
      <c r="C3603" t="s">
        <v>47</v>
      </c>
      <c r="D3603">
        <v>814.54</v>
      </c>
      <c r="E3603">
        <v>72.7</v>
      </c>
      <c r="F3603">
        <v>59217.06</v>
      </c>
      <c r="G3603">
        <v>443</v>
      </c>
      <c r="H3603">
        <v>74.56</v>
      </c>
      <c r="I3603">
        <v>33030.080000000002</v>
      </c>
      <c r="J3603">
        <v>371</v>
      </c>
      <c r="K3603">
        <v>149.4</v>
      </c>
      <c r="L3603">
        <f>Table1[[#This Row],[Quantity Sold (liters/kg)]]+Table1[[#This Row],[Quantity in Stock (liters/kg)]]</f>
        <v>814</v>
      </c>
      <c r="M3603" s="2">
        <v>10861.38</v>
      </c>
    </row>
    <row r="3604" spans="1:13" hidden="1" x14ac:dyDescent="0.3">
      <c r="A3604">
        <v>1</v>
      </c>
      <c r="B3604" s="1">
        <v>43900</v>
      </c>
      <c r="C3604" t="s">
        <v>34</v>
      </c>
      <c r="D3604">
        <v>919.38</v>
      </c>
      <c r="E3604">
        <v>39.700000000000003</v>
      </c>
      <c r="F3604">
        <v>36499.385999999999</v>
      </c>
      <c r="G3604">
        <v>652</v>
      </c>
      <c r="H3604">
        <v>41.14</v>
      </c>
      <c r="I3604">
        <v>26823.279999999999</v>
      </c>
      <c r="J3604">
        <v>267</v>
      </c>
      <c r="K3604">
        <v>42.27</v>
      </c>
      <c r="L3604">
        <f>Table1[[#This Row],[Quantity Sold (liters/kg)]]+Table1[[#This Row],[Quantity in Stock (liters/kg)]]</f>
        <v>919</v>
      </c>
      <c r="M3604" s="2">
        <v>1678.12</v>
      </c>
    </row>
    <row r="3605" spans="1:13" hidden="1" x14ac:dyDescent="0.3">
      <c r="A3605">
        <v>7</v>
      </c>
      <c r="B3605" s="1">
        <v>44395</v>
      </c>
      <c r="C3605" t="s">
        <v>61</v>
      </c>
      <c r="D3605">
        <v>305.86</v>
      </c>
      <c r="E3605">
        <v>76.97</v>
      </c>
      <c r="F3605">
        <v>23542.04</v>
      </c>
      <c r="G3605">
        <v>253</v>
      </c>
      <c r="H3605">
        <v>81.38</v>
      </c>
      <c r="I3605">
        <v>20589.14</v>
      </c>
      <c r="J3605">
        <v>52</v>
      </c>
      <c r="K3605">
        <v>105.11</v>
      </c>
      <c r="L3605">
        <f>Table1[[#This Row],[Quantity Sold (liters/kg)]]+Table1[[#This Row],[Quantity in Stock (liters/kg)]]</f>
        <v>305</v>
      </c>
      <c r="M3605" s="2">
        <v>8090.32</v>
      </c>
    </row>
    <row r="3606" spans="1:13" hidden="1" x14ac:dyDescent="0.3">
      <c r="A3606">
        <v>3</v>
      </c>
      <c r="B3606" s="1">
        <v>43849</v>
      </c>
      <c r="C3606" t="s">
        <v>43</v>
      </c>
      <c r="D3606">
        <v>808.24</v>
      </c>
      <c r="E3606">
        <v>77.680000000000007</v>
      </c>
      <c r="F3606">
        <v>62784.083200000001</v>
      </c>
      <c r="G3606">
        <v>629</v>
      </c>
      <c r="H3606">
        <v>77.33</v>
      </c>
      <c r="I3606">
        <v>48640.57</v>
      </c>
      <c r="J3606">
        <v>179</v>
      </c>
      <c r="K3606">
        <v>32.49</v>
      </c>
      <c r="L3606">
        <f>Table1[[#This Row],[Quantity Sold (liters/kg)]]+Table1[[#This Row],[Quantity in Stock (liters/kg)]]</f>
        <v>808</v>
      </c>
      <c r="M3606" s="2">
        <v>2523.8200000000002</v>
      </c>
    </row>
    <row r="3607" spans="1:13" hidden="1" x14ac:dyDescent="0.3">
      <c r="A3607">
        <v>6</v>
      </c>
      <c r="B3607" s="1">
        <v>43630</v>
      </c>
      <c r="C3607" t="s">
        <v>51</v>
      </c>
      <c r="D3607">
        <v>438.76</v>
      </c>
      <c r="E3607">
        <v>66.239999999999995</v>
      </c>
      <c r="F3607">
        <v>29063.462399999898</v>
      </c>
      <c r="G3607">
        <v>251</v>
      </c>
      <c r="H3607">
        <v>62.63</v>
      </c>
      <c r="I3607">
        <v>15720.13</v>
      </c>
      <c r="J3607">
        <v>187</v>
      </c>
      <c r="K3607">
        <v>198.64</v>
      </c>
      <c r="L3607">
        <f>Table1[[#This Row],[Quantity Sold (liters/kg)]]+Table1[[#This Row],[Quantity in Stock (liters/kg)]]</f>
        <v>438</v>
      </c>
      <c r="M3607" s="2">
        <v>13157.91</v>
      </c>
    </row>
    <row r="3608" spans="1:13" hidden="1" x14ac:dyDescent="0.3">
      <c r="A3608">
        <v>5</v>
      </c>
      <c r="B3608" s="1">
        <v>44290</v>
      </c>
      <c r="C3608" t="s">
        <v>27</v>
      </c>
      <c r="D3608">
        <v>437.31</v>
      </c>
      <c r="E3608">
        <v>53.62</v>
      </c>
      <c r="F3608">
        <v>23448.560000000001</v>
      </c>
      <c r="G3608">
        <v>267</v>
      </c>
      <c r="H3608">
        <v>53.64</v>
      </c>
      <c r="I3608">
        <v>14321.88</v>
      </c>
      <c r="J3608">
        <v>170</v>
      </c>
      <c r="K3608">
        <v>114.09</v>
      </c>
      <c r="L3608">
        <f>Table1[[#This Row],[Quantity Sold (liters/kg)]]+Table1[[#This Row],[Quantity in Stock (liters/kg)]]</f>
        <v>437</v>
      </c>
      <c r="M3608" s="2">
        <v>6117.51</v>
      </c>
    </row>
    <row r="3609" spans="1:13" hidden="1" x14ac:dyDescent="0.3">
      <c r="A3609">
        <v>4</v>
      </c>
      <c r="B3609" s="1">
        <v>44214</v>
      </c>
      <c r="C3609" t="s">
        <v>39</v>
      </c>
      <c r="D3609">
        <v>228.11</v>
      </c>
      <c r="E3609">
        <v>46.01</v>
      </c>
      <c r="F3609">
        <v>10495.34</v>
      </c>
      <c r="G3609">
        <v>181</v>
      </c>
      <c r="H3609">
        <v>44.87</v>
      </c>
      <c r="I3609">
        <v>8121.47</v>
      </c>
      <c r="J3609">
        <v>47</v>
      </c>
      <c r="K3609">
        <v>99.18</v>
      </c>
      <c r="L3609">
        <f>Table1[[#This Row],[Quantity Sold (liters/kg)]]+Table1[[#This Row],[Quantity in Stock (liters/kg)]]</f>
        <v>228</v>
      </c>
      <c r="M3609" s="2">
        <v>4563.2700000000004</v>
      </c>
    </row>
    <row r="3610" spans="1:13" hidden="1" x14ac:dyDescent="0.3">
      <c r="A3610">
        <v>7</v>
      </c>
      <c r="B3610" s="1">
        <v>43690</v>
      </c>
      <c r="C3610" t="s">
        <v>61</v>
      </c>
      <c r="D3610">
        <v>867.48</v>
      </c>
      <c r="E3610">
        <v>44.82</v>
      </c>
      <c r="F3610">
        <v>38880.449999999997</v>
      </c>
      <c r="G3610">
        <v>374</v>
      </c>
      <c r="H3610">
        <v>48.92</v>
      </c>
      <c r="I3610">
        <v>18296.080000000002</v>
      </c>
      <c r="J3610">
        <v>493</v>
      </c>
      <c r="K3610">
        <v>172.39</v>
      </c>
      <c r="L3610">
        <f>Table1[[#This Row],[Quantity Sold (liters/kg)]]+Table1[[#This Row],[Quantity in Stock (liters/kg)]]</f>
        <v>867</v>
      </c>
      <c r="M3610" s="2">
        <v>7726.52</v>
      </c>
    </row>
    <row r="3611" spans="1:13" hidden="1" x14ac:dyDescent="0.3">
      <c r="A3611">
        <v>1</v>
      </c>
      <c r="B3611" s="1">
        <v>44719</v>
      </c>
      <c r="C3611" t="s">
        <v>34</v>
      </c>
      <c r="D3611">
        <v>765.31</v>
      </c>
      <c r="E3611">
        <v>94.71</v>
      </c>
      <c r="F3611">
        <v>72482.510099999898</v>
      </c>
      <c r="G3611">
        <v>444</v>
      </c>
      <c r="H3611">
        <v>98.1</v>
      </c>
      <c r="I3611">
        <v>43556.4</v>
      </c>
      <c r="J3611">
        <v>321</v>
      </c>
      <c r="K3611">
        <v>53.42</v>
      </c>
      <c r="L3611">
        <f>Table1[[#This Row],[Quantity Sold (liters/kg)]]+Table1[[#This Row],[Quantity in Stock (liters/kg)]]</f>
        <v>765</v>
      </c>
      <c r="M3611" s="2">
        <v>5059.41</v>
      </c>
    </row>
    <row r="3612" spans="1:13" hidden="1" x14ac:dyDescent="0.3">
      <c r="A3612">
        <v>3</v>
      </c>
      <c r="B3612" s="1">
        <v>43611</v>
      </c>
      <c r="C3612" t="s">
        <v>43</v>
      </c>
      <c r="D3612">
        <v>964.92</v>
      </c>
      <c r="E3612">
        <v>37.08</v>
      </c>
      <c r="F3612">
        <v>35779.230000000003</v>
      </c>
      <c r="G3612">
        <v>872</v>
      </c>
      <c r="H3612">
        <v>41.32</v>
      </c>
      <c r="I3612">
        <v>36031.040000000001</v>
      </c>
      <c r="J3612">
        <v>92</v>
      </c>
      <c r="K3612">
        <v>157.56</v>
      </c>
      <c r="L3612">
        <f>Table1[[#This Row],[Quantity Sold (liters/kg)]]+Table1[[#This Row],[Quantity in Stock (liters/kg)]]</f>
        <v>964</v>
      </c>
      <c r="M3612" s="2">
        <v>5842.32</v>
      </c>
    </row>
    <row r="3613" spans="1:13" hidden="1" x14ac:dyDescent="0.3">
      <c r="A3613">
        <v>10</v>
      </c>
      <c r="B3613" s="1">
        <v>43615</v>
      </c>
      <c r="C3613" t="s">
        <v>66</v>
      </c>
      <c r="D3613">
        <v>486.19</v>
      </c>
      <c r="E3613">
        <v>12.13</v>
      </c>
      <c r="F3613">
        <v>5897.48</v>
      </c>
      <c r="G3613">
        <v>224</v>
      </c>
      <c r="H3613">
        <v>13.31</v>
      </c>
      <c r="I3613">
        <v>2981.44</v>
      </c>
      <c r="J3613">
        <v>262</v>
      </c>
      <c r="K3613">
        <v>193.57</v>
      </c>
      <c r="L3613">
        <f>Table1[[#This Row],[Quantity Sold (liters/kg)]]+Table1[[#This Row],[Quantity in Stock (liters/kg)]]</f>
        <v>486</v>
      </c>
      <c r="M3613" s="2">
        <v>2348</v>
      </c>
    </row>
    <row r="3614" spans="1:13" hidden="1" x14ac:dyDescent="0.3">
      <c r="A3614">
        <v>5</v>
      </c>
      <c r="B3614" s="1">
        <v>43406</v>
      </c>
      <c r="C3614" t="s">
        <v>27</v>
      </c>
      <c r="D3614">
        <v>404.93</v>
      </c>
      <c r="E3614">
        <v>79.28</v>
      </c>
      <c r="F3614">
        <v>32102.85</v>
      </c>
      <c r="G3614">
        <v>309</v>
      </c>
      <c r="H3614">
        <v>80.72</v>
      </c>
      <c r="I3614">
        <v>24942.48</v>
      </c>
      <c r="J3614">
        <v>95</v>
      </c>
      <c r="K3614">
        <v>67.709999999999994</v>
      </c>
      <c r="L3614">
        <f>Table1[[#This Row],[Quantity Sold (liters/kg)]]+Table1[[#This Row],[Quantity in Stock (liters/kg)]]</f>
        <v>404</v>
      </c>
      <c r="M3614" s="2">
        <v>5368.05</v>
      </c>
    </row>
    <row r="3615" spans="1:13" hidden="1" x14ac:dyDescent="0.3">
      <c r="A3615">
        <v>4</v>
      </c>
      <c r="B3615" s="1">
        <v>44528</v>
      </c>
      <c r="C3615" t="s">
        <v>39</v>
      </c>
      <c r="D3615">
        <v>58.78</v>
      </c>
      <c r="E3615">
        <v>58.58</v>
      </c>
      <c r="F3615">
        <v>3443.33</v>
      </c>
      <c r="G3615">
        <v>55</v>
      </c>
      <c r="H3615">
        <v>54.33</v>
      </c>
      <c r="I3615">
        <v>2988.15</v>
      </c>
      <c r="J3615">
        <v>3</v>
      </c>
      <c r="K3615">
        <v>164.51</v>
      </c>
      <c r="L3615">
        <f>Table1[[#This Row],[Quantity Sold (liters/kg)]]+Table1[[#This Row],[Quantity in Stock (liters/kg)]]</f>
        <v>58</v>
      </c>
      <c r="M3615" s="2">
        <v>9637</v>
      </c>
    </row>
    <row r="3616" spans="1:13" hidden="1" x14ac:dyDescent="0.3">
      <c r="A3616">
        <v>9</v>
      </c>
      <c r="B3616" s="1">
        <v>44234</v>
      </c>
      <c r="C3616" t="s">
        <v>57</v>
      </c>
      <c r="D3616">
        <v>336.66</v>
      </c>
      <c r="E3616">
        <v>50.63</v>
      </c>
      <c r="F3616">
        <v>17045.095799999999</v>
      </c>
      <c r="G3616">
        <v>105</v>
      </c>
      <c r="H3616">
        <v>47.07</v>
      </c>
      <c r="I3616">
        <v>4942.3500000000004</v>
      </c>
      <c r="J3616">
        <v>231</v>
      </c>
      <c r="K3616">
        <v>42.05</v>
      </c>
      <c r="L3616">
        <f>Table1[[#This Row],[Quantity Sold (liters/kg)]]+Table1[[#This Row],[Quantity in Stock (liters/kg)]]</f>
        <v>336</v>
      </c>
      <c r="M3616" s="2">
        <v>2128.9899999999998</v>
      </c>
    </row>
    <row r="3617" spans="1:13" hidden="1" x14ac:dyDescent="0.3">
      <c r="A3617">
        <v>2</v>
      </c>
      <c r="B3617" s="1">
        <v>44356</v>
      </c>
      <c r="C3617" t="s">
        <v>68</v>
      </c>
      <c r="D3617">
        <v>182.92</v>
      </c>
      <c r="E3617">
        <v>40.479999999999997</v>
      </c>
      <c r="F3617">
        <v>7404.60159999999</v>
      </c>
      <c r="G3617">
        <v>44</v>
      </c>
      <c r="H3617">
        <v>39.46</v>
      </c>
      <c r="I3617">
        <v>1736.24</v>
      </c>
      <c r="J3617">
        <v>138</v>
      </c>
      <c r="K3617">
        <v>167.21</v>
      </c>
      <c r="L3617">
        <f>Table1[[#This Row],[Quantity Sold (liters/kg)]]+Table1[[#This Row],[Quantity in Stock (liters/kg)]]</f>
        <v>182</v>
      </c>
      <c r="M3617" s="2">
        <v>6768.66</v>
      </c>
    </row>
    <row r="3618" spans="1:13" hidden="1" x14ac:dyDescent="0.3">
      <c r="A3618">
        <v>9</v>
      </c>
      <c r="B3618" s="1">
        <v>44508</v>
      </c>
      <c r="C3618" t="s">
        <v>57</v>
      </c>
      <c r="D3618">
        <v>304.07</v>
      </c>
      <c r="E3618">
        <v>23.07</v>
      </c>
      <c r="F3618">
        <v>7014.89</v>
      </c>
      <c r="G3618">
        <v>137</v>
      </c>
      <c r="H3618">
        <v>21.25</v>
      </c>
      <c r="I3618">
        <v>2911.25</v>
      </c>
      <c r="J3618">
        <v>167</v>
      </c>
      <c r="K3618">
        <v>42.86</v>
      </c>
      <c r="L3618">
        <f>Table1[[#This Row],[Quantity Sold (liters/kg)]]+Table1[[#This Row],[Quantity in Stock (liters/kg)]]</f>
        <v>304</v>
      </c>
      <c r="M3618" s="2">
        <v>988.78</v>
      </c>
    </row>
    <row r="3619" spans="1:13" hidden="1" x14ac:dyDescent="0.3">
      <c r="A3619">
        <v>3</v>
      </c>
      <c r="B3619" s="1">
        <v>44827</v>
      </c>
      <c r="C3619" t="s">
        <v>43</v>
      </c>
      <c r="D3619">
        <v>577.95000000000005</v>
      </c>
      <c r="E3619">
        <v>13.65</v>
      </c>
      <c r="F3619">
        <v>7889.0174999999999</v>
      </c>
      <c r="G3619">
        <v>508</v>
      </c>
      <c r="H3619">
        <v>17.28</v>
      </c>
      <c r="I3619">
        <v>8778.24</v>
      </c>
      <c r="J3619">
        <v>69</v>
      </c>
      <c r="K3619">
        <v>161.02000000000001</v>
      </c>
      <c r="L3619">
        <f>Table1[[#This Row],[Quantity Sold (liters/kg)]]+Table1[[#This Row],[Quantity in Stock (liters/kg)]]</f>
        <v>577</v>
      </c>
      <c r="M3619" s="2">
        <v>2197.92</v>
      </c>
    </row>
    <row r="3620" spans="1:13" hidden="1" x14ac:dyDescent="0.3">
      <c r="A3620">
        <v>6</v>
      </c>
      <c r="B3620" s="1">
        <v>44620</v>
      </c>
      <c r="C3620" t="s">
        <v>51</v>
      </c>
      <c r="D3620">
        <v>107.48</v>
      </c>
      <c r="E3620">
        <v>50.8</v>
      </c>
      <c r="F3620">
        <v>5459.9839999999904</v>
      </c>
      <c r="G3620">
        <v>29</v>
      </c>
      <c r="H3620">
        <v>50.69</v>
      </c>
      <c r="I3620">
        <v>1470.01</v>
      </c>
      <c r="J3620">
        <v>78</v>
      </c>
      <c r="K3620">
        <v>196.17</v>
      </c>
      <c r="L3620">
        <f>Table1[[#This Row],[Quantity Sold (liters/kg)]]+Table1[[#This Row],[Quantity in Stock (liters/kg)]]</f>
        <v>107</v>
      </c>
      <c r="M3620" s="2">
        <v>9965.44</v>
      </c>
    </row>
    <row r="3621" spans="1:13" hidden="1" x14ac:dyDescent="0.3">
      <c r="A3621">
        <v>3</v>
      </c>
      <c r="B3621" s="1">
        <v>44210</v>
      </c>
      <c r="C3621" t="s">
        <v>43</v>
      </c>
      <c r="D3621">
        <v>267.72000000000003</v>
      </c>
      <c r="E3621">
        <v>55.49</v>
      </c>
      <c r="F3621">
        <v>14855.782800000001</v>
      </c>
      <c r="G3621">
        <v>246</v>
      </c>
      <c r="H3621">
        <v>53.29</v>
      </c>
      <c r="I3621">
        <v>13109.34</v>
      </c>
      <c r="J3621">
        <v>21</v>
      </c>
      <c r="K3621">
        <v>152.82</v>
      </c>
      <c r="L3621">
        <f>Table1[[#This Row],[Quantity Sold (liters/kg)]]+Table1[[#This Row],[Quantity in Stock (liters/kg)]]</f>
        <v>267</v>
      </c>
      <c r="M3621" s="2">
        <v>8479.98</v>
      </c>
    </row>
    <row r="3622" spans="1:13" hidden="1" x14ac:dyDescent="0.3">
      <c r="A3622">
        <v>4</v>
      </c>
      <c r="B3622" s="1">
        <v>44771</v>
      </c>
      <c r="C3622" t="s">
        <v>39</v>
      </c>
      <c r="D3622">
        <v>532.02</v>
      </c>
      <c r="E3622">
        <v>29.72</v>
      </c>
      <c r="F3622">
        <v>15811.634399999901</v>
      </c>
      <c r="G3622">
        <v>97</v>
      </c>
      <c r="H3622">
        <v>31.26</v>
      </c>
      <c r="I3622">
        <v>3032.22</v>
      </c>
      <c r="J3622">
        <v>435</v>
      </c>
      <c r="K3622">
        <v>112.6</v>
      </c>
      <c r="L3622">
        <f>Table1[[#This Row],[Quantity Sold (liters/kg)]]+Table1[[#This Row],[Quantity in Stock (liters/kg)]]</f>
        <v>532</v>
      </c>
      <c r="M3622" s="2">
        <v>3346.47</v>
      </c>
    </row>
    <row r="3623" spans="1:13" hidden="1" x14ac:dyDescent="0.3">
      <c r="A3623">
        <v>4</v>
      </c>
      <c r="B3623" s="1">
        <v>44680</v>
      </c>
      <c r="C3623" t="s">
        <v>39</v>
      </c>
      <c r="D3623">
        <v>886.1</v>
      </c>
      <c r="E3623">
        <v>56.71</v>
      </c>
      <c r="F3623">
        <v>50250.73</v>
      </c>
      <c r="G3623">
        <v>591</v>
      </c>
      <c r="H3623">
        <v>57.83</v>
      </c>
      <c r="I3623">
        <v>34177.53</v>
      </c>
      <c r="J3623">
        <v>295</v>
      </c>
      <c r="K3623">
        <v>95.35</v>
      </c>
      <c r="L3623">
        <f>Table1[[#This Row],[Quantity Sold (liters/kg)]]+Table1[[#This Row],[Quantity in Stock (liters/kg)]]</f>
        <v>886</v>
      </c>
      <c r="M3623" s="2">
        <v>5407.3</v>
      </c>
    </row>
    <row r="3624" spans="1:13" hidden="1" x14ac:dyDescent="0.3">
      <c r="A3624">
        <v>4</v>
      </c>
      <c r="B3624" s="1">
        <v>44509</v>
      </c>
      <c r="C3624" t="s">
        <v>39</v>
      </c>
      <c r="D3624">
        <v>281.54000000000002</v>
      </c>
      <c r="E3624">
        <v>10.86</v>
      </c>
      <c r="F3624">
        <v>3057.5243999999998</v>
      </c>
      <c r="G3624">
        <v>122</v>
      </c>
      <c r="H3624">
        <v>9.26</v>
      </c>
      <c r="I3624">
        <v>1129.72</v>
      </c>
      <c r="J3624">
        <v>159</v>
      </c>
      <c r="K3624">
        <v>107.72</v>
      </c>
      <c r="L3624">
        <f>Table1[[#This Row],[Quantity Sold (liters/kg)]]+Table1[[#This Row],[Quantity in Stock (liters/kg)]]</f>
        <v>281</v>
      </c>
      <c r="M3624" s="2">
        <v>1169.8399999999999</v>
      </c>
    </row>
    <row r="3625" spans="1:13" hidden="1" x14ac:dyDescent="0.3">
      <c r="A3625">
        <v>6</v>
      </c>
      <c r="B3625" s="1">
        <v>44829</v>
      </c>
      <c r="C3625" t="s">
        <v>51</v>
      </c>
      <c r="D3625">
        <v>580.35</v>
      </c>
      <c r="E3625">
        <v>74.14</v>
      </c>
      <c r="F3625">
        <v>43027.148999999998</v>
      </c>
      <c r="G3625">
        <v>96</v>
      </c>
      <c r="H3625">
        <v>70.75</v>
      </c>
      <c r="I3625">
        <v>6792</v>
      </c>
      <c r="J3625">
        <v>484</v>
      </c>
      <c r="K3625">
        <v>188.64</v>
      </c>
      <c r="L3625">
        <f>Table1[[#This Row],[Quantity Sold (liters/kg)]]+Table1[[#This Row],[Quantity in Stock (liters/kg)]]</f>
        <v>580</v>
      </c>
      <c r="M3625" s="2">
        <v>13985.77</v>
      </c>
    </row>
    <row r="3626" spans="1:13" hidden="1" x14ac:dyDescent="0.3">
      <c r="A3626">
        <v>5</v>
      </c>
      <c r="B3626" s="1">
        <v>44489</v>
      </c>
      <c r="C3626" t="s">
        <v>27</v>
      </c>
      <c r="D3626">
        <v>36.21</v>
      </c>
      <c r="E3626">
        <v>52.82</v>
      </c>
      <c r="F3626">
        <v>1912.61</v>
      </c>
      <c r="G3626">
        <v>31</v>
      </c>
      <c r="H3626">
        <v>54.59</v>
      </c>
      <c r="I3626">
        <v>1692.29</v>
      </c>
      <c r="J3626">
        <v>5</v>
      </c>
      <c r="K3626">
        <v>59.42</v>
      </c>
      <c r="L3626">
        <f>Table1[[#This Row],[Quantity Sold (liters/kg)]]+Table1[[#This Row],[Quantity in Stock (liters/kg)]]</f>
        <v>36</v>
      </c>
      <c r="M3626" s="2">
        <v>3138.56</v>
      </c>
    </row>
    <row r="3627" spans="1:13" hidden="1" x14ac:dyDescent="0.3">
      <c r="A3627">
        <v>7</v>
      </c>
      <c r="B3627" s="1">
        <v>43754</v>
      </c>
      <c r="C3627" t="s">
        <v>61</v>
      </c>
      <c r="D3627">
        <v>326.58999999999997</v>
      </c>
      <c r="E3627">
        <v>57.43</v>
      </c>
      <c r="F3627">
        <v>18756.060000000001</v>
      </c>
      <c r="G3627">
        <v>27</v>
      </c>
      <c r="H3627">
        <v>57.25</v>
      </c>
      <c r="I3627">
        <v>1545.75</v>
      </c>
      <c r="J3627">
        <v>299</v>
      </c>
      <c r="K3627">
        <v>82.02</v>
      </c>
      <c r="L3627">
        <f>Table1[[#This Row],[Quantity Sold (liters/kg)]]+Table1[[#This Row],[Quantity in Stock (liters/kg)]]</f>
        <v>326</v>
      </c>
      <c r="M3627" s="2">
        <v>4710.41</v>
      </c>
    </row>
    <row r="3628" spans="1:13" hidden="1" x14ac:dyDescent="0.3">
      <c r="A3628">
        <v>1</v>
      </c>
      <c r="B3628" s="1">
        <v>44049</v>
      </c>
      <c r="C3628" t="s">
        <v>34</v>
      </c>
      <c r="D3628">
        <v>98.65</v>
      </c>
      <c r="E3628">
        <v>11.42</v>
      </c>
      <c r="F3628">
        <v>1126.58</v>
      </c>
      <c r="G3628">
        <v>53</v>
      </c>
      <c r="H3628">
        <v>6.78</v>
      </c>
      <c r="I3628">
        <v>359.34</v>
      </c>
      <c r="J3628">
        <v>45</v>
      </c>
      <c r="K3628">
        <v>37.880000000000003</v>
      </c>
      <c r="L3628">
        <f>Table1[[#This Row],[Quantity Sold (liters/kg)]]+Table1[[#This Row],[Quantity in Stock (liters/kg)]]</f>
        <v>98</v>
      </c>
      <c r="M3628" s="2">
        <v>432.59</v>
      </c>
    </row>
    <row r="3629" spans="1:13" hidden="1" x14ac:dyDescent="0.3">
      <c r="A3629">
        <v>2</v>
      </c>
      <c r="B3629" s="1">
        <v>44527</v>
      </c>
      <c r="C3629" t="s">
        <v>68</v>
      </c>
      <c r="D3629">
        <v>312.97000000000003</v>
      </c>
      <c r="E3629">
        <v>63.49</v>
      </c>
      <c r="F3629">
        <v>19870.4653</v>
      </c>
      <c r="G3629">
        <v>236</v>
      </c>
      <c r="H3629">
        <v>59.83</v>
      </c>
      <c r="I3629">
        <v>14119.88</v>
      </c>
      <c r="J3629">
        <v>76</v>
      </c>
      <c r="K3629">
        <v>60.32</v>
      </c>
      <c r="L3629">
        <f>Table1[[#This Row],[Quantity Sold (liters/kg)]]+Table1[[#This Row],[Quantity in Stock (liters/kg)]]</f>
        <v>312</v>
      </c>
      <c r="M3629" s="2">
        <v>3829.72</v>
      </c>
    </row>
    <row r="3630" spans="1:13" hidden="1" x14ac:dyDescent="0.3">
      <c r="A3630">
        <v>3</v>
      </c>
      <c r="B3630" s="1">
        <v>44258</v>
      </c>
      <c r="C3630" t="s">
        <v>43</v>
      </c>
      <c r="D3630">
        <v>283.63</v>
      </c>
      <c r="E3630">
        <v>85.5</v>
      </c>
      <c r="F3630">
        <v>24250.3649999999</v>
      </c>
      <c r="G3630">
        <v>262</v>
      </c>
      <c r="H3630">
        <v>80.739999999999995</v>
      </c>
      <c r="I3630">
        <v>21153.88</v>
      </c>
      <c r="J3630">
        <v>21</v>
      </c>
      <c r="K3630">
        <v>122.69</v>
      </c>
      <c r="L3630">
        <f>Table1[[#This Row],[Quantity Sold (liters/kg)]]+Table1[[#This Row],[Quantity in Stock (liters/kg)]]</f>
        <v>283</v>
      </c>
      <c r="M3630" s="2">
        <v>10490</v>
      </c>
    </row>
    <row r="3631" spans="1:13" hidden="1" x14ac:dyDescent="0.3">
      <c r="A3631">
        <v>4</v>
      </c>
      <c r="B3631" s="1">
        <v>43794</v>
      </c>
      <c r="C3631" t="s">
        <v>39</v>
      </c>
      <c r="D3631">
        <v>379.57</v>
      </c>
      <c r="E3631">
        <v>10.16</v>
      </c>
      <c r="F3631">
        <v>3856.43</v>
      </c>
      <c r="G3631">
        <v>25</v>
      </c>
      <c r="H3631">
        <v>14.56</v>
      </c>
      <c r="I3631">
        <v>364</v>
      </c>
      <c r="J3631">
        <v>354</v>
      </c>
      <c r="K3631">
        <v>151.68</v>
      </c>
      <c r="L3631">
        <f>Table1[[#This Row],[Quantity Sold (liters/kg)]]+Table1[[#This Row],[Quantity in Stock (liters/kg)]]</f>
        <v>379</v>
      </c>
      <c r="M3631" s="2">
        <v>1541.07</v>
      </c>
    </row>
    <row r="3632" spans="1:13" hidden="1" x14ac:dyDescent="0.3">
      <c r="A3632">
        <v>5</v>
      </c>
      <c r="B3632" s="1">
        <v>44374</v>
      </c>
      <c r="C3632" t="s">
        <v>27</v>
      </c>
      <c r="D3632">
        <v>740.5</v>
      </c>
      <c r="E3632">
        <v>48.4</v>
      </c>
      <c r="F3632">
        <v>35840.199999999997</v>
      </c>
      <c r="G3632">
        <v>87</v>
      </c>
      <c r="H3632">
        <v>51.9</v>
      </c>
      <c r="I3632">
        <v>4515.3</v>
      </c>
      <c r="J3632">
        <v>653</v>
      </c>
      <c r="K3632">
        <v>78.08</v>
      </c>
      <c r="L3632">
        <f>Table1[[#This Row],[Quantity Sold (liters/kg)]]+Table1[[#This Row],[Quantity in Stock (liters/kg)]]</f>
        <v>740</v>
      </c>
      <c r="M3632" s="2">
        <v>3779.07</v>
      </c>
    </row>
    <row r="3633" spans="1:13" hidden="1" x14ac:dyDescent="0.3">
      <c r="A3633">
        <v>10</v>
      </c>
      <c r="B3633" s="1">
        <v>44118</v>
      </c>
      <c r="C3633" t="s">
        <v>66</v>
      </c>
      <c r="D3633">
        <v>111.61</v>
      </c>
      <c r="E3633">
        <v>26.19</v>
      </c>
      <c r="F3633">
        <v>2923.07</v>
      </c>
      <c r="G3633">
        <v>81</v>
      </c>
      <c r="H3633">
        <v>22.38</v>
      </c>
      <c r="I3633">
        <v>1812.78</v>
      </c>
      <c r="J3633">
        <v>30</v>
      </c>
      <c r="K3633">
        <v>45.03</v>
      </c>
      <c r="L3633">
        <f>Table1[[#This Row],[Quantity Sold (liters/kg)]]+Table1[[#This Row],[Quantity in Stock (liters/kg)]]</f>
        <v>111</v>
      </c>
      <c r="M3633" s="2">
        <v>1179.3399999999999</v>
      </c>
    </row>
    <row r="3634" spans="1:13" hidden="1" x14ac:dyDescent="0.3">
      <c r="A3634">
        <v>7</v>
      </c>
      <c r="B3634" s="1">
        <v>43795</v>
      </c>
      <c r="C3634" t="s">
        <v>61</v>
      </c>
      <c r="D3634">
        <v>216.12</v>
      </c>
      <c r="E3634">
        <v>62.3</v>
      </c>
      <c r="F3634">
        <v>13464.28</v>
      </c>
      <c r="G3634">
        <v>192</v>
      </c>
      <c r="H3634">
        <v>64.540000000000006</v>
      </c>
      <c r="I3634">
        <v>12391.68</v>
      </c>
      <c r="J3634">
        <v>24</v>
      </c>
      <c r="K3634">
        <v>131.30000000000001</v>
      </c>
      <c r="L3634">
        <f>Table1[[#This Row],[Quantity Sold (liters/kg)]]+Table1[[#This Row],[Quantity in Stock (liters/kg)]]</f>
        <v>216</v>
      </c>
      <c r="M3634" s="2">
        <v>8179.99</v>
      </c>
    </row>
    <row r="3635" spans="1:13" hidden="1" x14ac:dyDescent="0.3">
      <c r="A3635">
        <v>2</v>
      </c>
      <c r="B3635" s="1">
        <v>44077</v>
      </c>
      <c r="C3635" t="s">
        <v>68</v>
      </c>
      <c r="D3635">
        <v>878.28</v>
      </c>
      <c r="E3635">
        <v>89.5</v>
      </c>
      <c r="F3635">
        <v>78606.06</v>
      </c>
      <c r="G3635">
        <v>272</v>
      </c>
      <c r="H3635">
        <v>92.79</v>
      </c>
      <c r="I3635">
        <v>25238.880000000001</v>
      </c>
      <c r="J3635">
        <v>606</v>
      </c>
      <c r="K3635">
        <v>155.38999999999999</v>
      </c>
      <c r="L3635">
        <f>Table1[[#This Row],[Quantity Sold (liters/kg)]]+Table1[[#This Row],[Quantity in Stock (liters/kg)]]</f>
        <v>878</v>
      </c>
      <c r="M3635" s="2">
        <v>13907.41</v>
      </c>
    </row>
    <row r="3636" spans="1:13" hidden="1" x14ac:dyDescent="0.3">
      <c r="A3636">
        <v>2</v>
      </c>
      <c r="B3636" s="1">
        <v>43842</v>
      </c>
      <c r="C3636" t="s">
        <v>68</v>
      </c>
      <c r="D3636">
        <v>979.51</v>
      </c>
      <c r="E3636">
        <v>62.15</v>
      </c>
      <c r="F3636">
        <v>60876.55</v>
      </c>
      <c r="G3636">
        <v>591</v>
      </c>
      <c r="H3636">
        <v>66</v>
      </c>
      <c r="I3636">
        <v>39006</v>
      </c>
      <c r="J3636">
        <v>388</v>
      </c>
      <c r="K3636">
        <v>117.6</v>
      </c>
      <c r="L3636">
        <f>Table1[[#This Row],[Quantity Sold (liters/kg)]]+Table1[[#This Row],[Quantity in Stock (liters/kg)]]</f>
        <v>979</v>
      </c>
      <c r="M3636" s="2">
        <v>7308.84</v>
      </c>
    </row>
    <row r="3637" spans="1:13" hidden="1" x14ac:dyDescent="0.3">
      <c r="A3637">
        <v>1</v>
      </c>
      <c r="B3637" s="1">
        <v>44026</v>
      </c>
      <c r="C3637" t="s">
        <v>34</v>
      </c>
      <c r="D3637">
        <v>678.02</v>
      </c>
      <c r="E3637">
        <v>50</v>
      </c>
      <c r="F3637">
        <v>33901</v>
      </c>
      <c r="G3637">
        <v>518</v>
      </c>
      <c r="H3637">
        <v>46.26</v>
      </c>
      <c r="I3637">
        <v>23962.68</v>
      </c>
      <c r="J3637">
        <v>160</v>
      </c>
      <c r="K3637">
        <v>154.84</v>
      </c>
      <c r="L3637">
        <f>Table1[[#This Row],[Quantity Sold (liters/kg)]]+Table1[[#This Row],[Quantity in Stock (liters/kg)]]</f>
        <v>678</v>
      </c>
      <c r="M3637" s="2">
        <v>7742</v>
      </c>
    </row>
    <row r="3638" spans="1:13" hidden="1" x14ac:dyDescent="0.3">
      <c r="A3638">
        <v>7</v>
      </c>
      <c r="B3638" s="1">
        <v>43558</v>
      </c>
      <c r="C3638" t="s">
        <v>61</v>
      </c>
      <c r="D3638">
        <v>365.99</v>
      </c>
      <c r="E3638">
        <v>27.73</v>
      </c>
      <c r="F3638">
        <v>10148.9</v>
      </c>
      <c r="G3638">
        <v>181</v>
      </c>
      <c r="H3638">
        <v>30.55</v>
      </c>
      <c r="I3638">
        <v>5529.55</v>
      </c>
      <c r="J3638">
        <v>184</v>
      </c>
      <c r="K3638">
        <v>117.33</v>
      </c>
      <c r="L3638">
        <f>Table1[[#This Row],[Quantity Sold (liters/kg)]]+Table1[[#This Row],[Quantity in Stock (liters/kg)]]</f>
        <v>365</v>
      </c>
      <c r="M3638" s="2">
        <v>3253.56</v>
      </c>
    </row>
    <row r="3639" spans="1:13" hidden="1" x14ac:dyDescent="0.3">
      <c r="A3639">
        <v>8</v>
      </c>
      <c r="B3639" s="1">
        <v>44844</v>
      </c>
      <c r="C3639" t="s">
        <v>47</v>
      </c>
      <c r="D3639">
        <v>599.73</v>
      </c>
      <c r="E3639">
        <v>97.03</v>
      </c>
      <c r="F3639">
        <v>58191.801899999999</v>
      </c>
      <c r="G3639">
        <v>291</v>
      </c>
      <c r="H3639">
        <v>96.88</v>
      </c>
      <c r="I3639">
        <v>28192.080000000002</v>
      </c>
      <c r="J3639">
        <v>308</v>
      </c>
      <c r="K3639">
        <v>169.07</v>
      </c>
      <c r="L3639">
        <f>Table1[[#This Row],[Quantity Sold (liters/kg)]]+Table1[[#This Row],[Quantity in Stock (liters/kg)]]</f>
        <v>599</v>
      </c>
      <c r="M3639" s="2">
        <v>16404.86</v>
      </c>
    </row>
    <row r="3640" spans="1:13" hidden="1" x14ac:dyDescent="0.3">
      <c r="A3640">
        <v>5</v>
      </c>
      <c r="B3640" s="1">
        <v>44893</v>
      </c>
      <c r="C3640" t="s">
        <v>27</v>
      </c>
      <c r="D3640">
        <v>247.21</v>
      </c>
      <c r="E3640">
        <v>44.42</v>
      </c>
      <c r="F3640">
        <v>10981.0682</v>
      </c>
      <c r="G3640">
        <v>61</v>
      </c>
      <c r="H3640">
        <v>40.700000000000003</v>
      </c>
      <c r="I3640">
        <v>2482.6999999999998</v>
      </c>
      <c r="J3640">
        <v>186</v>
      </c>
      <c r="K3640">
        <v>93.44</v>
      </c>
      <c r="L3640">
        <f>Table1[[#This Row],[Quantity Sold (liters/kg)]]+Table1[[#This Row],[Quantity in Stock (liters/kg)]]</f>
        <v>247</v>
      </c>
      <c r="M3640" s="2">
        <v>4150.6000000000004</v>
      </c>
    </row>
    <row r="3641" spans="1:13" hidden="1" x14ac:dyDescent="0.3">
      <c r="A3641">
        <v>5</v>
      </c>
      <c r="B3641" s="1">
        <v>44434</v>
      </c>
      <c r="C3641" t="s">
        <v>27</v>
      </c>
      <c r="D3641">
        <v>746.77</v>
      </c>
      <c r="E3641">
        <v>26.74</v>
      </c>
      <c r="F3641">
        <v>19968.63</v>
      </c>
      <c r="G3641">
        <v>493</v>
      </c>
      <c r="H3641">
        <v>27.73</v>
      </c>
      <c r="I3641">
        <v>13670.89</v>
      </c>
      <c r="J3641">
        <v>253</v>
      </c>
      <c r="K3641">
        <v>54.57</v>
      </c>
      <c r="L3641">
        <f>Table1[[#This Row],[Quantity Sold (liters/kg)]]+Table1[[#This Row],[Quantity in Stock (liters/kg)]]</f>
        <v>746</v>
      </c>
      <c r="M3641" s="2">
        <v>1459.2</v>
      </c>
    </row>
    <row r="3642" spans="1:13" hidden="1" x14ac:dyDescent="0.3">
      <c r="A3642">
        <v>9</v>
      </c>
      <c r="B3642" s="1">
        <v>44845</v>
      </c>
      <c r="C3642" t="s">
        <v>57</v>
      </c>
      <c r="D3642">
        <v>140.44999999999999</v>
      </c>
      <c r="E3642">
        <v>11.63</v>
      </c>
      <c r="F3642">
        <v>1633.4334999999901</v>
      </c>
      <c r="G3642">
        <v>47</v>
      </c>
      <c r="H3642">
        <v>10.46</v>
      </c>
      <c r="I3642">
        <v>491.62</v>
      </c>
      <c r="J3642">
        <v>93</v>
      </c>
      <c r="K3642">
        <v>129.28</v>
      </c>
      <c r="L3642">
        <f>Table1[[#This Row],[Quantity Sold (liters/kg)]]+Table1[[#This Row],[Quantity in Stock (liters/kg)]]</f>
        <v>140</v>
      </c>
      <c r="M3642" s="2">
        <v>1503.53</v>
      </c>
    </row>
    <row r="3643" spans="1:13" hidden="1" x14ac:dyDescent="0.3">
      <c r="A3643">
        <v>1</v>
      </c>
      <c r="B3643" s="1">
        <v>44770</v>
      </c>
      <c r="C3643" t="s">
        <v>34</v>
      </c>
      <c r="D3643">
        <v>822.86</v>
      </c>
      <c r="E3643">
        <v>36.01</v>
      </c>
      <c r="F3643">
        <v>29631.188599999899</v>
      </c>
      <c r="G3643">
        <v>575</v>
      </c>
      <c r="H3643">
        <v>33.76</v>
      </c>
      <c r="I3643">
        <v>19412</v>
      </c>
      <c r="J3643">
        <v>247</v>
      </c>
      <c r="K3643">
        <v>45.85</v>
      </c>
      <c r="L3643">
        <f>Table1[[#This Row],[Quantity Sold (liters/kg)]]+Table1[[#This Row],[Quantity in Stock (liters/kg)]]</f>
        <v>822</v>
      </c>
      <c r="M3643" s="2">
        <v>1651.06</v>
      </c>
    </row>
    <row r="3644" spans="1:13" hidden="1" x14ac:dyDescent="0.3">
      <c r="A3644">
        <v>1</v>
      </c>
      <c r="B3644" s="1">
        <v>43488</v>
      </c>
      <c r="C3644" t="s">
        <v>34</v>
      </c>
      <c r="D3644">
        <v>459.12</v>
      </c>
      <c r="E3644">
        <v>55.6</v>
      </c>
      <c r="F3644">
        <v>25527.07</v>
      </c>
      <c r="G3644">
        <v>409</v>
      </c>
      <c r="H3644">
        <v>53.42</v>
      </c>
      <c r="I3644">
        <v>21848.78</v>
      </c>
      <c r="J3644">
        <v>50</v>
      </c>
      <c r="K3644">
        <v>79.05</v>
      </c>
      <c r="L3644">
        <f>Table1[[#This Row],[Quantity Sold (liters/kg)]]+Table1[[#This Row],[Quantity in Stock (liters/kg)]]</f>
        <v>459</v>
      </c>
      <c r="M3644" s="2">
        <v>4395.18</v>
      </c>
    </row>
    <row r="3645" spans="1:13" hidden="1" x14ac:dyDescent="0.3">
      <c r="A3645">
        <v>2</v>
      </c>
      <c r="B3645" s="1">
        <v>44498</v>
      </c>
      <c r="C3645" t="s">
        <v>68</v>
      </c>
      <c r="D3645">
        <v>569.23</v>
      </c>
      <c r="E3645">
        <v>57.95</v>
      </c>
      <c r="F3645">
        <v>32986.878499999999</v>
      </c>
      <c r="G3645">
        <v>318</v>
      </c>
      <c r="H3645">
        <v>62.6</v>
      </c>
      <c r="I3645">
        <v>19906.8</v>
      </c>
      <c r="J3645">
        <v>251</v>
      </c>
      <c r="K3645">
        <v>187.27</v>
      </c>
      <c r="L3645">
        <f>Table1[[#This Row],[Quantity Sold (liters/kg)]]+Table1[[#This Row],[Quantity in Stock (liters/kg)]]</f>
        <v>569</v>
      </c>
      <c r="M3645" s="2">
        <v>10852.3</v>
      </c>
    </row>
    <row r="3646" spans="1:13" hidden="1" x14ac:dyDescent="0.3">
      <c r="A3646">
        <v>5</v>
      </c>
      <c r="B3646" s="1">
        <v>44390</v>
      </c>
      <c r="C3646" t="s">
        <v>27</v>
      </c>
      <c r="D3646">
        <v>787.46</v>
      </c>
      <c r="E3646">
        <v>50.55</v>
      </c>
      <c r="F3646">
        <v>39806.1</v>
      </c>
      <c r="G3646">
        <v>547</v>
      </c>
      <c r="H3646">
        <v>51.2</v>
      </c>
      <c r="I3646">
        <v>28006.400000000001</v>
      </c>
      <c r="J3646">
        <v>240</v>
      </c>
      <c r="K3646">
        <v>23.66</v>
      </c>
      <c r="L3646">
        <f>Table1[[#This Row],[Quantity Sold (liters/kg)]]+Table1[[#This Row],[Quantity in Stock (liters/kg)]]</f>
        <v>787</v>
      </c>
      <c r="M3646" s="2">
        <v>1196.01</v>
      </c>
    </row>
    <row r="3647" spans="1:13" hidden="1" x14ac:dyDescent="0.3">
      <c r="A3647">
        <v>4</v>
      </c>
      <c r="B3647" s="1">
        <v>44732</v>
      </c>
      <c r="C3647" t="s">
        <v>39</v>
      </c>
      <c r="D3647">
        <v>460.26</v>
      </c>
      <c r="E3647">
        <v>69.569999999999993</v>
      </c>
      <c r="F3647">
        <v>32020.288199999901</v>
      </c>
      <c r="G3647">
        <v>45</v>
      </c>
      <c r="H3647">
        <v>73.22</v>
      </c>
      <c r="I3647">
        <v>3294.9</v>
      </c>
      <c r="J3647">
        <v>415</v>
      </c>
      <c r="K3647">
        <v>181.68</v>
      </c>
      <c r="L3647">
        <f>Table1[[#This Row],[Quantity Sold (liters/kg)]]+Table1[[#This Row],[Quantity in Stock (liters/kg)]]</f>
        <v>460</v>
      </c>
      <c r="M3647" s="2">
        <v>12639.48</v>
      </c>
    </row>
    <row r="3648" spans="1:13" hidden="1" x14ac:dyDescent="0.3">
      <c r="A3648">
        <v>8</v>
      </c>
      <c r="B3648" s="1">
        <v>43563</v>
      </c>
      <c r="C3648" t="s">
        <v>47</v>
      </c>
      <c r="D3648">
        <v>88.29</v>
      </c>
      <c r="E3648">
        <v>18.059999999999999</v>
      </c>
      <c r="F3648">
        <v>1594.52</v>
      </c>
      <c r="G3648">
        <v>3</v>
      </c>
      <c r="H3648">
        <v>18.559999999999999</v>
      </c>
      <c r="I3648">
        <v>55.68</v>
      </c>
      <c r="J3648">
        <v>85</v>
      </c>
      <c r="K3648">
        <v>36</v>
      </c>
      <c r="L3648">
        <f>Table1[[#This Row],[Quantity Sold (liters/kg)]]+Table1[[#This Row],[Quantity in Stock (liters/kg)]]</f>
        <v>88</v>
      </c>
      <c r="M3648" s="2">
        <v>650.16</v>
      </c>
    </row>
    <row r="3649" spans="1:13" hidden="1" x14ac:dyDescent="0.3">
      <c r="A3649">
        <v>6</v>
      </c>
      <c r="B3649" s="1">
        <v>44529</v>
      </c>
      <c r="C3649" t="s">
        <v>51</v>
      </c>
      <c r="D3649">
        <v>894.4</v>
      </c>
      <c r="E3649">
        <v>89.67</v>
      </c>
      <c r="F3649">
        <v>80200.850000000006</v>
      </c>
      <c r="G3649">
        <v>501</v>
      </c>
      <c r="H3649">
        <v>90.14</v>
      </c>
      <c r="I3649">
        <v>45160.14</v>
      </c>
      <c r="J3649">
        <v>393</v>
      </c>
      <c r="K3649">
        <v>152.72</v>
      </c>
      <c r="L3649">
        <f>Table1[[#This Row],[Quantity Sold (liters/kg)]]+Table1[[#This Row],[Quantity in Stock (liters/kg)]]</f>
        <v>894</v>
      </c>
      <c r="M3649" s="2">
        <v>13694.4</v>
      </c>
    </row>
    <row r="3650" spans="1:13" hidden="1" x14ac:dyDescent="0.3">
      <c r="A3650">
        <v>2</v>
      </c>
      <c r="B3650" s="1">
        <v>44579</v>
      </c>
      <c r="C3650" t="s">
        <v>68</v>
      </c>
      <c r="D3650">
        <v>46.9</v>
      </c>
      <c r="E3650">
        <v>81.900000000000006</v>
      </c>
      <c r="F3650">
        <v>3841.11</v>
      </c>
      <c r="G3650">
        <v>44</v>
      </c>
      <c r="H3650">
        <v>78.77</v>
      </c>
      <c r="I3650">
        <v>3465.88</v>
      </c>
      <c r="J3650">
        <v>2</v>
      </c>
      <c r="K3650">
        <v>180.57</v>
      </c>
      <c r="L3650">
        <f>Table1[[#This Row],[Quantity Sold (liters/kg)]]+Table1[[#This Row],[Quantity in Stock (liters/kg)]]</f>
        <v>46</v>
      </c>
      <c r="M3650" s="2">
        <v>14788.68</v>
      </c>
    </row>
    <row r="3651" spans="1:13" hidden="1" x14ac:dyDescent="0.3">
      <c r="A3651">
        <v>9</v>
      </c>
      <c r="B3651" s="1">
        <v>44156</v>
      </c>
      <c r="C3651" t="s">
        <v>57</v>
      </c>
      <c r="D3651">
        <v>545.27</v>
      </c>
      <c r="E3651">
        <v>98.79</v>
      </c>
      <c r="F3651">
        <v>53867.223299999998</v>
      </c>
      <c r="G3651">
        <v>535</v>
      </c>
      <c r="H3651">
        <v>103.57</v>
      </c>
      <c r="I3651">
        <v>55409.95</v>
      </c>
      <c r="J3651">
        <v>10</v>
      </c>
      <c r="K3651">
        <v>154.9</v>
      </c>
      <c r="L3651">
        <f>Table1[[#This Row],[Quantity Sold (liters/kg)]]+Table1[[#This Row],[Quantity in Stock (liters/kg)]]</f>
        <v>545</v>
      </c>
      <c r="M3651" s="2">
        <v>15302.57</v>
      </c>
    </row>
    <row r="3652" spans="1:13" hidden="1" x14ac:dyDescent="0.3">
      <c r="A3652">
        <v>6</v>
      </c>
      <c r="B3652" s="1">
        <v>43703</v>
      </c>
      <c r="C3652" t="s">
        <v>51</v>
      </c>
      <c r="D3652">
        <v>213.49</v>
      </c>
      <c r="E3652">
        <v>12.06</v>
      </c>
      <c r="F3652">
        <v>2574.69</v>
      </c>
      <c r="G3652">
        <v>185</v>
      </c>
      <c r="H3652">
        <v>11.48</v>
      </c>
      <c r="I3652">
        <v>2123.8000000000002</v>
      </c>
      <c r="J3652">
        <v>28</v>
      </c>
      <c r="K3652">
        <v>55.99</v>
      </c>
      <c r="L3652">
        <f>Table1[[#This Row],[Quantity Sold (liters/kg)]]+Table1[[#This Row],[Quantity in Stock (liters/kg)]]</f>
        <v>213</v>
      </c>
      <c r="M3652" s="2">
        <v>675.24</v>
      </c>
    </row>
    <row r="3653" spans="1:13" hidden="1" x14ac:dyDescent="0.3">
      <c r="A3653">
        <v>9</v>
      </c>
      <c r="B3653" s="1">
        <v>43581</v>
      </c>
      <c r="C3653" t="s">
        <v>57</v>
      </c>
      <c r="D3653">
        <v>23.02</v>
      </c>
      <c r="E3653">
        <v>38.67</v>
      </c>
      <c r="F3653">
        <v>890.18</v>
      </c>
      <c r="G3653">
        <v>14</v>
      </c>
      <c r="H3653">
        <v>41.24</v>
      </c>
      <c r="I3653">
        <v>577.36</v>
      </c>
      <c r="J3653">
        <v>9</v>
      </c>
      <c r="K3653">
        <v>97.33</v>
      </c>
      <c r="L3653">
        <f>Table1[[#This Row],[Quantity Sold (liters/kg)]]+Table1[[#This Row],[Quantity in Stock (liters/kg)]]</f>
        <v>23</v>
      </c>
      <c r="M3653" s="2">
        <v>3763.75</v>
      </c>
    </row>
    <row r="3654" spans="1:13" hidden="1" x14ac:dyDescent="0.3">
      <c r="A3654">
        <v>2</v>
      </c>
      <c r="B3654" s="1">
        <v>44003</v>
      </c>
      <c r="C3654" t="s">
        <v>68</v>
      </c>
      <c r="D3654">
        <v>601.27</v>
      </c>
      <c r="E3654">
        <v>20.58</v>
      </c>
      <c r="F3654">
        <v>12374.1365999999</v>
      </c>
      <c r="G3654">
        <v>513</v>
      </c>
      <c r="H3654">
        <v>15.86</v>
      </c>
      <c r="I3654">
        <v>8136.18</v>
      </c>
      <c r="J3654">
        <v>88</v>
      </c>
      <c r="K3654">
        <v>35.090000000000003</v>
      </c>
      <c r="L3654">
        <f>Table1[[#This Row],[Quantity Sold (liters/kg)]]+Table1[[#This Row],[Quantity in Stock (liters/kg)]]</f>
        <v>601</v>
      </c>
      <c r="M3654" s="2">
        <v>722.15</v>
      </c>
    </row>
    <row r="3655" spans="1:13" hidden="1" x14ac:dyDescent="0.3">
      <c r="A3655">
        <v>6</v>
      </c>
      <c r="B3655" s="1">
        <v>43590</v>
      </c>
      <c r="C3655" t="s">
        <v>51</v>
      </c>
      <c r="D3655">
        <v>725.99</v>
      </c>
      <c r="E3655">
        <v>14.12</v>
      </c>
      <c r="F3655">
        <v>10250.978799999901</v>
      </c>
      <c r="G3655">
        <v>356</v>
      </c>
      <c r="H3655">
        <v>12.58</v>
      </c>
      <c r="I3655">
        <v>4478.4799999999996</v>
      </c>
      <c r="J3655">
        <v>369</v>
      </c>
      <c r="K3655">
        <v>73.34</v>
      </c>
      <c r="L3655">
        <f>Table1[[#This Row],[Quantity Sold (liters/kg)]]+Table1[[#This Row],[Quantity in Stock (liters/kg)]]</f>
        <v>725</v>
      </c>
      <c r="M3655" s="2">
        <v>1035.56</v>
      </c>
    </row>
    <row r="3656" spans="1:13" hidden="1" x14ac:dyDescent="0.3">
      <c r="A3656">
        <v>4</v>
      </c>
      <c r="B3656" s="1">
        <v>44306</v>
      </c>
      <c r="C3656" t="s">
        <v>39</v>
      </c>
      <c r="D3656">
        <v>342.54</v>
      </c>
      <c r="E3656">
        <v>36.590000000000003</v>
      </c>
      <c r="F3656">
        <v>12533.5386</v>
      </c>
      <c r="G3656">
        <v>279</v>
      </c>
      <c r="H3656">
        <v>31.65</v>
      </c>
      <c r="I3656">
        <v>8830.35</v>
      </c>
      <c r="J3656">
        <v>63</v>
      </c>
      <c r="K3656">
        <v>111.86</v>
      </c>
      <c r="L3656">
        <f>Table1[[#This Row],[Quantity Sold (liters/kg)]]+Table1[[#This Row],[Quantity in Stock (liters/kg)]]</f>
        <v>342</v>
      </c>
      <c r="M3656" s="2">
        <v>4092.96</v>
      </c>
    </row>
    <row r="3657" spans="1:13" hidden="1" x14ac:dyDescent="0.3">
      <c r="A3657">
        <v>8</v>
      </c>
      <c r="B3657" s="1">
        <v>43947</v>
      </c>
      <c r="C3657" t="s">
        <v>47</v>
      </c>
      <c r="D3657">
        <v>172.97</v>
      </c>
      <c r="E3657">
        <v>55.76</v>
      </c>
      <c r="F3657">
        <v>9644.81</v>
      </c>
      <c r="G3657">
        <v>135</v>
      </c>
      <c r="H3657">
        <v>53.77</v>
      </c>
      <c r="I3657">
        <v>7258.95</v>
      </c>
      <c r="J3657">
        <v>37</v>
      </c>
      <c r="K3657">
        <v>165.62</v>
      </c>
      <c r="L3657">
        <f>Table1[[#This Row],[Quantity Sold (liters/kg)]]+Table1[[#This Row],[Quantity in Stock (liters/kg)]]</f>
        <v>172</v>
      </c>
      <c r="M3657" s="2">
        <v>9234.9699999999993</v>
      </c>
    </row>
    <row r="3658" spans="1:13" hidden="1" x14ac:dyDescent="0.3">
      <c r="A3658">
        <v>5</v>
      </c>
      <c r="B3658" s="1">
        <v>43567</v>
      </c>
      <c r="C3658" t="s">
        <v>27</v>
      </c>
      <c r="D3658">
        <v>201.39</v>
      </c>
      <c r="E3658">
        <v>65.09</v>
      </c>
      <c r="F3658">
        <v>13108.48</v>
      </c>
      <c r="G3658">
        <v>20</v>
      </c>
      <c r="H3658">
        <v>60.37</v>
      </c>
      <c r="I3658">
        <v>1207.4000000000001</v>
      </c>
      <c r="J3658">
        <v>181</v>
      </c>
      <c r="K3658">
        <v>160.96</v>
      </c>
      <c r="L3658">
        <f>Table1[[#This Row],[Quantity Sold (liters/kg)]]+Table1[[#This Row],[Quantity in Stock (liters/kg)]]</f>
        <v>201</v>
      </c>
      <c r="M3658" s="2">
        <v>10476.89</v>
      </c>
    </row>
    <row r="3659" spans="1:13" hidden="1" x14ac:dyDescent="0.3">
      <c r="A3659">
        <v>10</v>
      </c>
      <c r="B3659" s="1">
        <v>44316</v>
      </c>
      <c r="C3659" t="s">
        <v>66</v>
      </c>
      <c r="D3659">
        <v>341.02</v>
      </c>
      <c r="E3659">
        <v>47.42</v>
      </c>
      <c r="F3659">
        <v>16171.17</v>
      </c>
      <c r="G3659">
        <v>264</v>
      </c>
      <c r="H3659">
        <v>50.18</v>
      </c>
      <c r="I3659">
        <v>13247.52</v>
      </c>
      <c r="J3659">
        <v>77</v>
      </c>
      <c r="K3659">
        <v>182.15</v>
      </c>
      <c r="L3659">
        <f>Table1[[#This Row],[Quantity Sold (liters/kg)]]+Table1[[#This Row],[Quantity in Stock (liters/kg)]]</f>
        <v>341</v>
      </c>
      <c r="M3659" s="2">
        <v>8637.5499999999993</v>
      </c>
    </row>
    <row r="3660" spans="1:13" hidden="1" x14ac:dyDescent="0.3">
      <c r="A3660">
        <v>6</v>
      </c>
      <c r="B3660" s="1">
        <v>44513</v>
      </c>
      <c r="C3660" t="s">
        <v>51</v>
      </c>
      <c r="D3660">
        <v>313.13</v>
      </c>
      <c r="E3660">
        <v>90.14</v>
      </c>
      <c r="F3660">
        <v>28225.54</v>
      </c>
      <c r="G3660">
        <v>210</v>
      </c>
      <c r="H3660">
        <v>90.94</v>
      </c>
      <c r="I3660">
        <v>19097.400000000001</v>
      </c>
      <c r="J3660">
        <v>103</v>
      </c>
      <c r="K3660">
        <v>52.29</v>
      </c>
      <c r="L3660">
        <f>Table1[[#This Row],[Quantity Sold (liters/kg)]]+Table1[[#This Row],[Quantity in Stock (liters/kg)]]</f>
        <v>313</v>
      </c>
      <c r="M3660" s="2">
        <v>4713.42</v>
      </c>
    </row>
    <row r="3661" spans="1:13" hidden="1" x14ac:dyDescent="0.3">
      <c r="A3661">
        <v>4</v>
      </c>
      <c r="B3661" s="1">
        <v>44602</v>
      </c>
      <c r="C3661" t="s">
        <v>39</v>
      </c>
      <c r="D3661">
        <v>876.16</v>
      </c>
      <c r="E3661">
        <v>81.66</v>
      </c>
      <c r="F3661">
        <v>71547.225599999903</v>
      </c>
      <c r="G3661">
        <v>478</v>
      </c>
      <c r="H3661">
        <v>76.78</v>
      </c>
      <c r="I3661">
        <v>36700.839999999997</v>
      </c>
      <c r="J3661">
        <v>398</v>
      </c>
      <c r="K3661">
        <v>156.65</v>
      </c>
      <c r="L3661">
        <f>Table1[[#This Row],[Quantity Sold (liters/kg)]]+Table1[[#This Row],[Quantity in Stock (liters/kg)]]</f>
        <v>876</v>
      </c>
      <c r="M3661" s="2">
        <v>12792.04</v>
      </c>
    </row>
    <row r="3662" spans="1:13" hidden="1" x14ac:dyDescent="0.3">
      <c r="A3662">
        <v>9</v>
      </c>
      <c r="B3662" s="1">
        <v>43553</v>
      </c>
      <c r="C3662" t="s">
        <v>57</v>
      </c>
      <c r="D3662">
        <v>960.56</v>
      </c>
      <c r="E3662">
        <v>41.89</v>
      </c>
      <c r="F3662">
        <v>40237.86</v>
      </c>
      <c r="G3662">
        <v>40</v>
      </c>
      <c r="H3662">
        <v>37.979999999999997</v>
      </c>
      <c r="I3662">
        <v>1519.2</v>
      </c>
      <c r="J3662">
        <v>920</v>
      </c>
      <c r="K3662">
        <v>176.53</v>
      </c>
      <c r="L3662">
        <f>Table1[[#This Row],[Quantity Sold (liters/kg)]]+Table1[[#This Row],[Quantity in Stock (liters/kg)]]</f>
        <v>960</v>
      </c>
      <c r="M3662" s="2">
        <v>7394.84</v>
      </c>
    </row>
    <row r="3663" spans="1:13" hidden="1" x14ac:dyDescent="0.3">
      <c r="A3663">
        <v>10</v>
      </c>
      <c r="B3663" s="1">
        <v>44383</v>
      </c>
      <c r="C3663" t="s">
        <v>66</v>
      </c>
      <c r="D3663">
        <v>993.38</v>
      </c>
      <c r="E3663">
        <v>46.25</v>
      </c>
      <c r="F3663">
        <v>45943.83</v>
      </c>
      <c r="G3663">
        <v>416</v>
      </c>
      <c r="H3663">
        <v>45.14</v>
      </c>
      <c r="I3663">
        <v>18778.240000000002</v>
      </c>
      <c r="J3663">
        <v>577</v>
      </c>
      <c r="K3663">
        <v>175.49</v>
      </c>
      <c r="L3663">
        <f>Table1[[#This Row],[Quantity Sold (liters/kg)]]+Table1[[#This Row],[Quantity in Stock (liters/kg)]]</f>
        <v>993</v>
      </c>
      <c r="M3663" s="2">
        <v>8116.41</v>
      </c>
    </row>
    <row r="3664" spans="1:13" hidden="1" x14ac:dyDescent="0.3">
      <c r="A3664">
        <v>1</v>
      </c>
      <c r="B3664" s="1">
        <v>43845</v>
      </c>
      <c r="C3664" t="s">
        <v>34</v>
      </c>
      <c r="D3664">
        <v>355.32</v>
      </c>
      <c r="E3664">
        <v>64.34</v>
      </c>
      <c r="F3664">
        <v>22861.288799999998</v>
      </c>
      <c r="G3664">
        <v>137</v>
      </c>
      <c r="H3664">
        <v>65.930000000000007</v>
      </c>
      <c r="I3664">
        <v>9032.41</v>
      </c>
      <c r="J3664">
        <v>218</v>
      </c>
      <c r="K3664">
        <v>31.21</v>
      </c>
      <c r="L3664">
        <f>Table1[[#This Row],[Quantity Sold (liters/kg)]]+Table1[[#This Row],[Quantity in Stock (liters/kg)]]</f>
        <v>355</v>
      </c>
      <c r="M3664" s="2">
        <v>2008.05</v>
      </c>
    </row>
    <row r="3665" spans="1:13" hidden="1" x14ac:dyDescent="0.3">
      <c r="A3665">
        <v>6</v>
      </c>
      <c r="B3665" s="1">
        <v>43835</v>
      </c>
      <c r="C3665" t="s">
        <v>51</v>
      </c>
      <c r="D3665">
        <v>81.260000000000005</v>
      </c>
      <c r="E3665">
        <v>16.920000000000002</v>
      </c>
      <c r="F3665">
        <v>1374.9192</v>
      </c>
      <c r="G3665">
        <v>66</v>
      </c>
      <c r="H3665">
        <v>13.76</v>
      </c>
      <c r="I3665">
        <v>908.16</v>
      </c>
      <c r="J3665">
        <v>15</v>
      </c>
      <c r="K3665">
        <v>66.62</v>
      </c>
      <c r="L3665">
        <f>Table1[[#This Row],[Quantity Sold (liters/kg)]]+Table1[[#This Row],[Quantity in Stock (liters/kg)]]</f>
        <v>81</v>
      </c>
      <c r="M3665" s="2">
        <v>1127.21</v>
      </c>
    </row>
    <row r="3666" spans="1:13" hidden="1" x14ac:dyDescent="0.3">
      <c r="A3666">
        <v>1</v>
      </c>
      <c r="B3666" s="1">
        <v>44328</v>
      </c>
      <c r="C3666" t="s">
        <v>34</v>
      </c>
      <c r="D3666">
        <v>486.51</v>
      </c>
      <c r="E3666">
        <v>28.4</v>
      </c>
      <c r="F3666">
        <v>13816.8839999999</v>
      </c>
      <c r="G3666">
        <v>26</v>
      </c>
      <c r="H3666">
        <v>25.07</v>
      </c>
      <c r="I3666">
        <v>651.82000000000005</v>
      </c>
      <c r="J3666">
        <v>460</v>
      </c>
      <c r="K3666">
        <v>147.97</v>
      </c>
      <c r="L3666">
        <f>Table1[[#This Row],[Quantity Sold (liters/kg)]]+Table1[[#This Row],[Quantity in Stock (liters/kg)]]</f>
        <v>486</v>
      </c>
      <c r="M3666" s="2">
        <v>4202.3500000000004</v>
      </c>
    </row>
    <row r="3667" spans="1:13" x14ac:dyDescent="0.3">
      <c r="A3667">
        <v>7</v>
      </c>
      <c r="B3667" s="1">
        <v>44850</v>
      </c>
      <c r="C3667" t="s">
        <v>61</v>
      </c>
      <c r="D3667">
        <v>640.75</v>
      </c>
      <c r="E3667">
        <v>77.75</v>
      </c>
      <c r="F3667">
        <v>49818.31</v>
      </c>
      <c r="G3667">
        <v>390</v>
      </c>
      <c r="H3667">
        <v>78.569999999999993</v>
      </c>
      <c r="I3667">
        <v>30642.3</v>
      </c>
      <c r="J3667">
        <v>250</v>
      </c>
      <c r="K3667">
        <v>153.05000000000001</v>
      </c>
      <c r="L3667">
        <f>Table1[[#This Row],[Quantity Sold (liters/kg)]]+Table1[[#This Row],[Quantity in Stock (liters/kg)]]</f>
        <v>640</v>
      </c>
      <c r="M3667" s="2">
        <v>11899.64</v>
      </c>
    </row>
    <row r="3668" spans="1:13" hidden="1" x14ac:dyDescent="0.3">
      <c r="A3668">
        <v>9</v>
      </c>
      <c r="B3668" s="1">
        <v>44365</v>
      </c>
      <c r="C3668" t="s">
        <v>57</v>
      </c>
      <c r="D3668">
        <v>139.05000000000001</v>
      </c>
      <c r="E3668">
        <v>75.45</v>
      </c>
      <c r="F3668">
        <v>10491.3225</v>
      </c>
      <c r="G3668">
        <v>4</v>
      </c>
      <c r="H3668">
        <v>73.94</v>
      </c>
      <c r="I3668">
        <v>295.76</v>
      </c>
      <c r="J3668">
        <v>135</v>
      </c>
      <c r="K3668">
        <v>28.49</v>
      </c>
      <c r="L3668">
        <f>Table1[[#This Row],[Quantity Sold (liters/kg)]]+Table1[[#This Row],[Quantity in Stock (liters/kg)]]</f>
        <v>139</v>
      </c>
      <c r="M3668" s="2">
        <v>2149.5700000000002</v>
      </c>
    </row>
    <row r="3669" spans="1:13" hidden="1" x14ac:dyDescent="0.3">
      <c r="A3669">
        <v>7</v>
      </c>
      <c r="B3669" s="1">
        <v>43884</v>
      </c>
      <c r="C3669" t="s">
        <v>61</v>
      </c>
      <c r="D3669">
        <v>980.84</v>
      </c>
      <c r="E3669">
        <v>31.06</v>
      </c>
      <c r="F3669">
        <v>30464.89</v>
      </c>
      <c r="G3669">
        <v>269</v>
      </c>
      <c r="H3669">
        <v>30.7</v>
      </c>
      <c r="I3669">
        <v>8258.2999999999993</v>
      </c>
      <c r="J3669">
        <v>711</v>
      </c>
      <c r="K3669">
        <v>129.66</v>
      </c>
      <c r="L3669">
        <f>Table1[[#This Row],[Quantity Sold (liters/kg)]]+Table1[[#This Row],[Quantity in Stock (liters/kg)]]</f>
        <v>980</v>
      </c>
      <c r="M3669" s="2">
        <v>4027.24</v>
      </c>
    </row>
    <row r="3670" spans="1:13" hidden="1" x14ac:dyDescent="0.3">
      <c r="A3670">
        <v>10</v>
      </c>
      <c r="B3670" s="1">
        <v>43561</v>
      </c>
      <c r="C3670" t="s">
        <v>66</v>
      </c>
      <c r="D3670">
        <v>685.27</v>
      </c>
      <c r="E3670">
        <v>24.45</v>
      </c>
      <c r="F3670">
        <v>16754.849999999999</v>
      </c>
      <c r="G3670">
        <v>572</v>
      </c>
      <c r="H3670">
        <v>21.67</v>
      </c>
      <c r="I3670">
        <v>12395.24</v>
      </c>
      <c r="J3670">
        <v>113</v>
      </c>
      <c r="K3670">
        <v>176.13</v>
      </c>
      <c r="L3670">
        <f>Table1[[#This Row],[Quantity Sold (liters/kg)]]+Table1[[#This Row],[Quantity in Stock (liters/kg)]]</f>
        <v>685</v>
      </c>
      <c r="M3670" s="2">
        <v>4306.38</v>
      </c>
    </row>
    <row r="3671" spans="1:13" hidden="1" x14ac:dyDescent="0.3">
      <c r="A3671">
        <v>3</v>
      </c>
      <c r="B3671" s="1">
        <v>43552</v>
      </c>
      <c r="C3671" t="s">
        <v>43</v>
      </c>
      <c r="D3671">
        <v>732.5</v>
      </c>
      <c r="E3671">
        <v>66.209999999999994</v>
      </c>
      <c r="F3671">
        <v>48498.83</v>
      </c>
      <c r="G3671">
        <v>635</v>
      </c>
      <c r="H3671">
        <v>61.7</v>
      </c>
      <c r="I3671">
        <v>39179.5</v>
      </c>
      <c r="J3671">
        <v>97</v>
      </c>
      <c r="K3671">
        <v>31.39</v>
      </c>
      <c r="L3671">
        <f>Table1[[#This Row],[Quantity Sold (liters/kg)]]+Table1[[#This Row],[Quantity in Stock (liters/kg)]]</f>
        <v>732</v>
      </c>
      <c r="M3671" s="2">
        <v>2078.33</v>
      </c>
    </row>
    <row r="3672" spans="1:13" hidden="1" x14ac:dyDescent="0.3">
      <c r="A3672">
        <v>7</v>
      </c>
      <c r="B3672" s="1">
        <v>44426</v>
      </c>
      <c r="C3672" t="s">
        <v>61</v>
      </c>
      <c r="D3672">
        <v>870.87</v>
      </c>
      <c r="E3672">
        <v>70.53</v>
      </c>
      <c r="F3672">
        <v>61422.46</v>
      </c>
      <c r="G3672">
        <v>559</v>
      </c>
      <c r="H3672">
        <v>68.38</v>
      </c>
      <c r="I3672">
        <v>38224.42</v>
      </c>
      <c r="J3672">
        <v>311</v>
      </c>
      <c r="K3672">
        <v>78.400000000000006</v>
      </c>
      <c r="L3672">
        <f>Table1[[#This Row],[Quantity Sold (liters/kg)]]+Table1[[#This Row],[Quantity in Stock (liters/kg)]]</f>
        <v>870</v>
      </c>
      <c r="M3672" s="2">
        <v>5529.55</v>
      </c>
    </row>
    <row r="3673" spans="1:13" hidden="1" x14ac:dyDescent="0.3">
      <c r="A3673">
        <v>2</v>
      </c>
      <c r="B3673" s="1">
        <v>44107</v>
      </c>
      <c r="C3673" t="s">
        <v>68</v>
      </c>
      <c r="D3673">
        <v>720.82</v>
      </c>
      <c r="E3673">
        <v>75.260000000000005</v>
      </c>
      <c r="F3673">
        <v>54248.913200000003</v>
      </c>
      <c r="G3673">
        <v>181</v>
      </c>
      <c r="H3673">
        <v>79.260000000000005</v>
      </c>
      <c r="I3673">
        <v>14346.06</v>
      </c>
      <c r="J3673">
        <v>539</v>
      </c>
      <c r="K3673">
        <v>107.2</v>
      </c>
      <c r="L3673">
        <f>Table1[[#This Row],[Quantity Sold (liters/kg)]]+Table1[[#This Row],[Quantity in Stock (liters/kg)]]</f>
        <v>720</v>
      </c>
      <c r="M3673" s="2">
        <v>8067.87</v>
      </c>
    </row>
    <row r="3674" spans="1:13" hidden="1" x14ac:dyDescent="0.3">
      <c r="A3674">
        <v>7</v>
      </c>
      <c r="B3674" s="1">
        <v>44294</v>
      </c>
      <c r="C3674" t="s">
        <v>61</v>
      </c>
      <c r="D3674">
        <v>809.3</v>
      </c>
      <c r="E3674">
        <v>26.71</v>
      </c>
      <c r="F3674">
        <v>21616.400000000001</v>
      </c>
      <c r="G3674">
        <v>696</v>
      </c>
      <c r="H3674">
        <v>24.07</v>
      </c>
      <c r="I3674">
        <v>16752.72</v>
      </c>
      <c r="J3674">
        <v>113</v>
      </c>
      <c r="K3674">
        <v>56.14</v>
      </c>
      <c r="L3674">
        <f>Table1[[#This Row],[Quantity Sold (liters/kg)]]+Table1[[#This Row],[Quantity in Stock (liters/kg)]]</f>
        <v>809</v>
      </c>
      <c r="M3674" s="2">
        <v>1499.5</v>
      </c>
    </row>
    <row r="3675" spans="1:13" hidden="1" x14ac:dyDescent="0.3">
      <c r="A3675">
        <v>2</v>
      </c>
      <c r="B3675" s="1">
        <v>44217</v>
      </c>
      <c r="C3675" t="s">
        <v>68</v>
      </c>
      <c r="D3675">
        <v>934.25</v>
      </c>
      <c r="E3675">
        <v>83.89</v>
      </c>
      <c r="F3675">
        <v>78374.23</v>
      </c>
      <c r="G3675">
        <v>670</v>
      </c>
      <c r="H3675">
        <v>79.53</v>
      </c>
      <c r="I3675">
        <v>53285.1</v>
      </c>
      <c r="J3675">
        <v>264</v>
      </c>
      <c r="K3675">
        <v>47.05</v>
      </c>
      <c r="L3675">
        <f>Table1[[#This Row],[Quantity Sold (liters/kg)]]+Table1[[#This Row],[Quantity in Stock (liters/kg)]]</f>
        <v>934</v>
      </c>
      <c r="M3675" s="2">
        <v>3947.02</v>
      </c>
    </row>
    <row r="3676" spans="1:13" hidden="1" x14ac:dyDescent="0.3">
      <c r="A3676">
        <v>6</v>
      </c>
      <c r="B3676" s="1">
        <v>44238</v>
      </c>
      <c r="C3676" t="s">
        <v>51</v>
      </c>
      <c r="D3676">
        <v>920.39</v>
      </c>
      <c r="E3676">
        <v>63.41</v>
      </c>
      <c r="F3676">
        <v>58361.929899999901</v>
      </c>
      <c r="G3676">
        <v>571</v>
      </c>
      <c r="H3676">
        <v>66.930000000000007</v>
      </c>
      <c r="I3676">
        <v>38217.03</v>
      </c>
      <c r="J3676">
        <v>349</v>
      </c>
      <c r="K3676">
        <v>155.02000000000001</v>
      </c>
      <c r="L3676">
        <f>Table1[[#This Row],[Quantity Sold (liters/kg)]]+Table1[[#This Row],[Quantity in Stock (liters/kg)]]</f>
        <v>920</v>
      </c>
      <c r="M3676" s="2">
        <v>9829.82</v>
      </c>
    </row>
    <row r="3677" spans="1:13" hidden="1" x14ac:dyDescent="0.3">
      <c r="A3677">
        <v>3</v>
      </c>
      <c r="B3677" s="1">
        <v>44620</v>
      </c>
      <c r="C3677" t="s">
        <v>43</v>
      </c>
      <c r="D3677">
        <v>97.82</v>
      </c>
      <c r="E3677">
        <v>19.25</v>
      </c>
      <c r="F3677">
        <v>1883.0349999999901</v>
      </c>
      <c r="G3677">
        <v>63</v>
      </c>
      <c r="H3677">
        <v>21.3</v>
      </c>
      <c r="I3677">
        <v>1341.9</v>
      </c>
      <c r="J3677">
        <v>34</v>
      </c>
      <c r="K3677">
        <v>58.82</v>
      </c>
      <c r="L3677">
        <f>Table1[[#This Row],[Quantity Sold (liters/kg)]]+Table1[[#This Row],[Quantity in Stock (liters/kg)]]</f>
        <v>97</v>
      </c>
      <c r="M3677" s="2">
        <v>1132.29</v>
      </c>
    </row>
    <row r="3678" spans="1:13" hidden="1" x14ac:dyDescent="0.3">
      <c r="A3678">
        <v>4</v>
      </c>
      <c r="B3678" s="1">
        <v>44755</v>
      </c>
      <c r="C3678" t="s">
        <v>39</v>
      </c>
      <c r="D3678">
        <v>70.010000000000005</v>
      </c>
      <c r="E3678">
        <v>71.489999999999995</v>
      </c>
      <c r="F3678">
        <v>5005.01</v>
      </c>
      <c r="G3678">
        <v>16</v>
      </c>
      <c r="H3678">
        <v>66.89</v>
      </c>
      <c r="I3678">
        <v>1070.24</v>
      </c>
      <c r="J3678">
        <v>54</v>
      </c>
      <c r="K3678">
        <v>100.46</v>
      </c>
      <c r="L3678">
        <f>Table1[[#This Row],[Quantity Sold (liters/kg)]]+Table1[[#This Row],[Quantity in Stock (liters/kg)]]</f>
        <v>70</v>
      </c>
      <c r="M3678" s="2">
        <v>7181.89</v>
      </c>
    </row>
    <row r="3679" spans="1:13" hidden="1" x14ac:dyDescent="0.3">
      <c r="A3679">
        <v>9</v>
      </c>
      <c r="B3679" s="1">
        <v>43880</v>
      </c>
      <c r="C3679" t="s">
        <v>57</v>
      </c>
      <c r="D3679">
        <v>563.72</v>
      </c>
      <c r="E3679">
        <v>58.06</v>
      </c>
      <c r="F3679">
        <v>32729.583200000001</v>
      </c>
      <c r="G3679">
        <v>46</v>
      </c>
      <c r="H3679">
        <v>60.83</v>
      </c>
      <c r="I3679">
        <v>2798.18</v>
      </c>
      <c r="J3679">
        <v>517</v>
      </c>
      <c r="K3679">
        <v>94.15</v>
      </c>
      <c r="L3679">
        <f>Table1[[#This Row],[Quantity Sold (liters/kg)]]+Table1[[#This Row],[Quantity in Stock (liters/kg)]]</f>
        <v>563</v>
      </c>
      <c r="M3679" s="2">
        <v>5466.35</v>
      </c>
    </row>
    <row r="3680" spans="1:13" hidden="1" x14ac:dyDescent="0.3">
      <c r="A3680">
        <v>2</v>
      </c>
      <c r="B3680" s="1">
        <v>43907</v>
      </c>
      <c r="C3680" t="s">
        <v>68</v>
      </c>
      <c r="D3680">
        <v>489.85</v>
      </c>
      <c r="E3680">
        <v>21.89</v>
      </c>
      <c r="F3680">
        <v>10722.82</v>
      </c>
      <c r="G3680">
        <v>389</v>
      </c>
      <c r="H3680">
        <v>23.07</v>
      </c>
      <c r="I3680">
        <v>8974.23</v>
      </c>
      <c r="J3680">
        <v>100</v>
      </c>
      <c r="K3680">
        <v>60.55</v>
      </c>
      <c r="L3680">
        <f>Table1[[#This Row],[Quantity Sold (liters/kg)]]+Table1[[#This Row],[Quantity in Stock (liters/kg)]]</f>
        <v>489</v>
      </c>
      <c r="M3680" s="2">
        <v>1325.44</v>
      </c>
    </row>
    <row r="3681" spans="1:13" hidden="1" x14ac:dyDescent="0.3">
      <c r="A3681">
        <v>4</v>
      </c>
      <c r="B3681" s="1">
        <v>43983</v>
      </c>
      <c r="C3681" t="s">
        <v>39</v>
      </c>
      <c r="D3681">
        <v>28.96</v>
      </c>
      <c r="E3681">
        <v>35.950000000000003</v>
      </c>
      <c r="F3681">
        <v>1041.1099999999999</v>
      </c>
      <c r="G3681">
        <v>23</v>
      </c>
      <c r="H3681">
        <v>36.17</v>
      </c>
      <c r="I3681">
        <v>831.91</v>
      </c>
      <c r="J3681">
        <v>5</v>
      </c>
      <c r="K3681">
        <v>22.17</v>
      </c>
      <c r="L3681">
        <f>Table1[[#This Row],[Quantity Sold (liters/kg)]]+Table1[[#This Row],[Quantity in Stock (liters/kg)]]</f>
        <v>28</v>
      </c>
      <c r="M3681" s="2">
        <v>797.01</v>
      </c>
    </row>
    <row r="3682" spans="1:13" hidden="1" x14ac:dyDescent="0.3">
      <c r="A3682">
        <v>4</v>
      </c>
      <c r="B3682" s="1">
        <v>44311</v>
      </c>
      <c r="C3682" t="s">
        <v>39</v>
      </c>
      <c r="D3682">
        <v>229.39</v>
      </c>
      <c r="E3682">
        <v>63.53</v>
      </c>
      <c r="F3682">
        <v>14573.15</v>
      </c>
      <c r="G3682">
        <v>182</v>
      </c>
      <c r="H3682">
        <v>66.75</v>
      </c>
      <c r="I3682">
        <v>12148.5</v>
      </c>
      <c r="J3682">
        <v>47</v>
      </c>
      <c r="K3682">
        <v>193.21</v>
      </c>
      <c r="L3682">
        <f>Table1[[#This Row],[Quantity Sold (liters/kg)]]+Table1[[#This Row],[Quantity in Stock (liters/kg)]]</f>
        <v>229</v>
      </c>
      <c r="M3682" s="2">
        <v>12274.63</v>
      </c>
    </row>
    <row r="3683" spans="1:13" hidden="1" x14ac:dyDescent="0.3">
      <c r="A3683">
        <v>10</v>
      </c>
      <c r="B3683" s="1">
        <v>44204</v>
      </c>
      <c r="C3683" t="s">
        <v>66</v>
      </c>
      <c r="D3683">
        <v>47.91</v>
      </c>
      <c r="E3683">
        <v>93.4</v>
      </c>
      <c r="F3683">
        <v>4474.79</v>
      </c>
      <c r="G3683">
        <v>26</v>
      </c>
      <c r="H3683">
        <v>93.74</v>
      </c>
      <c r="I3683">
        <v>2437.2399999999998</v>
      </c>
      <c r="J3683">
        <v>21</v>
      </c>
      <c r="K3683">
        <v>127.7</v>
      </c>
      <c r="L3683">
        <f>Table1[[#This Row],[Quantity Sold (liters/kg)]]+Table1[[#This Row],[Quantity in Stock (liters/kg)]]</f>
        <v>47</v>
      </c>
      <c r="M3683" s="2">
        <v>11927.18</v>
      </c>
    </row>
    <row r="3684" spans="1:13" hidden="1" x14ac:dyDescent="0.3">
      <c r="A3684">
        <v>9</v>
      </c>
      <c r="B3684" s="1">
        <v>43590</v>
      </c>
      <c r="C3684" t="s">
        <v>57</v>
      </c>
      <c r="D3684">
        <v>540.25</v>
      </c>
      <c r="E3684">
        <v>85.75</v>
      </c>
      <c r="F3684">
        <v>46326.44</v>
      </c>
      <c r="G3684">
        <v>260</v>
      </c>
      <c r="H3684">
        <v>83.11</v>
      </c>
      <c r="I3684">
        <v>21608.6</v>
      </c>
      <c r="J3684">
        <v>280</v>
      </c>
      <c r="K3684">
        <v>56.53</v>
      </c>
      <c r="L3684">
        <f>Table1[[#This Row],[Quantity Sold (liters/kg)]]+Table1[[#This Row],[Quantity in Stock (liters/kg)]]</f>
        <v>540</v>
      </c>
      <c r="M3684" s="2">
        <v>4847.45</v>
      </c>
    </row>
    <row r="3685" spans="1:13" hidden="1" x14ac:dyDescent="0.3">
      <c r="A3685">
        <v>7</v>
      </c>
      <c r="B3685" s="1">
        <v>43865</v>
      </c>
      <c r="C3685" t="s">
        <v>61</v>
      </c>
      <c r="D3685">
        <v>434.1</v>
      </c>
      <c r="E3685">
        <v>70.83</v>
      </c>
      <c r="F3685">
        <v>30747.3</v>
      </c>
      <c r="G3685">
        <v>317</v>
      </c>
      <c r="H3685">
        <v>75.540000000000006</v>
      </c>
      <c r="I3685">
        <v>23946.18</v>
      </c>
      <c r="J3685">
        <v>117</v>
      </c>
      <c r="K3685">
        <v>104.02</v>
      </c>
      <c r="L3685">
        <f>Table1[[#This Row],[Quantity Sold (liters/kg)]]+Table1[[#This Row],[Quantity in Stock (liters/kg)]]</f>
        <v>434</v>
      </c>
      <c r="M3685" s="2">
        <v>7367.74</v>
      </c>
    </row>
    <row r="3686" spans="1:13" hidden="1" x14ac:dyDescent="0.3">
      <c r="A3686">
        <v>10</v>
      </c>
      <c r="B3686" s="1">
        <v>43874</v>
      </c>
      <c r="C3686" t="s">
        <v>66</v>
      </c>
      <c r="D3686">
        <v>136.74</v>
      </c>
      <c r="E3686">
        <v>75.91</v>
      </c>
      <c r="F3686">
        <v>10379.93</v>
      </c>
      <c r="G3686">
        <v>87</v>
      </c>
      <c r="H3686">
        <v>77.849999999999994</v>
      </c>
      <c r="I3686">
        <v>6772.95</v>
      </c>
      <c r="J3686">
        <v>49</v>
      </c>
      <c r="K3686">
        <v>147.49</v>
      </c>
      <c r="L3686">
        <f>Table1[[#This Row],[Quantity Sold (liters/kg)]]+Table1[[#This Row],[Quantity in Stock (liters/kg)]]</f>
        <v>136</v>
      </c>
      <c r="M3686" s="2">
        <v>11195.97</v>
      </c>
    </row>
    <row r="3687" spans="1:13" hidden="1" x14ac:dyDescent="0.3">
      <c r="A3687">
        <v>8</v>
      </c>
      <c r="B3687" s="1">
        <v>44388</v>
      </c>
      <c r="C3687" t="s">
        <v>47</v>
      </c>
      <c r="D3687">
        <v>293.82</v>
      </c>
      <c r="E3687">
        <v>14.17</v>
      </c>
      <c r="F3687">
        <v>4163.43</v>
      </c>
      <c r="G3687">
        <v>49</v>
      </c>
      <c r="H3687">
        <v>15.59</v>
      </c>
      <c r="I3687">
        <v>763.91</v>
      </c>
      <c r="J3687">
        <v>244</v>
      </c>
      <c r="K3687">
        <v>56.28</v>
      </c>
      <c r="L3687">
        <f>Table1[[#This Row],[Quantity Sold (liters/kg)]]+Table1[[#This Row],[Quantity in Stock (liters/kg)]]</f>
        <v>293</v>
      </c>
      <c r="M3687" s="2">
        <v>797.49</v>
      </c>
    </row>
    <row r="3688" spans="1:13" hidden="1" x14ac:dyDescent="0.3">
      <c r="A3688">
        <v>2</v>
      </c>
      <c r="B3688" s="1">
        <v>44014</v>
      </c>
      <c r="C3688" t="s">
        <v>68</v>
      </c>
      <c r="D3688">
        <v>817.98</v>
      </c>
      <c r="E3688">
        <v>81.59</v>
      </c>
      <c r="F3688">
        <v>66738.990000000005</v>
      </c>
      <c r="G3688">
        <v>86</v>
      </c>
      <c r="H3688">
        <v>76.849999999999994</v>
      </c>
      <c r="I3688">
        <v>6609.1</v>
      </c>
      <c r="J3688">
        <v>731</v>
      </c>
      <c r="K3688">
        <v>20.149999999999999</v>
      </c>
      <c r="L3688">
        <f>Table1[[#This Row],[Quantity Sold (liters/kg)]]+Table1[[#This Row],[Quantity in Stock (liters/kg)]]</f>
        <v>817</v>
      </c>
      <c r="M3688" s="2">
        <v>1644.04</v>
      </c>
    </row>
    <row r="3689" spans="1:13" hidden="1" x14ac:dyDescent="0.3">
      <c r="A3689">
        <v>5</v>
      </c>
      <c r="B3689" s="1">
        <v>43960</v>
      </c>
      <c r="C3689" t="s">
        <v>27</v>
      </c>
      <c r="D3689">
        <v>34.18</v>
      </c>
      <c r="E3689">
        <v>27.51</v>
      </c>
      <c r="F3689">
        <v>940.29179999999997</v>
      </c>
      <c r="G3689">
        <v>2</v>
      </c>
      <c r="H3689">
        <v>30.13</v>
      </c>
      <c r="I3689">
        <v>60.26</v>
      </c>
      <c r="J3689">
        <v>32</v>
      </c>
      <c r="K3689">
        <v>163.51</v>
      </c>
      <c r="L3689">
        <f>Table1[[#This Row],[Quantity Sold (liters/kg)]]+Table1[[#This Row],[Quantity in Stock (liters/kg)]]</f>
        <v>34</v>
      </c>
      <c r="M3689" s="2">
        <v>4498.16</v>
      </c>
    </row>
    <row r="3690" spans="1:13" hidden="1" x14ac:dyDescent="0.3">
      <c r="A3690">
        <v>10</v>
      </c>
      <c r="B3690" s="1">
        <v>43962</v>
      </c>
      <c r="C3690" t="s">
        <v>66</v>
      </c>
      <c r="D3690">
        <v>418.72</v>
      </c>
      <c r="E3690">
        <v>78.95</v>
      </c>
      <c r="F3690">
        <v>33057.94</v>
      </c>
      <c r="G3690">
        <v>94</v>
      </c>
      <c r="H3690">
        <v>75.33</v>
      </c>
      <c r="I3690">
        <v>7081.02</v>
      </c>
      <c r="J3690">
        <v>324</v>
      </c>
      <c r="K3690">
        <v>84.99</v>
      </c>
      <c r="L3690">
        <f>Table1[[#This Row],[Quantity Sold (liters/kg)]]+Table1[[#This Row],[Quantity in Stock (liters/kg)]]</f>
        <v>418</v>
      </c>
      <c r="M3690" s="2">
        <v>6709.96</v>
      </c>
    </row>
    <row r="3691" spans="1:13" hidden="1" x14ac:dyDescent="0.3">
      <c r="A3691">
        <v>10</v>
      </c>
      <c r="B3691" s="1">
        <v>44819</v>
      </c>
      <c r="C3691" t="s">
        <v>66</v>
      </c>
      <c r="D3691">
        <v>155.56</v>
      </c>
      <c r="E3691">
        <v>52.05</v>
      </c>
      <c r="F3691">
        <v>8096.8979999999901</v>
      </c>
      <c r="G3691">
        <v>33</v>
      </c>
      <c r="H3691">
        <v>51.82</v>
      </c>
      <c r="I3691">
        <v>1710.06</v>
      </c>
      <c r="J3691">
        <v>122</v>
      </c>
      <c r="K3691">
        <v>152.43</v>
      </c>
      <c r="L3691">
        <f>Table1[[#This Row],[Quantity Sold (liters/kg)]]+Table1[[#This Row],[Quantity in Stock (liters/kg)]]</f>
        <v>155</v>
      </c>
      <c r="M3691" s="2">
        <v>7933.98</v>
      </c>
    </row>
    <row r="3692" spans="1:13" hidden="1" x14ac:dyDescent="0.3">
      <c r="A3692">
        <v>10</v>
      </c>
      <c r="B3692" s="1">
        <v>43456</v>
      </c>
      <c r="C3692" t="s">
        <v>66</v>
      </c>
      <c r="D3692">
        <v>42.5</v>
      </c>
      <c r="E3692">
        <v>16.86</v>
      </c>
      <c r="F3692">
        <v>716.55</v>
      </c>
      <c r="G3692">
        <v>37</v>
      </c>
      <c r="H3692">
        <v>17.440000000000001</v>
      </c>
      <c r="I3692">
        <v>645.28</v>
      </c>
      <c r="J3692">
        <v>5</v>
      </c>
      <c r="K3692">
        <v>171.75</v>
      </c>
      <c r="L3692">
        <f>Table1[[#This Row],[Quantity Sold (liters/kg)]]+Table1[[#This Row],[Quantity in Stock (liters/kg)]]</f>
        <v>42</v>
      </c>
      <c r="M3692" s="2">
        <v>2895.71</v>
      </c>
    </row>
    <row r="3693" spans="1:13" hidden="1" x14ac:dyDescent="0.3">
      <c r="A3693">
        <v>2</v>
      </c>
      <c r="B3693" s="1">
        <v>43890</v>
      </c>
      <c r="C3693" t="s">
        <v>68</v>
      </c>
      <c r="D3693">
        <v>609.88</v>
      </c>
      <c r="E3693">
        <v>48.7</v>
      </c>
      <c r="F3693">
        <v>29701.155999999999</v>
      </c>
      <c r="G3693">
        <v>537</v>
      </c>
      <c r="H3693">
        <v>46.76</v>
      </c>
      <c r="I3693">
        <v>25110.12</v>
      </c>
      <c r="J3693">
        <v>72</v>
      </c>
      <c r="K3693">
        <v>36.729999999999997</v>
      </c>
      <c r="L3693">
        <f>Table1[[#This Row],[Quantity Sold (liters/kg)]]+Table1[[#This Row],[Quantity in Stock (liters/kg)]]</f>
        <v>609</v>
      </c>
      <c r="M3693" s="2">
        <v>1788.75</v>
      </c>
    </row>
    <row r="3694" spans="1:13" hidden="1" x14ac:dyDescent="0.3">
      <c r="A3694">
        <v>1</v>
      </c>
      <c r="B3694" s="1">
        <v>44647</v>
      </c>
      <c r="C3694" t="s">
        <v>34</v>
      </c>
      <c r="D3694">
        <v>263.35000000000002</v>
      </c>
      <c r="E3694">
        <v>41.74</v>
      </c>
      <c r="F3694">
        <v>10992.228999999999</v>
      </c>
      <c r="G3694">
        <v>198</v>
      </c>
      <c r="H3694">
        <v>44.16</v>
      </c>
      <c r="I3694">
        <v>8743.68</v>
      </c>
      <c r="J3694">
        <v>65</v>
      </c>
      <c r="K3694">
        <v>169.77</v>
      </c>
      <c r="L3694">
        <f>Table1[[#This Row],[Quantity Sold (liters/kg)]]+Table1[[#This Row],[Quantity in Stock (liters/kg)]]</f>
        <v>263</v>
      </c>
      <c r="M3694" s="2">
        <v>7086.2</v>
      </c>
    </row>
    <row r="3695" spans="1:13" hidden="1" x14ac:dyDescent="0.3">
      <c r="A3695">
        <v>2</v>
      </c>
      <c r="B3695" s="1">
        <v>43900</v>
      </c>
      <c r="C3695" t="s">
        <v>68</v>
      </c>
      <c r="D3695">
        <v>325.27999999999997</v>
      </c>
      <c r="E3695">
        <v>50.71</v>
      </c>
      <c r="F3695">
        <v>16494.95</v>
      </c>
      <c r="G3695">
        <v>238</v>
      </c>
      <c r="H3695">
        <v>51.02</v>
      </c>
      <c r="I3695">
        <v>12142.76</v>
      </c>
      <c r="J3695">
        <v>87</v>
      </c>
      <c r="K3695">
        <v>98.98</v>
      </c>
      <c r="L3695">
        <f>Table1[[#This Row],[Quantity Sold (liters/kg)]]+Table1[[#This Row],[Quantity in Stock (liters/kg)]]</f>
        <v>325</v>
      </c>
      <c r="M3695" s="2">
        <v>5019.28</v>
      </c>
    </row>
    <row r="3696" spans="1:13" hidden="1" x14ac:dyDescent="0.3">
      <c r="A3696">
        <v>5</v>
      </c>
      <c r="B3696" s="1">
        <v>44813</v>
      </c>
      <c r="C3696" t="s">
        <v>27</v>
      </c>
      <c r="D3696">
        <v>965.9</v>
      </c>
      <c r="E3696">
        <v>37.520000000000003</v>
      </c>
      <c r="F3696">
        <v>36240.57</v>
      </c>
      <c r="G3696">
        <v>217</v>
      </c>
      <c r="H3696">
        <v>35.409999999999997</v>
      </c>
      <c r="I3696">
        <v>7683.97</v>
      </c>
      <c r="J3696">
        <v>748</v>
      </c>
      <c r="K3696">
        <v>140.9</v>
      </c>
      <c r="L3696">
        <f>Table1[[#This Row],[Quantity Sold (liters/kg)]]+Table1[[#This Row],[Quantity in Stock (liters/kg)]]</f>
        <v>965</v>
      </c>
      <c r="M3696" s="2">
        <v>5286.57</v>
      </c>
    </row>
    <row r="3697" spans="1:13" hidden="1" x14ac:dyDescent="0.3">
      <c r="A3697">
        <v>2</v>
      </c>
      <c r="B3697" s="1">
        <v>43770</v>
      </c>
      <c r="C3697" t="s">
        <v>68</v>
      </c>
      <c r="D3697">
        <v>867.42</v>
      </c>
      <c r="E3697">
        <v>68.58</v>
      </c>
      <c r="F3697">
        <v>59487.663599999898</v>
      </c>
      <c r="G3697">
        <v>91</v>
      </c>
      <c r="H3697">
        <v>71.11</v>
      </c>
      <c r="I3697">
        <v>6471.01</v>
      </c>
      <c r="J3697">
        <v>776</v>
      </c>
      <c r="K3697">
        <v>60.47</v>
      </c>
      <c r="L3697">
        <f>Table1[[#This Row],[Quantity Sold (liters/kg)]]+Table1[[#This Row],[Quantity in Stock (liters/kg)]]</f>
        <v>867</v>
      </c>
      <c r="M3697" s="2">
        <v>4147.03</v>
      </c>
    </row>
    <row r="3698" spans="1:13" hidden="1" x14ac:dyDescent="0.3">
      <c r="A3698">
        <v>10</v>
      </c>
      <c r="B3698" s="1">
        <v>44157</v>
      </c>
      <c r="C3698" t="s">
        <v>66</v>
      </c>
      <c r="D3698">
        <v>444.64</v>
      </c>
      <c r="E3698">
        <v>22.1</v>
      </c>
      <c r="F3698">
        <v>9826.5400000000009</v>
      </c>
      <c r="G3698">
        <v>392</v>
      </c>
      <c r="H3698">
        <v>26.86</v>
      </c>
      <c r="I3698">
        <v>10529.12</v>
      </c>
      <c r="J3698">
        <v>52</v>
      </c>
      <c r="K3698">
        <v>186.07</v>
      </c>
      <c r="L3698">
        <f>Table1[[#This Row],[Quantity Sold (liters/kg)]]+Table1[[#This Row],[Quantity in Stock (liters/kg)]]</f>
        <v>444</v>
      </c>
      <c r="M3698" s="2">
        <v>4112.1499999999996</v>
      </c>
    </row>
    <row r="3699" spans="1:13" hidden="1" x14ac:dyDescent="0.3">
      <c r="A3699">
        <v>8</v>
      </c>
      <c r="B3699" s="1">
        <v>43839</v>
      </c>
      <c r="C3699" t="s">
        <v>47</v>
      </c>
      <c r="D3699">
        <v>972.79</v>
      </c>
      <c r="E3699">
        <v>21.5</v>
      </c>
      <c r="F3699">
        <v>20914.990000000002</v>
      </c>
      <c r="G3699">
        <v>105</v>
      </c>
      <c r="H3699">
        <v>23.58</v>
      </c>
      <c r="I3699">
        <v>2475.9</v>
      </c>
      <c r="J3699">
        <v>867</v>
      </c>
      <c r="K3699">
        <v>136.29</v>
      </c>
      <c r="L3699">
        <f>Table1[[#This Row],[Quantity Sold (liters/kg)]]+Table1[[#This Row],[Quantity in Stock (liters/kg)]]</f>
        <v>972</v>
      </c>
      <c r="M3699" s="2">
        <v>2930.24</v>
      </c>
    </row>
    <row r="3700" spans="1:13" hidden="1" x14ac:dyDescent="0.3">
      <c r="A3700">
        <v>8</v>
      </c>
      <c r="B3700" s="1">
        <v>44308</v>
      </c>
      <c r="C3700" t="s">
        <v>47</v>
      </c>
      <c r="D3700">
        <v>537.13</v>
      </c>
      <c r="E3700">
        <v>87.11</v>
      </c>
      <c r="F3700">
        <v>46789.39</v>
      </c>
      <c r="G3700">
        <v>89</v>
      </c>
      <c r="H3700">
        <v>83.79</v>
      </c>
      <c r="I3700">
        <v>7457.31</v>
      </c>
      <c r="J3700">
        <v>448</v>
      </c>
      <c r="K3700">
        <v>152.57</v>
      </c>
      <c r="L3700">
        <f>Table1[[#This Row],[Quantity Sold (liters/kg)]]+Table1[[#This Row],[Quantity in Stock (liters/kg)]]</f>
        <v>537</v>
      </c>
      <c r="M3700" s="2">
        <v>13290.37</v>
      </c>
    </row>
    <row r="3701" spans="1:13" hidden="1" x14ac:dyDescent="0.3">
      <c r="A3701">
        <v>3</v>
      </c>
      <c r="B3701" s="1">
        <v>43607</v>
      </c>
      <c r="C3701" t="s">
        <v>43</v>
      </c>
      <c r="D3701">
        <v>624.35</v>
      </c>
      <c r="E3701">
        <v>57.63</v>
      </c>
      <c r="F3701">
        <v>35981.29</v>
      </c>
      <c r="G3701">
        <v>343</v>
      </c>
      <c r="H3701">
        <v>59.72</v>
      </c>
      <c r="I3701">
        <v>20483.96</v>
      </c>
      <c r="J3701">
        <v>281</v>
      </c>
      <c r="K3701">
        <v>146.18</v>
      </c>
      <c r="L3701">
        <f>Table1[[#This Row],[Quantity Sold (liters/kg)]]+Table1[[#This Row],[Quantity in Stock (liters/kg)]]</f>
        <v>624</v>
      </c>
      <c r="M3701" s="2">
        <v>8424.35</v>
      </c>
    </row>
    <row r="3702" spans="1:13" hidden="1" x14ac:dyDescent="0.3">
      <c r="A3702">
        <v>1</v>
      </c>
      <c r="B3702" s="1">
        <v>44036</v>
      </c>
      <c r="C3702" t="s">
        <v>34</v>
      </c>
      <c r="D3702">
        <v>718.17</v>
      </c>
      <c r="E3702">
        <v>82.73</v>
      </c>
      <c r="F3702">
        <v>59414.2</v>
      </c>
      <c r="G3702">
        <v>501</v>
      </c>
      <c r="H3702">
        <v>87.62</v>
      </c>
      <c r="I3702">
        <v>43897.62</v>
      </c>
      <c r="J3702">
        <v>217</v>
      </c>
      <c r="K3702">
        <v>195.45</v>
      </c>
      <c r="L3702">
        <f>Table1[[#This Row],[Quantity Sold (liters/kg)]]+Table1[[#This Row],[Quantity in Stock (liters/kg)]]</f>
        <v>718</v>
      </c>
      <c r="M3702" s="2">
        <v>16169.58</v>
      </c>
    </row>
    <row r="3703" spans="1:13" hidden="1" x14ac:dyDescent="0.3">
      <c r="A3703">
        <v>1</v>
      </c>
      <c r="B3703" s="1">
        <v>44039</v>
      </c>
      <c r="C3703" t="s">
        <v>34</v>
      </c>
      <c r="D3703">
        <v>741.09</v>
      </c>
      <c r="E3703">
        <v>45.84</v>
      </c>
      <c r="F3703">
        <v>33971.57</v>
      </c>
      <c r="G3703">
        <v>221</v>
      </c>
      <c r="H3703">
        <v>46.28</v>
      </c>
      <c r="I3703">
        <v>10227.879999999999</v>
      </c>
      <c r="J3703">
        <v>520</v>
      </c>
      <c r="K3703">
        <v>175.79</v>
      </c>
      <c r="L3703">
        <f>Table1[[#This Row],[Quantity Sold (liters/kg)]]+Table1[[#This Row],[Quantity in Stock (liters/kg)]]</f>
        <v>741</v>
      </c>
      <c r="M3703" s="2">
        <v>8058.21</v>
      </c>
    </row>
    <row r="3704" spans="1:13" hidden="1" x14ac:dyDescent="0.3">
      <c r="A3704">
        <v>8</v>
      </c>
      <c r="B3704" s="1">
        <v>44140</v>
      </c>
      <c r="C3704" t="s">
        <v>47</v>
      </c>
      <c r="D3704">
        <v>23.41</v>
      </c>
      <c r="E3704">
        <v>50.12</v>
      </c>
      <c r="F3704">
        <v>1173.31</v>
      </c>
      <c r="G3704">
        <v>22</v>
      </c>
      <c r="H3704">
        <v>54.15</v>
      </c>
      <c r="I3704">
        <v>1191.3</v>
      </c>
      <c r="J3704">
        <v>1</v>
      </c>
      <c r="K3704">
        <v>47.77</v>
      </c>
      <c r="L3704">
        <f>Table1[[#This Row],[Quantity Sold (liters/kg)]]+Table1[[#This Row],[Quantity in Stock (liters/kg)]]</f>
        <v>23</v>
      </c>
      <c r="M3704" s="2">
        <v>2394.23</v>
      </c>
    </row>
    <row r="3705" spans="1:13" hidden="1" x14ac:dyDescent="0.3">
      <c r="A3705">
        <v>9</v>
      </c>
      <c r="B3705" s="1">
        <v>44894</v>
      </c>
      <c r="C3705" t="s">
        <v>57</v>
      </c>
      <c r="D3705">
        <v>621.44000000000005</v>
      </c>
      <c r="E3705">
        <v>26.38</v>
      </c>
      <c r="F3705">
        <v>16393.59</v>
      </c>
      <c r="G3705">
        <v>23</v>
      </c>
      <c r="H3705">
        <v>27.42</v>
      </c>
      <c r="I3705">
        <v>630.66</v>
      </c>
      <c r="J3705">
        <v>598</v>
      </c>
      <c r="K3705">
        <v>53.37</v>
      </c>
      <c r="L3705">
        <f>Table1[[#This Row],[Quantity Sold (liters/kg)]]+Table1[[#This Row],[Quantity in Stock (liters/kg)]]</f>
        <v>621</v>
      </c>
      <c r="M3705" s="2">
        <v>1407.9</v>
      </c>
    </row>
    <row r="3706" spans="1:13" hidden="1" x14ac:dyDescent="0.3">
      <c r="A3706">
        <v>8</v>
      </c>
      <c r="B3706" s="1">
        <v>43802</v>
      </c>
      <c r="C3706" t="s">
        <v>47</v>
      </c>
      <c r="D3706">
        <v>371.74</v>
      </c>
      <c r="E3706">
        <v>44.34</v>
      </c>
      <c r="F3706">
        <v>16482.95</v>
      </c>
      <c r="G3706">
        <v>260</v>
      </c>
      <c r="H3706">
        <v>41.89</v>
      </c>
      <c r="I3706">
        <v>10891.4</v>
      </c>
      <c r="J3706">
        <v>111</v>
      </c>
      <c r="K3706">
        <v>23.53</v>
      </c>
      <c r="L3706">
        <f>Table1[[#This Row],[Quantity Sold (liters/kg)]]+Table1[[#This Row],[Quantity in Stock (liters/kg)]]</f>
        <v>371</v>
      </c>
      <c r="M3706" s="2">
        <v>1043.32</v>
      </c>
    </row>
    <row r="3707" spans="1:13" hidden="1" x14ac:dyDescent="0.3">
      <c r="A3707">
        <v>1</v>
      </c>
      <c r="B3707" s="1">
        <v>44096</v>
      </c>
      <c r="C3707" t="s">
        <v>34</v>
      </c>
      <c r="D3707">
        <v>672.12</v>
      </c>
      <c r="E3707">
        <v>23.49</v>
      </c>
      <c r="F3707">
        <v>15788.1</v>
      </c>
      <c r="G3707">
        <v>186</v>
      </c>
      <c r="H3707">
        <v>21.67</v>
      </c>
      <c r="I3707">
        <v>4030.62</v>
      </c>
      <c r="J3707">
        <v>486</v>
      </c>
      <c r="K3707">
        <v>183.66</v>
      </c>
      <c r="L3707">
        <f>Table1[[#This Row],[Quantity Sold (liters/kg)]]+Table1[[#This Row],[Quantity in Stock (liters/kg)]]</f>
        <v>672</v>
      </c>
      <c r="M3707" s="2">
        <v>4314.17</v>
      </c>
    </row>
    <row r="3708" spans="1:13" hidden="1" x14ac:dyDescent="0.3">
      <c r="A3708">
        <v>4</v>
      </c>
      <c r="B3708" s="1">
        <v>43497</v>
      </c>
      <c r="C3708" t="s">
        <v>39</v>
      </c>
      <c r="D3708">
        <v>929.65</v>
      </c>
      <c r="E3708">
        <v>26.45</v>
      </c>
      <c r="F3708">
        <v>24589.24</v>
      </c>
      <c r="G3708">
        <v>387</v>
      </c>
      <c r="H3708">
        <v>22.28</v>
      </c>
      <c r="I3708">
        <v>8622.36</v>
      </c>
      <c r="J3708">
        <v>542</v>
      </c>
      <c r="K3708">
        <v>177.08</v>
      </c>
      <c r="L3708">
        <f>Table1[[#This Row],[Quantity Sold (liters/kg)]]+Table1[[#This Row],[Quantity in Stock (liters/kg)]]</f>
        <v>929</v>
      </c>
      <c r="M3708" s="2">
        <v>4683.7700000000004</v>
      </c>
    </row>
    <row r="3709" spans="1:13" hidden="1" x14ac:dyDescent="0.3">
      <c r="A3709">
        <v>10</v>
      </c>
      <c r="B3709" s="1">
        <v>43802</v>
      </c>
      <c r="C3709" t="s">
        <v>66</v>
      </c>
      <c r="D3709">
        <v>382.56</v>
      </c>
      <c r="E3709">
        <v>81.77</v>
      </c>
      <c r="F3709">
        <v>31281.93</v>
      </c>
      <c r="G3709">
        <v>350</v>
      </c>
      <c r="H3709">
        <v>77.91</v>
      </c>
      <c r="I3709">
        <v>27268.5</v>
      </c>
      <c r="J3709">
        <v>32</v>
      </c>
      <c r="K3709">
        <v>187.13</v>
      </c>
      <c r="L3709">
        <f>Table1[[#This Row],[Quantity Sold (liters/kg)]]+Table1[[#This Row],[Quantity in Stock (liters/kg)]]</f>
        <v>382</v>
      </c>
      <c r="M3709" s="2">
        <v>15301.62</v>
      </c>
    </row>
    <row r="3710" spans="1:13" hidden="1" x14ac:dyDescent="0.3">
      <c r="A3710">
        <v>2</v>
      </c>
      <c r="B3710" s="1">
        <v>44578</v>
      </c>
      <c r="C3710" t="s">
        <v>68</v>
      </c>
      <c r="D3710">
        <v>69.56</v>
      </c>
      <c r="E3710">
        <v>60.58</v>
      </c>
      <c r="F3710">
        <v>4213.9399999999996</v>
      </c>
      <c r="G3710">
        <v>4</v>
      </c>
      <c r="H3710">
        <v>62.92</v>
      </c>
      <c r="I3710">
        <v>251.68</v>
      </c>
      <c r="J3710">
        <v>65</v>
      </c>
      <c r="K3710">
        <v>53.38</v>
      </c>
      <c r="L3710">
        <f>Table1[[#This Row],[Quantity Sold (liters/kg)]]+Table1[[#This Row],[Quantity in Stock (liters/kg)]]</f>
        <v>69</v>
      </c>
      <c r="M3710" s="2">
        <v>3233.76</v>
      </c>
    </row>
    <row r="3711" spans="1:13" hidden="1" x14ac:dyDescent="0.3">
      <c r="A3711">
        <v>9</v>
      </c>
      <c r="B3711" s="1">
        <v>44064</v>
      </c>
      <c r="C3711" t="s">
        <v>57</v>
      </c>
      <c r="D3711">
        <v>81.819999999999993</v>
      </c>
      <c r="E3711">
        <v>29.49</v>
      </c>
      <c r="F3711">
        <v>2412.87</v>
      </c>
      <c r="G3711">
        <v>9</v>
      </c>
      <c r="H3711">
        <v>32.28</v>
      </c>
      <c r="I3711">
        <v>290.52</v>
      </c>
      <c r="J3711">
        <v>72</v>
      </c>
      <c r="K3711">
        <v>61.1</v>
      </c>
      <c r="L3711">
        <f>Table1[[#This Row],[Quantity Sold (liters/kg)]]+Table1[[#This Row],[Quantity in Stock (liters/kg)]]</f>
        <v>81</v>
      </c>
      <c r="M3711" s="2">
        <v>1801.84</v>
      </c>
    </row>
    <row r="3712" spans="1:13" hidden="1" x14ac:dyDescent="0.3">
      <c r="A3712">
        <v>3</v>
      </c>
      <c r="B3712" s="1">
        <v>44250</v>
      </c>
      <c r="C3712" t="s">
        <v>43</v>
      </c>
      <c r="D3712">
        <v>300.73</v>
      </c>
      <c r="E3712">
        <v>73.03</v>
      </c>
      <c r="F3712">
        <v>21962.31</v>
      </c>
      <c r="G3712">
        <v>216</v>
      </c>
      <c r="H3712">
        <v>75.56</v>
      </c>
      <c r="I3712">
        <v>16320.96</v>
      </c>
      <c r="J3712">
        <v>84</v>
      </c>
      <c r="K3712">
        <v>132.83000000000001</v>
      </c>
      <c r="L3712">
        <f>Table1[[#This Row],[Quantity Sold (liters/kg)]]+Table1[[#This Row],[Quantity in Stock (liters/kg)]]</f>
        <v>300</v>
      </c>
      <c r="M3712" s="2">
        <v>9700.57</v>
      </c>
    </row>
    <row r="3713" spans="1:13" hidden="1" x14ac:dyDescent="0.3">
      <c r="A3713">
        <v>3</v>
      </c>
      <c r="B3713" s="1">
        <v>44489</v>
      </c>
      <c r="C3713" t="s">
        <v>43</v>
      </c>
      <c r="D3713">
        <v>470.34</v>
      </c>
      <c r="E3713">
        <v>29.12</v>
      </c>
      <c r="F3713">
        <v>13696.300799999901</v>
      </c>
      <c r="G3713">
        <v>165</v>
      </c>
      <c r="H3713">
        <v>32.85</v>
      </c>
      <c r="I3713">
        <v>5420.25</v>
      </c>
      <c r="J3713">
        <v>305</v>
      </c>
      <c r="K3713">
        <v>193.41</v>
      </c>
      <c r="L3713">
        <f>Table1[[#This Row],[Quantity Sold (liters/kg)]]+Table1[[#This Row],[Quantity in Stock (liters/kg)]]</f>
        <v>470</v>
      </c>
      <c r="M3713" s="2">
        <v>5632.1</v>
      </c>
    </row>
    <row r="3714" spans="1:13" hidden="1" x14ac:dyDescent="0.3">
      <c r="A3714">
        <v>9</v>
      </c>
      <c r="B3714" s="1">
        <v>44474</v>
      </c>
      <c r="C3714" t="s">
        <v>57</v>
      </c>
      <c r="D3714">
        <v>411.68</v>
      </c>
      <c r="E3714">
        <v>50.89</v>
      </c>
      <c r="F3714">
        <v>20950.400000000001</v>
      </c>
      <c r="G3714">
        <v>211</v>
      </c>
      <c r="H3714">
        <v>48.09</v>
      </c>
      <c r="I3714">
        <v>10146.99</v>
      </c>
      <c r="J3714">
        <v>200</v>
      </c>
      <c r="K3714">
        <v>51.21</v>
      </c>
      <c r="L3714">
        <f>Table1[[#This Row],[Quantity Sold (liters/kg)]]+Table1[[#This Row],[Quantity in Stock (liters/kg)]]</f>
        <v>411</v>
      </c>
      <c r="M3714" s="2">
        <v>2606.08</v>
      </c>
    </row>
    <row r="3715" spans="1:13" x14ac:dyDescent="0.3">
      <c r="A3715">
        <v>7</v>
      </c>
      <c r="B3715" s="1">
        <v>44838</v>
      </c>
      <c r="C3715" t="s">
        <v>61</v>
      </c>
      <c r="D3715">
        <v>177.78</v>
      </c>
      <c r="E3715">
        <v>51.43</v>
      </c>
      <c r="F3715">
        <v>9143.23</v>
      </c>
      <c r="G3715">
        <v>81</v>
      </c>
      <c r="H3715">
        <v>46.76</v>
      </c>
      <c r="I3715">
        <v>3787.56</v>
      </c>
      <c r="J3715">
        <v>96</v>
      </c>
      <c r="K3715">
        <v>179.14</v>
      </c>
      <c r="L3715">
        <f>Table1[[#This Row],[Quantity Sold (liters/kg)]]+Table1[[#This Row],[Quantity in Stock (liters/kg)]]</f>
        <v>177</v>
      </c>
      <c r="M3715" s="2">
        <v>9213.17</v>
      </c>
    </row>
    <row r="3716" spans="1:13" hidden="1" x14ac:dyDescent="0.3">
      <c r="A3716">
        <v>2</v>
      </c>
      <c r="B3716" s="1">
        <v>43655</v>
      </c>
      <c r="C3716" t="s">
        <v>68</v>
      </c>
      <c r="D3716">
        <v>411.02</v>
      </c>
      <c r="E3716">
        <v>16.88</v>
      </c>
      <c r="F3716">
        <v>6938.0175999999901</v>
      </c>
      <c r="G3716">
        <v>188</v>
      </c>
      <c r="H3716">
        <v>20.65</v>
      </c>
      <c r="I3716">
        <v>3882.2</v>
      </c>
      <c r="J3716">
        <v>223</v>
      </c>
      <c r="K3716">
        <v>185.85</v>
      </c>
      <c r="L3716">
        <f>Table1[[#This Row],[Quantity Sold (liters/kg)]]+Table1[[#This Row],[Quantity in Stock (liters/kg)]]</f>
        <v>411</v>
      </c>
      <c r="M3716" s="2">
        <v>3137.15</v>
      </c>
    </row>
    <row r="3717" spans="1:13" hidden="1" x14ac:dyDescent="0.3">
      <c r="A3717">
        <v>10</v>
      </c>
      <c r="B3717" s="1">
        <v>43711</v>
      </c>
      <c r="C3717" t="s">
        <v>66</v>
      </c>
      <c r="D3717">
        <v>90.01</v>
      </c>
      <c r="E3717">
        <v>64.319999999999993</v>
      </c>
      <c r="F3717">
        <v>5789.44</v>
      </c>
      <c r="G3717">
        <v>11</v>
      </c>
      <c r="H3717">
        <v>66.37</v>
      </c>
      <c r="I3717">
        <v>730.07</v>
      </c>
      <c r="J3717">
        <v>79</v>
      </c>
      <c r="K3717">
        <v>22.49</v>
      </c>
      <c r="L3717">
        <f>Table1[[#This Row],[Quantity Sold (liters/kg)]]+Table1[[#This Row],[Quantity in Stock (liters/kg)]]</f>
        <v>90</v>
      </c>
      <c r="M3717" s="2">
        <v>1446.56</v>
      </c>
    </row>
    <row r="3718" spans="1:13" hidden="1" x14ac:dyDescent="0.3">
      <c r="A3718">
        <v>6</v>
      </c>
      <c r="B3718" s="1">
        <v>44359</v>
      </c>
      <c r="C3718" t="s">
        <v>51</v>
      </c>
      <c r="D3718">
        <v>196.38</v>
      </c>
      <c r="E3718">
        <v>46.69</v>
      </c>
      <c r="F3718">
        <v>9168.9821999999895</v>
      </c>
      <c r="G3718">
        <v>128</v>
      </c>
      <c r="H3718">
        <v>42.86</v>
      </c>
      <c r="I3718">
        <v>5486.08</v>
      </c>
      <c r="J3718">
        <v>68</v>
      </c>
      <c r="K3718">
        <v>101.85</v>
      </c>
      <c r="L3718">
        <f>Table1[[#This Row],[Quantity Sold (liters/kg)]]+Table1[[#This Row],[Quantity in Stock (liters/kg)]]</f>
        <v>196</v>
      </c>
      <c r="M3718" s="2">
        <v>4755.38</v>
      </c>
    </row>
    <row r="3719" spans="1:13" hidden="1" x14ac:dyDescent="0.3">
      <c r="A3719">
        <v>9</v>
      </c>
      <c r="B3719" s="1">
        <v>44159</v>
      </c>
      <c r="C3719" t="s">
        <v>57</v>
      </c>
      <c r="D3719">
        <v>223.5</v>
      </c>
      <c r="E3719">
        <v>17.23</v>
      </c>
      <c r="F3719">
        <v>3850.91</v>
      </c>
      <c r="G3719">
        <v>170</v>
      </c>
      <c r="H3719">
        <v>17.02</v>
      </c>
      <c r="I3719">
        <v>2893.4</v>
      </c>
      <c r="J3719">
        <v>53</v>
      </c>
      <c r="K3719">
        <v>182.48</v>
      </c>
      <c r="L3719">
        <f>Table1[[#This Row],[Quantity Sold (liters/kg)]]+Table1[[#This Row],[Quantity in Stock (liters/kg)]]</f>
        <v>223</v>
      </c>
      <c r="M3719" s="2">
        <v>3144.13</v>
      </c>
    </row>
    <row r="3720" spans="1:13" hidden="1" x14ac:dyDescent="0.3">
      <c r="A3720">
        <v>6</v>
      </c>
      <c r="B3720" s="1">
        <v>44790</v>
      </c>
      <c r="C3720" t="s">
        <v>51</v>
      </c>
      <c r="D3720">
        <v>694.07</v>
      </c>
      <c r="E3720">
        <v>23.18</v>
      </c>
      <c r="F3720">
        <v>16088.54</v>
      </c>
      <c r="G3720">
        <v>383</v>
      </c>
      <c r="H3720">
        <v>20.09</v>
      </c>
      <c r="I3720">
        <v>7694.47</v>
      </c>
      <c r="J3720">
        <v>311</v>
      </c>
      <c r="K3720">
        <v>196.39</v>
      </c>
      <c r="L3720">
        <f>Table1[[#This Row],[Quantity Sold (liters/kg)]]+Table1[[#This Row],[Quantity in Stock (liters/kg)]]</f>
        <v>694</v>
      </c>
      <c r="M3720" s="2">
        <v>4552.32</v>
      </c>
    </row>
    <row r="3721" spans="1:13" hidden="1" x14ac:dyDescent="0.3">
      <c r="A3721">
        <v>4</v>
      </c>
      <c r="B3721" s="1">
        <v>43938</v>
      </c>
      <c r="C3721" t="s">
        <v>39</v>
      </c>
      <c r="D3721">
        <v>301.39</v>
      </c>
      <c r="E3721">
        <v>10.83</v>
      </c>
      <c r="F3721">
        <v>3264.05</v>
      </c>
      <c r="G3721">
        <v>156</v>
      </c>
      <c r="H3721">
        <v>11.51</v>
      </c>
      <c r="I3721">
        <v>1795.56</v>
      </c>
      <c r="J3721">
        <v>145</v>
      </c>
      <c r="K3721">
        <v>104.32</v>
      </c>
      <c r="L3721">
        <f>Table1[[#This Row],[Quantity Sold (liters/kg)]]+Table1[[#This Row],[Quantity in Stock (liters/kg)]]</f>
        <v>301</v>
      </c>
      <c r="M3721" s="2">
        <v>1129.79</v>
      </c>
    </row>
    <row r="3722" spans="1:13" hidden="1" x14ac:dyDescent="0.3">
      <c r="A3722">
        <v>10</v>
      </c>
      <c r="B3722" s="1">
        <v>44667</v>
      </c>
      <c r="C3722" t="s">
        <v>66</v>
      </c>
      <c r="D3722">
        <v>260.24</v>
      </c>
      <c r="E3722">
        <v>32.25</v>
      </c>
      <c r="F3722">
        <v>8392.74</v>
      </c>
      <c r="G3722">
        <v>208</v>
      </c>
      <c r="H3722">
        <v>31.11</v>
      </c>
      <c r="I3722">
        <v>6470.88</v>
      </c>
      <c r="J3722">
        <v>52</v>
      </c>
      <c r="K3722">
        <v>68.53</v>
      </c>
      <c r="L3722">
        <f>Table1[[#This Row],[Quantity Sold (liters/kg)]]+Table1[[#This Row],[Quantity in Stock (liters/kg)]]</f>
        <v>260</v>
      </c>
      <c r="M3722" s="2">
        <v>2210.09</v>
      </c>
    </row>
    <row r="3723" spans="1:13" hidden="1" x14ac:dyDescent="0.3">
      <c r="A3723">
        <v>9</v>
      </c>
      <c r="B3723" s="1">
        <v>43621</v>
      </c>
      <c r="C3723" t="s">
        <v>57</v>
      </c>
      <c r="D3723">
        <v>165.5</v>
      </c>
      <c r="E3723">
        <v>40.99</v>
      </c>
      <c r="F3723">
        <v>6783.85</v>
      </c>
      <c r="G3723">
        <v>13</v>
      </c>
      <c r="H3723">
        <v>41.82</v>
      </c>
      <c r="I3723">
        <v>543.66</v>
      </c>
      <c r="J3723">
        <v>152</v>
      </c>
      <c r="K3723">
        <v>67.709999999999994</v>
      </c>
      <c r="L3723">
        <f>Table1[[#This Row],[Quantity Sold (liters/kg)]]+Table1[[#This Row],[Quantity in Stock (liters/kg)]]</f>
        <v>165</v>
      </c>
      <c r="M3723" s="2">
        <v>2775.43</v>
      </c>
    </row>
    <row r="3724" spans="1:13" hidden="1" x14ac:dyDescent="0.3">
      <c r="A3724">
        <v>2</v>
      </c>
      <c r="B3724" s="1">
        <v>43672</v>
      </c>
      <c r="C3724" t="s">
        <v>68</v>
      </c>
      <c r="D3724">
        <v>344.91</v>
      </c>
      <c r="E3724">
        <v>75.72</v>
      </c>
      <c r="F3724">
        <v>26116.59</v>
      </c>
      <c r="G3724">
        <v>305</v>
      </c>
      <c r="H3724">
        <v>77.3</v>
      </c>
      <c r="I3724">
        <v>23576.5</v>
      </c>
      <c r="J3724">
        <v>39</v>
      </c>
      <c r="K3724">
        <v>34.590000000000003</v>
      </c>
      <c r="L3724">
        <f>Table1[[#This Row],[Quantity Sold (liters/kg)]]+Table1[[#This Row],[Quantity in Stock (liters/kg)]]</f>
        <v>344</v>
      </c>
      <c r="M3724" s="2">
        <v>2619.15</v>
      </c>
    </row>
    <row r="3725" spans="1:13" x14ac:dyDescent="0.3">
      <c r="A3725">
        <v>7</v>
      </c>
      <c r="B3725" s="1">
        <v>44621</v>
      </c>
      <c r="C3725" t="s">
        <v>61</v>
      </c>
      <c r="D3725">
        <v>28.88</v>
      </c>
      <c r="E3725">
        <v>19.71</v>
      </c>
      <c r="F3725">
        <v>569.22</v>
      </c>
      <c r="G3725">
        <v>9</v>
      </c>
      <c r="H3725">
        <v>20.22</v>
      </c>
      <c r="I3725">
        <v>181.98</v>
      </c>
      <c r="J3725">
        <v>19</v>
      </c>
      <c r="K3725">
        <v>143.02000000000001</v>
      </c>
      <c r="L3725">
        <f>Table1[[#This Row],[Quantity Sold (liters/kg)]]+Table1[[#This Row],[Quantity in Stock (liters/kg)]]</f>
        <v>28</v>
      </c>
      <c r="M3725" s="2">
        <v>2818.92</v>
      </c>
    </row>
    <row r="3726" spans="1:13" hidden="1" x14ac:dyDescent="0.3">
      <c r="A3726">
        <v>6</v>
      </c>
      <c r="B3726" s="1">
        <v>44680</v>
      </c>
      <c r="C3726" t="s">
        <v>51</v>
      </c>
      <c r="D3726">
        <v>590.08000000000004</v>
      </c>
      <c r="E3726">
        <v>33.93</v>
      </c>
      <c r="F3726">
        <v>20021.41</v>
      </c>
      <c r="G3726">
        <v>223</v>
      </c>
      <c r="H3726">
        <v>34.11</v>
      </c>
      <c r="I3726">
        <v>7606.53</v>
      </c>
      <c r="J3726">
        <v>367</v>
      </c>
      <c r="K3726">
        <v>99.76</v>
      </c>
      <c r="L3726">
        <f>Table1[[#This Row],[Quantity Sold (liters/kg)]]+Table1[[#This Row],[Quantity in Stock (liters/kg)]]</f>
        <v>590</v>
      </c>
      <c r="M3726" s="2">
        <v>3384.86</v>
      </c>
    </row>
    <row r="3727" spans="1:13" hidden="1" x14ac:dyDescent="0.3">
      <c r="A3727">
        <v>10</v>
      </c>
      <c r="B3727" s="1">
        <v>43471</v>
      </c>
      <c r="C3727" t="s">
        <v>66</v>
      </c>
      <c r="D3727">
        <v>220.62</v>
      </c>
      <c r="E3727">
        <v>45.83</v>
      </c>
      <c r="F3727">
        <v>10111.01</v>
      </c>
      <c r="G3727">
        <v>24</v>
      </c>
      <c r="H3727">
        <v>41.18</v>
      </c>
      <c r="I3727">
        <v>988.32</v>
      </c>
      <c r="J3727">
        <v>196</v>
      </c>
      <c r="K3727">
        <v>125.91</v>
      </c>
      <c r="L3727">
        <f>Table1[[#This Row],[Quantity Sold (liters/kg)]]+Table1[[#This Row],[Quantity in Stock (liters/kg)]]</f>
        <v>220</v>
      </c>
      <c r="M3727" s="2">
        <v>5770.46</v>
      </c>
    </row>
    <row r="3728" spans="1:13" hidden="1" x14ac:dyDescent="0.3">
      <c r="A3728">
        <v>8</v>
      </c>
      <c r="B3728" s="1">
        <v>44516</v>
      </c>
      <c r="C3728" t="s">
        <v>47</v>
      </c>
      <c r="D3728">
        <v>132.4</v>
      </c>
      <c r="E3728">
        <v>61.25</v>
      </c>
      <c r="F3728">
        <v>8109.5</v>
      </c>
      <c r="G3728">
        <v>90</v>
      </c>
      <c r="H3728">
        <v>66.09</v>
      </c>
      <c r="I3728">
        <v>5948.1</v>
      </c>
      <c r="J3728">
        <v>42</v>
      </c>
      <c r="K3728">
        <v>180.37</v>
      </c>
      <c r="L3728">
        <f>Table1[[#This Row],[Quantity Sold (liters/kg)]]+Table1[[#This Row],[Quantity in Stock (liters/kg)]]</f>
        <v>132</v>
      </c>
      <c r="M3728" s="2">
        <v>11047.66</v>
      </c>
    </row>
    <row r="3729" spans="1:13" hidden="1" x14ac:dyDescent="0.3">
      <c r="A3729">
        <v>6</v>
      </c>
      <c r="B3729" s="1">
        <v>43622</v>
      </c>
      <c r="C3729" t="s">
        <v>51</v>
      </c>
      <c r="D3729">
        <v>790.38</v>
      </c>
      <c r="E3729">
        <v>22.63</v>
      </c>
      <c r="F3729">
        <v>17886.3</v>
      </c>
      <c r="G3729">
        <v>152</v>
      </c>
      <c r="H3729">
        <v>20.78</v>
      </c>
      <c r="I3729">
        <v>3158.56</v>
      </c>
      <c r="J3729">
        <v>638</v>
      </c>
      <c r="K3729">
        <v>28.36</v>
      </c>
      <c r="L3729">
        <f>Table1[[#This Row],[Quantity Sold (liters/kg)]]+Table1[[#This Row],[Quantity in Stock (liters/kg)]]</f>
        <v>790</v>
      </c>
      <c r="M3729" s="2">
        <v>641.79</v>
      </c>
    </row>
    <row r="3730" spans="1:13" hidden="1" x14ac:dyDescent="0.3">
      <c r="A3730">
        <v>1</v>
      </c>
      <c r="B3730" s="1">
        <v>44401</v>
      </c>
      <c r="C3730" t="s">
        <v>34</v>
      </c>
      <c r="D3730">
        <v>575.66999999999996</v>
      </c>
      <c r="E3730">
        <v>57.16</v>
      </c>
      <c r="F3730">
        <v>32905.297199999899</v>
      </c>
      <c r="G3730">
        <v>410</v>
      </c>
      <c r="H3730">
        <v>57.25</v>
      </c>
      <c r="I3730">
        <v>23472.5</v>
      </c>
      <c r="J3730">
        <v>165</v>
      </c>
      <c r="K3730">
        <v>181.76</v>
      </c>
      <c r="L3730">
        <f>Table1[[#This Row],[Quantity Sold (liters/kg)]]+Table1[[#This Row],[Quantity in Stock (liters/kg)]]</f>
        <v>575</v>
      </c>
      <c r="M3730" s="2">
        <v>10389.4</v>
      </c>
    </row>
    <row r="3731" spans="1:13" hidden="1" x14ac:dyDescent="0.3">
      <c r="A3731">
        <v>8</v>
      </c>
      <c r="B3731" s="1">
        <v>44619</v>
      </c>
      <c r="C3731" t="s">
        <v>47</v>
      </c>
      <c r="D3731">
        <v>521.29999999999995</v>
      </c>
      <c r="E3731">
        <v>70.569999999999993</v>
      </c>
      <c r="F3731">
        <v>36788.140999999901</v>
      </c>
      <c r="G3731">
        <v>88</v>
      </c>
      <c r="H3731">
        <v>73.36</v>
      </c>
      <c r="I3731">
        <v>6455.68</v>
      </c>
      <c r="J3731">
        <v>433</v>
      </c>
      <c r="K3731">
        <v>140.37</v>
      </c>
      <c r="L3731">
        <f>Table1[[#This Row],[Quantity Sold (liters/kg)]]+Table1[[#This Row],[Quantity in Stock (liters/kg)]]</f>
        <v>521</v>
      </c>
      <c r="M3731" s="2">
        <v>9905.91</v>
      </c>
    </row>
    <row r="3732" spans="1:13" hidden="1" x14ac:dyDescent="0.3">
      <c r="A3732">
        <v>6</v>
      </c>
      <c r="B3732" s="1">
        <v>43786</v>
      </c>
      <c r="C3732" t="s">
        <v>51</v>
      </c>
      <c r="D3732">
        <v>220.91</v>
      </c>
      <c r="E3732">
        <v>37.58</v>
      </c>
      <c r="F3732">
        <v>8301.7999999999993</v>
      </c>
      <c r="G3732">
        <v>192</v>
      </c>
      <c r="H3732">
        <v>38.340000000000003</v>
      </c>
      <c r="I3732">
        <v>7361.28</v>
      </c>
      <c r="J3732">
        <v>28</v>
      </c>
      <c r="K3732">
        <v>163.16</v>
      </c>
      <c r="L3732">
        <f>Table1[[#This Row],[Quantity Sold (liters/kg)]]+Table1[[#This Row],[Quantity in Stock (liters/kg)]]</f>
        <v>220</v>
      </c>
      <c r="M3732" s="2">
        <v>6131.55</v>
      </c>
    </row>
    <row r="3733" spans="1:13" hidden="1" x14ac:dyDescent="0.3">
      <c r="A3733">
        <v>1</v>
      </c>
      <c r="B3733" s="1">
        <v>44176</v>
      </c>
      <c r="C3733" t="s">
        <v>34</v>
      </c>
      <c r="D3733">
        <v>669.53</v>
      </c>
      <c r="E3733">
        <v>24.31</v>
      </c>
      <c r="F3733">
        <v>16276.27</v>
      </c>
      <c r="G3733">
        <v>630</v>
      </c>
      <c r="H3733">
        <v>21.65</v>
      </c>
      <c r="I3733">
        <v>13639.5</v>
      </c>
      <c r="J3733">
        <v>39</v>
      </c>
      <c r="K3733">
        <v>76.17</v>
      </c>
      <c r="L3733">
        <f>Table1[[#This Row],[Quantity Sold (liters/kg)]]+Table1[[#This Row],[Quantity in Stock (liters/kg)]]</f>
        <v>669</v>
      </c>
      <c r="M3733" s="2">
        <v>1851.69</v>
      </c>
    </row>
    <row r="3734" spans="1:13" hidden="1" x14ac:dyDescent="0.3">
      <c r="A3734">
        <v>9</v>
      </c>
      <c r="B3734" s="1">
        <v>43898</v>
      </c>
      <c r="C3734" t="s">
        <v>57</v>
      </c>
      <c r="D3734">
        <v>495.88</v>
      </c>
      <c r="E3734">
        <v>16.600000000000001</v>
      </c>
      <c r="F3734">
        <v>8231.61</v>
      </c>
      <c r="G3734">
        <v>13</v>
      </c>
      <c r="H3734">
        <v>19.100000000000001</v>
      </c>
      <c r="I3734">
        <v>248.3</v>
      </c>
      <c r="J3734">
        <v>482</v>
      </c>
      <c r="K3734">
        <v>166.41</v>
      </c>
      <c r="L3734">
        <f>Table1[[#This Row],[Quantity Sold (liters/kg)]]+Table1[[#This Row],[Quantity in Stock (liters/kg)]]</f>
        <v>495</v>
      </c>
      <c r="M3734" s="2">
        <v>2762.41</v>
      </c>
    </row>
    <row r="3735" spans="1:13" hidden="1" x14ac:dyDescent="0.3">
      <c r="A3735">
        <v>6</v>
      </c>
      <c r="B3735" s="1">
        <v>43696</v>
      </c>
      <c r="C3735" t="s">
        <v>51</v>
      </c>
      <c r="D3735">
        <v>80.819999999999993</v>
      </c>
      <c r="E3735">
        <v>65.489999999999995</v>
      </c>
      <c r="F3735">
        <v>5292.9017999999896</v>
      </c>
      <c r="G3735">
        <v>60</v>
      </c>
      <c r="H3735">
        <v>62.69</v>
      </c>
      <c r="I3735">
        <v>3761.4</v>
      </c>
      <c r="J3735">
        <v>20</v>
      </c>
      <c r="K3735">
        <v>180.54</v>
      </c>
      <c r="L3735">
        <f>Table1[[#This Row],[Quantity Sold (liters/kg)]]+Table1[[#This Row],[Quantity in Stock (liters/kg)]]</f>
        <v>80</v>
      </c>
      <c r="M3735" s="2">
        <v>11823.56</v>
      </c>
    </row>
    <row r="3736" spans="1:13" hidden="1" x14ac:dyDescent="0.3">
      <c r="A3736">
        <v>2</v>
      </c>
      <c r="B3736" s="1">
        <v>43673</v>
      </c>
      <c r="C3736" t="s">
        <v>68</v>
      </c>
      <c r="D3736">
        <v>797.04</v>
      </c>
      <c r="E3736">
        <v>63.75</v>
      </c>
      <c r="F3736">
        <v>50811.299999999901</v>
      </c>
      <c r="G3736">
        <v>608</v>
      </c>
      <c r="H3736">
        <v>60.29</v>
      </c>
      <c r="I3736">
        <v>36656.32</v>
      </c>
      <c r="J3736">
        <v>189</v>
      </c>
      <c r="K3736">
        <v>105.36</v>
      </c>
      <c r="L3736">
        <f>Table1[[#This Row],[Quantity Sold (liters/kg)]]+Table1[[#This Row],[Quantity in Stock (liters/kg)]]</f>
        <v>797</v>
      </c>
      <c r="M3736" s="2">
        <v>6716.7</v>
      </c>
    </row>
    <row r="3737" spans="1:13" hidden="1" x14ac:dyDescent="0.3">
      <c r="A3737">
        <v>5</v>
      </c>
      <c r="B3737" s="1">
        <v>44701</v>
      </c>
      <c r="C3737" t="s">
        <v>27</v>
      </c>
      <c r="D3737">
        <v>384.22</v>
      </c>
      <c r="E3737">
        <v>94.25</v>
      </c>
      <c r="F3737">
        <v>36212.74</v>
      </c>
      <c r="G3737">
        <v>355</v>
      </c>
      <c r="H3737">
        <v>96.86</v>
      </c>
      <c r="I3737">
        <v>34385.300000000003</v>
      </c>
      <c r="J3737">
        <v>29</v>
      </c>
      <c r="K3737">
        <v>186.99</v>
      </c>
      <c r="L3737">
        <f>Table1[[#This Row],[Quantity Sold (liters/kg)]]+Table1[[#This Row],[Quantity in Stock (liters/kg)]]</f>
        <v>384</v>
      </c>
      <c r="M3737" s="2">
        <v>17623.810000000001</v>
      </c>
    </row>
    <row r="3738" spans="1:13" hidden="1" x14ac:dyDescent="0.3">
      <c r="A3738">
        <v>6</v>
      </c>
      <c r="B3738" s="1">
        <v>44772</v>
      </c>
      <c r="C3738" t="s">
        <v>51</v>
      </c>
      <c r="D3738">
        <v>337.52</v>
      </c>
      <c r="E3738">
        <v>26.19</v>
      </c>
      <c r="F3738">
        <v>8839.65</v>
      </c>
      <c r="G3738">
        <v>305</v>
      </c>
      <c r="H3738">
        <v>30.22</v>
      </c>
      <c r="I3738">
        <v>9217.1</v>
      </c>
      <c r="J3738">
        <v>32</v>
      </c>
      <c r="K3738">
        <v>114.57</v>
      </c>
      <c r="L3738">
        <f>Table1[[#This Row],[Quantity Sold (liters/kg)]]+Table1[[#This Row],[Quantity in Stock (liters/kg)]]</f>
        <v>337</v>
      </c>
      <c r="M3738" s="2">
        <v>3000.59</v>
      </c>
    </row>
    <row r="3739" spans="1:13" hidden="1" x14ac:dyDescent="0.3">
      <c r="A3739">
        <v>9</v>
      </c>
      <c r="B3739" s="1">
        <v>43641</v>
      </c>
      <c r="C3739" t="s">
        <v>57</v>
      </c>
      <c r="D3739">
        <v>600.05999999999995</v>
      </c>
      <c r="E3739">
        <v>26.43</v>
      </c>
      <c r="F3739">
        <v>15859.585799999901</v>
      </c>
      <c r="G3739">
        <v>35</v>
      </c>
      <c r="H3739">
        <v>24.28</v>
      </c>
      <c r="I3739">
        <v>849.8</v>
      </c>
      <c r="J3739">
        <v>565</v>
      </c>
      <c r="K3739">
        <v>126.43</v>
      </c>
      <c r="L3739">
        <f>Table1[[#This Row],[Quantity Sold (liters/kg)]]+Table1[[#This Row],[Quantity in Stock (liters/kg)]]</f>
        <v>600</v>
      </c>
      <c r="M3739" s="2">
        <v>3341.54</v>
      </c>
    </row>
    <row r="3740" spans="1:13" hidden="1" x14ac:dyDescent="0.3">
      <c r="A3740">
        <v>9</v>
      </c>
      <c r="B3740" s="1">
        <v>44818</v>
      </c>
      <c r="C3740" t="s">
        <v>57</v>
      </c>
      <c r="D3740">
        <v>536.83000000000004</v>
      </c>
      <c r="E3740">
        <v>88.7</v>
      </c>
      <c r="F3740">
        <v>47616.82</v>
      </c>
      <c r="G3740">
        <v>138</v>
      </c>
      <c r="H3740">
        <v>90.67</v>
      </c>
      <c r="I3740">
        <v>12512.46</v>
      </c>
      <c r="J3740">
        <v>398</v>
      </c>
      <c r="K3740">
        <v>27.18</v>
      </c>
      <c r="L3740">
        <f>Table1[[#This Row],[Quantity Sold (liters/kg)]]+Table1[[#This Row],[Quantity in Stock (liters/kg)]]</f>
        <v>536</v>
      </c>
      <c r="M3740" s="2">
        <v>2410.87</v>
      </c>
    </row>
    <row r="3741" spans="1:13" hidden="1" x14ac:dyDescent="0.3">
      <c r="A3741">
        <v>1</v>
      </c>
      <c r="B3741" s="1">
        <v>44331</v>
      </c>
      <c r="C3741" t="s">
        <v>34</v>
      </c>
      <c r="D3741">
        <v>720.55</v>
      </c>
      <c r="E3741">
        <v>42.58</v>
      </c>
      <c r="F3741">
        <v>30681.018999999898</v>
      </c>
      <c r="G3741">
        <v>296</v>
      </c>
      <c r="H3741">
        <v>39.32</v>
      </c>
      <c r="I3741">
        <v>11638.72</v>
      </c>
      <c r="J3741">
        <v>424</v>
      </c>
      <c r="K3741">
        <v>141.15</v>
      </c>
      <c r="L3741">
        <f>Table1[[#This Row],[Quantity Sold (liters/kg)]]+Table1[[#This Row],[Quantity in Stock (liters/kg)]]</f>
        <v>720</v>
      </c>
      <c r="M3741" s="2">
        <v>6010.17</v>
      </c>
    </row>
    <row r="3742" spans="1:13" hidden="1" x14ac:dyDescent="0.3">
      <c r="A3742">
        <v>9</v>
      </c>
      <c r="B3742" s="1">
        <v>43873</v>
      </c>
      <c r="C3742" t="s">
        <v>57</v>
      </c>
      <c r="D3742">
        <v>653.82000000000005</v>
      </c>
      <c r="E3742">
        <v>56.8</v>
      </c>
      <c r="F3742">
        <v>37136.980000000003</v>
      </c>
      <c r="G3742">
        <v>500</v>
      </c>
      <c r="H3742">
        <v>53.14</v>
      </c>
      <c r="I3742">
        <v>26570</v>
      </c>
      <c r="J3742">
        <v>153</v>
      </c>
      <c r="K3742">
        <v>179.98</v>
      </c>
      <c r="L3742">
        <f>Table1[[#This Row],[Quantity Sold (liters/kg)]]+Table1[[#This Row],[Quantity in Stock (liters/kg)]]</f>
        <v>653</v>
      </c>
      <c r="M3742" s="2">
        <v>10222.86</v>
      </c>
    </row>
    <row r="3743" spans="1:13" hidden="1" x14ac:dyDescent="0.3">
      <c r="A3743">
        <v>5</v>
      </c>
      <c r="B3743" s="1">
        <v>43773</v>
      </c>
      <c r="C3743" t="s">
        <v>27</v>
      </c>
      <c r="D3743">
        <v>14.28</v>
      </c>
      <c r="E3743">
        <v>99.24</v>
      </c>
      <c r="F3743">
        <v>1417.1471999999901</v>
      </c>
      <c r="G3743">
        <v>3</v>
      </c>
      <c r="H3743">
        <v>96.24</v>
      </c>
      <c r="I3743">
        <v>288.72000000000003</v>
      </c>
      <c r="J3743">
        <v>11</v>
      </c>
      <c r="K3743">
        <v>158.47999999999999</v>
      </c>
      <c r="L3743">
        <f>Table1[[#This Row],[Quantity Sold (liters/kg)]]+Table1[[#This Row],[Quantity in Stock (liters/kg)]]</f>
        <v>14</v>
      </c>
      <c r="M3743" s="2">
        <v>15727.56</v>
      </c>
    </row>
    <row r="3744" spans="1:13" hidden="1" x14ac:dyDescent="0.3">
      <c r="A3744">
        <v>7</v>
      </c>
      <c r="B3744" s="1">
        <v>44260</v>
      </c>
      <c r="C3744" t="s">
        <v>61</v>
      </c>
      <c r="D3744">
        <v>864.34</v>
      </c>
      <c r="E3744">
        <v>21.65</v>
      </c>
      <c r="F3744">
        <v>18712.96</v>
      </c>
      <c r="G3744">
        <v>702</v>
      </c>
      <c r="H3744">
        <v>18.25</v>
      </c>
      <c r="I3744">
        <v>12811.5</v>
      </c>
      <c r="J3744">
        <v>162</v>
      </c>
      <c r="K3744">
        <v>113.84</v>
      </c>
      <c r="L3744">
        <f>Table1[[#This Row],[Quantity Sold (liters/kg)]]+Table1[[#This Row],[Quantity in Stock (liters/kg)]]</f>
        <v>864</v>
      </c>
      <c r="M3744" s="2">
        <v>2464.64</v>
      </c>
    </row>
    <row r="3745" spans="1:13" hidden="1" x14ac:dyDescent="0.3">
      <c r="A3745">
        <v>5</v>
      </c>
      <c r="B3745" s="1">
        <v>44513</v>
      </c>
      <c r="C3745" t="s">
        <v>27</v>
      </c>
      <c r="D3745">
        <v>654.51</v>
      </c>
      <c r="E3745">
        <v>90.27</v>
      </c>
      <c r="F3745">
        <v>59082.617699999901</v>
      </c>
      <c r="G3745">
        <v>546</v>
      </c>
      <c r="H3745">
        <v>87.82</v>
      </c>
      <c r="I3745">
        <v>47949.72</v>
      </c>
      <c r="J3745">
        <v>108</v>
      </c>
      <c r="K3745">
        <v>48.14</v>
      </c>
      <c r="L3745">
        <f>Table1[[#This Row],[Quantity Sold (liters/kg)]]+Table1[[#This Row],[Quantity in Stock (liters/kg)]]</f>
        <v>654</v>
      </c>
      <c r="M3745" s="2">
        <v>4345.6000000000004</v>
      </c>
    </row>
    <row r="3746" spans="1:13" hidden="1" x14ac:dyDescent="0.3">
      <c r="A3746">
        <v>4</v>
      </c>
      <c r="B3746" s="1">
        <v>43998</v>
      </c>
      <c r="C3746" t="s">
        <v>39</v>
      </c>
      <c r="D3746">
        <v>121.89</v>
      </c>
      <c r="E3746">
        <v>46.71</v>
      </c>
      <c r="F3746">
        <v>5693.48</v>
      </c>
      <c r="G3746">
        <v>68</v>
      </c>
      <c r="H3746">
        <v>43.73</v>
      </c>
      <c r="I3746">
        <v>2973.64</v>
      </c>
      <c r="J3746">
        <v>53</v>
      </c>
      <c r="K3746">
        <v>83.96</v>
      </c>
      <c r="L3746">
        <f>Table1[[#This Row],[Quantity Sold (liters/kg)]]+Table1[[#This Row],[Quantity in Stock (liters/kg)]]</f>
        <v>121</v>
      </c>
      <c r="M3746" s="2">
        <v>3921.77</v>
      </c>
    </row>
    <row r="3747" spans="1:13" hidden="1" x14ac:dyDescent="0.3">
      <c r="A3747">
        <v>8</v>
      </c>
      <c r="B3747" s="1">
        <v>44908</v>
      </c>
      <c r="C3747" t="s">
        <v>47</v>
      </c>
      <c r="D3747">
        <v>159.84</v>
      </c>
      <c r="E3747">
        <v>76.069999999999993</v>
      </c>
      <c r="F3747">
        <v>12159.03</v>
      </c>
      <c r="G3747">
        <v>151</v>
      </c>
      <c r="H3747">
        <v>78.81</v>
      </c>
      <c r="I3747">
        <v>11900.31</v>
      </c>
      <c r="J3747">
        <v>8</v>
      </c>
      <c r="K3747">
        <v>23.48</v>
      </c>
      <c r="L3747">
        <f>Table1[[#This Row],[Quantity Sold (liters/kg)]]+Table1[[#This Row],[Quantity in Stock (liters/kg)]]</f>
        <v>159</v>
      </c>
      <c r="M3747" s="2">
        <v>1786.12</v>
      </c>
    </row>
    <row r="3748" spans="1:13" hidden="1" x14ac:dyDescent="0.3">
      <c r="A3748">
        <v>3</v>
      </c>
      <c r="B3748" s="1">
        <v>44842</v>
      </c>
      <c r="C3748" t="s">
        <v>43</v>
      </c>
      <c r="D3748">
        <v>194.13</v>
      </c>
      <c r="E3748">
        <v>24.61</v>
      </c>
      <c r="F3748">
        <v>4777.5392999999904</v>
      </c>
      <c r="G3748">
        <v>12</v>
      </c>
      <c r="H3748">
        <v>24.2</v>
      </c>
      <c r="I3748">
        <v>290.39999999999998</v>
      </c>
      <c r="J3748">
        <v>182</v>
      </c>
      <c r="K3748">
        <v>55</v>
      </c>
      <c r="L3748">
        <f>Table1[[#This Row],[Quantity Sold (liters/kg)]]+Table1[[#This Row],[Quantity in Stock (liters/kg)]]</f>
        <v>194</v>
      </c>
      <c r="M3748" s="2">
        <v>1353.55</v>
      </c>
    </row>
    <row r="3749" spans="1:13" hidden="1" x14ac:dyDescent="0.3">
      <c r="A3749">
        <v>6</v>
      </c>
      <c r="B3749" s="1">
        <v>43701</v>
      </c>
      <c r="C3749" t="s">
        <v>51</v>
      </c>
      <c r="D3749">
        <v>925.44</v>
      </c>
      <c r="E3749">
        <v>25.84</v>
      </c>
      <c r="F3749">
        <v>23913.37</v>
      </c>
      <c r="G3749">
        <v>154</v>
      </c>
      <c r="H3749">
        <v>27.68</v>
      </c>
      <c r="I3749">
        <v>4262.72</v>
      </c>
      <c r="J3749">
        <v>771</v>
      </c>
      <c r="K3749">
        <v>96.47</v>
      </c>
      <c r="L3749">
        <f>Table1[[#This Row],[Quantity Sold (liters/kg)]]+Table1[[#This Row],[Quantity in Stock (liters/kg)]]</f>
        <v>925</v>
      </c>
      <c r="M3749" s="2">
        <v>2492.7800000000002</v>
      </c>
    </row>
    <row r="3750" spans="1:13" hidden="1" x14ac:dyDescent="0.3">
      <c r="A3750">
        <v>9</v>
      </c>
      <c r="B3750" s="1">
        <v>44445</v>
      </c>
      <c r="C3750" t="s">
        <v>57</v>
      </c>
      <c r="D3750">
        <v>848.25</v>
      </c>
      <c r="E3750">
        <v>19.989999999999998</v>
      </c>
      <c r="F3750">
        <v>16956.5174999999</v>
      </c>
      <c r="G3750">
        <v>517</v>
      </c>
      <c r="H3750">
        <v>23.36</v>
      </c>
      <c r="I3750">
        <v>12077.12</v>
      </c>
      <c r="J3750">
        <v>331</v>
      </c>
      <c r="K3750">
        <v>153.38999999999999</v>
      </c>
      <c r="L3750">
        <f>Table1[[#This Row],[Quantity Sold (liters/kg)]]+Table1[[#This Row],[Quantity in Stock (liters/kg)]]</f>
        <v>848</v>
      </c>
      <c r="M3750" s="2">
        <v>3066.27</v>
      </c>
    </row>
    <row r="3751" spans="1:13" hidden="1" x14ac:dyDescent="0.3">
      <c r="A3751">
        <v>8</v>
      </c>
      <c r="B3751" s="1">
        <v>44275</v>
      </c>
      <c r="C3751" t="s">
        <v>47</v>
      </c>
      <c r="D3751">
        <v>456.87</v>
      </c>
      <c r="E3751">
        <v>47.96</v>
      </c>
      <c r="F3751">
        <v>21911.49</v>
      </c>
      <c r="G3751">
        <v>390</v>
      </c>
      <c r="H3751">
        <v>47.82</v>
      </c>
      <c r="I3751">
        <v>18649.8</v>
      </c>
      <c r="J3751">
        <v>66</v>
      </c>
      <c r="K3751">
        <v>133.55000000000001</v>
      </c>
      <c r="L3751">
        <f>Table1[[#This Row],[Quantity Sold (liters/kg)]]+Table1[[#This Row],[Quantity in Stock (liters/kg)]]</f>
        <v>456</v>
      </c>
      <c r="M3751" s="2">
        <v>6405.06</v>
      </c>
    </row>
    <row r="3752" spans="1:13" hidden="1" x14ac:dyDescent="0.3">
      <c r="A3752">
        <v>7</v>
      </c>
      <c r="B3752" s="1">
        <v>44383</v>
      </c>
      <c r="C3752" t="s">
        <v>61</v>
      </c>
      <c r="D3752">
        <v>747.42</v>
      </c>
      <c r="E3752">
        <v>48.4</v>
      </c>
      <c r="F3752">
        <v>36175.129999999997</v>
      </c>
      <c r="G3752">
        <v>252</v>
      </c>
      <c r="H3752">
        <v>52.24</v>
      </c>
      <c r="I3752">
        <v>13164.48</v>
      </c>
      <c r="J3752">
        <v>495</v>
      </c>
      <c r="K3752">
        <v>198.87</v>
      </c>
      <c r="L3752">
        <f>Table1[[#This Row],[Quantity Sold (liters/kg)]]+Table1[[#This Row],[Quantity in Stock (liters/kg)]]</f>
        <v>747</v>
      </c>
      <c r="M3752" s="2">
        <v>9625.31</v>
      </c>
    </row>
    <row r="3753" spans="1:13" hidden="1" x14ac:dyDescent="0.3">
      <c r="A3753">
        <v>7</v>
      </c>
      <c r="B3753" s="1">
        <v>43651</v>
      </c>
      <c r="C3753" t="s">
        <v>61</v>
      </c>
      <c r="D3753">
        <v>862.27</v>
      </c>
      <c r="E3753">
        <v>40.06</v>
      </c>
      <c r="F3753">
        <v>34542.54</v>
      </c>
      <c r="G3753">
        <v>839</v>
      </c>
      <c r="H3753">
        <v>42.08</v>
      </c>
      <c r="I3753">
        <v>35305.120000000003</v>
      </c>
      <c r="J3753">
        <v>23</v>
      </c>
      <c r="K3753">
        <v>30.27</v>
      </c>
      <c r="L3753">
        <f>Table1[[#This Row],[Quantity Sold (liters/kg)]]+Table1[[#This Row],[Quantity in Stock (liters/kg)]]</f>
        <v>862</v>
      </c>
      <c r="M3753" s="2">
        <v>1212.6199999999999</v>
      </c>
    </row>
    <row r="3754" spans="1:13" hidden="1" x14ac:dyDescent="0.3">
      <c r="A3754">
        <v>2</v>
      </c>
      <c r="B3754" s="1">
        <v>44406</v>
      </c>
      <c r="C3754" t="s">
        <v>68</v>
      </c>
      <c r="D3754">
        <v>153.72</v>
      </c>
      <c r="E3754">
        <v>60.37</v>
      </c>
      <c r="F3754">
        <v>9280.08</v>
      </c>
      <c r="G3754">
        <v>45</v>
      </c>
      <c r="H3754">
        <v>62.51</v>
      </c>
      <c r="I3754">
        <v>2812.95</v>
      </c>
      <c r="J3754">
        <v>108</v>
      </c>
      <c r="K3754">
        <v>79.010000000000005</v>
      </c>
      <c r="L3754">
        <f>Table1[[#This Row],[Quantity Sold (liters/kg)]]+Table1[[#This Row],[Quantity in Stock (liters/kg)]]</f>
        <v>153</v>
      </c>
      <c r="M3754" s="2">
        <v>4769.83</v>
      </c>
    </row>
    <row r="3755" spans="1:13" hidden="1" x14ac:dyDescent="0.3">
      <c r="A3755">
        <v>5</v>
      </c>
      <c r="B3755" s="1">
        <v>43543</v>
      </c>
      <c r="C3755" t="s">
        <v>27</v>
      </c>
      <c r="D3755">
        <v>477.87</v>
      </c>
      <c r="E3755">
        <v>60.48</v>
      </c>
      <c r="F3755">
        <v>28901.58</v>
      </c>
      <c r="G3755">
        <v>32</v>
      </c>
      <c r="H3755">
        <v>62.22</v>
      </c>
      <c r="I3755">
        <v>1991.04</v>
      </c>
      <c r="J3755">
        <v>445</v>
      </c>
      <c r="K3755">
        <v>120.69</v>
      </c>
      <c r="L3755">
        <f>Table1[[#This Row],[Quantity Sold (liters/kg)]]+Table1[[#This Row],[Quantity in Stock (liters/kg)]]</f>
        <v>477</v>
      </c>
      <c r="M3755" s="2">
        <v>7299.33</v>
      </c>
    </row>
    <row r="3756" spans="1:13" hidden="1" x14ac:dyDescent="0.3">
      <c r="A3756">
        <v>6</v>
      </c>
      <c r="B3756" s="1">
        <v>44712</v>
      </c>
      <c r="C3756" t="s">
        <v>51</v>
      </c>
      <c r="D3756">
        <v>711.57</v>
      </c>
      <c r="E3756">
        <v>42.63</v>
      </c>
      <c r="F3756">
        <v>30334.2291</v>
      </c>
      <c r="G3756">
        <v>650</v>
      </c>
      <c r="H3756">
        <v>39.89</v>
      </c>
      <c r="I3756">
        <v>25928.5</v>
      </c>
      <c r="J3756">
        <v>61</v>
      </c>
      <c r="K3756">
        <v>153.88999999999999</v>
      </c>
      <c r="L3756">
        <f>Table1[[#This Row],[Quantity Sold (liters/kg)]]+Table1[[#This Row],[Quantity in Stock (liters/kg)]]</f>
        <v>711</v>
      </c>
      <c r="M3756" s="2">
        <v>6560.33</v>
      </c>
    </row>
    <row r="3757" spans="1:13" hidden="1" x14ac:dyDescent="0.3">
      <c r="A3757">
        <v>9</v>
      </c>
      <c r="B3757" s="1">
        <v>43995</v>
      </c>
      <c r="C3757" t="s">
        <v>57</v>
      </c>
      <c r="D3757">
        <v>656.42</v>
      </c>
      <c r="E3757">
        <v>48.85</v>
      </c>
      <c r="F3757">
        <v>32066.12</v>
      </c>
      <c r="G3757">
        <v>132</v>
      </c>
      <c r="H3757">
        <v>48.59</v>
      </c>
      <c r="I3757">
        <v>6413.88</v>
      </c>
      <c r="J3757">
        <v>524</v>
      </c>
      <c r="K3757">
        <v>142.63999999999999</v>
      </c>
      <c r="L3757">
        <f>Table1[[#This Row],[Quantity Sold (liters/kg)]]+Table1[[#This Row],[Quantity in Stock (liters/kg)]]</f>
        <v>656</v>
      </c>
      <c r="M3757" s="2">
        <v>6967.96</v>
      </c>
    </row>
    <row r="3758" spans="1:13" hidden="1" x14ac:dyDescent="0.3">
      <c r="A3758">
        <v>10</v>
      </c>
      <c r="B3758" s="1">
        <v>43689</v>
      </c>
      <c r="C3758" t="s">
        <v>66</v>
      </c>
      <c r="D3758">
        <v>670.96</v>
      </c>
      <c r="E3758">
        <v>57.52</v>
      </c>
      <c r="F3758">
        <v>38593.620000000003</v>
      </c>
      <c r="G3758">
        <v>626</v>
      </c>
      <c r="H3758">
        <v>57.69</v>
      </c>
      <c r="I3758">
        <v>36113.94</v>
      </c>
      <c r="J3758">
        <v>44</v>
      </c>
      <c r="K3758">
        <v>30.72</v>
      </c>
      <c r="L3758">
        <f>Table1[[#This Row],[Quantity Sold (liters/kg)]]+Table1[[#This Row],[Quantity in Stock (liters/kg)]]</f>
        <v>670</v>
      </c>
      <c r="M3758" s="2">
        <v>1767.01</v>
      </c>
    </row>
    <row r="3759" spans="1:13" hidden="1" x14ac:dyDescent="0.3">
      <c r="A3759">
        <v>4</v>
      </c>
      <c r="B3759" s="1">
        <v>44179</v>
      </c>
      <c r="C3759" t="s">
        <v>39</v>
      </c>
      <c r="D3759">
        <v>19.989999999999998</v>
      </c>
      <c r="E3759">
        <v>90.88</v>
      </c>
      <c r="F3759">
        <v>1816.69119999999</v>
      </c>
      <c r="G3759">
        <v>5</v>
      </c>
      <c r="H3759">
        <v>93.44</v>
      </c>
      <c r="I3759">
        <v>467.2</v>
      </c>
      <c r="J3759">
        <v>14</v>
      </c>
      <c r="K3759">
        <v>146.4</v>
      </c>
      <c r="L3759">
        <f>Table1[[#This Row],[Quantity Sold (liters/kg)]]+Table1[[#This Row],[Quantity in Stock (liters/kg)]]</f>
        <v>19</v>
      </c>
      <c r="M3759" s="2">
        <v>13304.83</v>
      </c>
    </row>
    <row r="3760" spans="1:13" hidden="1" x14ac:dyDescent="0.3">
      <c r="A3760">
        <v>3</v>
      </c>
      <c r="B3760" s="1">
        <v>44521</v>
      </c>
      <c r="C3760" t="s">
        <v>43</v>
      </c>
      <c r="D3760">
        <v>470.27</v>
      </c>
      <c r="E3760">
        <v>35.04</v>
      </c>
      <c r="F3760">
        <v>16478.259999999998</v>
      </c>
      <c r="G3760">
        <v>138</v>
      </c>
      <c r="H3760">
        <v>32.97</v>
      </c>
      <c r="I3760">
        <v>4549.8599999999997</v>
      </c>
      <c r="J3760">
        <v>332</v>
      </c>
      <c r="K3760">
        <v>51.86</v>
      </c>
      <c r="L3760">
        <f>Table1[[#This Row],[Quantity Sold (liters/kg)]]+Table1[[#This Row],[Quantity in Stock (liters/kg)]]</f>
        <v>470</v>
      </c>
      <c r="M3760" s="2">
        <v>1817.17</v>
      </c>
    </row>
    <row r="3761" spans="1:13" hidden="1" x14ac:dyDescent="0.3">
      <c r="A3761">
        <v>5</v>
      </c>
      <c r="B3761" s="1">
        <v>44733</v>
      </c>
      <c r="C3761" t="s">
        <v>27</v>
      </c>
      <c r="D3761">
        <v>527.61</v>
      </c>
      <c r="E3761">
        <v>61.72</v>
      </c>
      <c r="F3761">
        <v>32564.09</v>
      </c>
      <c r="G3761">
        <v>48</v>
      </c>
      <c r="H3761">
        <v>62.56</v>
      </c>
      <c r="I3761">
        <v>3002.88</v>
      </c>
      <c r="J3761">
        <v>479</v>
      </c>
      <c r="K3761">
        <v>194.29</v>
      </c>
      <c r="L3761">
        <f>Table1[[#This Row],[Quantity Sold (liters/kg)]]+Table1[[#This Row],[Quantity in Stock (liters/kg)]]</f>
        <v>527</v>
      </c>
      <c r="M3761" s="2">
        <v>11991.58</v>
      </c>
    </row>
    <row r="3762" spans="1:13" hidden="1" x14ac:dyDescent="0.3">
      <c r="A3762">
        <v>7</v>
      </c>
      <c r="B3762" s="1">
        <v>44438</v>
      </c>
      <c r="C3762" t="s">
        <v>61</v>
      </c>
      <c r="D3762">
        <v>460.72</v>
      </c>
      <c r="E3762">
        <v>50.52</v>
      </c>
      <c r="F3762">
        <v>23275.57</v>
      </c>
      <c r="G3762">
        <v>218</v>
      </c>
      <c r="H3762">
        <v>46.01</v>
      </c>
      <c r="I3762">
        <v>10030.18</v>
      </c>
      <c r="J3762">
        <v>242</v>
      </c>
      <c r="K3762">
        <v>156</v>
      </c>
      <c r="L3762">
        <f>Table1[[#This Row],[Quantity Sold (liters/kg)]]+Table1[[#This Row],[Quantity in Stock (liters/kg)]]</f>
        <v>460</v>
      </c>
      <c r="M3762" s="2">
        <v>7881.12</v>
      </c>
    </row>
    <row r="3763" spans="1:13" hidden="1" x14ac:dyDescent="0.3">
      <c r="A3763">
        <v>4</v>
      </c>
      <c r="B3763" s="1">
        <v>43895</v>
      </c>
      <c r="C3763" t="s">
        <v>39</v>
      </c>
      <c r="D3763">
        <v>601.42999999999995</v>
      </c>
      <c r="E3763">
        <v>78.88</v>
      </c>
      <c r="F3763">
        <v>47440.798399999898</v>
      </c>
      <c r="G3763">
        <v>477</v>
      </c>
      <c r="H3763">
        <v>80.34</v>
      </c>
      <c r="I3763">
        <v>38322.18</v>
      </c>
      <c r="J3763">
        <v>124</v>
      </c>
      <c r="K3763">
        <v>171.03</v>
      </c>
      <c r="L3763">
        <f>Table1[[#This Row],[Quantity Sold (liters/kg)]]+Table1[[#This Row],[Quantity in Stock (liters/kg)]]</f>
        <v>601</v>
      </c>
      <c r="M3763" s="2">
        <v>13490.85</v>
      </c>
    </row>
    <row r="3764" spans="1:13" hidden="1" x14ac:dyDescent="0.3">
      <c r="A3764">
        <v>6</v>
      </c>
      <c r="B3764" s="1">
        <v>44696</v>
      </c>
      <c r="C3764" t="s">
        <v>51</v>
      </c>
      <c r="D3764">
        <v>566.53</v>
      </c>
      <c r="E3764">
        <v>23.9</v>
      </c>
      <c r="F3764">
        <v>13540.07</v>
      </c>
      <c r="G3764">
        <v>519</v>
      </c>
      <c r="H3764">
        <v>23.38</v>
      </c>
      <c r="I3764">
        <v>12134.22</v>
      </c>
      <c r="J3764">
        <v>47</v>
      </c>
      <c r="K3764">
        <v>129.18</v>
      </c>
      <c r="L3764">
        <f>Table1[[#This Row],[Quantity Sold (liters/kg)]]+Table1[[#This Row],[Quantity in Stock (liters/kg)]]</f>
        <v>566</v>
      </c>
      <c r="M3764" s="2">
        <v>3087.4</v>
      </c>
    </row>
    <row r="3765" spans="1:13" hidden="1" x14ac:dyDescent="0.3">
      <c r="A3765">
        <v>9</v>
      </c>
      <c r="B3765" s="1">
        <v>44336</v>
      </c>
      <c r="C3765" t="s">
        <v>57</v>
      </c>
      <c r="D3765">
        <v>736.28</v>
      </c>
      <c r="E3765">
        <v>33.08</v>
      </c>
      <c r="F3765">
        <v>24356.142399999899</v>
      </c>
      <c r="G3765">
        <v>235</v>
      </c>
      <c r="H3765">
        <v>36.29</v>
      </c>
      <c r="I3765">
        <v>8528.15</v>
      </c>
      <c r="J3765">
        <v>501</v>
      </c>
      <c r="K3765">
        <v>83.13</v>
      </c>
      <c r="L3765">
        <f>Table1[[#This Row],[Quantity Sold (liters/kg)]]+Table1[[#This Row],[Quantity in Stock (liters/kg)]]</f>
        <v>736</v>
      </c>
      <c r="M3765" s="2">
        <v>2749.94</v>
      </c>
    </row>
    <row r="3766" spans="1:13" hidden="1" x14ac:dyDescent="0.3">
      <c r="A3766">
        <v>7</v>
      </c>
      <c r="B3766" s="1">
        <v>43864</v>
      </c>
      <c r="C3766" t="s">
        <v>61</v>
      </c>
      <c r="D3766">
        <v>711.66</v>
      </c>
      <c r="E3766">
        <v>32.369999999999997</v>
      </c>
      <c r="F3766">
        <v>23036.434199999901</v>
      </c>
      <c r="G3766">
        <v>657</v>
      </c>
      <c r="H3766">
        <v>27.76</v>
      </c>
      <c r="I3766">
        <v>18238.32</v>
      </c>
      <c r="J3766">
        <v>54</v>
      </c>
      <c r="K3766">
        <v>71.42</v>
      </c>
      <c r="L3766">
        <f>Table1[[#This Row],[Quantity Sold (liters/kg)]]+Table1[[#This Row],[Quantity in Stock (liters/kg)]]</f>
        <v>711</v>
      </c>
      <c r="M3766" s="2">
        <v>2311.87</v>
      </c>
    </row>
    <row r="3767" spans="1:13" hidden="1" x14ac:dyDescent="0.3">
      <c r="A3767">
        <v>1</v>
      </c>
      <c r="B3767" s="1">
        <v>44684</v>
      </c>
      <c r="C3767" t="s">
        <v>34</v>
      </c>
      <c r="D3767">
        <v>472.1</v>
      </c>
      <c r="E3767">
        <v>85.75</v>
      </c>
      <c r="F3767">
        <v>40482.574999999997</v>
      </c>
      <c r="G3767">
        <v>425</v>
      </c>
      <c r="H3767">
        <v>89.06</v>
      </c>
      <c r="I3767">
        <v>37850.5</v>
      </c>
      <c r="J3767">
        <v>47</v>
      </c>
      <c r="K3767">
        <v>58.17</v>
      </c>
      <c r="L3767">
        <f>Table1[[#This Row],[Quantity Sold (liters/kg)]]+Table1[[#This Row],[Quantity in Stock (liters/kg)]]</f>
        <v>472</v>
      </c>
      <c r="M3767" s="2">
        <v>4988.08</v>
      </c>
    </row>
    <row r="3768" spans="1:13" hidden="1" x14ac:dyDescent="0.3">
      <c r="A3768">
        <v>7</v>
      </c>
      <c r="B3768" s="1">
        <v>43744</v>
      </c>
      <c r="C3768" t="s">
        <v>61</v>
      </c>
      <c r="D3768">
        <v>970.13</v>
      </c>
      <c r="E3768">
        <v>34.119999999999997</v>
      </c>
      <c r="F3768">
        <v>33100.839999999997</v>
      </c>
      <c r="G3768">
        <v>847</v>
      </c>
      <c r="H3768">
        <v>32.25</v>
      </c>
      <c r="I3768">
        <v>27315.75</v>
      </c>
      <c r="J3768">
        <v>123</v>
      </c>
      <c r="K3768">
        <v>82.53</v>
      </c>
      <c r="L3768">
        <f>Table1[[#This Row],[Quantity Sold (liters/kg)]]+Table1[[#This Row],[Quantity in Stock (liters/kg)]]</f>
        <v>970</v>
      </c>
      <c r="M3768" s="2">
        <v>2815.92</v>
      </c>
    </row>
    <row r="3769" spans="1:13" hidden="1" x14ac:dyDescent="0.3">
      <c r="A3769">
        <v>9</v>
      </c>
      <c r="B3769" s="1">
        <v>44853</v>
      </c>
      <c r="C3769" t="s">
        <v>57</v>
      </c>
      <c r="D3769">
        <v>357.97</v>
      </c>
      <c r="E3769">
        <v>79.95</v>
      </c>
      <c r="F3769">
        <v>28619.701499999999</v>
      </c>
      <c r="G3769">
        <v>287</v>
      </c>
      <c r="H3769">
        <v>77.540000000000006</v>
      </c>
      <c r="I3769">
        <v>22253.98</v>
      </c>
      <c r="J3769">
        <v>70</v>
      </c>
      <c r="K3769">
        <v>195.72</v>
      </c>
      <c r="L3769">
        <f>Table1[[#This Row],[Quantity Sold (liters/kg)]]+Table1[[#This Row],[Quantity in Stock (liters/kg)]]</f>
        <v>357</v>
      </c>
      <c r="M3769" s="2">
        <v>15647.81</v>
      </c>
    </row>
    <row r="3770" spans="1:13" hidden="1" x14ac:dyDescent="0.3">
      <c r="A3770">
        <v>9</v>
      </c>
      <c r="B3770" s="1">
        <v>43914</v>
      </c>
      <c r="C3770" t="s">
        <v>57</v>
      </c>
      <c r="D3770">
        <v>908.36</v>
      </c>
      <c r="E3770">
        <v>30.7</v>
      </c>
      <c r="F3770">
        <v>27886.65</v>
      </c>
      <c r="G3770">
        <v>395</v>
      </c>
      <c r="H3770">
        <v>34.299999999999997</v>
      </c>
      <c r="I3770">
        <v>13548.5</v>
      </c>
      <c r="J3770">
        <v>513</v>
      </c>
      <c r="K3770">
        <v>152.33000000000001</v>
      </c>
      <c r="L3770">
        <f>Table1[[#This Row],[Quantity Sold (liters/kg)]]+Table1[[#This Row],[Quantity in Stock (liters/kg)]]</f>
        <v>908</v>
      </c>
      <c r="M3770" s="2">
        <v>4676.53</v>
      </c>
    </row>
    <row r="3771" spans="1:13" hidden="1" x14ac:dyDescent="0.3">
      <c r="A3771">
        <v>10</v>
      </c>
      <c r="B3771" s="1">
        <v>43804</v>
      </c>
      <c r="C3771" t="s">
        <v>66</v>
      </c>
      <c r="D3771">
        <v>231.23</v>
      </c>
      <c r="E3771">
        <v>21.96</v>
      </c>
      <c r="F3771">
        <v>5077.8100000000004</v>
      </c>
      <c r="G3771">
        <v>160</v>
      </c>
      <c r="H3771">
        <v>26.19</v>
      </c>
      <c r="I3771">
        <v>4190.3999999999996</v>
      </c>
      <c r="J3771">
        <v>71</v>
      </c>
      <c r="K3771">
        <v>62.62</v>
      </c>
      <c r="L3771">
        <f>Table1[[#This Row],[Quantity Sold (liters/kg)]]+Table1[[#This Row],[Quantity in Stock (liters/kg)]]</f>
        <v>231</v>
      </c>
      <c r="M3771" s="2">
        <v>1375.14</v>
      </c>
    </row>
    <row r="3772" spans="1:13" hidden="1" x14ac:dyDescent="0.3">
      <c r="A3772">
        <v>5</v>
      </c>
      <c r="B3772" s="1">
        <v>43869</v>
      </c>
      <c r="C3772" t="s">
        <v>27</v>
      </c>
      <c r="D3772">
        <v>426.92</v>
      </c>
      <c r="E3772">
        <v>32.950000000000003</v>
      </c>
      <c r="F3772">
        <v>14067.013999999999</v>
      </c>
      <c r="G3772">
        <v>339</v>
      </c>
      <c r="H3772">
        <v>32.58</v>
      </c>
      <c r="I3772">
        <v>11044.62</v>
      </c>
      <c r="J3772">
        <v>87</v>
      </c>
      <c r="K3772">
        <v>78.53</v>
      </c>
      <c r="L3772">
        <f>Table1[[#This Row],[Quantity Sold (liters/kg)]]+Table1[[#This Row],[Quantity in Stock (liters/kg)]]</f>
        <v>426</v>
      </c>
      <c r="M3772" s="2">
        <v>2587.56</v>
      </c>
    </row>
    <row r="3773" spans="1:13" hidden="1" x14ac:dyDescent="0.3">
      <c r="A3773">
        <v>5</v>
      </c>
      <c r="B3773" s="1">
        <v>43714</v>
      </c>
      <c r="C3773" t="s">
        <v>27</v>
      </c>
      <c r="D3773">
        <v>364.05</v>
      </c>
      <c r="E3773">
        <v>62.46</v>
      </c>
      <c r="F3773">
        <v>22738.562999999998</v>
      </c>
      <c r="G3773">
        <v>71</v>
      </c>
      <c r="H3773">
        <v>61.24</v>
      </c>
      <c r="I3773">
        <v>4348.04</v>
      </c>
      <c r="J3773">
        <v>293</v>
      </c>
      <c r="K3773">
        <v>87.43</v>
      </c>
      <c r="L3773">
        <f>Table1[[#This Row],[Quantity Sold (liters/kg)]]+Table1[[#This Row],[Quantity in Stock (liters/kg)]]</f>
        <v>364</v>
      </c>
      <c r="M3773" s="2">
        <v>5460.88</v>
      </c>
    </row>
    <row r="3774" spans="1:13" hidden="1" x14ac:dyDescent="0.3">
      <c r="A3774">
        <v>3</v>
      </c>
      <c r="B3774" s="1">
        <v>44412</v>
      </c>
      <c r="C3774" t="s">
        <v>43</v>
      </c>
      <c r="D3774">
        <v>940.49</v>
      </c>
      <c r="E3774">
        <v>80.36</v>
      </c>
      <c r="F3774">
        <v>75577.78</v>
      </c>
      <c r="G3774">
        <v>531</v>
      </c>
      <c r="H3774">
        <v>79.16</v>
      </c>
      <c r="I3774">
        <v>42033.96</v>
      </c>
      <c r="J3774">
        <v>409</v>
      </c>
      <c r="K3774">
        <v>49.43</v>
      </c>
      <c r="L3774">
        <f>Table1[[#This Row],[Quantity Sold (liters/kg)]]+Table1[[#This Row],[Quantity in Stock (liters/kg)]]</f>
        <v>940</v>
      </c>
      <c r="M3774" s="2">
        <v>3972.19</v>
      </c>
    </row>
    <row r="3775" spans="1:13" hidden="1" x14ac:dyDescent="0.3">
      <c r="A3775">
        <v>8</v>
      </c>
      <c r="B3775" s="1">
        <v>43881</v>
      </c>
      <c r="C3775" t="s">
        <v>47</v>
      </c>
      <c r="D3775">
        <v>797.16</v>
      </c>
      <c r="E3775">
        <v>30.33</v>
      </c>
      <c r="F3775">
        <v>24177.86</v>
      </c>
      <c r="G3775">
        <v>125</v>
      </c>
      <c r="H3775">
        <v>27.8</v>
      </c>
      <c r="I3775">
        <v>3475</v>
      </c>
      <c r="J3775">
        <v>672</v>
      </c>
      <c r="K3775">
        <v>187.02</v>
      </c>
      <c r="L3775">
        <f>Table1[[#This Row],[Quantity Sold (liters/kg)]]+Table1[[#This Row],[Quantity in Stock (liters/kg)]]</f>
        <v>797</v>
      </c>
      <c r="M3775" s="2">
        <v>5672.32</v>
      </c>
    </row>
    <row r="3776" spans="1:13" hidden="1" x14ac:dyDescent="0.3">
      <c r="A3776">
        <v>10</v>
      </c>
      <c r="B3776" s="1">
        <v>43804</v>
      </c>
      <c r="C3776" t="s">
        <v>66</v>
      </c>
      <c r="D3776">
        <v>807.59</v>
      </c>
      <c r="E3776">
        <v>31.05</v>
      </c>
      <c r="F3776">
        <v>25075.67</v>
      </c>
      <c r="G3776">
        <v>26</v>
      </c>
      <c r="H3776">
        <v>26.89</v>
      </c>
      <c r="I3776">
        <v>699.14</v>
      </c>
      <c r="J3776">
        <v>781</v>
      </c>
      <c r="K3776">
        <v>186.28</v>
      </c>
      <c r="L3776">
        <f>Table1[[#This Row],[Quantity Sold (liters/kg)]]+Table1[[#This Row],[Quantity in Stock (liters/kg)]]</f>
        <v>807</v>
      </c>
      <c r="M3776" s="2">
        <v>5783.99</v>
      </c>
    </row>
    <row r="3777" spans="1:13" hidden="1" x14ac:dyDescent="0.3">
      <c r="A3777">
        <v>3</v>
      </c>
      <c r="B3777" s="1">
        <v>44448</v>
      </c>
      <c r="C3777" t="s">
        <v>43</v>
      </c>
      <c r="D3777">
        <v>21.55</v>
      </c>
      <c r="E3777">
        <v>37.979999999999997</v>
      </c>
      <c r="F3777">
        <v>818.46899999999903</v>
      </c>
      <c r="G3777">
        <v>15</v>
      </c>
      <c r="H3777">
        <v>37.25</v>
      </c>
      <c r="I3777">
        <v>558.75</v>
      </c>
      <c r="J3777">
        <v>6</v>
      </c>
      <c r="K3777">
        <v>171.62</v>
      </c>
      <c r="L3777">
        <f>Table1[[#This Row],[Quantity Sold (liters/kg)]]+Table1[[#This Row],[Quantity in Stock (liters/kg)]]</f>
        <v>21</v>
      </c>
      <c r="M3777" s="2">
        <v>6518.13</v>
      </c>
    </row>
    <row r="3778" spans="1:13" hidden="1" x14ac:dyDescent="0.3">
      <c r="A3778">
        <v>3</v>
      </c>
      <c r="B3778" s="1">
        <v>43467</v>
      </c>
      <c r="C3778" t="s">
        <v>43</v>
      </c>
      <c r="D3778">
        <v>947.55</v>
      </c>
      <c r="E3778">
        <v>42.92</v>
      </c>
      <c r="F3778">
        <v>40668.85</v>
      </c>
      <c r="G3778">
        <v>605</v>
      </c>
      <c r="H3778">
        <v>42.09</v>
      </c>
      <c r="I3778">
        <v>25464.45</v>
      </c>
      <c r="J3778">
        <v>342</v>
      </c>
      <c r="K3778">
        <v>163.88</v>
      </c>
      <c r="L3778">
        <f>Table1[[#This Row],[Quantity Sold (liters/kg)]]+Table1[[#This Row],[Quantity in Stock (liters/kg)]]</f>
        <v>947</v>
      </c>
      <c r="M3778" s="2">
        <v>7033.73</v>
      </c>
    </row>
    <row r="3779" spans="1:13" hidden="1" x14ac:dyDescent="0.3">
      <c r="A3779">
        <v>3</v>
      </c>
      <c r="B3779" s="1">
        <v>43867</v>
      </c>
      <c r="C3779" t="s">
        <v>43</v>
      </c>
      <c r="D3779">
        <v>282.11</v>
      </c>
      <c r="E3779">
        <v>59.63</v>
      </c>
      <c r="F3779">
        <v>16822.22</v>
      </c>
      <c r="G3779">
        <v>102</v>
      </c>
      <c r="H3779">
        <v>60.73</v>
      </c>
      <c r="I3779">
        <v>6194.46</v>
      </c>
      <c r="J3779">
        <v>180</v>
      </c>
      <c r="K3779">
        <v>26.59</v>
      </c>
      <c r="L3779">
        <f>Table1[[#This Row],[Quantity Sold (liters/kg)]]+Table1[[#This Row],[Quantity in Stock (liters/kg)]]</f>
        <v>282</v>
      </c>
      <c r="M3779" s="2">
        <v>1585.56</v>
      </c>
    </row>
    <row r="3780" spans="1:13" hidden="1" x14ac:dyDescent="0.3">
      <c r="A3780">
        <v>3</v>
      </c>
      <c r="B3780" s="1">
        <v>44781</v>
      </c>
      <c r="C3780" t="s">
        <v>43</v>
      </c>
      <c r="D3780">
        <v>551.59</v>
      </c>
      <c r="E3780">
        <v>98.06</v>
      </c>
      <c r="F3780">
        <v>54088.915399999998</v>
      </c>
      <c r="G3780">
        <v>162</v>
      </c>
      <c r="H3780">
        <v>98.35</v>
      </c>
      <c r="I3780">
        <v>15932.7</v>
      </c>
      <c r="J3780">
        <v>389</v>
      </c>
      <c r="K3780">
        <v>100.15</v>
      </c>
      <c r="L3780">
        <f>Table1[[#This Row],[Quantity Sold (liters/kg)]]+Table1[[#This Row],[Quantity in Stock (liters/kg)]]</f>
        <v>551</v>
      </c>
      <c r="M3780" s="2">
        <v>9820.7099999999991</v>
      </c>
    </row>
    <row r="3781" spans="1:13" hidden="1" x14ac:dyDescent="0.3">
      <c r="A3781">
        <v>7</v>
      </c>
      <c r="B3781" s="1">
        <v>43961</v>
      </c>
      <c r="C3781" t="s">
        <v>61</v>
      </c>
      <c r="D3781">
        <v>317.66000000000003</v>
      </c>
      <c r="E3781">
        <v>75.959999999999994</v>
      </c>
      <c r="F3781">
        <v>24129.45</v>
      </c>
      <c r="G3781">
        <v>30</v>
      </c>
      <c r="H3781">
        <v>73.510000000000005</v>
      </c>
      <c r="I3781">
        <v>2205.3000000000002</v>
      </c>
      <c r="J3781">
        <v>287</v>
      </c>
      <c r="K3781">
        <v>132.79</v>
      </c>
      <c r="L3781">
        <f>Table1[[#This Row],[Quantity Sold (liters/kg)]]+Table1[[#This Row],[Quantity in Stock (liters/kg)]]</f>
        <v>317</v>
      </c>
      <c r="M3781" s="2">
        <v>10086.73</v>
      </c>
    </row>
    <row r="3782" spans="1:13" hidden="1" x14ac:dyDescent="0.3">
      <c r="A3782">
        <v>8</v>
      </c>
      <c r="B3782" s="1">
        <v>44295</v>
      </c>
      <c r="C3782" t="s">
        <v>47</v>
      </c>
      <c r="D3782">
        <v>2.29</v>
      </c>
      <c r="E3782">
        <v>97.35</v>
      </c>
      <c r="F3782">
        <v>222.93</v>
      </c>
      <c r="G3782">
        <v>1</v>
      </c>
      <c r="H3782">
        <v>97.29</v>
      </c>
      <c r="I3782">
        <v>97.29</v>
      </c>
      <c r="J3782">
        <v>1</v>
      </c>
      <c r="K3782">
        <v>139.33000000000001</v>
      </c>
      <c r="L3782">
        <f>Table1[[#This Row],[Quantity Sold (liters/kg)]]+Table1[[#This Row],[Quantity in Stock (liters/kg)]]</f>
        <v>2</v>
      </c>
      <c r="M3782" s="2">
        <v>13563.78</v>
      </c>
    </row>
    <row r="3783" spans="1:13" hidden="1" x14ac:dyDescent="0.3">
      <c r="A3783">
        <v>9</v>
      </c>
      <c r="B3783" s="1">
        <v>44685</v>
      </c>
      <c r="C3783" t="s">
        <v>57</v>
      </c>
      <c r="D3783">
        <v>669.98</v>
      </c>
      <c r="E3783">
        <v>46.9</v>
      </c>
      <c r="F3783">
        <v>31422.06</v>
      </c>
      <c r="G3783">
        <v>350</v>
      </c>
      <c r="H3783">
        <v>47.41</v>
      </c>
      <c r="I3783">
        <v>16593.5</v>
      </c>
      <c r="J3783">
        <v>319</v>
      </c>
      <c r="K3783">
        <v>69.510000000000005</v>
      </c>
      <c r="L3783">
        <f>Table1[[#This Row],[Quantity Sold (liters/kg)]]+Table1[[#This Row],[Quantity in Stock (liters/kg)]]</f>
        <v>669</v>
      </c>
      <c r="M3783" s="2">
        <v>3260.02</v>
      </c>
    </row>
    <row r="3784" spans="1:13" hidden="1" x14ac:dyDescent="0.3">
      <c r="A3784">
        <v>3</v>
      </c>
      <c r="B3784" s="1">
        <v>44075</v>
      </c>
      <c r="C3784" t="s">
        <v>43</v>
      </c>
      <c r="D3784">
        <v>151.86000000000001</v>
      </c>
      <c r="E3784">
        <v>48.44</v>
      </c>
      <c r="F3784">
        <v>7356.0983999999999</v>
      </c>
      <c r="G3784">
        <v>22</v>
      </c>
      <c r="H3784">
        <v>48.34</v>
      </c>
      <c r="I3784">
        <v>1063.48</v>
      </c>
      <c r="J3784">
        <v>129</v>
      </c>
      <c r="K3784">
        <v>155.5</v>
      </c>
      <c r="L3784">
        <f>Table1[[#This Row],[Quantity Sold (liters/kg)]]+Table1[[#This Row],[Quantity in Stock (liters/kg)]]</f>
        <v>151</v>
      </c>
      <c r="M3784" s="2">
        <v>7532.42</v>
      </c>
    </row>
    <row r="3785" spans="1:13" hidden="1" x14ac:dyDescent="0.3">
      <c r="A3785">
        <v>6</v>
      </c>
      <c r="B3785" s="1">
        <v>44731</v>
      </c>
      <c r="C3785" t="s">
        <v>51</v>
      </c>
      <c r="D3785">
        <v>558.38</v>
      </c>
      <c r="E3785">
        <v>28.46</v>
      </c>
      <c r="F3785">
        <v>15891.49</v>
      </c>
      <c r="G3785">
        <v>73</v>
      </c>
      <c r="H3785">
        <v>24.62</v>
      </c>
      <c r="I3785">
        <v>1797.26</v>
      </c>
      <c r="J3785">
        <v>485</v>
      </c>
      <c r="K3785">
        <v>59.86</v>
      </c>
      <c r="L3785">
        <f>Table1[[#This Row],[Quantity Sold (liters/kg)]]+Table1[[#This Row],[Quantity in Stock (liters/kg)]]</f>
        <v>558</v>
      </c>
      <c r="M3785" s="2">
        <v>1703.62</v>
      </c>
    </row>
    <row r="3786" spans="1:13" hidden="1" x14ac:dyDescent="0.3">
      <c r="A3786">
        <v>2</v>
      </c>
      <c r="B3786" s="1">
        <v>43739</v>
      </c>
      <c r="C3786" t="s">
        <v>68</v>
      </c>
      <c r="D3786">
        <v>360.11</v>
      </c>
      <c r="E3786">
        <v>49.34</v>
      </c>
      <c r="F3786">
        <v>17767.827399999998</v>
      </c>
      <c r="G3786">
        <v>319</v>
      </c>
      <c r="H3786">
        <v>45.84</v>
      </c>
      <c r="I3786">
        <v>14622.96</v>
      </c>
      <c r="J3786">
        <v>41</v>
      </c>
      <c r="K3786">
        <v>136.81</v>
      </c>
      <c r="L3786">
        <f>Table1[[#This Row],[Quantity Sold (liters/kg)]]+Table1[[#This Row],[Quantity in Stock (liters/kg)]]</f>
        <v>360</v>
      </c>
      <c r="M3786" s="2">
        <v>6750.21</v>
      </c>
    </row>
    <row r="3787" spans="1:13" hidden="1" x14ac:dyDescent="0.3">
      <c r="A3787">
        <v>5</v>
      </c>
      <c r="B3787" s="1">
        <v>44148</v>
      </c>
      <c r="C3787" t="s">
        <v>27</v>
      </c>
      <c r="D3787">
        <v>531.27</v>
      </c>
      <c r="E3787">
        <v>92.73</v>
      </c>
      <c r="F3787">
        <v>49264.67</v>
      </c>
      <c r="G3787">
        <v>288</v>
      </c>
      <c r="H3787">
        <v>92.47</v>
      </c>
      <c r="I3787">
        <v>26631.360000000001</v>
      </c>
      <c r="J3787">
        <v>243</v>
      </c>
      <c r="K3787">
        <v>118.89</v>
      </c>
      <c r="L3787">
        <f>Table1[[#This Row],[Quantity Sold (liters/kg)]]+Table1[[#This Row],[Quantity in Stock (liters/kg)]]</f>
        <v>531</v>
      </c>
      <c r="M3787" s="2">
        <v>11024.67</v>
      </c>
    </row>
    <row r="3788" spans="1:13" hidden="1" x14ac:dyDescent="0.3">
      <c r="A3788">
        <v>10</v>
      </c>
      <c r="B3788" s="1">
        <v>44022</v>
      </c>
      <c r="C3788" t="s">
        <v>66</v>
      </c>
      <c r="D3788">
        <v>129.37</v>
      </c>
      <c r="E3788">
        <v>24.16</v>
      </c>
      <c r="F3788">
        <v>3125.58</v>
      </c>
      <c r="G3788">
        <v>81</v>
      </c>
      <c r="H3788">
        <v>19.79</v>
      </c>
      <c r="I3788">
        <v>1602.99</v>
      </c>
      <c r="J3788">
        <v>48</v>
      </c>
      <c r="K3788">
        <v>32.630000000000003</v>
      </c>
      <c r="L3788">
        <f>Table1[[#This Row],[Quantity Sold (liters/kg)]]+Table1[[#This Row],[Quantity in Stock (liters/kg)]]</f>
        <v>129</v>
      </c>
      <c r="M3788" s="2">
        <v>788.34</v>
      </c>
    </row>
    <row r="3789" spans="1:13" hidden="1" x14ac:dyDescent="0.3">
      <c r="A3789">
        <v>2</v>
      </c>
      <c r="B3789" s="1">
        <v>43450</v>
      </c>
      <c r="C3789" t="s">
        <v>68</v>
      </c>
      <c r="D3789">
        <v>998.52</v>
      </c>
      <c r="E3789">
        <v>76.47</v>
      </c>
      <c r="F3789">
        <v>76356.820000000007</v>
      </c>
      <c r="G3789">
        <v>404</v>
      </c>
      <c r="H3789">
        <v>74.62</v>
      </c>
      <c r="I3789">
        <v>30146.48</v>
      </c>
      <c r="J3789">
        <v>594</v>
      </c>
      <c r="K3789">
        <v>115.57</v>
      </c>
      <c r="L3789">
        <f>Table1[[#This Row],[Quantity Sold (liters/kg)]]+Table1[[#This Row],[Quantity in Stock (liters/kg)]]</f>
        <v>998</v>
      </c>
      <c r="M3789" s="2">
        <v>8837.64</v>
      </c>
    </row>
    <row r="3790" spans="1:13" hidden="1" x14ac:dyDescent="0.3">
      <c r="A3790">
        <v>1</v>
      </c>
      <c r="B3790" s="1">
        <v>44348</v>
      </c>
      <c r="C3790" t="s">
        <v>34</v>
      </c>
      <c r="D3790">
        <v>527.03</v>
      </c>
      <c r="E3790">
        <v>84.59</v>
      </c>
      <c r="F3790">
        <v>44581.47</v>
      </c>
      <c r="G3790">
        <v>105</v>
      </c>
      <c r="H3790">
        <v>88.64</v>
      </c>
      <c r="I3790">
        <v>9307.2000000000007</v>
      </c>
      <c r="J3790">
        <v>422</v>
      </c>
      <c r="K3790">
        <v>128.44</v>
      </c>
      <c r="L3790">
        <f>Table1[[#This Row],[Quantity Sold (liters/kg)]]+Table1[[#This Row],[Quantity in Stock (liters/kg)]]</f>
        <v>527</v>
      </c>
      <c r="M3790" s="2">
        <v>10864.74</v>
      </c>
    </row>
    <row r="3791" spans="1:13" hidden="1" x14ac:dyDescent="0.3">
      <c r="A3791">
        <v>10</v>
      </c>
      <c r="B3791" s="1">
        <v>43773</v>
      </c>
      <c r="C3791" t="s">
        <v>66</v>
      </c>
      <c r="D3791">
        <v>985.85</v>
      </c>
      <c r="E3791">
        <v>30.46</v>
      </c>
      <c r="F3791">
        <v>30028.99</v>
      </c>
      <c r="G3791">
        <v>894</v>
      </c>
      <c r="H3791">
        <v>28.59</v>
      </c>
      <c r="I3791">
        <v>25559.46</v>
      </c>
      <c r="J3791">
        <v>91</v>
      </c>
      <c r="K3791">
        <v>75.38</v>
      </c>
      <c r="L3791">
        <f>Table1[[#This Row],[Quantity Sold (liters/kg)]]+Table1[[#This Row],[Quantity in Stock (liters/kg)]]</f>
        <v>985</v>
      </c>
      <c r="M3791" s="2">
        <v>2296.0700000000002</v>
      </c>
    </row>
    <row r="3792" spans="1:13" hidden="1" x14ac:dyDescent="0.3">
      <c r="A3792">
        <v>3</v>
      </c>
      <c r="B3792" s="1">
        <v>43607</v>
      </c>
      <c r="C3792" t="s">
        <v>43</v>
      </c>
      <c r="D3792">
        <v>476.2</v>
      </c>
      <c r="E3792">
        <v>68.02</v>
      </c>
      <c r="F3792">
        <v>32391.123999999902</v>
      </c>
      <c r="G3792">
        <v>117</v>
      </c>
      <c r="H3792">
        <v>69.98</v>
      </c>
      <c r="I3792">
        <v>8187.66</v>
      </c>
      <c r="J3792">
        <v>359</v>
      </c>
      <c r="K3792">
        <v>97.28</v>
      </c>
      <c r="L3792">
        <f>Table1[[#This Row],[Quantity Sold (liters/kg)]]+Table1[[#This Row],[Quantity in Stock (liters/kg)]]</f>
        <v>476</v>
      </c>
      <c r="M3792" s="2">
        <v>6616.99</v>
      </c>
    </row>
    <row r="3793" spans="1:13" hidden="1" x14ac:dyDescent="0.3">
      <c r="A3793">
        <v>7</v>
      </c>
      <c r="B3793" s="1">
        <v>43712</v>
      </c>
      <c r="C3793" t="s">
        <v>61</v>
      </c>
      <c r="D3793">
        <v>558.67999999999995</v>
      </c>
      <c r="E3793">
        <v>97.11</v>
      </c>
      <c r="F3793">
        <v>54253.414799999897</v>
      </c>
      <c r="G3793">
        <v>350</v>
      </c>
      <c r="H3793">
        <v>99.91</v>
      </c>
      <c r="I3793">
        <v>34968.5</v>
      </c>
      <c r="J3793">
        <v>208</v>
      </c>
      <c r="K3793">
        <v>135.26</v>
      </c>
      <c r="L3793">
        <f>Table1[[#This Row],[Quantity Sold (liters/kg)]]+Table1[[#This Row],[Quantity in Stock (liters/kg)]]</f>
        <v>558</v>
      </c>
      <c r="M3793" s="2">
        <v>13135.1</v>
      </c>
    </row>
    <row r="3794" spans="1:13" hidden="1" x14ac:dyDescent="0.3">
      <c r="A3794">
        <v>2</v>
      </c>
      <c r="B3794" s="1">
        <v>43530</v>
      </c>
      <c r="C3794" t="s">
        <v>68</v>
      </c>
      <c r="D3794">
        <v>223.99</v>
      </c>
      <c r="E3794">
        <v>17.79</v>
      </c>
      <c r="F3794">
        <v>3984.78</v>
      </c>
      <c r="G3794">
        <v>213</v>
      </c>
      <c r="H3794">
        <v>14.91</v>
      </c>
      <c r="I3794">
        <v>3175.83</v>
      </c>
      <c r="J3794">
        <v>10</v>
      </c>
      <c r="K3794">
        <v>149.75</v>
      </c>
      <c r="L3794">
        <f>Table1[[#This Row],[Quantity Sold (liters/kg)]]+Table1[[#This Row],[Quantity in Stock (liters/kg)]]</f>
        <v>223</v>
      </c>
      <c r="M3794" s="2">
        <v>2664.05</v>
      </c>
    </row>
    <row r="3795" spans="1:13" hidden="1" x14ac:dyDescent="0.3">
      <c r="A3795">
        <v>3</v>
      </c>
      <c r="B3795" s="1">
        <v>44463</v>
      </c>
      <c r="C3795" t="s">
        <v>43</v>
      </c>
      <c r="D3795">
        <v>993.85</v>
      </c>
      <c r="E3795">
        <v>52.11</v>
      </c>
      <c r="F3795">
        <v>51789.52</v>
      </c>
      <c r="G3795">
        <v>848</v>
      </c>
      <c r="H3795">
        <v>54.14</v>
      </c>
      <c r="I3795">
        <v>45910.720000000001</v>
      </c>
      <c r="J3795">
        <v>145</v>
      </c>
      <c r="K3795">
        <v>64.28</v>
      </c>
      <c r="L3795">
        <f>Table1[[#This Row],[Quantity Sold (liters/kg)]]+Table1[[#This Row],[Quantity in Stock (liters/kg)]]</f>
        <v>993</v>
      </c>
      <c r="M3795" s="2">
        <v>3349.63</v>
      </c>
    </row>
    <row r="3796" spans="1:13" hidden="1" x14ac:dyDescent="0.3">
      <c r="A3796">
        <v>6</v>
      </c>
      <c r="B3796" s="1">
        <v>44650</v>
      </c>
      <c r="C3796" t="s">
        <v>51</v>
      </c>
      <c r="D3796">
        <v>338.33</v>
      </c>
      <c r="E3796">
        <v>34.46</v>
      </c>
      <c r="F3796">
        <v>11658.85</v>
      </c>
      <c r="G3796">
        <v>25</v>
      </c>
      <c r="H3796">
        <v>32.78</v>
      </c>
      <c r="I3796">
        <v>819.5</v>
      </c>
      <c r="J3796">
        <v>313</v>
      </c>
      <c r="K3796">
        <v>69.27</v>
      </c>
      <c r="L3796">
        <f>Table1[[#This Row],[Quantity Sold (liters/kg)]]+Table1[[#This Row],[Quantity in Stock (liters/kg)]]</f>
        <v>338</v>
      </c>
      <c r="M3796" s="2">
        <v>2387.04</v>
      </c>
    </row>
    <row r="3797" spans="1:13" hidden="1" x14ac:dyDescent="0.3">
      <c r="A3797">
        <v>10</v>
      </c>
      <c r="B3797" s="1">
        <v>43566</v>
      </c>
      <c r="C3797" t="s">
        <v>66</v>
      </c>
      <c r="D3797">
        <v>377.14</v>
      </c>
      <c r="E3797">
        <v>99.13</v>
      </c>
      <c r="F3797">
        <v>37385.888199999899</v>
      </c>
      <c r="G3797">
        <v>172</v>
      </c>
      <c r="H3797">
        <v>100.39</v>
      </c>
      <c r="I3797">
        <v>17267.080000000002</v>
      </c>
      <c r="J3797">
        <v>205</v>
      </c>
      <c r="K3797">
        <v>121.86</v>
      </c>
      <c r="L3797">
        <f>Table1[[#This Row],[Quantity Sold (liters/kg)]]+Table1[[#This Row],[Quantity in Stock (liters/kg)]]</f>
        <v>377</v>
      </c>
      <c r="M3797" s="2">
        <v>12079.98</v>
      </c>
    </row>
    <row r="3798" spans="1:13" hidden="1" x14ac:dyDescent="0.3">
      <c r="A3798">
        <v>5</v>
      </c>
      <c r="B3798" s="1">
        <v>44822</v>
      </c>
      <c r="C3798" t="s">
        <v>27</v>
      </c>
      <c r="D3798">
        <v>253.05</v>
      </c>
      <c r="E3798">
        <v>48.71</v>
      </c>
      <c r="F3798">
        <v>12326.07</v>
      </c>
      <c r="G3798">
        <v>100</v>
      </c>
      <c r="H3798">
        <v>44.86</v>
      </c>
      <c r="I3798">
        <v>4486</v>
      </c>
      <c r="J3798">
        <v>153</v>
      </c>
      <c r="K3798">
        <v>115.5</v>
      </c>
      <c r="L3798">
        <f>Table1[[#This Row],[Quantity Sold (liters/kg)]]+Table1[[#This Row],[Quantity in Stock (liters/kg)]]</f>
        <v>253</v>
      </c>
      <c r="M3798" s="2">
        <v>5626.01</v>
      </c>
    </row>
    <row r="3799" spans="1:13" hidden="1" x14ac:dyDescent="0.3">
      <c r="A3799">
        <v>6</v>
      </c>
      <c r="B3799" s="1">
        <v>44810</v>
      </c>
      <c r="C3799" t="s">
        <v>51</v>
      </c>
      <c r="D3799">
        <v>294.69</v>
      </c>
      <c r="E3799">
        <v>88.9</v>
      </c>
      <c r="F3799">
        <v>26197.940999999999</v>
      </c>
      <c r="G3799">
        <v>46</v>
      </c>
      <c r="H3799">
        <v>85.45</v>
      </c>
      <c r="I3799">
        <v>3930.7</v>
      </c>
      <c r="J3799">
        <v>248</v>
      </c>
      <c r="K3799">
        <v>136.44</v>
      </c>
      <c r="L3799">
        <f>Table1[[#This Row],[Quantity Sold (liters/kg)]]+Table1[[#This Row],[Quantity in Stock (liters/kg)]]</f>
        <v>294</v>
      </c>
      <c r="M3799" s="2">
        <v>12129.52</v>
      </c>
    </row>
    <row r="3800" spans="1:13" hidden="1" x14ac:dyDescent="0.3">
      <c r="A3800">
        <v>7</v>
      </c>
      <c r="B3800" s="1">
        <v>43482</v>
      </c>
      <c r="C3800" t="s">
        <v>61</v>
      </c>
      <c r="D3800">
        <v>710.79</v>
      </c>
      <c r="E3800">
        <v>27.38</v>
      </c>
      <c r="F3800">
        <v>19461.43</v>
      </c>
      <c r="G3800">
        <v>366</v>
      </c>
      <c r="H3800">
        <v>24.21</v>
      </c>
      <c r="I3800">
        <v>8860.86</v>
      </c>
      <c r="J3800">
        <v>344</v>
      </c>
      <c r="K3800">
        <v>149.06</v>
      </c>
      <c r="L3800">
        <f>Table1[[#This Row],[Quantity Sold (liters/kg)]]+Table1[[#This Row],[Quantity in Stock (liters/kg)]]</f>
        <v>710</v>
      </c>
      <c r="M3800" s="2">
        <v>4081.26</v>
      </c>
    </row>
    <row r="3801" spans="1:13" hidden="1" x14ac:dyDescent="0.3">
      <c r="A3801">
        <v>6</v>
      </c>
      <c r="B3801" s="1">
        <v>43631</v>
      </c>
      <c r="C3801" t="s">
        <v>51</v>
      </c>
      <c r="D3801">
        <v>871.22</v>
      </c>
      <c r="E3801">
        <v>64.900000000000006</v>
      </c>
      <c r="F3801">
        <v>56542.178</v>
      </c>
      <c r="G3801">
        <v>558</v>
      </c>
      <c r="H3801">
        <v>68.56</v>
      </c>
      <c r="I3801">
        <v>38256.480000000003</v>
      </c>
      <c r="J3801">
        <v>313</v>
      </c>
      <c r="K3801">
        <v>37.53</v>
      </c>
      <c r="L3801">
        <f>Table1[[#This Row],[Quantity Sold (liters/kg)]]+Table1[[#This Row],[Quantity in Stock (liters/kg)]]</f>
        <v>871</v>
      </c>
      <c r="M3801" s="2">
        <v>2435.6999999999998</v>
      </c>
    </row>
    <row r="3802" spans="1:13" hidden="1" x14ac:dyDescent="0.3">
      <c r="A3802">
        <v>10</v>
      </c>
      <c r="B3802" s="1">
        <v>44033</v>
      </c>
      <c r="C3802" t="s">
        <v>66</v>
      </c>
      <c r="D3802">
        <v>52.88</v>
      </c>
      <c r="E3802">
        <v>67.34</v>
      </c>
      <c r="F3802">
        <v>3560.9391999999998</v>
      </c>
      <c r="G3802">
        <v>31</v>
      </c>
      <c r="H3802">
        <v>67.87</v>
      </c>
      <c r="I3802">
        <v>2103.9699999999998</v>
      </c>
      <c r="J3802">
        <v>21</v>
      </c>
      <c r="K3802">
        <v>102.24</v>
      </c>
      <c r="L3802">
        <f>Table1[[#This Row],[Quantity Sold (liters/kg)]]+Table1[[#This Row],[Quantity in Stock (liters/kg)]]</f>
        <v>52</v>
      </c>
      <c r="M3802" s="2">
        <v>6884.84</v>
      </c>
    </row>
    <row r="3803" spans="1:13" hidden="1" x14ac:dyDescent="0.3">
      <c r="A3803">
        <v>2</v>
      </c>
      <c r="B3803" s="1">
        <v>44047</v>
      </c>
      <c r="C3803" t="s">
        <v>68</v>
      </c>
      <c r="D3803">
        <v>626.37</v>
      </c>
      <c r="E3803">
        <v>61.82</v>
      </c>
      <c r="F3803">
        <v>38722.193399999996</v>
      </c>
      <c r="G3803">
        <v>43</v>
      </c>
      <c r="H3803">
        <v>57.35</v>
      </c>
      <c r="I3803">
        <v>2466.0500000000002</v>
      </c>
      <c r="J3803">
        <v>583</v>
      </c>
      <c r="K3803">
        <v>107.44</v>
      </c>
      <c r="L3803">
        <f>Table1[[#This Row],[Quantity Sold (liters/kg)]]+Table1[[#This Row],[Quantity in Stock (liters/kg)]]</f>
        <v>626</v>
      </c>
      <c r="M3803" s="2">
        <v>6641.94</v>
      </c>
    </row>
    <row r="3804" spans="1:13" hidden="1" x14ac:dyDescent="0.3">
      <c r="A3804">
        <v>2</v>
      </c>
      <c r="B3804" s="1">
        <v>44574</v>
      </c>
      <c r="C3804" t="s">
        <v>68</v>
      </c>
      <c r="D3804">
        <v>43.8</v>
      </c>
      <c r="E3804">
        <v>92.62</v>
      </c>
      <c r="F3804">
        <v>4056.76</v>
      </c>
      <c r="G3804">
        <v>9</v>
      </c>
      <c r="H3804">
        <v>95.32</v>
      </c>
      <c r="I3804">
        <v>857.88</v>
      </c>
      <c r="J3804">
        <v>34</v>
      </c>
      <c r="K3804">
        <v>112.01</v>
      </c>
      <c r="L3804">
        <f>Table1[[#This Row],[Quantity Sold (liters/kg)]]+Table1[[#This Row],[Quantity in Stock (liters/kg)]]</f>
        <v>43</v>
      </c>
      <c r="M3804" s="2">
        <v>10374.370000000001</v>
      </c>
    </row>
    <row r="3805" spans="1:13" hidden="1" x14ac:dyDescent="0.3">
      <c r="A3805">
        <v>6</v>
      </c>
      <c r="B3805" s="1">
        <v>44006</v>
      </c>
      <c r="C3805" t="s">
        <v>51</v>
      </c>
      <c r="D3805">
        <v>915</v>
      </c>
      <c r="E3805">
        <v>18.2</v>
      </c>
      <c r="F3805">
        <v>16653</v>
      </c>
      <c r="G3805">
        <v>259</v>
      </c>
      <c r="H3805">
        <v>19.39</v>
      </c>
      <c r="I3805">
        <v>5022.01</v>
      </c>
      <c r="J3805">
        <v>656</v>
      </c>
      <c r="K3805">
        <v>83.28</v>
      </c>
      <c r="L3805">
        <f>Table1[[#This Row],[Quantity Sold (liters/kg)]]+Table1[[#This Row],[Quantity in Stock (liters/kg)]]</f>
        <v>915</v>
      </c>
      <c r="M3805" s="2">
        <v>1515.7</v>
      </c>
    </row>
    <row r="3806" spans="1:13" hidden="1" x14ac:dyDescent="0.3">
      <c r="A3806">
        <v>5</v>
      </c>
      <c r="B3806" s="1">
        <v>43473</v>
      </c>
      <c r="C3806" t="s">
        <v>27</v>
      </c>
      <c r="D3806">
        <v>401.64</v>
      </c>
      <c r="E3806">
        <v>63.76</v>
      </c>
      <c r="F3806">
        <v>25608.57</v>
      </c>
      <c r="G3806">
        <v>6</v>
      </c>
      <c r="H3806">
        <v>64.45</v>
      </c>
      <c r="I3806">
        <v>386.7</v>
      </c>
      <c r="J3806">
        <v>395</v>
      </c>
      <c r="K3806">
        <v>125.9</v>
      </c>
      <c r="L3806">
        <f>Table1[[#This Row],[Quantity Sold (liters/kg)]]+Table1[[#This Row],[Quantity in Stock (liters/kg)]]</f>
        <v>401</v>
      </c>
      <c r="M3806" s="2">
        <v>8027.38</v>
      </c>
    </row>
    <row r="3807" spans="1:13" hidden="1" x14ac:dyDescent="0.3">
      <c r="A3807">
        <v>3</v>
      </c>
      <c r="B3807" s="1">
        <v>44713</v>
      </c>
      <c r="C3807" t="s">
        <v>43</v>
      </c>
      <c r="D3807">
        <v>870.62</v>
      </c>
      <c r="E3807">
        <v>95.11</v>
      </c>
      <c r="F3807">
        <v>82804.67</v>
      </c>
      <c r="G3807">
        <v>589</v>
      </c>
      <c r="H3807">
        <v>90.55</v>
      </c>
      <c r="I3807">
        <v>53333.95</v>
      </c>
      <c r="J3807">
        <v>281</v>
      </c>
      <c r="K3807">
        <v>166.42</v>
      </c>
      <c r="L3807">
        <f>Table1[[#This Row],[Quantity Sold (liters/kg)]]+Table1[[#This Row],[Quantity in Stock (liters/kg)]]</f>
        <v>870</v>
      </c>
      <c r="M3807" s="2">
        <v>15828.21</v>
      </c>
    </row>
    <row r="3808" spans="1:13" hidden="1" x14ac:dyDescent="0.3">
      <c r="A3808">
        <v>4</v>
      </c>
      <c r="B3808" s="1">
        <v>43874</v>
      </c>
      <c r="C3808" t="s">
        <v>39</v>
      </c>
      <c r="D3808">
        <v>174.93</v>
      </c>
      <c r="E3808">
        <v>52.01</v>
      </c>
      <c r="F3808">
        <v>9098.11</v>
      </c>
      <c r="G3808">
        <v>107</v>
      </c>
      <c r="H3808">
        <v>49.44</v>
      </c>
      <c r="I3808">
        <v>5290.08</v>
      </c>
      <c r="J3808">
        <v>67</v>
      </c>
      <c r="K3808">
        <v>182.09</v>
      </c>
      <c r="L3808">
        <f>Table1[[#This Row],[Quantity Sold (liters/kg)]]+Table1[[#This Row],[Quantity in Stock (liters/kg)]]</f>
        <v>174</v>
      </c>
      <c r="M3808" s="2">
        <v>9470.5</v>
      </c>
    </row>
    <row r="3809" spans="1:13" hidden="1" x14ac:dyDescent="0.3">
      <c r="A3809">
        <v>6</v>
      </c>
      <c r="B3809" s="1">
        <v>44506</v>
      </c>
      <c r="C3809" t="s">
        <v>51</v>
      </c>
      <c r="D3809">
        <v>915.33</v>
      </c>
      <c r="E3809">
        <v>23.96</v>
      </c>
      <c r="F3809">
        <v>21931.306799999998</v>
      </c>
      <c r="G3809">
        <v>915</v>
      </c>
      <c r="H3809">
        <v>22</v>
      </c>
      <c r="I3809">
        <v>20130</v>
      </c>
      <c r="J3809">
        <v>0</v>
      </c>
      <c r="K3809">
        <v>144.68</v>
      </c>
      <c r="L3809">
        <f>Table1[[#This Row],[Quantity Sold (liters/kg)]]+Table1[[#This Row],[Quantity in Stock (liters/kg)]]</f>
        <v>915</v>
      </c>
      <c r="M3809" s="2">
        <v>3466.53</v>
      </c>
    </row>
    <row r="3810" spans="1:13" hidden="1" x14ac:dyDescent="0.3">
      <c r="A3810">
        <v>4</v>
      </c>
      <c r="B3810" s="1">
        <v>44212</v>
      </c>
      <c r="C3810" t="s">
        <v>39</v>
      </c>
      <c r="D3810">
        <v>763.93</v>
      </c>
      <c r="E3810">
        <v>80.36</v>
      </c>
      <c r="F3810">
        <v>61389.41</v>
      </c>
      <c r="G3810">
        <v>528</v>
      </c>
      <c r="H3810">
        <v>83.93</v>
      </c>
      <c r="I3810">
        <v>44315.040000000001</v>
      </c>
      <c r="J3810">
        <v>235</v>
      </c>
      <c r="K3810">
        <v>150.44999999999999</v>
      </c>
      <c r="L3810">
        <f>Table1[[#This Row],[Quantity Sold (liters/kg)]]+Table1[[#This Row],[Quantity in Stock (liters/kg)]]</f>
        <v>763</v>
      </c>
      <c r="M3810" s="2">
        <v>12090.16</v>
      </c>
    </row>
    <row r="3811" spans="1:13" hidden="1" x14ac:dyDescent="0.3">
      <c r="A3811">
        <v>3</v>
      </c>
      <c r="B3811" s="1">
        <v>44907</v>
      </c>
      <c r="C3811" t="s">
        <v>43</v>
      </c>
      <c r="D3811">
        <v>909.92</v>
      </c>
      <c r="E3811">
        <v>21.55</v>
      </c>
      <c r="F3811">
        <v>19608.7759999999</v>
      </c>
      <c r="G3811">
        <v>413</v>
      </c>
      <c r="H3811">
        <v>19.84</v>
      </c>
      <c r="I3811">
        <v>8193.92</v>
      </c>
      <c r="J3811">
        <v>496</v>
      </c>
      <c r="K3811">
        <v>55.09</v>
      </c>
      <c r="L3811">
        <f>Table1[[#This Row],[Quantity Sold (liters/kg)]]+Table1[[#This Row],[Quantity in Stock (liters/kg)]]</f>
        <v>909</v>
      </c>
      <c r="M3811" s="2">
        <v>1187.19</v>
      </c>
    </row>
    <row r="3812" spans="1:13" hidden="1" x14ac:dyDescent="0.3">
      <c r="A3812">
        <v>4</v>
      </c>
      <c r="B3812" s="1">
        <v>44354</v>
      </c>
      <c r="C3812" t="s">
        <v>39</v>
      </c>
      <c r="D3812">
        <v>714.38</v>
      </c>
      <c r="E3812">
        <v>16.14</v>
      </c>
      <c r="F3812">
        <v>11530.093199999999</v>
      </c>
      <c r="G3812">
        <v>435</v>
      </c>
      <c r="H3812">
        <v>15.78</v>
      </c>
      <c r="I3812">
        <v>6864.3</v>
      </c>
      <c r="J3812">
        <v>279</v>
      </c>
      <c r="K3812">
        <v>99.21</v>
      </c>
      <c r="L3812">
        <f>Table1[[#This Row],[Quantity Sold (liters/kg)]]+Table1[[#This Row],[Quantity in Stock (liters/kg)]]</f>
        <v>714</v>
      </c>
      <c r="M3812" s="2">
        <v>1601.25</v>
      </c>
    </row>
    <row r="3813" spans="1:13" hidden="1" x14ac:dyDescent="0.3">
      <c r="A3813">
        <v>5</v>
      </c>
      <c r="B3813" s="1">
        <v>43634</v>
      </c>
      <c r="C3813" t="s">
        <v>27</v>
      </c>
      <c r="D3813">
        <v>554.45000000000005</v>
      </c>
      <c r="E3813">
        <v>58.52</v>
      </c>
      <c r="F3813">
        <v>32446.414000000001</v>
      </c>
      <c r="G3813">
        <v>61</v>
      </c>
      <c r="H3813">
        <v>57.07</v>
      </c>
      <c r="I3813">
        <v>3481.27</v>
      </c>
      <c r="J3813">
        <v>493</v>
      </c>
      <c r="K3813">
        <v>192.83</v>
      </c>
      <c r="L3813">
        <f>Table1[[#This Row],[Quantity Sold (liters/kg)]]+Table1[[#This Row],[Quantity in Stock (liters/kg)]]</f>
        <v>554</v>
      </c>
      <c r="M3813" s="2">
        <v>11284.41</v>
      </c>
    </row>
    <row r="3814" spans="1:13" hidden="1" x14ac:dyDescent="0.3">
      <c r="A3814">
        <v>2</v>
      </c>
      <c r="B3814" s="1">
        <v>43977</v>
      </c>
      <c r="C3814" t="s">
        <v>68</v>
      </c>
      <c r="D3814">
        <v>297.08999999999997</v>
      </c>
      <c r="E3814">
        <v>81.89</v>
      </c>
      <c r="F3814">
        <v>24328.7</v>
      </c>
      <c r="G3814">
        <v>83</v>
      </c>
      <c r="H3814">
        <v>81.53</v>
      </c>
      <c r="I3814">
        <v>6766.99</v>
      </c>
      <c r="J3814">
        <v>214</v>
      </c>
      <c r="K3814">
        <v>147</v>
      </c>
      <c r="L3814">
        <f>Table1[[#This Row],[Quantity Sold (liters/kg)]]+Table1[[#This Row],[Quantity in Stock (liters/kg)]]</f>
        <v>297</v>
      </c>
      <c r="M3814" s="2">
        <v>12037.83</v>
      </c>
    </row>
    <row r="3815" spans="1:13" hidden="1" x14ac:dyDescent="0.3">
      <c r="A3815">
        <v>9</v>
      </c>
      <c r="B3815" s="1">
        <v>43441</v>
      </c>
      <c r="C3815" t="s">
        <v>57</v>
      </c>
      <c r="D3815">
        <v>214.84</v>
      </c>
      <c r="E3815">
        <v>94.34</v>
      </c>
      <c r="F3815">
        <v>20268.009999999998</v>
      </c>
      <c r="G3815">
        <v>114</v>
      </c>
      <c r="H3815">
        <v>91.48</v>
      </c>
      <c r="I3815">
        <v>10428.719999999999</v>
      </c>
      <c r="J3815">
        <v>100</v>
      </c>
      <c r="K3815">
        <v>189.78</v>
      </c>
      <c r="L3815">
        <f>Table1[[#This Row],[Quantity Sold (liters/kg)]]+Table1[[#This Row],[Quantity in Stock (liters/kg)]]</f>
        <v>214</v>
      </c>
      <c r="M3815" s="2">
        <v>17903.849999999999</v>
      </c>
    </row>
    <row r="3816" spans="1:13" hidden="1" x14ac:dyDescent="0.3">
      <c r="A3816">
        <v>5</v>
      </c>
      <c r="B3816" s="1">
        <v>44676</v>
      </c>
      <c r="C3816" t="s">
        <v>27</v>
      </c>
      <c r="D3816">
        <v>958.42</v>
      </c>
      <c r="E3816">
        <v>67.790000000000006</v>
      </c>
      <c r="F3816">
        <v>64971.291799999999</v>
      </c>
      <c r="G3816">
        <v>363</v>
      </c>
      <c r="H3816">
        <v>68.11</v>
      </c>
      <c r="I3816">
        <v>24723.93</v>
      </c>
      <c r="J3816">
        <v>595</v>
      </c>
      <c r="K3816">
        <v>86.47</v>
      </c>
      <c r="L3816">
        <f>Table1[[#This Row],[Quantity Sold (liters/kg)]]+Table1[[#This Row],[Quantity in Stock (liters/kg)]]</f>
        <v>958</v>
      </c>
      <c r="M3816" s="2">
        <v>5861.8</v>
      </c>
    </row>
    <row r="3817" spans="1:13" hidden="1" x14ac:dyDescent="0.3">
      <c r="A3817">
        <v>10</v>
      </c>
      <c r="B3817" s="1">
        <v>44371</v>
      </c>
      <c r="C3817" t="s">
        <v>66</v>
      </c>
      <c r="D3817">
        <v>14.49</v>
      </c>
      <c r="E3817">
        <v>96.78</v>
      </c>
      <c r="F3817">
        <v>1402.34</v>
      </c>
      <c r="G3817">
        <v>11</v>
      </c>
      <c r="H3817">
        <v>101.1</v>
      </c>
      <c r="I3817">
        <v>1112.0999999999999</v>
      </c>
      <c r="J3817">
        <v>3</v>
      </c>
      <c r="K3817">
        <v>54.61</v>
      </c>
      <c r="L3817">
        <f>Table1[[#This Row],[Quantity Sold (liters/kg)]]+Table1[[#This Row],[Quantity in Stock (liters/kg)]]</f>
        <v>14</v>
      </c>
      <c r="M3817" s="2">
        <v>5285.16</v>
      </c>
    </row>
    <row r="3818" spans="1:13" hidden="1" x14ac:dyDescent="0.3">
      <c r="A3818">
        <v>9</v>
      </c>
      <c r="B3818" s="1">
        <v>44182</v>
      </c>
      <c r="C3818" t="s">
        <v>57</v>
      </c>
      <c r="D3818">
        <v>925.38</v>
      </c>
      <c r="E3818">
        <v>77.900000000000006</v>
      </c>
      <c r="F3818">
        <v>72087.100000000006</v>
      </c>
      <c r="G3818">
        <v>855</v>
      </c>
      <c r="H3818">
        <v>79.489999999999995</v>
      </c>
      <c r="I3818">
        <v>67963.95</v>
      </c>
      <c r="J3818">
        <v>70</v>
      </c>
      <c r="K3818">
        <v>33.08</v>
      </c>
      <c r="L3818">
        <f>Table1[[#This Row],[Quantity Sold (liters/kg)]]+Table1[[#This Row],[Quantity in Stock (liters/kg)]]</f>
        <v>925</v>
      </c>
      <c r="M3818" s="2">
        <v>2576.9299999999998</v>
      </c>
    </row>
    <row r="3819" spans="1:13" hidden="1" x14ac:dyDescent="0.3">
      <c r="A3819">
        <v>10</v>
      </c>
      <c r="B3819" s="1">
        <v>44463</v>
      </c>
      <c r="C3819" t="s">
        <v>66</v>
      </c>
      <c r="D3819">
        <v>48.44</v>
      </c>
      <c r="E3819">
        <v>22.55</v>
      </c>
      <c r="F3819">
        <v>1092.32</v>
      </c>
      <c r="G3819">
        <v>25</v>
      </c>
      <c r="H3819">
        <v>25.82</v>
      </c>
      <c r="I3819">
        <v>645.5</v>
      </c>
      <c r="J3819">
        <v>23</v>
      </c>
      <c r="K3819">
        <v>148.52000000000001</v>
      </c>
      <c r="L3819">
        <f>Table1[[#This Row],[Quantity Sold (liters/kg)]]+Table1[[#This Row],[Quantity in Stock (liters/kg)]]</f>
        <v>48</v>
      </c>
      <c r="M3819" s="2">
        <v>3349.13</v>
      </c>
    </row>
    <row r="3820" spans="1:13" hidden="1" x14ac:dyDescent="0.3">
      <c r="A3820">
        <v>7</v>
      </c>
      <c r="B3820" s="1">
        <v>44187</v>
      </c>
      <c r="C3820" t="s">
        <v>61</v>
      </c>
      <c r="D3820">
        <v>777.28</v>
      </c>
      <c r="E3820">
        <v>70.040000000000006</v>
      </c>
      <c r="F3820">
        <v>54440.69</v>
      </c>
      <c r="G3820">
        <v>63</v>
      </c>
      <c r="H3820">
        <v>73.510000000000005</v>
      </c>
      <c r="I3820">
        <v>4631.13</v>
      </c>
      <c r="J3820">
        <v>714</v>
      </c>
      <c r="K3820">
        <v>87.7</v>
      </c>
      <c r="L3820">
        <f>Table1[[#This Row],[Quantity Sold (liters/kg)]]+Table1[[#This Row],[Quantity in Stock (liters/kg)]]</f>
        <v>777</v>
      </c>
      <c r="M3820" s="2">
        <v>6142.51</v>
      </c>
    </row>
    <row r="3821" spans="1:13" hidden="1" x14ac:dyDescent="0.3">
      <c r="A3821">
        <v>10</v>
      </c>
      <c r="B3821" s="1">
        <v>44220</v>
      </c>
      <c r="C3821" t="s">
        <v>66</v>
      </c>
      <c r="D3821">
        <v>881.62</v>
      </c>
      <c r="E3821">
        <v>23.53</v>
      </c>
      <c r="F3821">
        <v>20744.52</v>
      </c>
      <c r="G3821">
        <v>163</v>
      </c>
      <c r="H3821">
        <v>19.850000000000001</v>
      </c>
      <c r="I3821">
        <v>3235.55</v>
      </c>
      <c r="J3821">
        <v>718</v>
      </c>
      <c r="K3821">
        <v>29.15</v>
      </c>
      <c r="L3821">
        <f>Table1[[#This Row],[Quantity Sold (liters/kg)]]+Table1[[#This Row],[Quantity in Stock (liters/kg)]]</f>
        <v>881</v>
      </c>
      <c r="M3821" s="2">
        <v>685.9</v>
      </c>
    </row>
    <row r="3822" spans="1:13" hidden="1" x14ac:dyDescent="0.3">
      <c r="A3822">
        <v>2</v>
      </c>
      <c r="B3822" s="1">
        <v>43479</v>
      </c>
      <c r="C3822" t="s">
        <v>68</v>
      </c>
      <c r="D3822">
        <v>740.01</v>
      </c>
      <c r="E3822">
        <v>95.64</v>
      </c>
      <c r="F3822">
        <v>70774.559999999998</v>
      </c>
      <c r="G3822">
        <v>303</v>
      </c>
      <c r="H3822">
        <v>95.92</v>
      </c>
      <c r="I3822">
        <v>29063.759999999998</v>
      </c>
      <c r="J3822">
        <v>437</v>
      </c>
      <c r="K3822">
        <v>126.16</v>
      </c>
      <c r="L3822">
        <f>Table1[[#This Row],[Quantity Sold (liters/kg)]]+Table1[[#This Row],[Quantity in Stock (liters/kg)]]</f>
        <v>740</v>
      </c>
      <c r="M3822" s="2">
        <v>12065.94</v>
      </c>
    </row>
    <row r="3823" spans="1:13" hidden="1" x14ac:dyDescent="0.3">
      <c r="A3823">
        <v>8</v>
      </c>
      <c r="B3823" s="1">
        <v>44050</v>
      </c>
      <c r="C3823" t="s">
        <v>47</v>
      </c>
      <c r="D3823">
        <v>712.68</v>
      </c>
      <c r="E3823">
        <v>12.93</v>
      </c>
      <c r="F3823">
        <v>9214.9523999999892</v>
      </c>
      <c r="G3823">
        <v>118</v>
      </c>
      <c r="H3823">
        <v>8.77</v>
      </c>
      <c r="I3823">
        <v>1034.8599999999999</v>
      </c>
      <c r="J3823">
        <v>594</v>
      </c>
      <c r="K3823">
        <v>165.95</v>
      </c>
      <c r="L3823">
        <f>Table1[[#This Row],[Quantity Sold (liters/kg)]]+Table1[[#This Row],[Quantity in Stock (liters/kg)]]</f>
        <v>712</v>
      </c>
      <c r="M3823" s="2">
        <v>2145.73</v>
      </c>
    </row>
    <row r="3824" spans="1:13" hidden="1" x14ac:dyDescent="0.3">
      <c r="A3824">
        <v>4</v>
      </c>
      <c r="B3824" s="1">
        <v>44340</v>
      </c>
      <c r="C3824" t="s">
        <v>39</v>
      </c>
      <c r="D3824">
        <v>648.5</v>
      </c>
      <c r="E3824">
        <v>21.65</v>
      </c>
      <c r="F3824">
        <v>14040.03</v>
      </c>
      <c r="G3824">
        <v>207</v>
      </c>
      <c r="H3824">
        <v>26.37</v>
      </c>
      <c r="I3824">
        <v>5458.59</v>
      </c>
      <c r="J3824">
        <v>441</v>
      </c>
      <c r="K3824">
        <v>188.55</v>
      </c>
      <c r="L3824">
        <f>Table1[[#This Row],[Quantity Sold (liters/kg)]]+Table1[[#This Row],[Quantity in Stock (liters/kg)]]</f>
        <v>648</v>
      </c>
      <c r="M3824" s="2">
        <v>4082.11</v>
      </c>
    </row>
    <row r="3825" spans="1:13" hidden="1" x14ac:dyDescent="0.3">
      <c r="A3825">
        <v>1</v>
      </c>
      <c r="B3825" s="1">
        <v>43674</v>
      </c>
      <c r="C3825" t="s">
        <v>34</v>
      </c>
      <c r="D3825">
        <v>861.07</v>
      </c>
      <c r="E3825">
        <v>13.74</v>
      </c>
      <c r="F3825">
        <v>11831.1</v>
      </c>
      <c r="G3825">
        <v>128</v>
      </c>
      <c r="H3825">
        <v>13.22</v>
      </c>
      <c r="I3825">
        <v>1692.16</v>
      </c>
      <c r="J3825">
        <v>733</v>
      </c>
      <c r="K3825">
        <v>110.85</v>
      </c>
      <c r="L3825">
        <f>Table1[[#This Row],[Quantity Sold (liters/kg)]]+Table1[[#This Row],[Quantity in Stock (liters/kg)]]</f>
        <v>861</v>
      </c>
      <c r="M3825" s="2">
        <v>1523.08</v>
      </c>
    </row>
    <row r="3826" spans="1:13" hidden="1" x14ac:dyDescent="0.3">
      <c r="A3826">
        <v>3</v>
      </c>
      <c r="B3826" s="1">
        <v>43737</v>
      </c>
      <c r="C3826" t="s">
        <v>43</v>
      </c>
      <c r="D3826">
        <v>934.95</v>
      </c>
      <c r="E3826">
        <v>59.68</v>
      </c>
      <c r="F3826">
        <v>55797.82</v>
      </c>
      <c r="G3826">
        <v>695</v>
      </c>
      <c r="H3826">
        <v>57.58</v>
      </c>
      <c r="I3826">
        <v>40018.1</v>
      </c>
      <c r="J3826">
        <v>239</v>
      </c>
      <c r="K3826">
        <v>71.63</v>
      </c>
      <c r="L3826">
        <f>Table1[[#This Row],[Quantity Sold (liters/kg)]]+Table1[[#This Row],[Quantity in Stock (liters/kg)]]</f>
        <v>934</v>
      </c>
      <c r="M3826" s="2">
        <v>4274.88</v>
      </c>
    </row>
    <row r="3827" spans="1:13" hidden="1" x14ac:dyDescent="0.3">
      <c r="A3827">
        <v>1</v>
      </c>
      <c r="B3827" s="1">
        <v>43836</v>
      </c>
      <c r="C3827" t="s">
        <v>34</v>
      </c>
      <c r="D3827">
        <v>764.46</v>
      </c>
      <c r="E3827">
        <v>16.5</v>
      </c>
      <c r="F3827">
        <v>12613.59</v>
      </c>
      <c r="G3827">
        <v>473</v>
      </c>
      <c r="H3827">
        <v>14.65</v>
      </c>
      <c r="I3827">
        <v>6929.45</v>
      </c>
      <c r="J3827">
        <v>291</v>
      </c>
      <c r="K3827">
        <v>130.13999999999999</v>
      </c>
      <c r="L3827">
        <f>Table1[[#This Row],[Quantity Sold (liters/kg)]]+Table1[[#This Row],[Quantity in Stock (liters/kg)]]</f>
        <v>764</v>
      </c>
      <c r="M3827" s="2">
        <v>2147.31</v>
      </c>
    </row>
    <row r="3828" spans="1:13" hidden="1" x14ac:dyDescent="0.3">
      <c r="A3828">
        <v>6</v>
      </c>
      <c r="B3828" s="1">
        <v>43988</v>
      </c>
      <c r="C3828" t="s">
        <v>51</v>
      </c>
      <c r="D3828">
        <v>703.76</v>
      </c>
      <c r="E3828">
        <v>74.38</v>
      </c>
      <c r="F3828">
        <v>52345.67</v>
      </c>
      <c r="G3828">
        <v>693</v>
      </c>
      <c r="H3828">
        <v>75.680000000000007</v>
      </c>
      <c r="I3828">
        <v>52446.239999999998</v>
      </c>
      <c r="J3828">
        <v>10</v>
      </c>
      <c r="K3828">
        <v>115</v>
      </c>
      <c r="L3828">
        <f>Table1[[#This Row],[Quantity Sold (liters/kg)]]+Table1[[#This Row],[Quantity in Stock (liters/kg)]]</f>
        <v>703</v>
      </c>
      <c r="M3828" s="2">
        <v>8553.7000000000007</v>
      </c>
    </row>
    <row r="3829" spans="1:13" hidden="1" x14ac:dyDescent="0.3">
      <c r="A3829">
        <v>10</v>
      </c>
      <c r="B3829" s="1">
        <v>43786</v>
      </c>
      <c r="C3829" t="s">
        <v>66</v>
      </c>
      <c r="D3829">
        <v>313.56</v>
      </c>
      <c r="E3829">
        <v>99.1</v>
      </c>
      <c r="F3829">
        <v>31073.8</v>
      </c>
      <c r="G3829">
        <v>306</v>
      </c>
      <c r="H3829">
        <v>100.24</v>
      </c>
      <c r="I3829">
        <v>30673.439999999999</v>
      </c>
      <c r="J3829">
        <v>7</v>
      </c>
      <c r="K3829">
        <v>198.78</v>
      </c>
      <c r="L3829">
        <f>Table1[[#This Row],[Quantity Sold (liters/kg)]]+Table1[[#This Row],[Quantity in Stock (liters/kg)]]</f>
        <v>313</v>
      </c>
      <c r="M3829" s="2">
        <v>19699.099999999999</v>
      </c>
    </row>
    <row r="3830" spans="1:13" hidden="1" x14ac:dyDescent="0.3">
      <c r="A3830">
        <v>7</v>
      </c>
      <c r="B3830" s="1">
        <v>44330</v>
      </c>
      <c r="C3830" t="s">
        <v>61</v>
      </c>
      <c r="D3830">
        <v>86.92</v>
      </c>
      <c r="E3830">
        <v>70.89</v>
      </c>
      <c r="F3830">
        <v>6161.7587999999996</v>
      </c>
      <c r="G3830">
        <v>53</v>
      </c>
      <c r="H3830">
        <v>68.900000000000006</v>
      </c>
      <c r="I3830">
        <v>3651.7</v>
      </c>
      <c r="J3830">
        <v>33</v>
      </c>
      <c r="K3830">
        <v>23.36</v>
      </c>
      <c r="L3830">
        <f>Table1[[#This Row],[Quantity Sold (liters/kg)]]+Table1[[#This Row],[Quantity in Stock (liters/kg)]]</f>
        <v>86</v>
      </c>
      <c r="M3830" s="2">
        <v>1655.99</v>
      </c>
    </row>
    <row r="3831" spans="1:13" hidden="1" x14ac:dyDescent="0.3">
      <c r="A3831">
        <v>2</v>
      </c>
      <c r="B3831" s="1">
        <v>43567</v>
      </c>
      <c r="C3831" t="s">
        <v>68</v>
      </c>
      <c r="D3831">
        <v>674.52</v>
      </c>
      <c r="E3831">
        <v>19.57</v>
      </c>
      <c r="F3831">
        <v>13200.36</v>
      </c>
      <c r="G3831">
        <v>360</v>
      </c>
      <c r="H3831">
        <v>15.82</v>
      </c>
      <c r="I3831">
        <v>5695.2</v>
      </c>
      <c r="J3831">
        <v>314</v>
      </c>
      <c r="K3831">
        <v>198.66</v>
      </c>
      <c r="L3831">
        <f>Table1[[#This Row],[Quantity Sold (liters/kg)]]+Table1[[#This Row],[Quantity in Stock (liters/kg)]]</f>
        <v>674</v>
      </c>
      <c r="M3831" s="2">
        <v>3887.78</v>
      </c>
    </row>
    <row r="3832" spans="1:13" hidden="1" x14ac:dyDescent="0.3">
      <c r="A3832">
        <v>2</v>
      </c>
      <c r="B3832" s="1">
        <v>43614</v>
      </c>
      <c r="C3832" t="s">
        <v>68</v>
      </c>
      <c r="D3832">
        <v>145.12</v>
      </c>
      <c r="E3832">
        <v>31.69</v>
      </c>
      <c r="F3832">
        <v>4598.8527999999997</v>
      </c>
      <c r="G3832">
        <v>71</v>
      </c>
      <c r="H3832">
        <v>31.01</v>
      </c>
      <c r="I3832">
        <v>2201.71</v>
      </c>
      <c r="J3832">
        <v>74</v>
      </c>
      <c r="K3832">
        <v>61.1</v>
      </c>
      <c r="L3832">
        <f>Table1[[#This Row],[Quantity Sold (liters/kg)]]+Table1[[#This Row],[Quantity in Stock (liters/kg)]]</f>
        <v>145</v>
      </c>
      <c r="M3832" s="2">
        <v>1936.26</v>
      </c>
    </row>
    <row r="3833" spans="1:13" hidden="1" x14ac:dyDescent="0.3">
      <c r="A3833">
        <v>8</v>
      </c>
      <c r="B3833" s="1">
        <v>43873</v>
      </c>
      <c r="C3833" t="s">
        <v>47</v>
      </c>
      <c r="D3833">
        <v>758.09</v>
      </c>
      <c r="E3833">
        <v>57.62</v>
      </c>
      <c r="F3833">
        <v>43681.15</v>
      </c>
      <c r="G3833">
        <v>582</v>
      </c>
      <c r="H3833">
        <v>52.92</v>
      </c>
      <c r="I3833">
        <v>30799.439999999999</v>
      </c>
      <c r="J3833">
        <v>176</v>
      </c>
      <c r="K3833">
        <v>146.88</v>
      </c>
      <c r="L3833">
        <f>Table1[[#This Row],[Quantity Sold (liters/kg)]]+Table1[[#This Row],[Quantity in Stock (liters/kg)]]</f>
        <v>758</v>
      </c>
      <c r="M3833" s="2">
        <v>8463.23</v>
      </c>
    </row>
    <row r="3834" spans="1:13" hidden="1" x14ac:dyDescent="0.3">
      <c r="A3834">
        <v>10</v>
      </c>
      <c r="B3834" s="1">
        <v>43971</v>
      </c>
      <c r="C3834" t="s">
        <v>66</v>
      </c>
      <c r="D3834">
        <v>93.38</v>
      </c>
      <c r="E3834">
        <v>50.72</v>
      </c>
      <c r="F3834">
        <v>4736.2299999999996</v>
      </c>
      <c r="G3834">
        <v>13</v>
      </c>
      <c r="H3834">
        <v>48.92</v>
      </c>
      <c r="I3834">
        <v>635.96</v>
      </c>
      <c r="J3834">
        <v>80</v>
      </c>
      <c r="K3834">
        <v>35.200000000000003</v>
      </c>
      <c r="L3834">
        <f>Table1[[#This Row],[Quantity Sold (liters/kg)]]+Table1[[#This Row],[Quantity in Stock (liters/kg)]]</f>
        <v>93</v>
      </c>
      <c r="M3834" s="2">
        <v>1785.34</v>
      </c>
    </row>
    <row r="3835" spans="1:13" hidden="1" x14ac:dyDescent="0.3">
      <c r="A3835">
        <v>3</v>
      </c>
      <c r="B3835" s="1">
        <v>44330</v>
      </c>
      <c r="C3835" t="s">
        <v>43</v>
      </c>
      <c r="D3835">
        <v>538.23</v>
      </c>
      <c r="E3835">
        <v>86.74</v>
      </c>
      <c r="F3835">
        <v>46686.07</v>
      </c>
      <c r="G3835">
        <v>372</v>
      </c>
      <c r="H3835">
        <v>88.27</v>
      </c>
      <c r="I3835">
        <v>32836.44</v>
      </c>
      <c r="J3835">
        <v>166</v>
      </c>
      <c r="K3835">
        <v>159.94</v>
      </c>
      <c r="L3835">
        <f>Table1[[#This Row],[Quantity Sold (liters/kg)]]+Table1[[#This Row],[Quantity in Stock (liters/kg)]]</f>
        <v>538</v>
      </c>
      <c r="M3835" s="2">
        <v>13873.2</v>
      </c>
    </row>
    <row r="3836" spans="1:13" hidden="1" x14ac:dyDescent="0.3">
      <c r="A3836">
        <v>9</v>
      </c>
      <c r="B3836" s="1">
        <v>43678</v>
      </c>
      <c r="C3836" t="s">
        <v>57</v>
      </c>
      <c r="D3836">
        <v>265.18</v>
      </c>
      <c r="E3836">
        <v>87.45</v>
      </c>
      <c r="F3836">
        <v>23189.99</v>
      </c>
      <c r="G3836">
        <v>32</v>
      </c>
      <c r="H3836">
        <v>88.98</v>
      </c>
      <c r="I3836">
        <v>2847.36</v>
      </c>
      <c r="J3836">
        <v>233</v>
      </c>
      <c r="K3836">
        <v>191.9</v>
      </c>
      <c r="L3836">
        <f>Table1[[#This Row],[Quantity Sold (liters/kg)]]+Table1[[#This Row],[Quantity in Stock (liters/kg)]]</f>
        <v>265</v>
      </c>
      <c r="M3836" s="2">
        <v>16781.66</v>
      </c>
    </row>
    <row r="3837" spans="1:13" hidden="1" x14ac:dyDescent="0.3">
      <c r="A3837">
        <v>1</v>
      </c>
      <c r="B3837" s="1">
        <v>44370</v>
      </c>
      <c r="C3837" t="s">
        <v>34</v>
      </c>
      <c r="D3837">
        <v>127.95</v>
      </c>
      <c r="E3837">
        <v>29.78</v>
      </c>
      <c r="F3837">
        <v>3810.35</v>
      </c>
      <c r="G3837">
        <v>80</v>
      </c>
      <c r="H3837">
        <v>24.93</v>
      </c>
      <c r="I3837">
        <v>1994.4</v>
      </c>
      <c r="J3837">
        <v>47</v>
      </c>
      <c r="K3837">
        <v>162.97</v>
      </c>
      <c r="L3837">
        <f>Table1[[#This Row],[Quantity Sold (liters/kg)]]+Table1[[#This Row],[Quantity in Stock (liters/kg)]]</f>
        <v>127</v>
      </c>
      <c r="M3837" s="2">
        <v>4853.25</v>
      </c>
    </row>
    <row r="3838" spans="1:13" hidden="1" x14ac:dyDescent="0.3">
      <c r="A3838">
        <v>7</v>
      </c>
      <c r="B3838" s="1">
        <v>43631</v>
      </c>
      <c r="C3838" t="s">
        <v>61</v>
      </c>
      <c r="D3838">
        <v>226.64</v>
      </c>
      <c r="E3838">
        <v>53.46</v>
      </c>
      <c r="F3838">
        <v>12116.17</v>
      </c>
      <c r="G3838">
        <v>163</v>
      </c>
      <c r="H3838">
        <v>51.69</v>
      </c>
      <c r="I3838">
        <v>8425.4699999999993</v>
      </c>
      <c r="J3838">
        <v>63</v>
      </c>
      <c r="K3838">
        <v>36.82</v>
      </c>
      <c r="L3838">
        <f>Table1[[#This Row],[Quantity Sold (liters/kg)]]+Table1[[#This Row],[Quantity in Stock (liters/kg)]]</f>
        <v>226</v>
      </c>
      <c r="M3838" s="2">
        <v>1968.4</v>
      </c>
    </row>
    <row r="3839" spans="1:13" hidden="1" x14ac:dyDescent="0.3">
      <c r="A3839">
        <v>6</v>
      </c>
      <c r="B3839" s="1">
        <v>43582</v>
      </c>
      <c r="C3839" t="s">
        <v>51</v>
      </c>
      <c r="D3839">
        <v>228.75</v>
      </c>
      <c r="E3839">
        <v>53.85</v>
      </c>
      <c r="F3839">
        <v>12318.19</v>
      </c>
      <c r="G3839">
        <v>81</v>
      </c>
      <c r="H3839">
        <v>49.62</v>
      </c>
      <c r="I3839">
        <v>4019.22</v>
      </c>
      <c r="J3839">
        <v>147</v>
      </c>
      <c r="K3839">
        <v>121.92</v>
      </c>
      <c r="L3839">
        <f>Table1[[#This Row],[Quantity Sold (liters/kg)]]+Table1[[#This Row],[Quantity in Stock (liters/kg)]]</f>
        <v>228</v>
      </c>
      <c r="M3839" s="2">
        <v>6565.39</v>
      </c>
    </row>
    <row r="3840" spans="1:13" hidden="1" x14ac:dyDescent="0.3">
      <c r="A3840">
        <v>10</v>
      </c>
      <c r="B3840" s="1">
        <v>43905</v>
      </c>
      <c r="C3840" t="s">
        <v>66</v>
      </c>
      <c r="D3840">
        <v>750.49</v>
      </c>
      <c r="E3840">
        <v>55.78</v>
      </c>
      <c r="F3840">
        <v>41862.332199999997</v>
      </c>
      <c r="G3840">
        <v>320</v>
      </c>
      <c r="H3840">
        <v>58.83</v>
      </c>
      <c r="I3840">
        <v>18825.599999999999</v>
      </c>
      <c r="J3840">
        <v>430</v>
      </c>
      <c r="K3840">
        <v>80.58</v>
      </c>
      <c r="L3840">
        <f>Table1[[#This Row],[Quantity Sold (liters/kg)]]+Table1[[#This Row],[Quantity in Stock (liters/kg)]]</f>
        <v>750</v>
      </c>
      <c r="M3840" s="2">
        <v>4494.75</v>
      </c>
    </row>
    <row r="3841" spans="1:13" hidden="1" x14ac:dyDescent="0.3">
      <c r="A3841">
        <v>6</v>
      </c>
      <c r="B3841" s="1">
        <v>44079</v>
      </c>
      <c r="C3841" t="s">
        <v>51</v>
      </c>
      <c r="D3841">
        <v>449.13</v>
      </c>
      <c r="E3841">
        <v>73.75</v>
      </c>
      <c r="F3841">
        <v>33123.339999999997</v>
      </c>
      <c r="G3841">
        <v>276</v>
      </c>
      <c r="H3841">
        <v>70.52</v>
      </c>
      <c r="I3841">
        <v>19463.52</v>
      </c>
      <c r="J3841">
        <v>173</v>
      </c>
      <c r="K3841">
        <v>66.989999999999995</v>
      </c>
      <c r="L3841">
        <f>Table1[[#This Row],[Quantity Sold (liters/kg)]]+Table1[[#This Row],[Quantity in Stock (liters/kg)]]</f>
        <v>449</v>
      </c>
      <c r="M3841" s="2">
        <v>4940.51</v>
      </c>
    </row>
    <row r="3842" spans="1:13" hidden="1" x14ac:dyDescent="0.3">
      <c r="A3842">
        <v>8</v>
      </c>
      <c r="B3842" s="1">
        <v>44676</v>
      </c>
      <c r="C3842" t="s">
        <v>47</v>
      </c>
      <c r="D3842">
        <v>70.81</v>
      </c>
      <c r="E3842">
        <v>72.92</v>
      </c>
      <c r="F3842">
        <v>5163.4651999999996</v>
      </c>
      <c r="G3842">
        <v>56</v>
      </c>
      <c r="H3842">
        <v>70.7</v>
      </c>
      <c r="I3842">
        <v>3959.2</v>
      </c>
      <c r="J3842">
        <v>14</v>
      </c>
      <c r="K3842">
        <v>64.489999999999995</v>
      </c>
      <c r="L3842">
        <f>Table1[[#This Row],[Quantity Sold (liters/kg)]]+Table1[[#This Row],[Quantity in Stock (liters/kg)]]</f>
        <v>70</v>
      </c>
      <c r="M3842" s="2">
        <v>4702.6099999999997</v>
      </c>
    </row>
    <row r="3843" spans="1:13" x14ac:dyDescent="0.3">
      <c r="A3843">
        <v>7</v>
      </c>
      <c r="B3843" s="1">
        <v>44827</v>
      </c>
      <c r="C3843" t="s">
        <v>61</v>
      </c>
      <c r="D3843">
        <v>138.34</v>
      </c>
      <c r="E3843">
        <v>84.02</v>
      </c>
      <c r="F3843">
        <v>11623.326799999901</v>
      </c>
      <c r="G3843">
        <v>126</v>
      </c>
      <c r="H3843">
        <v>87.14</v>
      </c>
      <c r="I3843">
        <v>10979.64</v>
      </c>
      <c r="J3843">
        <v>12</v>
      </c>
      <c r="K3843">
        <v>158.13999999999999</v>
      </c>
      <c r="L3843">
        <f>Table1[[#This Row],[Quantity Sold (liters/kg)]]+Table1[[#This Row],[Quantity in Stock (liters/kg)]]</f>
        <v>138</v>
      </c>
      <c r="M3843" s="2">
        <v>13286.92</v>
      </c>
    </row>
    <row r="3844" spans="1:13" hidden="1" x14ac:dyDescent="0.3">
      <c r="A3844">
        <v>3</v>
      </c>
      <c r="B3844" s="1">
        <v>44605</v>
      </c>
      <c r="C3844" t="s">
        <v>43</v>
      </c>
      <c r="D3844">
        <v>92.08</v>
      </c>
      <c r="E3844">
        <v>90.81</v>
      </c>
      <c r="F3844">
        <v>8361.7800000000007</v>
      </c>
      <c r="G3844">
        <v>55</v>
      </c>
      <c r="H3844">
        <v>88.66</v>
      </c>
      <c r="I3844">
        <v>4876.3</v>
      </c>
      <c r="J3844">
        <v>37</v>
      </c>
      <c r="K3844">
        <v>27.35</v>
      </c>
      <c r="L3844">
        <f>Table1[[#This Row],[Quantity Sold (liters/kg)]]+Table1[[#This Row],[Quantity in Stock (liters/kg)]]</f>
        <v>92</v>
      </c>
      <c r="M3844" s="2">
        <v>2483.65</v>
      </c>
    </row>
    <row r="3845" spans="1:13" x14ac:dyDescent="0.3">
      <c r="A3845">
        <v>7</v>
      </c>
      <c r="B3845" s="1">
        <v>44835</v>
      </c>
      <c r="C3845" t="s">
        <v>61</v>
      </c>
      <c r="D3845">
        <v>915.95</v>
      </c>
      <c r="E3845">
        <v>70.23</v>
      </c>
      <c r="F3845">
        <v>64327.1685</v>
      </c>
      <c r="G3845">
        <v>621</v>
      </c>
      <c r="H3845">
        <v>70.709999999999994</v>
      </c>
      <c r="I3845">
        <v>43910.91</v>
      </c>
      <c r="J3845">
        <v>294</v>
      </c>
      <c r="K3845">
        <v>26.47</v>
      </c>
      <c r="L3845">
        <f>Table1[[#This Row],[Quantity Sold (liters/kg)]]+Table1[[#This Row],[Quantity in Stock (liters/kg)]]</f>
        <v>915</v>
      </c>
      <c r="M3845" s="2">
        <v>1858.99</v>
      </c>
    </row>
    <row r="3846" spans="1:13" hidden="1" x14ac:dyDescent="0.3">
      <c r="A3846">
        <v>6</v>
      </c>
      <c r="B3846" s="1">
        <v>43523</v>
      </c>
      <c r="C3846" t="s">
        <v>51</v>
      </c>
      <c r="D3846">
        <v>8.74</v>
      </c>
      <c r="E3846">
        <v>54.38</v>
      </c>
      <c r="F3846">
        <v>475.28</v>
      </c>
      <c r="G3846">
        <v>1</v>
      </c>
      <c r="H3846">
        <v>58.56</v>
      </c>
      <c r="I3846">
        <v>58.56</v>
      </c>
      <c r="J3846">
        <v>7</v>
      </c>
      <c r="K3846">
        <v>92.22</v>
      </c>
      <c r="L3846">
        <f>Table1[[#This Row],[Quantity Sold (liters/kg)]]+Table1[[#This Row],[Quantity in Stock (liters/kg)]]</f>
        <v>8</v>
      </c>
      <c r="M3846" s="2">
        <v>5014.92</v>
      </c>
    </row>
    <row r="3847" spans="1:13" hidden="1" x14ac:dyDescent="0.3">
      <c r="A3847">
        <v>4</v>
      </c>
      <c r="B3847" s="1">
        <v>44778</v>
      </c>
      <c r="C3847" t="s">
        <v>39</v>
      </c>
      <c r="D3847">
        <v>41.51</v>
      </c>
      <c r="E3847">
        <v>23.85</v>
      </c>
      <c r="F3847">
        <v>990.01</v>
      </c>
      <c r="G3847">
        <v>39</v>
      </c>
      <c r="H3847">
        <v>25.27</v>
      </c>
      <c r="I3847">
        <v>985.53</v>
      </c>
      <c r="J3847">
        <v>2</v>
      </c>
      <c r="K3847">
        <v>44.97</v>
      </c>
      <c r="L3847">
        <f>Table1[[#This Row],[Quantity Sold (liters/kg)]]+Table1[[#This Row],[Quantity in Stock (liters/kg)]]</f>
        <v>41</v>
      </c>
      <c r="M3847" s="2">
        <v>1072.53</v>
      </c>
    </row>
    <row r="3848" spans="1:13" hidden="1" x14ac:dyDescent="0.3">
      <c r="A3848">
        <v>3</v>
      </c>
      <c r="B3848" s="1">
        <v>43473</v>
      </c>
      <c r="C3848" t="s">
        <v>43</v>
      </c>
      <c r="D3848">
        <v>622.13</v>
      </c>
      <c r="E3848">
        <v>53.28</v>
      </c>
      <c r="F3848">
        <v>33147.089999999997</v>
      </c>
      <c r="G3848">
        <v>360</v>
      </c>
      <c r="H3848">
        <v>51.36</v>
      </c>
      <c r="I3848">
        <v>18489.599999999999</v>
      </c>
      <c r="J3848">
        <v>262</v>
      </c>
      <c r="K3848">
        <v>118.58</v>
      </c>
      <c r="L3848">
        <f>Table1[[#This Row],[Quantity Sold (liters/kg)]]+Table1[[#This Row],[Quantity in Stock (liters/kg)]]</f>
        <v>622</v>
      </c>
      <c r="M3848" s="2">
        <v>6317.94</v>
      </c>
    </row>
    <row r="3849" spans="1:13" hidden="1" x14ac:dyDescent="0.3">
      <c r="A3849">
        <v>5</v>
      </c>
      <c r="B3849" s="1">
        <v>43854</v>
      </c>
      <c r="C3849" t="s">
        <v>27</v>
      </c>
      <c r="D3849">
        <v>15.89</v>
      </c>
      <c r="E3849">
        <v>52.31</v>
      </c>
      <c r="F3849">
        <v>831.21</v>
      </c>
      <c r="G3849">
        <v>13</v>
      </c>
      <c r="H3849">
        <v>51.86</v>
      </c>
      <c r="I3849">
        <v>674.18</v>
      </c>
      <c r="J3849">
        <v>2</v>
      </c>
      <c r="K3849">
        <v>153.58000000000001</v>
      </c>
      <c r="L3849">
        <f>Table1[[#This Row],[Quantity Sold (liters/kg)]]+Table1[[#This Row],[Quantity in Stock (liters/kg)]]</f>
        <v>15</v>
      </c>
      <c r="M3849" s="2">
        <v>8033.77</v>
      </c>
    </row>
    <row r="3850" spans="1:13" hidden="1" x14ac:dyDescent="0.3">
      <c r="A3850">
        <v>2</v>
      </c>
      <c r="B3850" s="1">
        <v>43713</v>
      </c>
      <c r="C3850" t="s">
        <v>68</v>
      </c>
      <c r="D3850">
        <v>881.3</v>
      </c>
      <c r="E3850">
        <v>83.25</v>
      </c>
      <c r="F3850">
        <v>73368.224999999904</v>
      </c>
      <c r="G3850">
        <v>125</v>
      </c>
      <c r="H3850">
        <v>86.81</v>
      </c>
      <c r="I3850">
        <v>10851.25</v>
      </c>
      <c r="J3850">
        <v>756</v>
      </c>
      <c r="K3850">
        <v>29.43</v>
      </c>
      <c r="L3850">
        <f>Table1[[#This Row],[Quantity Sold (liters/kg)]]+Table1[[#This Row],[Quantity in Stock (liters/kg)]]</f>
        <v>881</v>
      </c>
      <c r="M3850" s="2">
        <v>2450.0500000000002</v>
      </c>
    </row>
    <row r="3851" spans="1:13" hidden="1" x14ac:dyDescent="0.3">
      <c r="A3851">
        <v>1</v>
      </c>
      <c r="B3851" s="1">
        <v>44312</v>
      </c>
      <c r="C3851" t="s">
        <v>34</v>
      </c>
      <c r="D3851">
        <v>316.7</v>
      </c>
      <c r="E3851">
        <v>44.56</v>
      </c>
      <c r="F3851">
        <v>14112.15</v>
      </c>
      <c r="G3851">
        <v>121</v>
      </c>
      <c r="H3851">
        <v>45.05</v>
      </c>
      <c r="I3851">
        <v>5451.05</v>
      </c>
      <c r="J3851">
        <v>195</v>
      </c>
      <c r="K3851">
        <v>155.99</v>
      </c>
      <c r="L3851">
        <f>Table1[[#This Row],[Quantity Sold (liters/kg)]]+Table1[[#This Row],[Quantity in Stock (liters/kg)]]</f>
        <v>316</v>
      </c>
      <c r="M3851" s="2">
        <v>6950.91</v>
      </c>
    </row>
    <row r="3852" spans="1:13" hidden="1" x14ac:dyDescent="0.3">
      <c r="A3852">
        <v>3</v>
      </c>
      <c r="B3852" s="1">
        <v>43921</v>
      </c>
      <c r="C3852" t="s">
        <v>43</v>
      </c>
      <c r="D3852">
        <v>589.89</v>
      </c>
      <c r="E3852">
        <v>10.97</v>
      </c>
      <c r="F3852">
        <v>6471.09</v>
      </c>
      <c r="G3852">
        <v>553</v>
      </c>
      <c r="H3852">
        <v>11.7</v>
      </c>
      <c r="I3852">
        <v>6470.1</v>
      </c>
      <c r="J3852">
        <v>36</v>
      </c>
      <c r="K3852">
        <v>157.24</v>
      </c>
      <c r="L3852">
        <f>Table1[[#This Row],[Quantity Sold (liters/kg)]]+Table1[[#This Row],[Quantity in Stock (liters/kg)]]</f>
        <v>589</v>
      </c>
      <c r="M3852" s="2">
        <v>1724.92</v>
      </c>
    </row>
    <row r="3853" spans="1:13" hidden="1" x14ac:dyDescent="0.3">
      <c r="A3853">
        <v>8</v>
      </c>
      <c r="B3853" s="1">
        <v>43550</v>
      </c>
      <c r="C3853" t="s">
        <v>47</v>
      </c>
      <c r="D3853">
        <v>612.49</v>
      </c>
      <c r="E3853">
        <v>70.02</v>
      </c>
      <c r="F3853">
        <v>42886.55</v>
      </c>
      <c r="G3853">
        <v>461</v>
      </c>
      <c r="H3853">
        <v>66.569999999999993</v>
      </c>
      <c r="I3853">
        <v>30688.77</v>
      </c>
      <c r="J3853">
        <v>151</v>
      </c>
      <c r="K3853">
        <v>69.069999999999993</v>
      </c>
      <c r="L3853">
        <f>Table1[[#This Row],[Quantity Sold (liters/kg)]]+Table1[[#This Row],[Quantity in Stock (liters/kg)]]</f>
        <v>612</v>
      </c>
      <c r="M3853" s="2">
        <v>4836.28</v>
      </c>
    </row>
    <row r="3854" spans="1:13" hidden="1" x14ac:dyDescent="0.3">
      <c r="A3854">
        <v>4</v>
      </c>
      <c r="B3854" s="1">
        <v>44690</v>
      </c>
      <c r="C3854" t="s">
        <v>39</v>
      </c>
      <c r="D3854">
        <v>816.23</v>
      </c>
      <c r="E3854">
        <v>29.53</v>
      </c>
      <c r="F3854">
        <v>24103.27</v>
      </c>
      <c r="G3854">
        <v>1</v>
      </c>
      <c r="H3854">
        <v>26.77</v>
      </c>
      <c r="I3854">
        <v>26.77</v>
      </c>
      <c r="J3854">
        <v>815</v>
      </c>
      <c r="K3854">
        <v>149.84</v>
      </c>
      <c r="L3854">
        <f>Table1[[#This Row],[Quantity Sold (liters/kg)]]+Table1[[#This Row],[Quantity in Stock (liters/kg)]]</f>
        <v>816</v>
      </c>
      <c r="M3854" s="2">
        <v>4424.78</v>
      </c>
    </row>
    <row r="3855" spans="1:13" hidden="1" x14ac:dyDescent="0.3">
      <c r="A3855">
        <v>6</v>
      </c>
      <c r="B3855" s="1">
        <v>44209</v>
      </c>
      <c r="C3855" t="s">
        <v>51</v>
      </c>
      <c r="D3855">
        <v>744.9</v>
      </c>
      <c r="E3855">
        <v>68.75</v>
      </c>
      <c r="F3855">
        <v>51211.88</v>
      </c>
      <c r="G3855">
        <v>622</v>
      </c>
      <c r="H3855">
        <v>63.82</v>
      </c>
      <c r="I3855">
        <v>39696.04</v>
      </c>
      <c r="J3855">
        <v>122</v>
      </c>
      <c r="K3855">
        <v>107.28</v>
      </c>
      <c r="L3855">
        <f>Table1[[#This Row],[Quantity Sold (liters/kg)]]+Table1[[#This Row],[Quantity in Stock (liters/kg)]]</f>
        <v>744</v>
      </c>
      <c r="M3855" s="2">
        <v>7375.5</v>
      </c>
    </row>
    <row r="3856" spans="1:13" hidden="1" x14ac:dyDescent="0.3">
      <c r="A3856">
        <v>5</v>
      </c>
      <c r="B3856" s="1">
        <v>43623</v>
      </c>
      <c r="C3856" t="s">
        <v>27</v>
      </c>
      <c r="D3856">
        <v>930.2</v>
      </c>
      <c r="E3856">
        <v>74.28</v>
      </c>
      <c r="F3856">
        <v>69095.255999999994</v>
      </c>
      <c r="G3856">
        <v>601</v>
      </c>
      <c r="H3856">
        <v>75.83</v>
      </c>
      <c r="I3856">
        <v>45573.83</v>
      </c>
      <c r="J3856">
        <v>329</v>
      </c>
      <c r="K3856">
        <v>87.56</v>
      </c>
      <c r="L3856">
        <f>Table1[[#This Row],[Quantity Sold (liters/kg)]]+Table1[[#This Row],[Quantity in Stock (liters/kg)]]</f>
        <v>930</v>
      </c>
      <c r="M3856" s="2">
        <v>6503.96</v>
      </c>
    </row>
    <row r="3857" spans="1:13" hidden="1" x14ac:dyDescent="0.3">
      <c r="A3857">
        <v>3</v>
      </c>
      <c r="B3857" s="1">
        <v>44731</v>
      </c>
      <c r="C3857" t="s">
        <v>43</v>
      </c>
      <c r="D3857">
        <v>55.18</v>
      </c>
      <c r="E3857">
        <v>82.07</v>
      </c>
      <c r="F3857">
        <v>4528.62</v>
      </c>
      <c r="G3857">
        <v>45</v>
      </c>
      <c r="H3857">
        <v>79.03</v>
      </c>
      <c r="I3857">
        <v>3556.35</v>
      </c>
      <c r="J3857">
        <v>10</v>
      </c>
      <c r="K3857">
        <v>83.11</v>
      </c>
      <c r="L3857">
        <f>Table1[[#This Row],[Quantity Sold (liters/kg)]]+Table1[[#This Row],[Quantity in Stock (liters/kg)]]</f>
        <v>55</v>
      </c>
      <c r="M3857" s="2">
        <v>6820.84</v>
      </c>
    </row>
    <row r="3858" spans="1:13" hidden="1" x14ac:dyDescent="0.3">
      <c r="A3858">
        <v>1</v>
      </c>
      <c r="B3858" s="1">
        <v>44125</v>
      </c>
      <c r="C3858" t="s">
        <v>34</v>
      </c>
      <c r="D3858">
        <v>913.18</v>
      </c>
      <c r="E3858">
        <v>70.040000000000006</v>
      </c>
      <c r="F3858">
        <v>63959.13</v>
      </c>
      <c r="G3858">
        <v>692</v>
      </c>
      <c r="H3858">
        <v>68.42</v>
      </c>
      <c r="I3858">
        <v>47346.64</v>
      </c>
      <c r="J3858">
        <v>221</v>
      </c>
      <c r="K3858">
        <v>166.59</v>
      </c>
      <c r="L3858">
        <f>Table1[[#This Row],[Quantity Sold (liters/kg)]]+Table1[[#This Row],[Quantity in Stock (liters/kg)]]</f>
        <v>913</v>
      </c>
      <c r="M3858" s="2">
        <v>11667.96</v>
      </c>
    </row>
    <row r="3859" spans="1:13" hidden="1" x14ac:dyDescent="0.3">
      <c r="A3859">
        <v>9</v>
      </c>
      <c r="B3859" s="1">
        <v>43793</v>
      </c>
      <c r="C3859" t="s">
        <v>57</v>
      </c>
      <c r="D3859">
        <v>764.09</v>
      </c>
      <c r="E3859">
        <v>24.14</v>
      </c>
      <c r="F3859">
        <v>18445.13</v>
      </c>
      <c r="G3859">
        <v>390</v>
      </c>
      <c r="H3859">
        <v>22.91</v>
      </c>
      <c r="I3859">
        <v>8934.9</v>
      </c>
      <c r="J3859">
        <v>374</v>
      </c>
      <c r="K3859">
        <v>35.61</v>
      </c>
      <c r="L3859">
        <f>Table1[[#This Row],[Quantity Sold (liters/kg)]]+Table1[[#This Row],[Quantity in Stock (liters/kg)]]</f>
        <v>764</v>
      </c>
      <c r="M3859" s="2">
        <v>859.63</v>
      </c>
    </row>
    <row r="3860" spans="1:13" x14ac:dyDescent="0.3">
      <c r="A3860">
        <v>7</v>
      </c>
      <c r="B3860" s="1">
        <v>44803</v>
      </c>
      <c r="C3860" t="s">
        <v>61</v>
      </c>
      <c r="D3860">
        <v>127.03</v>
      </c>
      <c r="E3860">
        <v>83.72</v>
      </c>
      <c r="F3860">
        <v>10634.95</v>
      </c>
      <c r="G3860">
        <v>23</v>
      </c>
      <c r="H3860">
        <v>83.62</v>
      </c>
      <c r="I3860">
        <v>1923.26</v>
      </c>
      <c r="J3860">
        <v>104</v>
      </c>
      <c r="K3860">
        <v>94.05</v>
      </c>
      <c r="L3860">
        <f>Table1[[#This Row],[Quantity Sold (liters/kg)]]+Table1[[#This Row],[Quantity in Stock (liters/kg)]]</f>
        <v>127</v>
      </c>
      <c r="M3860" s="2">
        <v>7873.87</v>
      </c>
    </row>
    <row r="3861" spans="1:13" hidden="1" x14ac:dyDescent="0.3">
      <c r="A3861">
        <v>1</v>
      </c>
      <c r="B3861" s="1">
        <v>43986</v>
      </c>
      <c r="C3861" t="s">
        <v>34</v>
      </c>
      <c r="D3861">
        <v>375.27</v>
      </c>
      <c r="E3861">
        <v>62.62</v>
      </c>
      <c r="F3861">
        <v>23499.407399999898</v>
      </c>
      <c r="G3861">
        <v>316</v>
      </c>
      <c r="H3861">
        <v>59.12</v>
      </c>
      <c r="I3861">
        <v>18681.919999999998</v>
      </c>
      <c r="J3861">
        <v>59</v>
      </c>
      <c r="K3861">
        <v>44.18</v>
      </c>
      <c r="L3861">
        <f>Table1[[#This Row],[Quantity Sold (liters/kg)]]+Table1[[#This Row],[Quantity in Stock (liters/kg)]]</f>
        <v>375</v>
      </c>
      <c r="M3861" s="2">
        <v>2766.55</v>
      </c>
    </row>
    <row r="3862" spans="1:13" hidden="1" x14ac:dyDescent="0.3">
      <c r="A3862">
        <v>8</v>
      </c>
      <c r="B3862" s="1">
        <v>43449</v>
      </c>
      <c r="C3862" t="s">
        <v>47</v>
      </c>
      <c r="D3862">
        <v>214.31</v>
      </c>
      <c r="E3862">
        <v>76.41</v>
      </c>
      <c r="F3862">
        <v>16375.427099999901</v>
      </c>
      <c r="G3862">
        <v>64</v>
      </c>
      <c r="H3862">
        <v>74.39</v>
      </c>
      <c r="I3862">
        <v>4760.96</v>
      </c>
      <c r="J3862">
        <v>150</v>
      </c>
      <c r="K3862">
        <v>184.58</v>
      </c>
      <c r="L3862">
        <f>Table1[[#This Row],[Quantity Sold (liters/kg)]]+Table1[[#This Row],[Quantity in Stock (liters/kg)]]</f>
        <v>214</v>
      </c>
      <c r="M3862" s="2">
        <v>14103.76</v>
      </c>
    </row>
    <row r="3863" spans="1:13" hidden="1" x14ac:dyDescent="0.3">
      <c r="A3863">
        <v>1</v>
      </c>
      <c r="B3863" s="1">
        <v>44265</v>
      </c>
      <c r="C3863" t="s">
        <v>34</v>
      </c>
      <c r="D3863">
        <v>569.38</v>
      </c>
      <c r="E3863">
        <v>66.12</v>
      </c>
      <c r="F3863">
        <v>37647.405599999998</v>
      </c>
      <c r="G3863">
        <v>1</v>
      </c>
      <c r="H3863">
        <v>66.11</v>
      </c>
      <c r="I3863">
        <v>66.11</v>
      </c>
      <c r="J3863">
        <v>568</v>
      </c>
      <c r="K3863">
        <v>176.25</v>
      </c>
      <c r="L3863">
        <f>Table1[[#This Row],[Quantity Sold (liters/kg)]]+Table1[[#This Row],[Quantity in Stock (liters/kg)]]</f>
        <v>569</v>
      </c>
      <c r="M3863" s="2">
        <v>11653.65</v>
      </c>
    </row>
    <row r="3864" spans="1:13" hidden="1" x14ac:dyDescent="0.3">
      <c r="A3864">
        <v>8</v>
      </c>
      <c r="B3864" s="1">
        <v>44587</v>
      </c>
      <c r="C3864" t="s">
        <v>47</v>
      </c>
      <c r="D3864">
        <v>563.11</v>
      </c>
      <c r="E3864">
        <v>85.61</v>
      </c>
      <c r="F3864">
        <v>48207.85</v>
      </c>
      <c r="G3864">
        <v>543</v>
      </c>
      <c r="H3864">
        <v>82.71</v>
      </c>
      <c r="I3864">
        <v>44911.53</v>
      </c>
      <c r="J3864">
        <v>20</v>
      </c>
      <c r="K3864">
        <v>24.32</v>
      </c>
      <c r="L3864">
        <f>Table1[[#This Row],[Quantity Sold (liters/kg)]]+Table1[[#This Row],[Quantity in Stock (liters/kg)]]</f>
        <v>563</v>
      </c>
      <c r="M3864" s="2">
        <v>2082.04</v>
      </c>
    </row>
    <row r="3865" spans="1:13" hidden="1" x14ac:dyDescent="0.3">
      <c r="A3865">
        <v>5</v>
      </c>
      <c r="B3865" s="1">
        <v>44611</v>
      </c>
      <c r="C3865" t="s">
        <v>27</v>
      </c>
      <c r="D3865">
        <v>16.41</v>
      </c>
      <c r="E3865">
        <v>65.08</v>
      </c>
      <c r="F3865">
        <v>1067.96</v>
      </c>
      <c r="G3865">
        <v>10</v>
      </c>
      <c r="H3865">
        <v>62.71</v>
      </c>
      <c r="I3865">
        <v>627.1</v>
      </c>
      <c r="J3865">
        <v>6</v>
      </c>
      <c r="K3865">
        <v>68.069999999999993</v>
      </c>
      <c r="L3865">
        <f>Table1[[#This Row],[Quantity Sold (liters/kg)]]+Table1[[#This Row],[Quantity in Stock (liters/kg)]]</f>
        <v>16</v>
      </c>
      <c r="M3865" s="2">
        <v>4430</v>
      </c>
    </row>
    <row r="3866" spans="1:13" hidden="1" x14ac:dyDescent="0.3">
      <c r="A3866">
        <v>5</v>
      </c>
      <c r="B3866" s="1">
        <v>44041</v>
      </c>
      <c r="C3866" t="s">
        <v>27</v>
      </c>
      <c r="D3866">
        <v>414.18</v>
      </c>
      <c r="E3866">
        <v>62.18</v>
      </c>
      <c r="F3866">
        <v>25753.71</v>
      </c>
      <c r="G3866">
        <v>10</v>
      </c>
      <c r="H3866">
        <v>66.709999999999994</v>
      </c>
      <c r="I3866">
        <v>667.1</v>
      </c>
      <c r="J3866">
        <v>404</v>
      </c>
      <c r="K3866">
        <v>184.24</v>
      </c>
      <c r="L3866">
        <f>Table1[[#This Row],[Quantity Sold (liters/kg)]]+Table1[[#This Row],[Quantity in Stock (liters/kg)]]</f>
        <v>414</v>
      </c>
      <c r="M3866" s="2">
        <v>11456.04</v>
      </c>
    </row>
    <row r="3867" spans="1:13" hidden="1" x14ac:dyDescent="0.3">
      <c r="A3867">
        <v>8</v>
      </c>
      <c r="B3867" s="1">
        <v>43816</v>
      </c>
      <c r="C3867" t="s">
        <v>47</v>
      </c>
      <c r="D3867">
        <v>56.33</v>
      </c>
      <c r="E3867">
        <v>57.58</v>
      </c>
      <c r="F3867">
        <v>3243.4813999999901</v>
      </c>
      <c r="G3867">
        <v>6</v>
      </c>
      <c r="H3867">
        <v>53.49</v>
      </c>
      <c r="I3867">
        <v>320.94</v>
      </c>
      <c r="J3867">
        <v>50</v>
      </c>
      <c r="K3867">
        <v>176.64</v>
      </c>
      <c r="L3867">
        <f>Table1[[#This Row],[Quantity Sold (liters/kg)]]+Table1[[#This Row],[Quantity in Stock (liters/kg)]]</f>
        <v>56</v>
      </c>
      <c r="M3867" s="2">
        <v>10170.93</v>
      </c>
    </row>
    <row r="3868" spans="1:13" hidden="1" x14ac:dyDescent="0.3">
      <c r="A3868">
        <v>8</v>
      </c>
      <c r="B3868" s="1">
        <v>44577</v>
      </c>
      <c r="C3868" t="s">
        <v>47</v>
      </c>
      <c r="D3868">
        <v>493.17</v>
      </c>
      <c r="E3868">
        <v>42.32</v>
      </c>
      <c r="F3868">
        <v>20870.954399999999</v>
      </c>
      <c r="G3868">
        <v>398</v>
      </c>
      <c r="H3868">
        <v>41.01</v>
      </c>
      <c r="I3868">
        <v>16321.98</v>
      </c>
      <c r="J3868">
        <v>95</v>
      </c>
      <c r="K3868">
        <v>176.99</v>
      </c>
      <c r="L3868">
        <f>Table1[[#This Row],[Quantity Sold (liters/kg)]]+Table1[[#This Row],[Quantity in Stock (liters/kg)]]</f>
        <v>493</v>
      </c>
      <c r="M3868" s="2">
        <v>7490.22</v>
      </c>
    </row>
    <row r="3869" spans="1:13" hidden="1" x14ac:dyDescent="0.3">
      <c r="A3869">
        <v>7</v>
      </c>
      <c r="B3869" s="1">
        <v>44316</v>
      </c>
      <c r="C3869" t="s">
        <v>61</v>
      </c>
      <c r="D3869">
        <v>326.08</v>
      </c>
      <c r="E3869">
        <v>97.99</v>
      </c>
      <c r="F3869">
        <v>31952.579199999898</v>
      </c>
      <c r="G3869">
        <v>220</v>
      </c>
      <c r="H3869">
        <v>95.8</v>
      </c>
      <c r="I3869">
        <v>21076</v>
      </c>
      <c r="J3869">
        <v>106</v>
      </c>
      <c r="K3869">
        <v>46.89</v>
      </c>
      <c r="L3869">
        <f>Table1[[#This Row],[Quantity Sold (liters/kg)]]+Table1[[#This Row],[Quantity in Stock (liters/kg)]]</f>
        <v>326</v>
      </c>
      <c r="M3869" s="2">
        <v>4594.75</v>
      </c>
    </row>
    <row r="3870" spans="1:13" hidden="1" x14ac:dyDescent="0.3">
      <c r="A3870">
        <v>1</v>
      </c>
      <c r="B3870" s="1">
        <v>43734</v>
      </c>
      <c r="C3870" t="s">
        <v>34</v>
      </c>
      <c r="D3870">
        <v>951.54</v>
      </c>
      <c r="E3870">
        <v>34.47</v>
      </c>
      <c r="F3870">
        <v>32799.58</v>
      </c>
      <c r="G3870">
        <v>688</v>
      </c>
      <c r="H3870">
        <v>34.28</v>
      </c>
      <c r="I3870">
        <v>23584.639999999999</v>
      </c>
      <c r="J3870">
        <v>263</v>
      </c>
      <c r="K3870">
        <v>62.84</v>
      </c>
      <c r="L3870">
        <f>Table1[[#This Row],[Quantity Sold (liters/kg)]]+Table1[[#This Row],[Quantity in Stock (liters/kg)]]</f>
        <v>951</v>
      </c>
      <c r="M3870" s="2">
        <v>2166.09</v>
      </c>
    </row>
    <row r="3871" spans="1:13" hidden="1" x14ac:dyDescent="0.3">
      <c r="A3871">
        <v>2</v>
      </c>
      <c r="B3871" s="1">
        <v>44465</v>
      </c>
      <c r="C3871" t="s">
        <v>68</v>
      </c>
      <c r="D3871">
        <v>577.91</v>
      </c>
      <c r="E3871">
        <v>64.08</v>
      </c>
      <c r="F3871">
        <v>37032.472799999901</v>
      </c>
      <c r="G3871">
        <v>234</v>
      </c>
      <c r="H3871">
        <v>62.38</v>
      </c>
      <c r="I3871">
        <v>14596.92</v>
      </c>
      <c r="J3871">
        <v>343</v>
      </c>
      <c r="K3871">
        <v>161.57</v>
      </c>
      <c r="L3871">
        <f>Table1[[#This Row],[Quantity Sold (liters/kg)]]+Table1[[#This Row],[Quantity in Stock (liters/kg)]]</f>
        <v>577</v>
      </c>
      <c r="M3871" s="2">
        <v>10353.41</v>
      </c>
    </row>
    <row r="3872" spans="1:13" hidden="1" x14ac:dyDescent="0.3">
      <c r="A3872">
        <v>7</v>
      </c>
      <c r="B3872" s="1">
        <v>44014</v>
      </c>
      <c r="C3872" t="s">
        <v>61</v>
      </c>
      <c r="D3872">
        <v>35.79</v>
      </c>
      <c r="E3872">
        <v>25</v>
      </c>
      <c r="F3872">
        <v>894.75</v>
      </c>
      <c r="G3872">
        <v>7</v>
      </c>
      <c r="H3872">
        <v>23.75</v>
      </c>
      <c r="I3872">
        <v>166.25</v>
      </c>
      <c r="J3872">
        <v>28</v>
      </c>
      <c r="K3872">
        <v>115.3</v>
      </c>
      <c r="L3872">
        <f>Table1[[#This Row],[Quantity Sold (liters/kg)]]+Table1[[#This Row],[Quantity in Stock (liters/kg)]]</f>
        <v>35</v>
      </c>
      <c r="M3872" s="2">
        <v>2882.5</v>
      </c>
    </row>
    <row r="3873" spans="1:13" hidden="1" x14ac:dyDescent="0.3">
      <c r="A3873">
        <v>8</v>
      </c>
      <c r="B3873" s="1">
        <v>43870</v>
      </c>
      <c r="C3873" t="s">
        <v>47</v>
      </c>
      <c r="D3873">
        <v>322.45</v>
      </c>
      <c r="E3873">
        <v>41.83</v>
      </c>
      <c r="F3873">
        <v>13488.083499999901</v>
      </c>
      <c r="G3873">
        <v>149</v>
      </c>
      <c r="H3873">
        <v>39.53</v>
      </c>
      <c r="I3873">
        <v>5889.97</v>
      </c>
      <c r="J3873">
        <v>173</v>
      </c>
      <c r="K3873">
        <v>175.86</v>
      </c>
      <c r="L3873">
        <f>Table1[[#This Row],[Quantity Sold (liters/kg)]]+Table1[[#This Row],[Quantity in Stock (liters/kg)]]</f>
        <v>322</v>
      </c>
      <c r="M3873" s="2">
        <v>7356.22</v>
      </c>
    </row>
    <row r="3874" spans="1:13" hidden="1" x14ac:dyDescent="0.3">
      <c r="A3874">
        <v>8</v>
      </c>
      <c r="B3874" s="1">
        <v>43972</v>
      </c>
      <c r="C3874" t="s">
        <v>47</v>
      </c>
      <c r="D3874">
        <v>312.70999999999998</v>
      </c>
      <c r="E3874">
        <v>91.53</v>
      </c>
      <c r="F3874">
        <v>28622.346299999899</v>
      </c>
      <c r="G3874">
        <v>74</v>
      </c>
      <c r="H3874">
        <v>92.1</v>
      </c>
      <c r="I3874">
        <v>6815.4</v>
      </c>
      <c r="J3874">
        <v>238</v>
      </c>
      <c r="K3874">
        <v>124.59</v>
      </c>
      <c r="L3874">
        <f>Table1[[#This Row],[Quantity Sold (liters/kg)]]+Table1[[#This Row],[Quantity in Stock (liters/kg)]]</f>
        <v>312</v>
      </c>
      <c r="M3874" s="2">
        <v>11403.72</v>
      </c>
    </row>
    <row r="3875" spans="1:13" hidden="1" x14ac:dyDescent="0.3">
      <c r="A3875">
        <v>1</v>
      </c>
      <c r="B3875" s="1">
        <v>44244</v>
      </c>
      <c r="C3875" t="s">
        <v>34</v>
      </c>
      <c r="D3875">
        <v>391.94</v>
      </c>
      <c r="E3875">
        <v>83.59</v>
      </c>
      <c r="F3875">
        <v>32762.264599999999</v>
      </c>
      <c r="G3875">
        <v>33</v>
      </c>
      <c r="H3875">
        <v>85.31</v>
      </c>
      <c r="I3875">
        <v>2815.23</v>
      </c>
      <c r="J3875">
        <v>358</v>
      </c>
      <c r="K3875">
        <v>178.79</v>
      </c>
      <c r="L3875">
        <f>Table1[[#This Row],[Quantity Sold (liters/kg)]]+Table1[[#This Row],[Quantity in Stock (liters/kg)]]</f>
        <v>391</v>
      </c>
      <c r="M3875" s="2">
        <v>14945.06</v>
      </c>
    </row>
    <row r="3876" spans="1:13" hidden="1" x14ac:dyDescent="0.3">
      <c r="A3876">
        <v>5</v>
      </c>
      <c r="B3876" s="1">
        <v>43700</v>
      </c>
      <c r="C3876" t="s">
        <v>27</v>
      </c>
      <c r="D3876">
        <v>72.3</v>
      </c>
      <c r="E3876">
        <v>25.33</v>
      </c>
      <c r="F3876">
        <v>1831.3589999999899</v>
      </c>
      <c r="G3876">
        <v>20</v>
      </c>
      <c r="H3876">
        <v>25.7</v>
      </c>
      <c r="I3876">
        <v>514</v>
      </c>
      <c r="J3876">
        <v>52</v>
      </c>
      <c r="K3876">
        <v>103.1</v>
      </c>
      <c r="L3876">
        <f>Table1[[#This Row],[Quantity Sold (liters/kg)]]+Table1[[#This Row],[Quantity in Stock (liters/kg)]]</f>
        <v>72</v>
      </c>
      <c r="M3876" s="2">
        <v>2611.52</v>
      </c>
    </row>
    <row r="3877" spans="1:13" hidden="1" x14ac:dyDescent="0.3">
      <c r="A3877">
        <v>10</v>
      </c>
      <c r="B3877" s="1">
        <v>44766</v>
      </c>
      <c r="C3877" t="s">
        <v>66</v>
      </c>
      <c r="D3877">
        <v>838.49</v>
      </c>
      <c r="E3877">
        <v>17.760000000000002</v>
      </c>
      <c r="F3877">
        <v>14891.582399999999</v>
      </c>
      <c r="G3877">
        <v>717</v>
      </c>
      <c r="H3877">
        <v>17.170000000000002</v>
      </c>
      <c r="I3877">
        <v>12310.89</v>
      </c>
      <c r="J3877">
        <v>121</v>
      </c>
      <c r="K3877">
        <v>87.49</v>
      </c>
      <c r="L3877">
        <f>Table1[[#This Row],[Quantity Sold (liters/kg)]]+Table1[[#This Row],[Quantity in Stock (liters/kg)]]</f>
        <v>838</v>
      </c>
      <c r="M3877" s="2">
        <v>1553.82</v>
      </c>
    </row>
    <row r="3878" spans="1:13" hidden="1" x14ac:dyDescent="0.3">
      <c r="A3878">
        <v>6</v>
      </c>
      <c r="B3878" s="1">
        <v>44780</v>
      </c>
      <c r="C3878" t="s">
        <v>51</v>
      </c>
      <c r="D3878">
        <v>276.70999999999998</v>
      </c>
      <c r="E3878">
        <v>57.59</v>
      </c>
      <c r="F3878">
        <v>15935.73</v>
      </c>
      <c r="G3878">
        <v>156</v>
      </c>
      <c r="H3878">
        <v>55.85</v>
      </c>
      <c r="I3878">
        <v>8712.6</v>
      </c>
      <c r="J3878">
        <v>120</v>
      </c>
      <c r="K3878">
        <v>52.06</v>
      </c>
      <c r="L3878">
        <f>Table1[[#This Row],[Quantity Sold (liters/kg)]]+Table1[[#This Row],[Quantity in Stock (liters/kg)]]</f>
        <v>276</v>
      </c>
      <c r="M3878" s="2">
        <v>2998.14</v>
      </c>
    </row>
    <row r="3879" spans="1:13" hidden="1" x14ac:dyDescent="0.3">
      <c r="A3879">
        <v>8</v>
      </c>
      <c r="B3879" s="1">
        <v>44574</v>
      </c>
      <c r="C3879" t="s">
        <v>47</v>
      </c>
      <c r="D3879">
        <v>654.13</v>
      </c>
      <c r="E3879">
        <v>19.48</v>
      </c>
      <c r="F3879">
        <v>12742.45</v>
      </c>
      <c r="G3879">
        <v>414</v>
      </c>
      <c r="H3879">
        <v>16.5</v>
      </c>
      <c r="I3879">
        <v>6831</v>
      </c>
      <c r="J3879">
        <v>240</v>
      </c>
      <c r="K3879">
        <v>147.36000000000001</v>
      </c>
      <c r="L3879">
        <f>Table1[[#This Row],[Quantity Sold (liters/kg)]]+Table1[[#This Row],[Quantity in Stock (liters/kg)]]</f>
        <v>654</v>
      </c>
      <c r="M3879" s="2">
        <v>2870.57</v>
      </c>
    </row>
    <row r="3880" spans="1:13" hidden="1" x14ac:dyDescent="0.3">
      <c r="A3880">
        <v>3</v>
      </c>
      <c r="B3880" s="1">
        <v>43978</v>
      </c>
      <c r="C3880" t="s">
        <v>43</v>
      </c>
      <c r="D3880">
        <v>879.44</v>
      </c>
      <c r="E3880">
        <v>42.12</v>
      </c>
      <c r="F3880">
        <v>37042.01</v>
      </c>
      <c r="G3880">
        <v>726</v>
      </c>
      <c r="H3880">
        <v>45.32</v>
      </c>
      <c r="I3880">
        <v>32902.32</v>
      </c>
      <c r="J3880">
        <v>153</v>
      </c>
      <c r="K3880">
        <v>93.35</v>
      </c>
      <c r="L3880">
        <f>Table1[[#This Row],[Quantity Sold (liters/kg)]]+Table1[[#This Row],[Quantity in Stock (liters/kg)]]</f>
        <v>879</v>
      </c>
      <c r="M3880" s="2">
        <v>3931.9</v>
      </c>
    </row>
    <row r="3881" spans="1:13" hidden="1" x14ac:dyDescent="0.3">
      <c r="A3881">
        <v>3</v>
      </c>
      <c r="B3881" s="1">
        <v>44466</v>
      </c>
      <c r="C3881" t="s">
        <v>43</v>
      </c>
      <c r="D3881">
        <v>691.73</v>
      </c>
      <c r="E3881">
        <v>17.440000000000001</v>
      </c>
      <c r="F3881">
        <v>12063.771199999999</v>
      </c>
      <c r="G3881">
        <v>456</v>
      </c>
      <c r="H3881">
        <v>14.19</v>
      </c>
      <c r="I3881">
        <v>6470.64</v>
      </c>
      <c r="J3881">
        <v>235</v>
      </c>
      <c r="K3881">
        <v>100.75</v>
      </c>
      <c r="L3881">
        <f>Table1[[#This Row],[Quantity Sold (liters/kg)]]+Table1[[#This Row],[Quantity in Stock (liters/kg)]]</f>
        <v>691</v>
      </c>
      <c r="M3881" s="2">
        <v>1757.08</v>
      </c>
    </row>
    <row r="3882" spans="1:13" hidden="1" x14ac:dyDescent="0.3">
      <c r="A3882">
        <v>4</v>
      </c>
      <c r="B3882" s="1">
        <v>44310</v>
      </c>
      <c r="C3882" t="s">
        <v>39</v>
      </c>
      <c r="D3882">
        <v>194.76</v>
      </c>
      <c r="E3882">
        <v>24.4</v>
      </c>
      <c r="F3882">
        <v>4752.1439999999902</v>
      </c>
      <c r="G3882">
        <v>25</v>
      </c>
      <c r="H3882">
        <v>21.4</v>
      </c>
      <c r="I3882">
        <v>535</v>
      </c>
      <c r="J3882">
        <v>169</v>
      </c>
      <c r="K3882">
        <v>188.1</v>
      </c>
      <c r="L3882">
        <f>Table1[[#This Row],[Quantity Sold (liters/kg)]]+Table1[[#This Row],[Quantity in Stock (liters/kg)]]</f>
        <v>194</v>
      </c>
      <c r="M3882" s="2">
        <v>4589.6400000000003</v>
      </c>
    </row>
    <row r="3883" spans="1:13" hidden="1" x14ac:dyDescent="0.3">
      <c r="A3883">
        <v>3</v>
      </c>
      <c r="B3883" s="1">
        <v>44774</v>
      </c>
      <c r="C3883" t="s">
        <v>43</v>
      </c>
      <c r="D3883">
        <v>801.77</v>
      </c>
      <c r="E3883">
        <v>45.8</v>
      </c>
      <c r="F3883">
        <v>36721.07</v>
      </c>
      <c r="G3883">
        <v>52</v>
      </c>
      <c r="H3883">
        <v>42.03</v>
      </c>
      <c r="I3883">
        <v>2185.56</v>
      </c>
      <c r="J3883">
        <v>749</v>
      </c>
      <c r="K3883">
        <v>132.06</v>
      </c>
      <c r="L3883">
        <f>Table1[[#This Row],[Quantity Sold (liters/kg)]]+Table1[[#This Row],[Quantity in Stock (liters/kg)]]</f>
        <v>801</v>
      </c>
      <c r="M3883" s="2">
        <v>6048.35</v>
      </c>
    </row>
    <row r="3884" spans="1:13" hidden="1" x14ac:dyDescent="0.3">
      <c r="A3884">
        <v>6</v>
      </c>
      <c r="B3884" s="1">
        <v>43925</v>
      </c>
      <c r="C3884" t="s">
        <v>51</v>
      </c>
      <c r="D3884">
        <v>9.6300000000000008</v>
      </c>
      <c r="E3884">
        <v>60.5</v>
      </c>
      <c r="F3884">
        <v>582.62</v>
      </c>
      <c r="G3884">
        <v>2</v>
      </c>
      <c r="H3884">
        <v>56.53</v>
      </c>
      <c r="I3884">
        <v>113.06</v>
      </c>
      <c r="J3884">
        <v>7</v>
      </c>
      <c r="K3884">
        <v>46.99</v>
      </c>
      <c r="L3884">
        <f>Table1[[#This Row],[Quantity Sold (liters/kg)]]+Table1[[#This Row],[Quantity in Stock (liters/kg)]]</f>
        <v>9</v>
      </c>
      <c r="M3884" s="2">
        <v>2842.9</v>
      </c>
    </row>
    <row r="3885" spans="1:13" hidden="1" x14ac:dyDescent="0.3">
      <c r="A3885">
        <v>7</v>
      </c>
      <c r="B3885" s="1">
        <v>43885</v>
      </c>
      <c r="C3885" t="s">
        <v>61</v>
      </c>
      <c r="D3885">
        <v>113.87</v>
      </c>
      <c r="E3885">
        <v>30.01</v>
      </c>
      <c r="F3885">
        <v>3417.2386999999999</v>
      </c>
      <c r="G3885">
        <v>19</v>
      </c>
      <c r="H3885">
        <v>33.14</v>
      </c>
      <c r="I3885">
        <v>629.66</v>
      </c>
      <c r="J3885">
        <v>94</v>
      </c>
      <c r="K3885">
        <v>124.24</v>
      </c>
      <c r="L3885">
        <f>Table1[[#This Row],[Quantity Sold (liters/kg)]]+Table1[[#This Row],[Quantity in Stock (liters/kg)]]</f>
        <v>113</v>
      </c>
      <c r="M3885" s="2">
        <v>3728.44</v>
      </c>
    </row>
    <row r="3886" spans="1:13" hidden="1" x14ac:dyDescent="0.3">
      <c r="A3886">
        <v>7</v>
      </c>
      <c r="B3886" s="1">
        <v>43855</v>
      </c>
      <c r="C3886" t="s">
        <v>61</v>
      </c>
      <c r="D3886">
        <v>732.87</v>
      </c>
      <c r="E3886">
        <v>93.02</v>
      </c>
      <c r="F3886">
        <v>68171.570000000007</v>
      </c>
      <c r="G3886">
        <v>5</v>
      </c>
      <c r="H3886">
        <v>96.97</v>
      </c>
      <c r="I3886">
        <v>484.85</v>
      </c>
      <c r="J3886">
        <v>727</v>
      </c>
      <c r="K3886">
        <v>180.6</v>
      </c>
      <c r="L3886">
        <f>Table1[[#This Row],[Quantity Sold (liters/kg)]]+Table1[[#This Row],[Quantity in Stock (liters/kg)]]</f>
        <v>732</v>
      </c>
      <c r="M3886" s="2">
        <v>16799.41</v>
      </c>
    </row>
    <row r="3887" spans="1:13" hidden="1" x14ac:dyDescent="0.3">
      <c r="A3887">
        <v>4</v>
      </c>
      <c r="B3887" s="1">
        <v>44255</v>
      </c>
      <c r="C3887" t="s">
        <v>39</v>
      </c>
      <c r="D3887">
        <v>498.06</v>
      </c>
      <c r="E3887">
        <v>15.26</v>
      </c>
      <c r="F3887">
        <v>7600.4</v>
      </c>
      <c r="G3887">
        <v>372</v>
      </c>
      <c r="H3887">
        <v>12.23</v>
      </c>
      <c r="I3887">
        <v>4549.5600000000004</v>
      </c>
      <c r="J3887">
        <v>126</v>
      </c>
      <c r="K3887">
        <v>62.07</v>
      </c>
      <c r="L3887">
        <f>Table1[[#This Row],[Quantity Sold (liters/kg)]]+Table1[[#This Row],[Quantity in Stock (liters/kg)]]</f>
        <v>498</v>
      </c>
      <c r="M3887" s="2">
        <v>947.19</v>
      </c>
    </row>
    <row r="3888" spans="1:13" hidden="1" x14ac:dyDescent="0.3">
      <c r="A3888">
        <v>8</v>
      </c>
      <c r="B3888" s="1">
        <v>44326</v>
      </c>
      <c r="C3888" t="s">
        <v>47</v>
      </c>
      <c r="D3888">
        <v>926.48</v>
      </c>
      <c r="E3888">
        <v>61.77</v>
      </c>
      <c r="F3888">
        <v>57228.67</v>
      </c>
      <c r="G3888">
        <v>46</v>
      </c>
      <c r="H3888">
        <v>59.15</v>
      </c>
      <c r="I3888">
        <v>2720.9</v>
      </c>
      <c r="J3888">
        <v>880</v>
      </c>
      <c r="K3888">
        <v>159.25</v>
      </c>
      <c r="L3888">
        <f>Table1[[#This Row],[Quantity Sold (liters/kg)]]+Table1[[#This Row],[Quantity in Stock (liters/kg)]]</f>
        <v>926</v>
      </c>
      <c r="M3888" s="2">
        <v>9836.8700000000008</v>
      </c>
    </row>
    <row r="3889" spans="1:13" hidden="1" x14ac:dyDescent="0.3">
      <c r="A3889">
        <v>4</v>
      </c>
      <c r="B3889" s="1">
        <v>43899</v>
      </c>
      <c r="C3889" t="s">
        <v>39</v>
      </c>
      <c r="D3889">
        <v>906.38</v>
      </c>
      <c r="E3889">
        <v>37.99</v>
      </c>
      <c r="F3889">
        <v>34433.379999999997</v>
      </c>
      <c r="G3889">
        <v>338</v>
      </c>
      <c r="H3889">
        <v>36.39</v>
      </c>
      <c r="I3889">
        <v>12299.82</v>
      </c>
      <c r="J3889">
        <v>568</v>
      </c>
      <c r="K3889">
        <v>171.07</v>
      </c>
      <c r="L3889">
        <f>Table1[[#This Row],[Quantity Sold (liters/kg)]]+Table1[[#This Row],[Quantity in Stock (liters/kg)]]</f>
        <v>906</v>
      </c>
      <c r="M3889" s="2">
        <v>6498.95</v>
      </c>
    </row>
    <row r="3890" spans="1:13" hidden="1" x14ac:dyDescent="0.3">
      <c r="A3890">
        <v>2</v>
      </c>
      <c r="B3890" s="1">
        <v>44204</v>
      </c>
      <c r="C3890" t="s">
        <v>68</v>
      </c>
      <c r="D3890">
        <v>639.74</v>
      </c>
      <c r="E3890">
        <v>47.71</v>
      </c>
      <c r="F3890">
        <v>30522</v>
      </c>
      <c r="G3890">
        <v>385</v>
      </c>
      <c r="H3890">
        <v>49.08</v>
      </c>
      <c r="I3890">
        <v>18895.8</v>
      </c>
      <c r="J3890">
        <v>254</v>
      </c>
      <c r="K3890">
        <v>198.81</v>
      </c>
      <c r="L3890">
        <f>Table1[[#This Row],[Quantity Sold (liters/kg)]]+Table1[[#This Row],[Quantity in Stock (liters/kg)]]</f>
        <v>639</v>
      </c>
      <c r="M3890" s="2">
        <v>9485.23</v>
      </c>
    </row>
    <row r="3891" spans="1:13" hidden="1" x14ac:dyDescent="0.3">
      <c r="A3891">
        <v>8</v>
      </c>
      <c r="B3891" s="1">
        <v>44695</v>
      </c>
      <c r="C3891" t="s">
        <v>47</v>
      </c>
      <c r="D3891">
        <v>921.72</v>
      </c>
      <c r="E3891">
        <v>43.25</v>
      </c>
      <c r="F3891">
        <v>39864.39</v>
      </c>
      <c r="G3891">
        <v>228</v>
      </c>
      <c r="H3891">
        <v>44.69</v>
      </c>
      <c r="I3891">
        <v>10189.32</v>
      </c>
      <c r="J3891">
        <v>693</v>
      </c>
      <c r="K3891">
        <v>184.65</v>
      </c>
      <c r="L3891">
        <f>Table1[[#This Row],[Quantity Sold (liters/kg)]]+Table1[[#This Row],[Quantity in Stock (liters/kg)]]</f>
        <v>921</v>
      </c>
      <c r="M3891" s="2">
        <v>7986.11</v>
      </c>
    </row>
    <row r="3892" spans="1:13" hidden="1" x14ac:dyDescent="0.3">
      <c r="A3892">
        <v>3</v>
      </c>
      <c r="B3892" s="1">
        <v>44337</v>
      </c>
      <c r="C3892" t="s">
        <v>43</v>
      </c>
      <c r="D3892">
        <v>477.26</v>
      </c>
      <c r="E3892">
        <v>65.39</v>
      </c>
      <c r="F3892">
        <v>31208.03</v>
      </c>
      <c r="G3892">
        <v>191</v>
      </c>
      <c r="H3892">
        <v>63.93</v>
      </c>
      <c r="I3892">
        <v>12210.63</v>
      </c>
      <c r="J3892">
        <v>286</v>
      </c>
      <c r="K3892">
        <v>123.47</v>
      </c>
      <c r="L3892">
        <f>Table1[[#This Row],[Quantity Sold (liters/kg)]]+Table1[[#This Row],[Quantity in Stock (liters/kg)]]</f>
        <v>477</v>
      </c>
      <c r="M3892" s="2">
        <v>8073.7</v>
      </c>
    </row>
    <row r="3893" spans="1:13" hidden="1" x14ac:dyDescent="0.3">
      <c r="A3893">
        <v>7</v>
      </c>
      <c r="B3893" s="1">
        <v>43637</v>
      </c>
      <c r="C3893" t="s">
        <v>61</v>
      </c>
      <c r="D3893">
        <v>444.64</v>
      </c>
      <c r="E3893">
        <v>86.23</v>
      </c>
      <c r="F3893">
        <v>38341.31</v>
      </c>
      <c r="G3893">
        <v>188</v>
      </c>
      <c r="H3893">
        <v>90.05</v>
      </c>
      <c r="I3893">
        <v>16929.400000000001</v>
      </c>
      <c r="J3893">
        <v>256</v>
      </c>
      <c r="K3893">
        <v>41.12</v>
      </c>
      <c r="L3893">
        <f>Table1[[#This Row],[Quantity Sold (liters/kg)]]+Table1[[#This Row],[Quantity in Stock (liters/kg)]]</f>
        <v>444</v>
      </c>
      <c r="M3893" s="2">
        <v>3545.78</v>
      </c>
    </row>
    <row r="3894" spans="1:13" hidden="1" x14ac:dyDescent="0.3">
      <c r="A3894">
        <v>4</v>
      </c>
      <c r="B3894" s="1">
        <v>44624</v>
      </c>
      <c r="C3894" t="s">
        <v>39</v>
      </c>
      <c r="D3894">
        <v>922.15</v>
      </c>
      <c r="E3894">
        <v>23.65</v>
      </c>
      <c r="F3894">
        <v>21808.85</v>
      </c>
      <c r="G3894">
        <v>298</v>
      </c>
      <c r="H3894">
        <v>24.03</v>
      </c>
      <c r="I3894">
        <v>7160.94</v>
      </c>
      <c r="J3894">
        <v>624</v>
      </c>
      <c r="K3894">
        <v>150.85</v>
      </c>
      <c r="L3894">
        <f>Table1[[#This Row],[Quantity Sold (liters/kg)]]+Table1[[#This Row],[Quantity in Stock (liters/kg)]]</f>
        <v>922</v>
      </c>
      <c r="M3894" s="2">
        <v>3567.6</v>
      </c>
    </row>
    <row r="3895" spans="1:13" hidden="1" x14ac:dyDescent="0.3">
      <c r="A3895">
        <v>4</v>
      </c>
      <c r="B3895" s="1">
        <v>43662</v>
      </c>
      <c r="C3895" t="s">
        <v>39</v>
      </c>
      <c r="D3895">
        <v>475.72</v>
      </c>
      <c r="E3895">
        <v>78.56</v>
      </c>
      <c r="F3895">
        <v>37372.563199999997</v>
      </c>
      <c r="G3895">
        <v>417</v>
      </c>
      <c r="H3895">
        <v>83.21</v>
      </c>
      <c r="I3895">
        <v>34698.57</v>
      </c>
      <c r="J3895">
        <v>58</v>
      </c>
      <c r="K3895">
        <v>176.55</v>
      </c>
      <c r="L3895">
        <f>Table1[[#This Row],[Quantity Sold (liters/kg)]]+Table1[[#This Row],[Quantity in Stock (liters/kg)]]</f>
        <v>475</v>
      </c>
      <c r="M3895" s="2">
        <v>13869.77</v>
      </c>
    </row>
    <row r="3896" spans="1:13" hidden="1" x14ac:dyDescent="0.3">
      <c r="A3896">
        <v>7</v>
      </c>
      <c r="B3896" s="1">
        <v>44131</v>
      </c>
      <c r="C3896" t="s">
        <v>61</v>
      </c>
      <c r="D3896">
        <v>700.15</v>
      </c>
      <c r="E3896">
        <v>43.28</v>
      </c>
      <c r="F3896">
        <v>30302.49</v>
      </c>
      <c r="G3896">
        <v>263</v>
      </c>
      <c r="H3896">
        <v>45.18</v>
      </c>
      <c r="I3896">
        <v>11882.34</v>
      </c>
      <c r="J3896">
        <v>437</v>
      </c>
      <c r="K3896">
        <v>199.32</v>
      </c>
      <c r="L3896">
        <f>Table1[[#This Row],[Quantity Sold (liters/kg)]]+Table1[[#This Row],[Quantity in Stock (liters/kg)]]</f>
        <v>700</v>
      </c>
      <c r="M3896" s="2">
        <v>8626.57</v>
      </c>
    </row>
    <row r="3897" spans="1:13" hidden="1" x14ac:dyDescent="0.3">
      <c r="A3897">
        <v>1</v>
      </c>
      <c r="B3897" s="1">
        <v>44137</v>
      </c>
      <c r="C3897" t="s">
        <v>34</v>
      </c>
      <c r="D3897">
        <v>717.69</v>
      </c>
      <c r="E3897">
        <v>13.58</v>
      </c>
      <c r="F3897">
        <v>9746.23</v>
      </c>
      <c r="G3897">
        <v>178</v>
      </c>
      <c r="H3897">
        <v>11.34</v>
      </c>
      <c r="I3897">
        <v>2018.52</v>
      </c>
      <c r="J3897">
        <v>539</v>
      </c>
      <c r="K3897">
        <v>102.07</v>
      </c>
      <c r="L3897">
        <f>Table1[[#This Row],[Quantity Sold (liters/kg)]]+Table1[[#This Row],[Quantity in Stock (liters/kg)]]</f>
        <v>717</v>
      </c>
      <c r="M3897" s="2">
        <v>1386.11</v>
      </c>
    </row>
    <row r="3898" spans="1:13" hidden="1" x14ac:dyDescent="0.3">
      <c r="A3898">
        <v>4</v>
      </c>
      <c r="B3898" s="1">
        <v>43845</v>
      </c>
      <c r="C3898" t="s">
        <v>39</v>
      </c>
      <c r="D3898">
        <v>720.03</v>
      </c>
      <c r="E3898">
        <v>76.709999999999994</v>
      </c>
      <c r="F3898">
        <v>55233.501299999902</v>
      </c>
      <c r="G3898">
        <v>489</v>
      </c>
      <c r="H3898">
        <v>77.95</v>
      </c>
      <c r="I3898">
        <v>38117.550000000003</v>
      </c>
      <c r="J3898">
        <v>231</v>
      </c>
      <c r="K3898">
        <v>180.37</v>
      </c>
      <c r="L3898">
        <f>Table1[[#This Row],[Quantity Sold (liters/kg)]]+Table1[[#This Row],[Quantity in Stock (liters/kg)]]</f>
        <v>720</v>
      </c>
      <c r="M3898" s="2">
        <v>13836.18</v>
      </c>
    </row>
    <row r="3899" spans="1:13" hidden="1" x14ac:dyDescent="0.3">
      <c r="A3899">
        <v>10</v>
      </c>
      <c r="B3899" s="1">
        <v>43811</v>
      </c>
      <c r="C3899" t="s">
        <v>66</v>
      </c>
      <c r="D3899">
        <v>106</v>
      </c>
      <c r="E3899">
        <v>38.06</v>
      </c>
      <c r="F3899">
        <v>4034.36</v>
      </c>
      <c r="G3899">
        <v>91</v>
      </c>
      <c r="H3899">
        <v>42.52</v>
      </c>
      <c r="I3899">
        <v>3869.32</v>
      </c>
      <c r="J3899">
        <v>15</v>
      </c>
      <c r="K3899">
        <v>50.42</v>
      </c>
      <c r="L3899">
        <f>Table1[[#This Row],[Quantity Sold (liters/kg)]]+Table1[[#This Row],[Quantity in Stock (liters/kg)]]</f>
        <v>106</v>
      </c>
      <c r="M3899" s="2">
        <v>1918.99</v>
      </c>
    </row>
    <row r="3900" spans="1:13" hidden="1" x14ac:dyDescent="0.3">
      <c r="A3900">
        <v>9</v>
      </c>
      <c r="B3900" s="1">
        <v>43619</v>
      </c>
      <c r="C3900" t="s">
        <v>57</v>
      </c>
      <c r="D3900">
        <v>100.34</v>
      </c>
      <c r="E3900">
        <v>42.76</v>
      </c>
      <c r="F3900">
        <v>4290.54</v>
      </c>
      <c r="G3900">
        <v>48</v>
      </c>
      <c r="H3900">
        <v>40.1</v>
      </c>
      <c r="I3900">
        <v>1924.8</v>
      </c>
      <c r="J3900">
        <v>52</v>
      </c>
      <c r="K3900">
        <v>57.28</v>
      </c>
      <c r="L3900">
        <f>Table1[[#This Row],[Quantity Sold (liters/kg)]]+Table1[[#This Row],[Quantity in Stock (liters/kg)]]</f>
        <v>100</v>
      </c>
      <c r="M3900" s="2">
        <v>2449.29</v>
      </c>
    </row>
    <row r="3901" spans="1:13" hidden="1" x14ac:dyDescent="0.3">
      <c r="A3901">
        <v>1</v>
      </c>
      <c r="B3901" s="1">
        <v>43584</v>
      </c>
      <c r="C3901" t="s">
        <v>34</v>
      </c>
      <c r="D3901">
        <v>22.45</v>
      </c>
      <c r="E3901">
        <v>74.819999999999993</v>
      </c>
      <c r="F3901">
        <v>1679.7089999999901</v>
      </c>
      <c r="G3901">
        <v>11</v>
      </c>
      <c r="H3901">
        <v>71.510000000000005</v>
      </c>
      <c r="I3901">
        <v>786.61</v>
      </c>
      <c r="J3901">
        <v>11</v>
      </c>
      <c r="K3901">
        <v>42.65</v>
      </c>
      <c r="L3901">
        <f>Table1[[#This Row],[Quantity Sold (liters/kg)]]+Table1[[#This Row],[Quantity in Stock (liters/kg)]]</f>
        <v>22</v>
      </c>
      <c r="M3901" s="2">
        <v>3191.07</v>
      </c>
    </row>
    <row r="3902" spans="1:13" hidden="1" x14ac:dyDescent="0.3">
      <c r="A3902">
        <v>10</v>
      </c>
      <c r="B3902" s="1">
        <v>43892</v>
      </c>
      <c r="C3902" t="s">
        <v>66</v>
      </c>
      <c r="D3902">
        <v>345.34</v>
      </c>
      <c r="E3902">
        <v>64.59</v>
      </c>
      <c r="F3902">
        <v>22305.5105999999</v>
      </c>
      <c r="G3902">
        <v>157</v>
      </c>
      <c r="H3902">
        <v>64.540000000000006</v>
      </c>
      <c r="I3902">
        <v>10132.780000000001</v>
      </c>
      <c r="J3902">
        <v>188</v>
      </c>
      <c r="K3902">
        <v>132.81</v>
      </c>
      <c r="L3902">
        <f>Table1[[#This Row],[Quantity Sold (liters/kg)]]+Table1[[#This Row],[Quantity in Stock (liters/kg)]]</f>
        <v>345</v>
      </c>
      <c r="M3902" s="2">
        <v>8578.2000000000007</v>
      </c>
    </row>
    <row r="3903" spans="1:13" hidden="1" x14ac:dyDescent="0.3">
      <c r="A3903">
        <v>5</v>
      </c>
      <c r="B3903" s="1">
        <v>43452</v>
      </c>
      <c r="C3903" t="s">
        <v>27</v>
      </c>
      <c r="D3903">
        <v>521.36</v>
      </c>
      <c r="E3903">
        <v>86.67</v>
      </c>
      <c r="F3903">
        <v>45186.27</v>
      </c>
      <c r="G3903">
        <v>176</v>
      </c>
      <c r="H3903">
        <v>81.81</v>
      </c>
      <c r="I3903">
        <v>14398.56</v>
      </c>
      <c r="J3903">
        <v>345</v>
      </c>
      <c r="K3903">
        <v>44.05</v>
      </c>
      <c r="L3903">
        <f>Table1[[#This Row],[Quantity Sold (liters/kg)]]+Table1[[#This Row],[Quantity in Stock (liters/kg)]]</f>
        <v>521</v>
      </c>
      <c r="M3903" s="2">
        <v>3817.81</v>
      </c>
    </row>
    <row r="3904" spans="1:13" hidden="1" x14ac:dyDescent="0.3">
      <c r="A3904">
        <v>5</v>
      </c>
      <c r="B3904" s="1">
        <v>44133</v>
      </c>
      <c r="C3904" t="s">
        <v>27</v>
      </c>
      <c r="D3904">
        <v>581.29999999999995</v>
      </c>
      <c r="E3904">
        <v>47.29</v>
      </c>
      <c r="F3904">
        <v>27489.676999999901</v>
      </c>
      <c r="G3904">
        <v>177</v>
      </c>
      <c r="H3904">
        <v>49.79</v>
      </c>
      <c r="I3904">
        <v>8812.83</v>
      </c>
      <c r="J3904">
        <v>404</v>
      </c>
      <c r="K3904">
        <v>157.19</v>
      </c>
      <c r="L3904">
        <f>Table1[[#This Row],[Quantity Sold (liters/kg)]]+Table1[[#This Row],[Quantity in Stock (liters/kg)]]</f>
        <v>581</v>
      </c>
      <c r="M3904" s="2">
        <v>7433.52</v>
      </c>
    </row>
    <row r="3905" spans="1:13" hidden="1" x14ac:dyDescent="0.3">
      <c r="A3905">
        <v>1</v>
      </c>
      <c r="B3905" s="1">
        <v>43945</v>
      </c>
      <c r="C3905" t="s">
        <v>34</v>
      </c>
      <c r="D3905">
        <v>182.59</v>
      </c>
      <c r="E3905">
        <v>17.559999999999999</v>
      </c>
      <c r="F3905">
        <v>3206.2803999999901</v>
      </c>
      <c r="G3905">
        <v>47</v>
      </c>
      <c r="H3905">
        <v>14.7</v>
      </c>
      <c r="I3905">
        <v>690.9</v>
      </c>
      <c r="J3905">
        <v>135</v>
      </c>
      <c r="K3905">
        <v>84.14</v>
      </c>
      <c r="L3905">
        <f>Table1[[#This Row],[Quantity Sold (liters/kg)]]+Table1[[#This Row],[Quantity in Stock (liters/kg)]]</f>
        <v>182</v>
      </c>
      <c r="M3905" s="2">
        <v>1477.5</v>
      </c>
    </row>
    <row r="3906" spans="1:13" hidden="1" x14ac:dyDescent="0.3">
      <c r="A3906">
        <v>5</v>
      </c>
      <c r="B3906" s="1">
        <v>44195</v>
      </c>
      <c r="C3906" t="s">
        <v>27</v>
      </c>
      <c r="D3906">
        <v>954.64</v>
      </c>
      <c r="E3906">
        <v>55.83</v>
      </c>
      <c r="F3906">
        <v>53297.5511999999</v>
      </c>
      <c r="G3906">
        <v>913</v>
      </c>
      <c r="H3906">
        <v>51.08</v>
      </c>
      <c r="I3906">
        <v>46636.04</v>
      </c>
      <c r="J3906">
        <v>41</v>
      </c>
      <c r="K3906">
        <v>22.19</v>
      </c>
      <c r="L3906">
        <f>Table1[[#This Row],[Quantity Sold (liters/kg)]]+Table1[[#This Row],[Quantity in Stock (liters/kg)]]</f>
        <v>954</v>
      </c>
      <c r="M3906" s="2">
        <v>1238.8699999999999</v>
      </c>
    </row>
    <row r="3907" spans="1:13" hidden="1" x14ac:dyDescent="0.3">
      <c r="A3907">
        <v>6</v>
      </c>
      <c r="B3907" s="1">
        <v>44907</v>
      </c>
      <c r="C3907" t="s">
        <v>51</v>
      </c>
      <c r="D3907">
        <v>747.34</v>
      </c>
      <c r="E3907">
        <v>99.07</v>
      </c>
      <c r="F3907">
        <v>74038.973799999905</v>
      </c>
      <c r="G3907">
        <v>709</v>
      </c>
      <c r="H3907">
        <v>101.36</v>
      </c>
      <c r="I3907">
        <v>71864.240000000005</v>
      </c>
      <c r="J3907">
        <v>38</v>
      </c>
      <c r="K3907">
        <v>167.21</v>
      </c>
      <c r="L3907">
        <f>Table1[[#This Row],[Quantity Sold (liters/kg)]]+Table1[[#This Row],[Quantity in Stock (liters/kg)]]</f>
        <v>747</v>
      </c>
      <c r="M3907" s="2">
        <v>16565.490000000002</v>
      </c>
    </row>
    <row r="3908" spans="1:13" hidden="1" x14ac:dyDescent="0.3">
      <c r="A3908">
        <v>9</v>
      </c>
      <c r="B3908" s="1">
        <v>43724</v>
      </c>
      <c r="C3908" t="s">
        <v>57</v>
      </c>
      <c r="D3908">
        <v>383.4</v>
      </c>
      <c r="E3908">
        <v>98.35</v>
      </c>
      <c r="F3908">
        <v>37707.389999999898</v>
      </c>
      <c r="G3908">
        <v>226</v>
      </c>
      <c r="H3908">
        <v>96.27</v>
      </c>
      <c r="I3908">
        <v>21757.02</v>
      </c>
      <c r="J3908">
        <v>157</v>
      </c>
      <c r="K3908">
        <v>27.81</v>
      </c>
      <c r="L3908">
        <f>Table1[[#This Row],[Quantity Sold (liters/kg)]]+Table1[[#This Row],[Quantity in Stock (liters/kg)]]</f>
        <v>383</v>
      </c>
      <c r="M3908" s="2">
        <v>2735.11</v>
      </c>
    </row>
    <row r="3909" spans="1:13" hidden="1" x14ac:dyDescent="0.3">
      <c r="A3909">
        <v>4</v>
      </c>
      <c r="B3909" s="1">
        <v>44214</v>
      </c>
      <c r="C3909" t="s">
        <v>39</v>
      </c>
      <c r="D3909">
        <v>398.21</v>
      </c>
      <c r="E3909">
        <v>22.37</v>
      </c>
      <c r="F3909">
        <v>8907.9599999999991</v>
      </c>
      <c r="G3909">
        <v>190</v>
      </c>
      <c r="H3909">
        <v>22.66</v>
      </c>
      <c r="I3909">
        <v>4305.3999999999996</v>
      </c>
      <c r="J3909">
        <v>208</v>
      </c>
      <c r="K3909">
        <v>91.78</v>
      </c>
      <c r="L3909">
        <f>Table1[[#This Row],[Quantity Sold (liters/kg)]]+Table1[[#This Row],[Quantity in Stock (liters/kg)]]</f>
        <v>398</v>
      </c>
      <c r="M3909" s="2">
        <v>2053.12</v>
      </c>
    </row>
    <row r="3910" spans="1:13" hidden="1" x14ac:dyDescent="0.3">
      <c r="A3910">
        <v>4</v>
      </c>
      <c r="B3910" s="1">
        <v>44228</v>
      </c>
      <c r="C3910" t="s">
        <v>39</v>
      </c>
      <c r="D3910">
        <v>713.46</v>
      </c>
      <c r="E3910">
        <v>33.31</v>
      </c>
      <c r="F3910">
        <v>23765.352599999998</v>
      </c>
      <c r="G3910">
        <v>557</v>
      </c>
      <c r="H3910">
        <v>29.51</v>
      </c>
      <c r="I3910">
        <v>16437.07</v>
      </c>
      <c r="J3910">
        <v>156</v>
      </c>
      <c r="K3910">
        <v>197.1</v>
      </c>
      <c r="L3910">
        <f>Table1[[#This Row],[Quantity Sold (liters/kg)]]+Table1[[#This Row],[Quantity in Stock (liters/kg)]]</f>
        <v>713</v>
      </c>
      <c r="M3910" s="2">
        <v>6565.4</v>
      </c>
    </row>
    <row r="3911" spans="1:13" hidden="1" x14ac:dyDescent="0.3">
      <c r="A3911">
        <v>7</v>
      </c>
      <c r="B3911" s="1">
        <v>44342</v>
      </c>
      <c r="C3911" t="s">
        <v>61</v>
      </c>
      <c r="D3911">
        <v>538.34</v>
      </c>
      <c r="E3911">
        <v>66.03</v>
      </c>
      <c r="F3911">
        <v>35546.590199999999</v>
      </c>
      <c r="G3911">
        <v>359</v>
      </c>
      <c r="H3911">
        <v>66.400000000000006</v>
      </c>
      <c r="I3911">
        <v>23837.599999999999</v>
      </c>
      <c r="J3911">
        <v>179</v>
      </c>
      <c r="K3911">
        <v>183.17</v>
      </c>
      <c r="L3911">
        <f>Table1[[#This Row],[Quantity Sold (liters/kg)]]+Table1[[#This Row],[Quantity in Stock (liters/kg)]]</f>
        <v>538</v>
      </c>
      <c r="M3911" s="2">
        <v>12094.72</v>
      </c>
    </row>
    <row r="3912" spans="1:13" hidden="1" x14ac:dyDescent="0.3">
      <c r="A3912">
        <v>3</v>
      </c>
      <c r="B3912" s="1">
        <v>43850</v>
      </c>
      <c r="C3912" t="s">
        <v>43</v>
      </c>
      <c r="D3912">
        <v>811.35</v>
      </c>
      <c r="E3912">
        <v>42.21</v>
      </c>
      <c r="F3912">
        <v>34247.08</v>
      </c>
      <c r="G3912">
        <v>145</v>
      </c>
      <c r="H3912">
        <v>39.380000000000003</v>
      </c>
      <c r="I3912">
        <v>5710.1</v>
      </c>
      <c r="J3912">
        <v>666</v>
      </c>
      <c r="K3912">
        <v>73.33</v>
      </c>
      <c r="L3912">
        <f>Table1[[#This Row],[Quantity Sold (liters/kg)]]+Table1[[#This Row],[Quantity in Stock (liters/kg)]]</f>
        <v>811</v>
      </c>
      <c r="M3912" s="2">
        <v>3095.26</v>
      </c>
    </row>
    <row r="3913" spans="1:13" x14ac:dyDescent="0.3">
      <c r="A3913">
        <v>7</v>
      </c>
      <c r="B3913" s="1">
        <v>44833</v>
      </c>
      <c r="C3913" t="s">
        <v>61</v>
      </c>
      <c r="D3913">
        <v>481.6</v>
      </c>
      <c r="E3913">
        <v>35.82</v>
      </c>
      <c r="F3913">
        <v>17250.91</v>
      </c>
      <c r="G3913">
        <v>279</v>
      </c>
      <c r="H3913">
        <v>37.090000000000003</v>
      </c>
      <c r="I3913">
        <v>10348.11</v>
      </c>
      <c r="J3913">
        <v>202</v>
      </c>
      <c r="K3913">
        <v>43.32</v>
      </c>
      <c r="L3913">
        <f>Table1[[#This Row],[Quantity Sold (liters/kg)]]+Table1[[#This Row],[Quantity in Stock (liters/kg)]]</f>
        <v>481</v>
      </c>
      <c r="M3913" s="2">
        <v>1551.72</v>
      </c>
    </row>
    <row r="3914" spans="1:13" hidden="1" x14ac:dyDescent="0.3">
      <c r="A3914">
        <v>9</v>
      </c>
      <c r="B3914" s="1">
        <v>43912</v>
      </c>
      <c r="C3914" t="s">
        <v>57</v>
      </c>
      <c r="D3914">
        <v>260.08</v>
      </c>
      <c r="E3914">
        <v>27.3</v>
      </c>
      <c r="F3914">
        <v>7100.18</v>
      </c>
      <c r="G3914">
        <v>76</v>
      </c>
      <c r="H3914">
        <v>25.21</v>
      </c>
      <c r="I3914">
        <v>1915.96</v>
      </c>
      <c r="J3914">
        <v>184</v>
      </c>
      <c r="K3914">
        <v>199.47</v>
      </c>
      <c r="L3914">
        <f>Table1[[#This Row],[Quantity Sold (liters/kg)]]+Table1[[#This Row],[Quantity in Stock (liters/kg)]]</f>
        <v>260</v>
      </c>
      <c r="M3914" s="2">
        <v>5445.53</v>
      </c>
    </row>
    <row r="3915" spans="1:13" hidden="1" x14ac:dyDescent="0.3">
      <c r="A3915">
        <v>2</v>
      </c>
      <c r="B3915" s="1">
        <v>44574</v>
      </c>
      <c r="C3915" t="s">
        <v>68</v>
      </c>
      <c r="D3915">
        <v>12.5</v>
      </c>
      <c r="E3915">
        <v>92.08</v>
      </c>
      <c r="F3915">
        <v>1151</v>
      </c>
      <c r="G3915">
        <v>10</v>
      </c>
      <c r="H3915">
        <v>92.69</v>
      </c>
      <c r="I3915">
        <v>926.9</v>
      </c>
      <c r="J3915">
        <v>2</v>
      </c>
      <c r="K3915">
        <v>69.290000000000006</v>
      </c>
      <c r="L3915">
        <f>Table1[[#This Row],[Quantity Sold (liters/kg)]]+Table1[[#This Row],[Quantity in Stock (liters/kg)]]</f>
        <v>12</v>
      </c>
      <c r="M3915" s="2">
        <v>6380.22</v>
      </c>
    </row>
    <row r="3916" spans="1:13" hidden="1" x14ac:dyDescent="0.3">
      <c r="A3916">
        <v>8</v>
      </c>
      <c r="B3916" s="1">
        <v>44469</v>
      </c>
      <c r="C3916" t="s">
        <v>47</v>
      </c>
      <c r="D3916">
        <v>823.26</v>
      </c>
      <c r="E3916">
        <v>59.34</v>
      </c>
      <c r="F3916">
        <v>48852.248399999997</v>
      </c>
      <c r="G3916">
        <v>664</v>
      </c>
      <c r="H3916">
        <v>54.82</v>
      </c>
      <c r="I3916">
        <v>36400.480000000003</v>
      </c>
      <c r="J3916">
        <v>159</v>
      </c>
      <c r="K3916">
        <v>80.41</v>
      </c>
      <c r="L3916">
        <f>Table1[[#This Row],[Quantity Sold (liters/kg)]]+Table1[[#This Row],[Quantity in Stock (liters/kg)]]</f>
        <v>823</v>
      </c>
      <c r="M3916" s="2">
        <v>4771.53</v>
      </c>
    </row>
    <row r="3917" spans="1:13" hidden="1" x14ac:dyDescent="0.3">
      <c r="A3917">
        <v>7</v>
      </c>
      <c r="B3917" s="1">
        <v>43889</v>
      </c>
      <c r="C3917" t="s">
        <v>61</v>
      </c>
      <c r="D3917">
        <v>349.82</v>
      </c>
      <c r="E3917">
        <v>14.55</v>
      </c>
      <c r="F3917">
        <v>5089.88</v>
      </c>
      <c r="G3917">
        <v>140</v>
      </c>
      <c r="H3917">
        <v>13.57</v>
      </c>
      <c r="I3917">
        <v>1899.8</v>
      </c>
      <c r="J3917">
        <v>209</v>
      </c>
      <c r="K3917">
        <v>134.69</v>
      </c>
      <c r="L3917">
        <f>Table1[[#This Row],[Quantity Sold (liters/kg)]]+Table1[[#This Row],[Quantity in Stock (liters/kg)]]</f>
        <v>349</v>
      </c>
      <c r="M3917" s="2">
        <v>1959.74</v>
      </c>
    </row>
    <row r="3918" spans="1:13" hidden="1" x14ac:dyDescent="0.3">
      <c r="A3918">
        <v>9</v>
      </c>
      <c r="B3918" s="1">
        <v>44657</v>
      </c>
      <c r="C3918" t="s">
        <v>57</v>
      </c>
      <c r="D3918">
        <v>556.95000000000005</v>
      </c>
      <c r="E3918">
        <v>87.71</v>
      </c>
      <c r="F3918">
        <v>48850.080000000002</v>
      </c>
      <c r="G3918">
        <v>480</v>
      </c>
      <c r="H3918">
        <v>90.09</v>
      </c>
      <c r="I3918">
        <v>43243.199999999997</v>
      </c>
      <c r="J3918">
        <v>76</v>
      </c>
      <c r="K3918">
        <v>148.21</v>
      </c>
      <c r="L3918">
        <f>Table1[[#This Row],[Quantity Sold (liters/kg)]]+Table1[[#This Row],[Quantity in Stock (liters/kg)]]</f>
        <v>556</v>
      </c>
      <c r="M3918" s="2">
        <v>12999.5</v>
      </c>
    </row>
    <row r="3919" spans="1:13" hidden="1" x14ac:dyDescent="0.3">
      <c r="A3919">
        <v>7</v>
      </c>
      <c r="B3919" s="1">
        <v>44508</v>
      </c>
      <c r="C3919" t="s">
        <v>61</v>
      </c>
      <c r="D3919">
        <v>439.9</v>
      </c>
      <c r="E3919">
        <v>91.93</v>
      </c>
      <c r="F3919">
        <v>40440.01</v>
      </c>
      <c r="G3919">
        <v>419</v>
      </c>
      <c r="H3919">
        <v>89.04</v>
      </c>
      <c r="I3919">
        <v>37307.760000000002</v>
      </c>
      <c r="J3919">
        <v>20</v>
      </c>
      <c r="K3919">
        <v>109.44</v>
      </c>
      <c r="L3919">
        <f>Table1[[#This Row],[Quantity Sold (liters/kg)]]+Table1[[#This Row],[Quantity in Stock (liters/kg)]]</f>
        <v>439</v>
      </c>
      <c r="M3919" s="2">
        <v>10060.82</v>
      </c>
    </row>
    <row r="3920" spans="1:13" hidden="1" x14ac:dyDescent="0.3">
      <c r="A3920">
        <v>4</v>
      </c>
      <c r="B3920" s="1">
        <v>44076</v>
      </c>
      <c r="C3920" t="s">
        <v>39</v>
      </c>
      <c r="D3920">
        <v>876.94</v>
      </c>
      <c r="E3920">
        <v>87.64</v>
      </c>
      <c r="F3920">
        <v>76855.021599999993</v>
      </c>
      <c r="G3920">
        <v>820</v>
      </c>
      <c r="H3920">
        <v>85.13</v>
      </c>
      <c r="I3920">
        <v>69806.600000000006</v>
      </c>
      <c r="J3920">
        <v>56</v>
      </c>
      <c r="K3920">
        <v>78.77</v>
      </c>
      <c r="L3920">
        <f>Table1[[#This Row],[Quantity Sold (liters/kg)]]+Table1[[#This Row],[Quantity in Stock (liters/kg)]]</f>
        <v>876</v>
      </c>
      <c r="M3920" s="2">
        <v>6903.4</v>
      </c>
    </row>
    <row r="3921" spans="1:13" hidden="1" x14ac:dyDescent="0.3">
      <c r="A3921">
        <v>2</v>
      </c>
      <c r="B3921" s="1">
        <v>43597</v>
      </c>
      <c r="C3921" t="s">
        <v>68</v>
      </c>
      <c r="D3921">
        <v>817.4</v>
      </c>
      <c r="E3921">
        <v>93.07</v>
      </c>
      <c r="F3921">
        <v>76075.417999999903</v>
      </c>
      <c r="G3921">
        <v>350</v>
      </c>
      <c r="H3921">
        <v>94.86</v>
      </c>
      <c r="I3921">
        <v>33201</v>
      </c>
      <c r="J3921">
        <v>467</v>
      </c>
      <c r="K3921">
        <v>151.44999999999999</v>
      </c>
      <c r="L3921">
        <f>Table1[[#This Row],[Quantity Sold (liters/kg)]]+Table1[[#This Row],[Quantity in Stock (liters/kg)]]</f>
        <v>817</v>
      </c>
      <c r="M3921" s="2">
        <v>14095.45</v>
      </c>
    </row>
    <row r="3922" spans="1:13" hidden="1" x14ac:dyDescent="0.3">
      <c r="A3922">
        <v>6</v>
      </c>
      <c r="B3922" s="1">
        <v>44863</v>
      </c>
      <c r="C3922" t="s">
        <v>51</v>
      </c>
      <c r="D3922">
        <v>985.05</v>
      </c>
      <c r="E3922">
        <v>73.38</v>
      </c>
      <c r="F3922">
        <v>72282.97</v>
      </c>
      <c r="G3922">
        <v>864</v>
      </c>
      <c r="H3922">
        <v>72.900000000000006</v>
      </c>
      <c r="I3922">
        <v>62985.599999999999</v>
      </c>
      <c r="J3922">
        <v>121</v>
      </c>
      <c r="K3922">
        <v>80.25</v>
      </c>
      <c r="L3922">
        <f>Table1[[#This Row],[Quantity Sold (liters/kg)]]+Table1[[#This Row],[Quantity in Stock (liters/kg)]]</f>
        <v>985</v>
      </c>
      <c r="M3922" s="2">
        <v>5888.75</v>
      </c>
    </row>
    <row r="3923" spans="1:13" hidden="1" x14ac:dyDescent="0.3">
      <c r="A3923">
        <v>9</v>
      </c>
      <c r="B3923" s="1">
        <v>44658</v>
      </c>
      <c r="C3923" t="s">
        <v>57</v>
      </c>
      <c r="D3923">
        <v>89.69</v>
      </c>
      <c r="E3923">
        <v>56.68</v>
      </c>
      <c r="F3923">
        <v>5083.6291999999903</v>
      </c>
      <c r="G3923">
        <v>70</v>
      </c>
      <c r="H3923">
        <v>55.8</v>
      </c>
      <c r="I3923">
        <v>3906</v>
      </c>
      <c r="J3923">
        <v>19</v>
      </c>
      <c r="K3923">
        <v>184.03</v>
      </c>
      <c r="L3923">
        <f>Table1[[#This Row],[Quantity Sold (liters/kg)]]+Table1[[#This Row],[Quantity in Stock (liters/kg)]]</f>
        <v>89</v>
      </c>
      <c r="M3923" s="2">
        <v>10430.82</v>
      </c>
    </row>
    <row r="3924" spans="1:13" hidden="1" x14ac:dyDescent="0.3">
      <c r="A3924">
        <v>5</v>
      </c>
      <c r="B3924" s="1">
        <v>44509</v>
      </c>
      <c r="C3924" t="s">
        <v>27</v>
      </c>
      <c r="D3924">
        <v>49.6</v>
      </c>
      <c r="E3924">
        <v>94.67</v>
      </c>
      <c r="F3924">
        <v>4695.6319999999996</v>
      </c>
      <c r="G3924">
        <v>48</v>
      </c>
      <c r="H3924">
        <v>90.37</v>
      </c>
      <c r="I3924">
        <v>4337.76</v>
      </c>
      <c r="J3924">
        <v>1</v>
      </c>
      <c r="K3924">
        <v>135.69999999999999</v>
      </c>
      <c r="L3924">
        <f>Table1[[#This Row],[Quantity Sold (liters/kg)]]+Table1[[#This Row],[Quantity in Stock (liters/kg)]]</f>
        <v>49</v>
      </c>
      <c r="M3924" s="2">
        <v>12846.72</v>
      </c>
    </row>
    <row r="3925" spans="1:13" hidden="1" x14ac:dyDescent="0.3">
      <c r="A3925">
        <v>10</v>
      </c>
      <c r="B3925" s="1">
        <v>44825</v>
      </c>
      <c r="C3925" t="s">
        <v>66</v>
      </c>
      <c r="D3925">
        <v>128.26</v>
      </c>
      <c r="E3925">
        <v>67.930000000000007</v>
      </c>
      <c r="F3925">
        <v>8712.7000000000007</v>
      </c>
      <c r="G3925">
        <v>72</v>
      </c>
      <c r="H3925">
        <v>63.68</v>
      </c>
      <c r="I3925">
        <v>4584.96</v>
      </c>
      <c r="J3925">
        <v>56</v>
      </c>
      <c r="K3925">
        <v>158.66</v>
      </c>
      <c r="L3925">
        <f>Table1[[#This Row],[Quantity Sold (liters/kg)]]+Table1[[#This Row],[Quantity in Stock (liters/kg)]]</f>
        <v>128</v>
      </c>
      <c r="M3925" s="2">
        <v>10777.77</v>
      </c>
    </row>
    <row r="3926" spans="1:13" hidden="1" x14ac:dyDescent="0.3">
      <c r="A3926">
        <v>1</v>
      </c>
      <c r="B3926" s="1">
        <v>43430</v>
      </c>
      <c r="C3926" t="s">
        <v>34</v>
      </c>
      <c r="D3926">
        <v>396.31</v>
      </c>
      <c r="E3926">
        <v>62.56</v>
      </c>
      <c r="F3926">
        <v>24793.15</v>
      </c>
      <c r="G3926">
        <v>331</v>
      </c>
      <c r="H3926">
        <v>66.64</v>
      </c>
      <c r="I3926">
        <v>22057.84</v>
      </c>
      <c r="J3926">
        <v>65</v>
      </c>
      <c r="K3926">
        <v>90.3</v>
      </c>
      <c r="L3926">
        <f>Table1[[#This Row],[Quantity Sold (liters/kg)]]+Table1[[#This Row],[Quantity in Stock (liters/kg)]]</f>
        <v>396</v>
      </c>
      <c r="M3926" s="2">
        <v>5649.17</v>
      </c>
    </row>
    <row r="3927" spans="1:13" hidden="1" x14ac:dyDescent="0.3">
      <c r="A3927">
        <v>7</v>
      </c>
      <c r="B3927" s="1">
        <v>43886</v>
      </c>
      <c r="C3927" t="s">
        <v>61</v>
      </c>
      <c r="D3927">
        <v>656.31</v>
      </c>
      <c r="E3927">
        <v>61.74</v>
      </c>
      <c r="F3927">
        <v>40520.5793999999</v>
      </c>
      <c r="G3927">
        <v>307</v>
      </c>
      <c r="H3927">
        <v>58.99</v>
      </c>
      <c r="I3927">
        <v>18109.93</v>
      </c>
      <c r="J3927">
        <v>349</v>
      </c>
      <c r="K3927">
        <v>155.51</v>
      </c>
      <c r="L3927">
        <f>Table1[[#This Row],[Quantity Sold (liters/kg)]]+Table1[[#This Row],[Quantity in Stock (liters/kg)]]</f>
        <v>656</v>
      </c>
      <c r="M3927" s="2">
        <v>9601.19</v>
      </c>
    </row>
    <row r="3928" spans="1:13" hidden="1" x14ac:dyDescent="0.3">
      <c r="A3928">
        <v>3</v>
      </c>
      <c r="B3928" s="1">
        <v>44687</v>
      </c>
      <c r="C3928" t="s">
        <v>43</v>
      </c>
      <c r="D3928">
        <v>381.18</v>
      </c>
      <c r="E3928">
        <v>35.24</v>
      </c>
      <c r="F3928">
        <v>13432.7832</v>
      </c>
      <c r="G3928">
        <v>152</v>
      </c>
      <c r="H3928">
        <v>39.619999999999997</v>
      </c>
      <c r="I3928">
        <v>6022.24</v>
      </c>
      <c r="J3928">
        <v>229</v>
      </c>
      <c r="K3928">
        <v>140.93</v>
      </c>
      <c r="L3928">
        <f>Table1[[#This Row],[Quantity Sold (liters/kg)]]+Table1[[#This Row],[Quantity in Stock (liters/kg)]]</f>
        <v>381</v>
      </c>
      <c r="M3928" s="2">
        <v>4966.37</v>
      </c>
    </row>
    <row r="3929" spans="1:13" hidden="1" x14ac:dyDescent="0.3">
      <c r="A3929">
        <v>8</v>
      </c>
      <c r="B3929" s="1">
        <v>44361</v>
      </c>
      <c r="C3929" t="s">
        <v>47</v>
      </c>
      <c r="D3929">
        <v>805.83</v>
      </c>
      <c r="E3929">
        <v>89.62</v>
      </c>
      <c r="F3929">
        <v>72218.484599999996</v>
      </c>
      <c r="G3929">
        <v>621</v>
      </c>
      <c r="H3929">
        <v>91.44</v>
      </c>
      <c r="I3929">
        <v>56784.24</v>
      </c>
      <c r="J3929">
        <v>184</v>
      </c>
      <c r="K3929">
        <v>173.53</v>
      </c>
      <c r="L3929">
        <f>Table1[[#This Row],[Quantity Sold (liters/kg)]]+Table1[[#This Row],[Quantity in Stock (liters/kg)]]</f>
        <v>805</v>
      </c>
      <c r="M3929" s="2">
        <v>15551.76</v>
      </c>
    </row>
    <row r="3930" spans="1:13" hidden="1" x14ac:dyDescent="0.3">
      <c r="A3930">
        <v>4</v>
      </c>
      <c r="B3930" s="1">
        <v>44261</v>
      </c>
      <c r="C3930" t="s">
        <v>39</v>
      </c>
      <c r="D3930">
        <v>12.6</v>
      </c>
      <c r="E3930">
        <v>32.479999999999997</v>
      </c>
      <c r="F3930">
        <v>409.24799999999902</v>
      </c>
      <c r="G3930">
        <v>7</v>
      </c>
      <c r="H3930">
        <v>32.200000000000003</v>
      </c>
      <c r="I3930">
        <v>225.4</v>
      </c>
      <c r="J3930">
        <v>5</v>
      </c>
      <c r="K3930">
        <v>123.13</v>
      </c>
      <c r="L3930">
        <f>Table1[[#This Row],[Quantity Sold (liters/kg)]]+Table1[[#This Row],[Quantity in Stock (liters/kg)]]</f>
        <v>12</v>
      </c>
      <c r="M3930" s="2">
        <v>3999.26</v>
      </c>
    </row>
    <row r="3931" spans="1:13" hidden="1" x14ac:dyDescent="0.3">
      <c r="A3931">
        <v>4</v>
      </c>
      <c r="B3931" s="1">
        <v>44006</v>
      </c>
      <c r="C3931" t="s">
        <v>39</v>
      </c>
      <c r="D3931">
        <v>879.83</v>
      </c>
      <c r="E3931">
        <v>81.27</v>
      </c>
      <c r="F3931">
        <v>71503.78</v>
      </c>
      <c r="G3931">
        <v>249</v>
      </c>
      <c r="H3931">
        <v>78.84</v>
      </c>
      <c r="I3931">
        <v>19631.16</v>
      </c>
      <c r="J3931">
        <v>630</v>
      </c>
      <c r="K3931">
        <v>105.73</v>
      </c>
      <c r="L3931">
        <f>Table1[[#This Row],[Quantity Sold (liters/kg)]]+Table1[[#This Row],[Quantity in Stock (liters/kg)]]</f>
        <v>879</v>
      </c>
      <c r="M3931" s="2">
        <v>8592.68</v>
      </c>
    </row>
    <row r="3932" spans="1:13" hidden="1" x14ac:dyDescent="0.3">
      <c r="A3932">
        <v>2</v>
      </c>
      <c r="B3932" s="1">
        <v>44219</v>
      </c>
      <c r="C3932" t="s">
        <v>68</v>
      </c>
      <c r="D3932">
        <v>990.76</v>
      </c>
      <c r="E3932">
        <v>99.96</v>
      </c>
      <c r="F3932">
        <v>99036.369599999904</v>
      </c>
      <c r="G3932">
        <v>758</v>
      </c>
      <c r="H3932">
        <v>100.59</v>
      </c>
      <c r="I3932">
        <v>76247.22</v>
      </c>
      <c r="J3932">
        <v>232</v>
      </c>
      <c r="K3932">
        <v>72.45</v>
      </c>
      <c r="L3932">
        <f>Table1[[#This Row],[Quantity Sold (liters/kg)]]+Table1[[#This Row],[Quantity in Stock (liters/kg)]]</f>
        <v>990</v>
      </c>
      <c r="M3932" s="2">
        <v>7242.1</v>
      </c>
    </row>
    <row r="3933" spans="1:13" hidden="1" x14ac:dyDescent="0.3">
      <c r="A3933">
        <v>5</v>
      </c>
      <c r="B3933" s="1">
        <v>44502</v>
      </c>
      <c r="C3933" t="s">
        <v>27</v>
      </c>
      <c r="D3933">
        <v>895.38</v>
      </c>
      <c r="E3933">
        <v>21.09</v>
      </c>
      <c r="F3933">
        <v>18883.560000000001</v>
      </c>
      <c r="G3933">
        <v>220</v>
      </c>
      <c r="H3933">
        <v>23.03</v>
      </c>
      <c r="I3933">
        <v>5066.6000000000004</v>
      </c>
      <c r="J3933">
        <v>675</v>
      </c>
      <c r="K3933">
        <v>50.74</v>
      </c>
      <c r="L3933">
        <f>Table1[[#This Row],[Quantity Sold (liters/kg)]]+Table1[[#This Row],[Quantity in Stock (liters/kg)]]</f>
        <v>895</v>
      </c>
      <c r="M3933" s="2">
        <v>1070.1099999999999</v>
      </c>
    </row>
    <row r="3934" spans="1:13" hidden="1" x14ac:dyDescent="0.3">
      <c r="A3934">
        <v>1</v>
      </c>
      <c r="B3934" s="1">
        <v>44508</v>
      </c>
      <c r="C3934" t="s">
        <v>34</v>
      </c>
      <c r="D3934">
        <v>93.12</v>
      </c>
      <c r="E3934">
        <v>64.03</v>
      </c>
      <c r="F3934">
        <v>5962.47</v>
      </c>
      <c r="G3934">
        <v>81</v>
      </c>
      <c r="H3934">
        <v>63.48</v>
      </c>
      <c r="I3934">
        <v>5141.88</v>
      </c>
      <c r="J3934">
        <v>12</v>
      </c>
      <c r="K3934">
        <v>26.23</v>
      </c>
      <c r="L3934">
        <f>Table1[[#This Row],[Quantity Sold (liters/kg)]]+Table1[[#This Row],[Quantity in Stock (liters/kg)]]</f>
        <v>93</v>
      </c>
      <c r="M3934" s="2">
        <v>1679.51</v>
      </c>
    </row>
    <row r="3935" spans="1:13" hidden="1" x14ac:dyDescent="0.3">
      <c r="A3935">
        <v>9</v>
      </c>
      <c r="B3935" s="1">
        <v>43452</v>
      </c>
      <c r="C3935" t="s">
        <v>57</v>
      </c>
      <c r="D3935">
        <v>184.4</v>
      </c>
      <c r="E3935">
        <v>23.97</v>
      </c>
      <c r="F3935">
        <v>4420.07</v>
      </c>
      <c r="G3935">
        <v>18</v>
      </c>
      <c r="H3935">
        <v>27.18</v>
      </c>
      <c r="I3935">
        <v>489.24</v>
      </c>
      <c r="J3935">
        <v>166</v>
      </c>
      <c r="K3935">
        <v>104.62</v>
      </c>
      <c r="L3935">
        <f>Table1[[#This Row],[Quantity Sold (liters/kg)]]+Table1[[#This Row],[Quantity in Stock (liters/kg)]]</f>
        <v>184</v>
      </c>
      <c r="M3935" s="2">
        <v>2507.7399999999998</v>
      </c>
    </row>
    <row r="3936" spans="1:13" hidden="1" x14ac:dyDescent="0.3">
      <c r="A3936">
        <v>8</v>
      </c>
      <c r="B3936" s="1">
        <v>44271</v>
      </c>
      <c r="C3936" t="s">
        <v>47</v>
      </c>
      <c r="D3936">
        <v>844.65</v>
      </c>
      <c r="E3936">
        <v>88.8</v>
      </c>
      <c r="F3936">
        <v>75004.92</v>
      </c>
      <c r="G3936">
        <v>446</v>
      </c>
      <c r="H3936">
        <v>90.06</v>
      </c>
      <c r="I3936">
        <v>40166.76</v>
      </c>
      <c r="J3936">
        <v>398</v>
      </c>
      <c r="K3936">
        <v>159.11000000000001</v>
      </c>
      <c r="L3936">
        <f>Table1[[#This Row],[Quantity Sold (liters/kg)]]+Table1[[#This Row],[Quantity in Stock (liters/kg)]]</f>
        <v>844</v>
      </c>
      <c r="M3936" s="2">
        <v>14128.97</v>
      </c>
    </row>
    <row r="3937" spans="1:13" hidden="1" x14ac:dyDescent="0.3">
      <c r="A3937">
        <v>6</v>
      </c>
      <c r="B3937" s="1">
        <v>44711</v>
      </c>
      <c r="C3937" t="s">
        <v>51</v>
      </c>
      <c r="D3937">
        <v>995.31</v>
      </c>
      <c r="E3937">
        <v>69.900000000000006</v>
      </c>
      <c r="F3937">
        <v>69572.168999999994</v>
      </c>
      <c r="G3937">
        <v>339</v>
      </c>
      <c r="H3937">
        <v>65.62</v>
      </c>
      <c r="I3937">
        <v>22245.18</v>
      </c>
      <c r="J3937">
        <v>656</v>
      </c>
      <c r="K3937">
        <v>184.22</v>
      </c>
      <c r="L3937">
        <f>Table1[[#This Row],[Quantity Sold (liters/kg)]]+Table1[[#This Row],[Quantity in Stock (liters/kg)]]</f>
        <v>995</v>
      </c>
      <c r="M3937" s="2">
        <v>12876.98</v>
      </c>
    </row>
    <row r="3938" spans="1:13" hidden="1" x14ac:dyDescent="0.3">
      <c r="A3938">
        <v>10</v>
      </c>
      <c r="B3938" s="1">
        <v>43576</v>
      </c>
      <c r="C3938" t="s">
        <v>66</v>
      </c>
      <c r="D3938">
        <v>69.319999999999993</v>
      </c>
      <c r="E3938">
        <v>46.44</v>
      </c>
      <c r="F3938">
        <v>3219.22079999999</v>
      </c>
      <c r="G3938">
        <v>35</v>
      </c>
      <c r="H3938">
        <v>44.14</v>
      </c>
      <c r="I3938">
        <v>1544.9</v>
      </c>
      <c r="J3938">
        <v>34</v>
      </c>
      <c r="K3938">
        <v>62.63</v>
      </c>
      <c r="L3938">
        <f>Table1[[#This Row],[Quantity Sold (liters/kg)]]+Table1[[#This Row],[Quantity in Stock (liters/kg)]]</f>
        <v>69</v>
      </c>
      <c r="M3938" s="2">
        <v>2908.54</v>
      </c>
    </row>
    <row r="3939" spans="1:13" hidden="1" x14ac:dyDescent="0.3">
      <c r="A3939">
        <v>7</v>
      </c>
      <c r="B3939" s="1">
        <v>43702</v>
      </c>
      <c r="C3939" t="s">
        <v>61</v>
      </c>
      <c r="D3939">
        <v>480.29</v>
      </c>
      <c r="E3939">
        <v>20.95</v>
      </c>
      <c r="F3939">
        <v>10062.08</v>
      </c>
      <c r="G3939">
        <v>97</v>
      </c>
      <c r="H3939">
        <v>23.76</v>
      </c>
      <c r="I3939">
        <v>2304.7199999999998</v>
      </c>
      <c r="J3939">
        <v>383</v>
      </c>
      <c r="K3939">
        <v>60.37</v>
      </c>
      <c r="L3939">
        <f>Table1[[#This Row],[Quantity Sold (liters/kg)]]+Table1[[#This Row],[Quantity in Stock (liters/kg)]]</f>
        <v>480</v>
      </c>
      <c r="M3939" s="2">
        <v>1264.75</v>
      </c>
    </row>
    <row r="3940" spans="1:13" hidden="1" x14ac:dyDescent="0.3">
      <c r="A3940">
        <v>4</v>
      </c>
      <c r="B3940" s="1">
        <v>44705</v>
      </c>
      <c r="C3940" t="s">
        <v>39</v>
      </c>
      <c r="D3940">
        <v>275.47000000000003</v>
      </c>
      <c r="E3940">
        <v>72.5</v>
      </c>
      <c r="F3940">
        <v>19971.580000000002</v>
      </c>
      <c r="G3940">
        <v>152</v>
      </c>
      <c r="H3940">
        <v>72.290000000000006</v>
      </c>
      <c r="I3940">
        <v>10988.08</v>
      </c>
      <c r="J3940">
        <v>123</v>
      </c>
      <c r="K3940">
        <v>78.290000000000006</v>
      </c>
      <c r="L3940">
        <f>Table1[[#This Row],[Quantity Sold (liters/kg)]]+Table1[[#This Row],[Quantity in Stock (liters/kg)]]</f>
        <v>275</v>
      </c>
      <c r="M3940" s="2">
        <v>5676.03</v>
      </c>
    </row>
    <row r="3941" spans="1:13" hidden="1" x14ac:dyDescent="0.3">
      <c r="A3941">
        <v>2</v>
      </c>
      <c r="B3941" s="1">
        <v>44574</v>
      </c>
      <c r="C3941" t="s">
        <v>68</v>
      </c>
      <c r="D3941">
        <v>54.9</v>
      </c>
      <c r="E3941">
        <v>12.62</v>
      </c>
      <c r="F3941">
        <v>692.84</v>
      </c>
      <c r="G3941">
        <v>15</v>
      </c>
      <c r="H3941">
        <v>16.86</v>
      </c>
      <c r="I3941">
        <v>252.9</v>
      </c>
      <c r="J3941">
        <v>39</v>
      </c>
      <c r="K3941">
        <v>174.35</v>
      </c>
      <c r="L3941">
        <f>Table1[[#This Row],[Quantity Sold (liters/kg)]]+Table1[[#This Row],[Quantity in Stock (liters/kg)]]</f>
        <v>54</v>
      </c>
      <c r="M3941" s="2">
        <v>2200.3000000000002</v>
      </c>
    </row>
    <row r="3942" spans="1:13" hidden="1" x14ac:dyDescent="0.3">
      <c r="A3942">
        <v>4</v>
      </c>
      <c r="B3942" s="1">
        <v>43567</v>
      </c>
      <c r="C3942" t="s">
        <v>39</v>
      </c>
      <c r="D3942">
        <v>201.93</v>
      </c>
      <c r="E3942">
        <v>59.11</v>
      </c>
      <c r="F3942">
        <v>11936.08</v>
      </c>
      <c r="G3942">
        <v>66</v>
      </c>
      <c r="H3942">
        <v>64.040000000000006</v>
      </c>
      <c r="I3942">
        <v>4226.6400000000003</v>
      </c>
      <c r="J3942">
        <v>135</v>
      </c>
      <c r="K3942">
        <v>111.79</v>
      </c>
      <c r="L3942">
        <f>Table1[[#This Row],[Quantity Sold (liters/kg)]]+Table1[[#This Row],[Quantity in Stock (liters/kg)]]</f>
        <v>201</v>
      </c>
      <c r="M3942" s="2">
        <v>6607.91</v>
      </c>
    </row>
    <row r="3943" spans="1:13" hidden="1" x14ac:dyDescent="0.3">
      <c r="A3943">
        <v>6</v>
      </c>
      <c r="B3943" s="1">
        <v>43501</v>
      </c>
      <c r="C3943" t="s">
        <v>51</v>
      </c>
      <c r="D3943">
        <v>902.4</v>
      </c>
      <c r="E3943">
        <v>28.87</v>
      </c>
      <c r="F3943">
        <v>26052.29</v>
      </c>
      <c r="G3943">
        <v>246</v>
      </c>
      <c r="H3943">
        <v>24</v>
      </c>
      <c r="I3943">
        <v>5904</v>
      </c>
      <c r="J3943">
        <v>656</v>
      </c>
      <c r="K3943">
        <v>58.85</v>
      </c>
      <c r="L3943">
        <f>Table1[[#This Row],[Quantity Sold (liters/kg)]]+Table1[[#This Row],[Quantity in Stock (liters/kg)]]</f>
        <v>902</v>
      </c>
      <c r="M3943" s="2">
        <v>1699</v>
      </c>
    </row>
    <row r="3944" spans="1:13" hidden="1" x14ac:dyDescent="0.3">
      <c r="A3944">
        <v>1</v>
      </c>
      <c r="B3944" s="1">
        <v>44315</v>
      </c>
      <c r="C3944" t="s">
        <v>34</v>
      </c>
      <c r="D3944">
        <v>698.15</v>
      </c>
      <c r="E3944">
        <v>24.04</v>
      </c>
      <c r="F3944">
        <v>16783.5259999999</v>
      </c>
      <c r="G3944">
        <v>174</v>
      </c>
      <c r="H3944">
        <v>22.09</v>
      </c>
      <c r="I3944">
        <v>3843.66</v>
      </c>
      <c r="J3944">
        <v>524</v>
      </c>
      <c r="K3944">
        <v>155.43</v>
      </c>
      <c r="L3944">
        <f>Table1[[#This Row],[Quantity Sold (liters/kg)]]+Table1[[#This Row],[Quantity in Stock (liters/kg)]]</f>
        <v>698</v>
      </c>
      <c r="M3944" s="2">
        <v>3736.54</v>
      </c>
    </row>
    <row r="3945" spans="1:13" hidden="1" x14ac:dyDescent="0.3">
      <c r="A3945">
        <v>5</v>
      </c>
      <c r="B3945" s="1">
        <v>44790</v>
      </c>
      <c r="C3945" t="s">
        <v>27</v>
      </c>
      <c r="D3945">
        <v>838.95</v>
      </c>
      <c r="E3945">
        <v>69.16</v>
      </c>
      <c r="F3945">
        <v>58021.78</v>
      </c>
      <c r="G3945">
        <v>168</v>
      </c>
      <c r="H3945">
        <v>68.790000000000006</v>
      </c>
      <c r="I3945">
        <v>11556.72</v>
      </c>
      <c r="J3945">
        <v>670</v>
      </c>
      <c r="K3945">
        <v>112.7</v>
      </c>
      <c r="L3945">
        <f>Table1[[#This Row],[Quantity Sold (liters/kg)]]+Table1[[#This Row],[Quantity in Stock (liters/kg)]]</f>
        <v>838</v>
      </c>
      <c r="M3945" s="2">
        <v>7794.33</v>
      </c>
    </row>
    <row r="3946" spans="1:13" hidden="1" x14ac:dyDescent="0.3">
      <c r="A3946">
        <v>7</v>
      </c>
      <c r="B3946" s="1">
        <v>43768</v>
      </c>
      <c r="C3946" t="s">
        <v>61</v>
      </c>
      <c r="D3946">
        <v>248.17</v>
      </c>
      <c r="E3946">
        <v>59.55</v>
      </c>
      <c r="F3946">
        <v>14778.52</v>
      </c>
      <c r="G3946">
        <v>60</v>
      </c>
      <c r="H3946">
        <v>64.14</v>
      </c>
      <c r="I3946">
        <v>3848.4</v>
      </c>
      <c r="J3946">
        <v>188</v>
      </c>
      <c r="K3946">
        <v>55.06</v>
      </c>
      <c r="L3946">
        <f>Table1[[#This Row],[Quantity Sold (liters/kg)]]+Table1[[#This Row],[Quantity in Stock (liters/kg)]]</f>
        <v>248</v>
      </c>
      <c r="M3946" s="2">
        <v>3278.82</v>
      </c>
    </row>
    <row r="3947" spans="1:13" hidden="1" x14ac:dyDescent="0.3">
      <c r="A3947">
        <v>1</v>
      </c>
      <c r="B3947" s="1">
        <v>44571</v>
      </c>
      <c r="C3947" t="s">
        <v>34</v>
      </c>
      <c r="D3947">
        <v>740.61</v>
      </c>
      <c r="E3947">
        <v>80.44</v>
      </c>
      <c r="F3947">
        <v>59574.67</v>
      </c>
      <c r="G3947">
        <v>416</v>
      </c>
      <c r="H3947">
        <v>82.42</v>
      </c>
      <c r="I3947">
        <v>34286.720000000001</v>
      </c>
      <c r="J3947">
        <v>324</v>
      </c>
      <c r="K3947">
        <v>183.32</v>
      </c>
      <c r="L3947">
        <f>Table1[[#This Row],[Quantity Sold (liters/kg)]]+Table1[[#This Row],[Quantity in Stock (liters/kg)]]</f>
        <v>740</v>
      </c>
      <c r="M3947" s="2">
        <v>14746.26</v>
      </c>
    </row>
    <row r="3948" spans="1:13" hidden="1" x14ac:dyDescent="0.3">
      <c r="A3948">
        <v>4</v>
      </c>
      <c r="B3948" s="1">
        <v>43856</v>
      </c>
      <c r="C3948" t="s">
        <v>39</v>
      </c>
      <c r="D3948">
        <v>856.04</v>
      </c>
      <c r="E3948">
        <v>48.25</v>
      </c>
      <c r="F3948">
        <v>41303.93</v>
      </c>
      <c r="G3948">
        <v>573</v>
      </c>
      <c r="H3948">
        <v>47.49</v>
      </c>
      <c r="I3948">
        <v>27211.77</v>
      </c>
      <c r="J3948">
        <v>283</v>
      </c>
      <c r="K3948">
        <v>133.28</v>
      </c>
      <c r="L3948">
        <f>Table1[[#This Row],[Quantity Sold (liters/kg)]]+Table1[[#This Row],[Quantity in Stock (liters/kg)]]</f>
        <v>856</v>
      </c>
      <c r="M3948" s="2">
        <v>6430.76</v>
      </c>
    </row>
    <row r="3949" spans="1:13" hidden="1" x14ac:dyDescent="0.3">
      <c r="A3949">
        <v>3</v>
      </c>
      <c r="B3949" s="1">
        <v>44173</v>
      </c>
      <c r="C3949" t="s">
        <v>43</v>
      </c>
      <c r="D3949">
        <v>669.15</v>
      </c>
      <c r="E3949">
        <v>41.05</v>
      </c>
      <c r="F3949">
        <v>27468.61</v>
      </c>
      <c r="G3949">
        <v>151</v>
      </c>
      <c r="H3949">
        <v>36.71</v>
      </c>
      <c r="I3949">
        <v>5543.21</v>
      </c>
      <c r="J3949">
        <v>518</v>
      </c>
      <c r="K3949">
        <v>165.65</v>
      </c>
      <c r="L3949">
        <f>Table1[[#This Row],[Quantity Sold (liters/kg)]]+Table1[[#This Row],[Quantity in Stock (liters/kg)]]</f>
        <v>669</v>
      </c>
      <c r="M3949" s="2">
        <v>6799.93</v>
      </c>
    </row>
    <row r="3950" spans="1:13" hidden="1" x14ac:dyDescent="0.3">
      <c r="A3950">
        <v>6</v>
      </c>
      <c r="B3950" s="1">
        <v>44421</v>
      </c>
      <c r="C3950" t="s">
        <v>51</v>
      </c>
      <c r="D3950">
        <v>547.42999999999995</v>
      </c>
      <c r="E3950">
        <v>95.31</v>
      </c>
      <c r="F3950">
        <v>52175.55</v>
      </c>
      <c r="G3950">
        <v>374</v>
      </c>
      <c r="H3950">
        <v>95.28</v>
      </c>
      <c r="I3950">
        <v>35634.720000000001</v>
      </c>
      <c r="J3950">
        <v>173</v>
      </c>
      <c r="K3950">
        <v>67.040000000000006</v>
      </c>
      <c r="L3950">
        <f>Table1[[#This Row],[Quantity Sold (liters/kg)]]+Table1[[#This Row],[Quantity in Stock (liters/kg)]]</f>
        <v>547</v>
      </c>
      <c r="M3950" s="2">
        <v>6389.58</v>
      </c>
    </row>
    <row r="3951" spans="1:13" hidden="1" x14ac:dyDescent="0.3">
      <c r="A3951">
        <v>9</v>
      </c>
      <c r="B3951" s="1">
        <v>44470</v>
      </c>
      <c r="C3951" t="s">
        <v>57</v>
      </c>
      <c r="D3951">
        <v>952.64</v>
      </c>
      <c r="E3951">
        <v>70.400000000000006</v>
      </c>
      <c r="F3951">
        <v>67065.86</v>
      </c>
      <c r="G3951">
        <v>474</v>
      </c>
      <c r="H3951">
        <v>73.84</v>
      </c>
      <c r="I3951">
        <v>35000.160000000003</v>
      </c>
      <c r="J3951">
        <v>478</v>
      </c>
      <c r="K3951">
        <v>162.86000000000001</v>
      </c>
      <c r="L3951">
        <f>Table1[[#This Row],[Quantity Sold (liters/kg)]]+Table1[[#This Row],[Quantity in Stock (liters/kg)]]</f>
        <v>952</v>
      </c>
      <c r="M3951" s="2">
        <v>11465.34</v>
      </c>
    </row>
    <row r="3952" spans="1:13" hidden="1" x14ac:dyDescent="0.3">
      <c r="A3952">
        <v>7</v>
      </c>
      <c r="B3952" s="1">
        <v>44095</v>
      </c>
      <c r="C3952" t="s">
        <v>61</v>
      </c>
      <c r="D3952">
        <v>695</v>
      </c>
      <c r="E3952">
        <v>24.81</v>
      </c>
      <c r="F3952">
        <v>17242.95</v>
      </c>
      <c r="G3952">
        <v>208</v>
      </c>
      <c r="H3952">
        <v>22.95</v>
      </c>
      <c r="I3952">
        <v>4773.6000000000004</v>
      </c>
      <c r="J3952">
        <v>487</v>
      </c>
      <c r="K3952">
        <v>34.64</v>
      </c>
      <c r="L3952">
        <f>Table1[[#This Row],[Quantity Sold (liters/kg)]]+Table1[[#This Row],[Quantity in Stock (liters/kg)]]</f>
        <v>695</v>
      </c>
      <c r="M3952" s="2">
        <v>859.42</v>
      </c>
    </row>
    <row r="3953" spans="1:13" hidden="1" x14ac:dyDescent="0.3">
      <c r="A3953">
        <v>2</v>
      </c>
      <c r="B3953" s="1">
        <v>44418</v>
      </c>
      <c r="C3953" t="s">
        <v>68</v>
      </c>
      <c r="D3953">
        <v>486.57</v>
      </c>
      <c r="E3953">
        <v>81.44</v>
      </c>
      <c r="F3953">
        <v>39626.26</v>
      </c>
      <c r="G3953">
        <v>312</v>
      </c>
      <c r="H3953">
        <v>84.07</v>
      </c>
      <c r="I3953">
        <v>26229.84</v>
      </c>
      <c r="J3953">
        <v>174</v>
      </c>
      <c r="K3953">
        <v>196.85</v>
      </c>
      <c r="L3953">
        <f>Table1[[#This Row],[Quantity Sold (liters/kg)]]+Table1[[#This Row],[Quantity in Stock (liters/kg)]]</f>
        <v>486</v>
      </c>
      <c r="M3953" s="2">
        <v>16031.46</v>
      </c>
    </row>
    <row r="3954" spans="1:13" hidden="1" x14ac:dyDescent="0.3">
      <c r="A3954">
        <v>9</v>
      </c>
      <c r="B3954" s="1">
        <v>44890</v>
      </c>
      <c r="C3954" t="s">
        <v>57</v>
      </c>
      <c r="D3954">
        <v>905.11</v>
      </c>
      <c r="E3954">
        <v>63.33</v>
      </c>
      <c r="F3954">
        <v>57320.62</v>
      </c>
      <c r="G3954">
        <v>93</v>
      </c>
      <c r="H3954">
        <v>66.69</v>
      </c>
      <c r="I3954">
        <v>6202.17</v>
      </c>
      <c r="J3954">
        <v>812</v>
      </c>
      <c r="K3954">
        <v>147.4</v>
      </c>
      <c r="L3954">
        <f>Table1[[#This Row],[Quantity Sold (liters/kg)]]+Table1[[#This Row],[Quantity in Stock (liters/kg)]]</f>
        <v>905</v>
      </c>
      <c r="M3954" s="2">
        <v>9334.84</v>
      </c>
    </row>
    <row r="3955" spans="1:13" hidden="1" x14ac:dyDescent="0.3">
      <c r="A3955">
        <v>2</v>
      </c>
      <c r="B3955" s="1">
        <v>44073</v>
      </c>
      <c r="C3955" t="s">
        <v>68</v>
      </c>
      <c r="D3955">
        <v>364.61</v>
      </c>
      <c r="E3955">
        <v>87.21</v>
      </c>
      <c r="F3955">
        <v>31797.64</v>
      </c>
      <c r="G3955">
        <v>123</v>
      </c>
      <c r="H3955">
        <v>82.51</v>
      </c>
      <c r="I3955">
        <v>10148.73</v>
      </c>
      <c r="J3955">
        <v>241</v>
      </c>
      <c r="K3955">
        <v>36.08</v>
      </c>
      <c r="L3955">
        <f>Table1[[#This Row],[Quantity Sold (liters/kg)]]+Table1[[#This Row],[Quantity in Stock (liters/kg)]]</f>
        <v>364</v>
      </c>
      <c r="M3955" s="2">
        <v>3146.54</v>
      </c>
    </row>
    <row r="3956" spans="1:13" hidden="1" x14ac:dyDescent="0.3">
      <c r="A3956">
        <v>6</v>
      </c>
      <c r="B3956" s="1">
        <v>44341</v>
      </c>
      <c r="C3956" t="s">
        <v>51</v>
      </c>
      <c r="D3956">
        <v>114.62</v>
      </c>
      <c r="E3956">
        <v>56.4</v>
      </c>
      <c r="F3956">
        <v>6464.57</v>
      </c>
      <c r="G3956">
        <v>60</v>
      </c>
      <c r="H3956">
        <v>59.95</v>
      </c>
      <c r="I3956">
        <v>3597</v>
      </c>
      <c r="J3956">
        <v>54</v>
      </c>
      <c r="K3956">
        <v>112.55</v>
      </c>
      <c r="L3956">
        <f>Table1[[#This Row],[Quantity Sold (liters/kg)]]+Table1[[#This Row],[Quantity in Stock (liters/kg)]]</f>
        <v>114</v>
      </c>
      <c r="M3956" s="2">
        <v>6347.82</v>
      </c>
    </row>
    <row r="3957" spans="1:13" hidden="1" x14ac:dyDescent="0.3">
      <c r="A3957">
        <v>8</v>
      </c>
      <c r="B3957" s="1">
        <v>43594</v>
      </c>
      <c r="C3957" t="s">
        <v>47</v>
      </c>
      <c r="D3957">
        <v>932.07</v>
      </c>
      <c r="E3957">
        <v>70.63</v>
      </c>
      <c r="F3957">
        <v>65832.100000000006</v>
      </c>
      <c r="G3957">
        <v>683</v>
      </c>
      <c r="H3957">
        <v>72.209999999999994</v>
      </c>
      <c r="I3957">
        <v>49319.43</v>
      </c>
      <c r="J3957">
        <v>249</v>
      </c>
      <c r="K3957">
        <v>103.23</v>
      </c>
      <c r="L3957">
        <f>Table1[[#This Row],[Quantity Sold (liters/kg)]]+Table1[[#This Row],[Quantity in Stock (liters/kg)]]</f>
        <v>932</v>
      </c>
      <c r="M3957" s="2">
        <v>7291.13</v>
      </c>
    </row>
    <row r="3958" spans="1:13" hidden="1" x14ac:dyDescent="0.3">
      <c r="A3958">
        <v>2</v>
      </c>
      <c r="B3958" s="1">
        <v>44570</v>
      </c>
      <c r="C3958" t="s">
        <v>68</v>
      </c>
      <c r="D3958">
        <v>188.05</v>
      </c>
      <c r="E3958">
        <v>23.02</v>
      </c>
      <c r="F3958">
        <v>4328.91</v>
      </c>
      <c r="G3958">
        <v>57</v>
      </c>
      <c r="H3958">
        <v>21.18</v>
      </c>
      <c r="I3958">
        <v>1207.26</v>
      </c>
      <c r="J3958">
        <v>131</v>
      </c>
      <c r="K3958">
        <v>173.41</v>
      </c>
      <c r="L3958">
        <f>Table1[[#This Row],[Quantity Sold (liters/kg)]]+Table1[[#This Row],[Quantity in Stock (liters/kg)]]</f>
        <v>188</v>
      </c>
      <c r="M3958" s="2">
        <v>3991.9</v>
      </c>
    </row>
    <row r="3959" spans="1:13" hidden="1" x14ac:dyDescent="0.3">
      <c r="A3959">
        <v>2</v>
      </c>
      <c r="B3959" s="1">
        <v>44234</v>
      </c>
      <c r="C3959" t="s">
        <v>68</v>
      </c>
      <c r="D3959">
        <v>763.35</v>
      </c>
      <c r="E3959">
        <v>45.25</v>
      </c>
      <c r="F3959">
        <v>34541.589999999997</v>
      </c>
      <c r="G3959">
        <v>671</v>
      </c>
      <c r="H3959">
        <v>48</v>
      </c>
      <c r="I3959">
        <v>32208</v>
      </c>
      <c r="J3959">
        <v>92</v>
      </c>
      <c r="K3959">
        <v>54.57</v>
      </c>
      <c r="L3959">
        <f>Table1[[#This Row],[Quantity Sold (liters/kg)]]+Table1[[#This Row],[Quantity in Stock (liters/kg)]]</f>
        <v>763</v>
      </c>
      <c r="M3959" s="2">
        <v>2469.29</v>
      </c>
    </row>
    <row r="3960" spans="1:13" x14ac:dyDescent="0.3">
      <c r="A3960">
        <v>7</v>
      </c>
      <c r="B3960" s="1">
        <v>44684</v>
      </c>
      <c r="C3960" t="s">
        <v>61</v>
      </c>
      <c r="D3960">
        <v>201.75</v>
      </c>
      <c r="E3960">
        <v>76.22</v>
      </c>
      <c r="F3960">
        <v>15377.39</v>
      </c>
      <c r="G3960">
        <v>74</v>
      </c>
      <c r="H3960">
        <v>71.34</v>
      </c>
      <c r="I3960">
        <v>5279.16</v>
      </c>
      <c r="J3960">
        <v>127</v>
      </c>
      <c r="K3960">
        <v>31.17</v>
      </c>
      <c r="L3960">
        <f>Table1[[#This Row],[Quantity Sold (liters/kg)]]+Table1[[#This Row],[Quantity in Stock (liters/kg)]]</f>
        <v>201</v>
      </c>
      <c r="M3960" s="2">
        <v>2375.7800000000002</v>
      </c>
    </row>
    <row r="3961" spans="1:13" hidden="1" x14ac:dyDescent="0.3">
      <c r="A3961">
        <v>1</v>
      </c>
      <c r="B3961" s="1">
        <v>44612</v>
      </c>
      <c r="C3961" t="s">
        <v>34</v>
      </c>
      <c r="D3961">
        <v>469.25</v>
      </c>
      <c r="E3961">
        <v>93.43</v>
      </c>
      <c r="F3961">
        <v>43842.027499999997</v>
      </c>
      <c r="G3961">
        <v>359</v>
      </c>
      <c r="H3961">
        <v>94.35</v>
      </c>
      <c r="I3961">
        <v>33871.65</v>
      </c>
      <c r="J3961">
        <v>110</v>
      </c>
      <c r="K3961">
        <v>61.75</v>
      </c>
      <c r="L3961">
        <f>Table1[[#This Row],[Quantity Sold (liters/kg)]]+Table1[[#This Row],[Quantity in Stock (liters/kg)]]</f>
        <v>469</v>
      </c>
      <c r="M3961" s="2">
        <v>5769.3</v>
      </c>
    </row>
    <row r="3962" spans="1:13" hidden="1" x14ac:dyDescent="0.3">
      <c r="A3962">
        <v>3</v>
      </c>
      <c r="B3962" s="1">
        <v>44870</v>
      </c>
      <c r="C3962" t="s">
        <v>43</v>
      </c>
      <c r="D3962">
        <v>32.72</v>
      </c>
      <c r="E3962">
        <v>56.59</v>
      </c>
      <c r="F3962">
        <v>1851.62</v>
      </c>
      <c r="G3962">
        <v>27</v>
      </c>
      <c r="H3962">
        <v>61.35</v>
      </c>
      <c r="I3962">
        <v>1656.45</v>
      </c>
      <c r="J3962">
        <v>5</v>
      </c>
      <c r="K3962">
        <v>134.83000000000001</v>
      </c>
      <c r="L3962">
        <f>Table1[[#This Row],[Quantity Sold (liters/kg)]]+Table1[[#This Row],[Quantity in Stock (liters/kg)]]</f>
        <v>32</v>
      </c>
      <c r="M3962" s="2">
        <v>7630.03</v>
      </c>
    </row>
    <row r="3963" spans="1:13" hidden="1" x14ac:dyDescent="0.3">
      <c r="A3963">
        <v>2</v>
      </c>
      <c r="B3963" s="1">
        <v>44162</v>
      </c>
      <c r="C3963" t="s">
        <v>68</v>
      </c>
      <c r="D3963">
        <v>590.59</v>
      </c>
      <c r="E3963">
        <v>58.52</v>
      </c>
      <c r="F3963">
        <v>34561.33</v>
      </c>
      <c r="G3963">
        <v>541</v>
      </c>
      <c r="H3963">
        <v>60.77</v>
      </c>
      <c r="I3963">
        <v>32876.57</v>
      </c>
      <c r="J3963">
        <v>49</v>
      </c>
      <c r="K3963">
        <v>81.19</v>
      </c>
      <c r="L3963">
        <f>Table1[[#This Row],[Quantity Sold (liters/kg)]]+Table1[[#This Row],[Quantity in Stock (liters/kg)]]</f>
        <v>590</v>
      </c>
      <c r="M3963" s="2">
        <v>4751.24</v>
      </c>
    </row>
    <row r="3964" spans="1:13" hidden="1" x14ac:dyDescent="0.3">
      <c r="A3964">
        <v>10</v>
      </c>
      <c r="B3964" s="1">
        <v>44019</v>
      </c>
      <c r="C3964" t="s">
        <v>66</v>
      </c>
      <c r="D3964">
        <v>93.19</v>
      </c>
      <c r="E3964">
        <v>89.34</v>
      </c>
      <c r="F3964">
        <v>8325.59</v>
      </c>
      <c r="G3964">
        <v>75</v>
      </c>
      <c r="H3964">
        <v>92.82</v>
      </c>
      <c r="I3964">
        <v>6961.5</v>
      </c>
      <c r="J3964">
        <v>18</v>
      </c>
      <c r="K3964">
        <v>55.89</v>
      </c>
      <c r="L3964">
        <f>Table1[[#This Row],[Quantity Sold (liters/kg)]]+Table1[[#This Row],[Quantity in Stock (liters/kg)]]</f>
        <v>93</v>
      </c>
      <c r="M3964" s="2">
        <v>4993.21</v>
      </c>
    </row>
    <row r="3965" spans="1:13" hidden="1" x14ac:dyDescent="0.3">
      <c r="A3965">
        <v>9</v>
      </c>
      <c r="B3965" s="1">
        <v>44898</v>
      </c>
      <c r="C3965" t="s">
        <v>57</v>
      </c>
      <c r="D3965">
        <v>597.32000000000005</v>
      </c>
      <c r="E3965">
        <v>42.23</v>
      </c>
      <c r="F3965">
        <v>25224.82</v>
      </c>
      <c r="G3965">
        <v>61</v>
      </c>
      <c r="H3965">
        <v>40.46</v>
      </c>
      <c r="I3965">
        <v>2468.06</v>
      </c>
      <c r="J3965">
        <v>536</v>
      </c>
      <c r="K3965">
        <v>140.83000000000001</v>
      </c>
      <c r="L3965">
        <f>Table1[[#This Row],[Quantity Sold (liters/kg)]]+Table1[[#This Row],[Quantity in Stock (liters/kg)]]</f>
        <v>597</v>
      </c>
      <c r="M3965" s="2">
        <v>5947.25</v>
      </c>
    </row>
    <row r="3966" spans="1:13" hidden="1" x14ac:dyDescent="0.3">
      <c r="A3966">
        <v>7</v>
      </c>
      <c r="B3966" s="1">
        <v>44255</v>
      </c>
      <c r="C3966" t="s">
        <v>61</v>
      </c>
      <c r="D3966">
        <v>686.06</v>
      </c>
      <c r="E3966">
        <v>34.07</v>
      </c>
      <c r="F3966">
        <v>23374.064199999899</v>
      </c>
      <c r="G3966">
        <v>290</v>
      </c>
      <c r="H3966">
        <v>32.93</v>
      </c>
      <c r="I3966">
        <v>9549.7000000000007</v>
      </c>
      <c r="J3966">
        <v>396</v>
      </c>
      <c r="K3966">
        <v>94.54</v>
      </c>
      <c r="L3966">
        <f>Table1[[#This Row],[Quantity Sold (liters/kg)]]+Table1[[#This Row],[Quantity in Stock (liters/kg)]]</f>
        <v>686</v>
      </c>
      <c r="M3966" s="2">
        <v>3220.98</v>
      </c>
    </row>
    <row r="3967" spans="1:13" hidden="1" x14ac:dyDescent="0.3">
      <c r="A3967">
        <v>6</v>
      </c>
      <c r="B3967" s="1">
        <v>43859</v>
      </c>
      <c r="C3967" t="s">
        <v>51</v>
      </c>
      <c r="D3967">
        <v>730.88</v>
      </c>
      <c r="E3967">
        <v>29.29</v>
      </c>
      <c r="F3967">
        <v>21407.48</v>
      </c>
      <c r="G3967">
        <v>444</v>
      </c>
      <c r="H3967">
        <v>25.07</v>
      </c>
      <c r="I3967">
        <v>11131.08</v>
      </c>
      <c r="J3967">
        <v>286</v>
      </c>
      <c r="K3967">
        <v>93.05</v>
      </c>
      <c r="L3967">
        <f>Table1[[#This Row],[Quantity Sold (liters/kg)]]+Table1[[#This Row],[Quantity in Stock (liters/kg)]]</f>
        <v>730</v>
      </c>
      <c r="M3967" s="2">
        <v>2725.43</v>
      </c>
    </row>
    <row r="3968" spans="1:13" hidden="1" x14ac:dyDescent="0.3">
      <c r="A3968">
        <v>8</v>
      </c>
      <c r="B3968" s="1">
        <v>44875</v>
      </c>
      <c r="C3968" t="s">
        <v>47</v>
      </c>
      <c r="D3968">
        <v>915.04</v>
      </c>
      <c r="E3968">
        <v>82.09</v>
      </c>
      <c r="F3968">
        <v>75115.63</v>
      </c>
      <c r="G3968">
        <v>787</v>
      </c>
      <c r="H3968">
        <v>77.36</v>
      </c>
      <c r="I3968">
        <v>60882.32</v>
      </c>
      <c r="J3968">
        <v>128</v>
      </c>
      <c r="K3968">
        <v>33.9</v>
      </c>
      <c r="L3968">
        <f>Table1[[#This Row],[Quantity Sold (liters/kg)]]+Table1[[#This Row],[Quantity in Stock (liters/kg)]]</f>
        <v>915</v>
      </c>
      <c r="M3968" s="2">
        <v>2782.85</v>
      </c>
    </row>
    <row r="3969" spans="1:13" hidden="1" x14ac:dyDescent="0.3">
      <c r="A3969">
        <v>7</v>
      </c>
      <c r="B3969" s="1">
        <v>44176</v>
      </c>
      <c r="C3969" t="s">
        <v>61</v>
      </c>
      <c r="D3969">
        <v>109.49</v>
      </c>
      <c r="E3969">
        <v>30.25</v>
      </c>
      <c r="F3969">
        <v>3312.0724999999902</v>
      </c>
      <c r="G3969">
        <v>91</v>
      </c>
      <c r="H3969">
        <v>28.52</v>
      </c>
      <c r="I3969">
        <v>2595.3200000000002</v>
      </c>
      <c r="J3969">
        <v>18</v>
      </c>
      <c r="K3969">
        <v>100.97</v>
      </c>
      <c r="L3969">
        <f>Table1[[#This Row],[Quantity Sold (liters/kg)]]+Table1[[#This Row],[Quantity in Stock (liters/kg)]]</f>
        <v>109</v>
      </c>
      <c r="M3969" s="2">
        <v>3054.34</v>
      </c>
    </row>
    <row r="3970" spans="1:13" hidden="1" x14ac:dyDescent="0.3">
      <c r="A3970">
        <v>7</v>
      </c>
      <c r="B3970" s="1">
        <v>44159</v>
      </c>
      <c r="C3970" t="s">
        <v>61</v>
      </c>
      <c r="D3970">
        <v>574.13</v>
      </c>
      <c r="E3970">
        <v>75.58</v>
      </c>
      <c r="F3970">
        <v>43392.75</v>
      </c>
      <c r="G3970">
        <v>484</v>
      </c>
      <c r="H3970">
        <v>71.17</v>
      </c>
      <c r="I3970">
        <v>34446.28</v>
      </c>
      <c r="J3970">
        <v>90</v>
      </c>
      <c r="K3970">
        <v>125.47</v>
      </c>
      <c r="L3970">
        <f>Table1[[#This Row],[Quantity Sold (liters/kg)]]+Table1[[#This Row],[Quantity in Stock (liters/kg)]]</f>
        <v>574</v>
      </c>
      <c r="M3970" s="2">
        <v>9483.02</v>
      </c>
    </row>
    <row r="3971" spans="1:13" hidden="1" x14ac:dyDescent="0.3">
      <c r="A3971">
        <v>4</v>
      </c>
      <c r="B3971" s="1">
        <v>44628</v>
      </c>
      <c r="C3971" t="s">
        <v>39</v>
      </c>
      <c r="D3971">
        <v>110.34</v>
      </c>
      <c r="E3971">
        <v>18.66</v>
      </c>
      <c r="F3971">
        <v>2058.94</v>
      </c>
      <c r="G3971">
        <v>76</v>
      </c>
      <c r="H3971">
        <v>19.39</v>
      </c>
      <c r="I3971">
        <v>1473.64</v>
      </c>
      <c r="J3971">
        <v>34</v>
      </c>
      <c r="K3971">
        <v>130.30000000000001</v>
      </c>
      <c r="L3971">
        <f>Table1[[#This Row],[Quantity Sold (liters/kg)]]+Table1[[#This Row],[Quantity in Stock (liters/kg)]]</f>
        <v>110</v>
      </c>
      <c r="M3971" s="2">
        <v>2431.4</v>
      </c>
    </row>
    <row r="3972" spans="1:13" hidden="1" x14ac:dyDescent="0.3">
      <c r="A3972">
        <v>1</v>
      </c>
      <c r="B3972" s="1">
        <v>44365</v>
      </c>
      <c r="C3972" t="s">
        <v>34</v>
      </c>
      <c r="D3972">
        <v>297.98</v>
      </c>
      <c r="E3972">
        <v>95.2</v>
      </c>
      <c r="F3972">
        <v>28367.696</v>
      </c>
      <c r="G3972">
        <v>282</v>
      </c>
      <c r="H3972">
        <v>94.09</v>
      </c>
      <c r="I3972">
        <v>26533.38</v>
      </c>
      <c r="J3972">
        <v>15</v>
      </c>
      <c r="K3972">
        <v>72.47</v>
      </c>
      <c r="L3972">
        <f>Table1[[#This Row],[Quantity Sold (liters/kg)]]+Table1[[#This Row],[Quantity in Stock (liters/kg)]]</f>
        <v>297</v>
      </c>
      <c r="M3972" s="2">
        <v>6899.14</v>
      </c>
    </row>
    <row r="3973" spans="1:13" hidden="1" x14ac:dyDescent="0.3">
      <c r="A3973">
        <v>6</v>
      </c>
      <c r="B3973" s="1">
        <v>43962</v>
      </c>
      <c r="C3973" t="s">
        <v>51</v>
      </c>
      <c r="D3973">
        <v>974.02</v>
      </c>
      <c r="E3973">
        <v>83.47</v>
      </c>
      <c r="F3973">
        <v>81301.45</v>
      </c>
      <c r="G3973">
        <v>243</v>
      </c>
      <c r="H3973">
        <v>87.47</v>
      </c>
      <c r="I3973">
        <v>21255.21</v>
      </c>
      <c r="J3973">
        <v>731</v>
      </c>
      <c r="K3973">
        <v>183.89</v>
      </c>
      <c r="L3973">
        <f>Table1[[#This Row],[Quantity Sold (liters/kg)]]+Table1[[#This Row],[Quantity in Stock (liters/kg)]]</f>
        <v>974</v>
      </c>
      <c r="M3973" s="2">
        <v>15349.3</v>
      </c>
    </row>
    <row r="3974" spans="1:13" hidden="1" x14ac:dyDescent="0.3">
      <c r="A3974">
        <v>3</v>
      </c>
      <c r="B3974" s="1">
        <v>44662</v>
      </c>
      <c r="C3974" t="s">
        <v>43</v>
      </c>
      <c r="D3974">
        <v>750.3</v>
      </c>
      <c r="E3974">
        <v>79.7</v>
      </c>
      <c r="F3974">
        <v>59798.909999999902</v>
      </c>
      <c r="G3974">
        <v>653</v>
      </c>
      <c r="H3974">
        <v>78.760000000000005</v>
      </c>
      <c r="I3974">
        <v>51430.28</v>
      </c>
      <c r="J3974">
        <v>97</v>
      </c>
      <c r="K3974">
        <v>43.44</v>
      </c>
      <c r="L3974">
        <f>Table1[[#This Row],[Quantity Sold (liters/kg)]]+Table1[[#This Row],[Quantity in Stock (liters/kg)]]</f>
        <v>750</v>
      </c>
      <c r="M3974" s="2">
        <v>3462.17</v>
      </c>
    </row>
    <row r="3975" spans="1:13" hidden="1" x14ac:dyDescent="0.3">
      <c r="A3975">
        <v>10</v>
      </c>
      <c r="B3975" s="1">
        <v>44239</v>
      </c>
      <c r="C3975" t="s">
        <v>66</v>
      </c>
      <c r="D3975">
        <v>514.58000000000004</v>
      </c>
      <c r="E3975">
        <v>99.22</v>
      </c>
      <c r="F3975">
        <v>51056.6276</v>
      </c>
      <c r="G3975">
        <v>264</v>
      </c>
      <c r="H3975">
        <v>97.52</v>
      </c>
      <c r="I3975">
        <v>25745.279999999999</v>
      </c>
      <c r="J3975">
        <v>250</v>
      </c>
      <c r="K3975">
        <v>109.8</v>
      </c>
      <c r="L3975">
        <f>Table1[[#This Row],[Quantity Sold (liters/kg)]]+Table1[[#This Row],[Quantity in Stock (liters/kg)]]</f>
        <v>514</v>
      </c>
      <c r="M3975" s="2">
        <v>10894.36</v>
      </c>
    </row>
    <row r="3976" spans="1:13" hidden="1" x14ac:dyDescent="0.3">
      <c r="A3976">
        <v>9</v>
      </c>
      <c r="B3976" s="1">
        <v>44337</v>
      </c>
      <c r="C3976" t="s">
        <v>57</v>
      </c>
      <c r="D3976">
        <v>799.93</v>
      </c>
      <c r="E3976">
        <v>80.650000000000006</v>
      </c>
      <c r="F3976">
        <v>64514.35</v>
      </c>
      <c r="G3976">
        <v>171</v>
      </c>
      <c r="H3976">
        <v>83.74</v>
      </c>
      <c r="I3976">
        <v>14319.54</v>
      </c>
      <c r="J3976">
        <v>628</v>
      </c>
      <c r="K3976">
        <v>69.19</v>
      </c>
      <c r="L3976">
        <f>Table1[[#This Row],[Quantity Sold (liters/kg)]]+Table1[[#This Row],[Quantity in Stock (liters/kg)]]</f>
        <v>799</v>
      </c>
      <c r="M3976" s="2">
        <v>5580.17</v>
      </c>
    </row>
    <row r="3977" spans="1:13" hidden="1" x14ac:dyDescent="0.3">
      <c r="A3977">
        <v>9</v>
      </c>
      <c r="B3977" s="1">
        <v>43900</v>
      </c>
      <c r="C3977" t="s">
        <v>57</v>
      </c>
      <c r="D3977">
        <v>748.34</v>
      </c>
      <c r="E3977">
        <v>45.93</v>
      </c>
      <c r="F3977">
        <v>34371.26</v>
      </c>
      <c r="G3977">
        <v>592</v>
      </c>
      <c r="H3977">
        <v>47.2</v>
      </c>
      <c r="I3977">
        <v>27942.400000000001</v>
      </c>
      <c r="J3977">
        <v>156</v>
      </c>
      <c r="K3977">
        <v>35.99</v>
      </c>
      <c r="L3977">
        <f>Table1[[#This Row],[Quantity Sold (liters/kg)]]+Table1[[#This Row],[Quantity in Stock (liters/kg)]]</f>
        <v>748</v>
      </c>
      <c r="M3977" s="2">
        <v>1653.02</v>
      </c>
    </row>
    <row r="3978" spans="1:13" hidden="1" x14ac:dyDescent="0.3">
      <c r="A3978">
        <v>7</v>
      </c>
      <c r="B3978" s="1">
        <v>44391</v>
      </c>
      <c r="C3978" t="s">
        <v>61</v>
      </c>
      <c r="D3978">
        <v>329.82</v>
      </c>
      <c r="E3978">
        <v>11.47</v>
      </c>
      <c r="F3978">
        <v>3783.04</v>
      </c>
      <c r="G3978">
        <v>159</v>
      </c>
      <c r="H3978">
        <v>13.39</v>
      </c>
      <c r="I3978">
        <v>2129.0100000000002</v>
      </c>
      <c r="J3978">
        <v>170</v>
      </c>
      <c r="K3978">
        <v>107.75</v>
      </c>
      <c r="L3978">
        <f>Table1[[#This Row],[Quantity Sold (liters/kg)]]+Table1[[#This Row],[Quantity in Stock (liters/kg)]]</f>
        <v>329</v>
      </c>
      <c r="M3978" s="2">
        <v>1235.8900000000001</v>
      </c>
    </row>
    <row r="3979" spans="1:13" hidden="1" x14ac:dyDescent="0.3">
      <c r="A3979">
        <v>10</v>
      </c>
      <c r="B3979" s="1">
        <v>44298</v>
      </c>
      <c r="C3979" t="s">
        <v>66</v>
      </c>
      <c r="D3979">
        <v>648.1</v>
      </c>
      <c r="E3979">
        <v>92.22</v>
      </c>
      <c r="F3979">
        <v>59767.78</v>
      </c>
      <c r="G3979">
        <v>479</v>
      </c>
      <c r="H3979">
        <v>93.1</v>
      </c>
      <c r="I3979">
        <v>44594.9</v>
      </c>
      <c r="J3979">
        <v>169</v>
      </c>
      <c r="K3979">
        <v>188.93</v>
      </c>
      <c r="L3979">
        <f>Table1[[#This Row],[Quantity Sold (liters/kg)]]+Table1[[#This Row],[Quantity in Stock (liters/kg)]]</f>
        <v>648</v>
      </c>
      <c r="M3979" s="2">
        <v>17423.12</v>
      </c>
    </row>
    <row r="3980" spans="1:13" hidden="1" x14ac:dyDescent="0.3">
      <c r="A3980">
        <v>8</v>
      </c>
      <c r="B3980" s="1">
        <v>43961</v>
      </c>
      <c r="C3980" t="s">
        <v>47</v>
      </c>
      <c r="D3980">
        <v>564.28</v>
      </c>
      <c r="E3980">
        <v>74.099999999999994</v>
      </c>
      <c r="F3980">
        <v>41813.147999999899</v>
      </c>
      <c r="G3980">
        <v>180</v>
      </c>
      <c r="H3980">
        <v>74.13</v>
      </c>
      <c r="I3980">
        <v>13343.4</v>
      </c>
      <c r="J3980">
        <v>384</v>
      </c>
      <c r="K3980">
        <v>63.63</v>
      </c>
      <c r="L3980">
        <f>Table1[[#This Row],[Quantity Sold (liters/kg)]]+Table1[[#This Row],[Quantity in Stock (liters/kg)]]</f>
        <v>564</v>
      </c>
      <c r="M3980" s="2">
        <v>4714.9799999999996</v>
      </c>
    </row>
    <row r="3981" spans="1:13" hidden="1" x14ac:dyDescent="0.3">
      <c r="A3981">
        <v>7</v>
      </c>
      <c r="B3981" s="1">
        <v>43759</v>
      </c>
      <c r="C3981" t="s">
        <v>61</v>
      </c>
      <c r="D3981">
        <v>545.16999999999996</v>
      </c>
      <c r="E3981">
        <v>68.97</v>
      </c>
      <c r="F3981">
        <v>37600.374899999901</v>
      </c>
      <c r="G3981">
        <v>336</v>
      </c>
      <c r="H3981">
        <v>71.510000000000005</v>
      </c>
      <c r="I3981">
        <v>24027.360000000001</v>
      </c>
      <c r="J3981">
        <v>209</v>
      </c>
      <c r="K3981">
        <v>55.82</v>
      </c>
      <c r="L3981">
        <f>Table1[[#This Row],[Quantity Sold (liters/kg)]]+Table1[[#This Row],[Quantity in Stock (liters/kg)]]</f>
        <v>545</v>
      </c>
      <c r="M3981" s="2">
        <v>3849.91</v>
      </c>
    </row>
    <row r="3982" spans="1:13" hidden="1" x14ac:dyDescent="0.3">
      <c r="A3982">
        <v>7</v>
      </c>
      <c r="B3982" s="1">
        <v>43544</v>
      </c>
      <c r="C3982" t="s">
        <v>61</v>
      </c>
      <c r="D3982">
        <v>871.65</v>
      </c>
      <c r="E3982">
        <v>12.01</v>
      </c>
      <c r="F3982">
        <v>10468.52</v>
      </c>
      <c r="G3982">
        <v>509</v>
      </c>
      <c r="H3982">
        <v>16.18</v>
      </c>
      <c r="I3982">
        <v>8235.6200000000008</v>
      </c>
      <c r="J3982">
        <v>362</v>
      </c>
      <c r="K3982">
        <v>30.87</v>
      </c>
      <c r="L3982">
        <f>Table1[[#This Row],[Quantity Sold (liters/kg)]]+Table1[[#This Row],[Quantity in Stock (liters/kg)]]</f>
        <v>871</v>
      </c>
      <c r="M3982" s="2">
        <v>370.75</v>
      </c>
    </row>
    <row r="3983" spans="1:13" hidden="1" x14ac:dyDescent="0.3">
      <c r="A3983">
        <v>3</v>
      </c>
      <c r="B3983" s="1">
        <v>44757</v>
      </c>
      <c r="C3983" t="s">
        <v>43</v>
      </c>
      <c r="D3983">
        <v>581.67999999999995</v>
      </c>
      <c r="E3983">
        <v>28.44</v>
      </c>
      <c r="F3983">
        <v>16542.9791999999</v>
      </c>
      <c r="G3983">
        <v>238</v>
      </c>
      <c r="H3983">
        <v>30.66</v>
      </c>
      <c r="I3983">
        <v>7297.08</v>
      </c>
      <c r="J3983">
        <v>343</v>
      </c>
      <c r="K3983">
        <v>40.85</v>
      </c>
      <c r="L3983">
        <f>Table1[[#This Row],[Quantity Sold (liters/kg)]]+Table1[[#This Row],[Quantity in Stock (liters/kg)]]</f>
        <v>581</v>
      </c>
      <c r="M3983" s="2">
        <v>1161.77</v>
      </c>
    </row>
    <row r="3984" spans="1:13" hidden="1" x14ac:dyDescent="0.3">
      <c r="A3984">
        <v>5</v>
      </c>
      <c r="B3984" s="1">
        <v>43612</v>
      </c>
      <c r="C3984" t="s">
        <v>27</v>
      </c>
      <c r="D3984">
        <v>463.44</v>
      </c>
      <c r="E3984">
        <v>88.15</v>
      </c>
      <c r="F3984">
        <v>40852.235999999997</v>
      </c>
      <c r="G3984">
        <v>366</v>
      </c>
      <c r="H3984">
        <v>86.4</v>
      </c>
      <c r="I3984">
        <v>31622.400000000001</v>
      </c>
      <c r="J3984">
        <v>97</v>
      </c>
      <c r="K3984">
        <v>150.01</v>
      </c>
      <c r="L3984">
        <f>Table1[[#This Row],[Quantity Sold (liters/kg)]]+Table1[[#This Row],[Quantity in Stock (liters/kg)]]</f>
        <v>463</v>
      </c>
      <c r="M3984" s="2">
        <v>13223.38</v>
      </c>
    </row>
    <row r="3985" spans="1:13" hidden="1" x14ac:dyDescent="0.3">
      <c r="A3985">
        <v>1</v>
      </c>
      <c r="B3985" s="1">
        <v>43497</v>
      </c>
      <c r="C3985" t="s">
        <v>34</v>
      </c>
      <c r="D3985">
        <v>672.53</v>
      </c>
      <c r="E3985">
        <v>55.42</v>
      </c>
      <c r="F3985">
        <v>37271.61</v>
      </c>
      <c r="G3985">
        <v>7</v>
      </c>
      <c r="H3985">
        <v>59.62</v>
      </c>
      <c r="I3985">
        <v>417.34</v>
      </c>
      <c r="J3985">
        <v>665</v>
      </c>
      <c r="K3985">
        <v>31.67</v>
      </c>
      <c r="L3985">
        <f>Table1[[#This Row],[Quantity Sold (liters/kg)]]+Table1[[#This Row],[Quantity in Stock (liters/kg)]]</f>
        <v>672</v>
      </c>
      <c r="M3985" s="2">
        <v>1755.15</v>
      </c>
    </row>
    <row r="3986" spans="1:13" hidden="1" x14ac:dyDescent="0.3">
      <c r="A3986">
        <v>10</v>
      </c>
      <c r="B3986" s="1">
        <v>44566</v>
      </c>
      <c r="C3986" t="s">
        <v>66</v>
      </c>
      <c r="D3986">
        <v>633.79999999999995</v>
      </c>
      <c r="E3986">
        <v>11.44</v>
      </c>
      <c r="F3986">
        <v>7250.67</v>
      </c>
      <c r="G3986">
        <v>543</v>
      </c>
      <c r="H3986">
        <v>14.69</v>
      </c>
      <c r="I3986">
        <v>7976.67</v>
      </c>
      <c r="J3986">
        <v>90</v>
      </c>
      <c r="K3986">
        <v>140.68</v>
      </c>
      <c r="L3986">
        <f>Table1[[#This Row],[Quantity Sold (liters/kg)]]+Table1[[#This Row],[Quantity in Stock (liters/kg)]]</f>
        <v>633</v>
      </c>
      <c r="M3986" s="2">
        <v>1609.38</v>
      </c>
    </row>
    <row r="3987" spans="1:13" hidden="1" x14ac:dyDescent="0.3">
      <c r="A3987">
        <v>8</v>
      </c>
      <c r="B3987" s="1">
        <v>44690</v>
      </c>
      <c r="C3987" t="s">
        <v>47</v>
      </c>
      <c r="D3987">
        <v>513.66999999999996</v>
      </c>
      <c r="E3987">
        <v>85.61</v>
      </c>
      <c r="F3987">
        <v>43975.29</v>
      </c>
      <c r="G3987">
        <v>410</v>
      </c>
      <c r="H3987">
        <v>90.17</v>
      </c>
      <c r="I3987">
        <v>36969.699999999997</v>
      </c>
      <c r="J3987">
        <v>103</v>
      </c>
      <c r="K3987">
        <v>199.77</v>
      </c>
      <c r="L3987">
        <f>Table1[[#This Row],[Quantity Sold (liters/kg)]]+Table1[[#This Row],[Quantity in Stock (liters/kg)]]</f>
        <v>513</v>
      </c>
      <c r="M3987" s="2">
        <v>17102.310000000001</v>
      </c>
    </row>
    <row r="3988" spans="1:13" hidden="1" x14ac:dyDescent="0.3">
      <c r="A3988">
        <v>1</v>
      </c>
      <c r="B3988" s="1">
        <v>44813</v>
      </c>
      <c r="C3988" t="s">
        <v>34</v>
      </c>
      <c r="D3988">
        <v>470.46</v>
      </c>
      <c r="E3988">
        <v>86.27</v>
      </c>
      <c r="F3988">
        <v>40586.58</v>
      </c>
      <c r="G3988">
        <v>237</v>
      </c>
      <c r="H3988">
        <v>85.19</v>
      </c>
      <c r="I3988">
        <v>20190.03</v>
      </c>
      <c r="J3988">
        <v>233</v>
      </c>
      <c r="K3988">
        <v>67.33</v>
      </c>
      <c r="L3988">
        <f>Table1[[#This Row],[Quantity Sold (liters/kg)]]+Table1[[#This Row],[Quantity in Stock (liters/kg)]]</f>
        <v>470</v>
      </c>
      <c r="M3988" s="2">
        <v>5808.56</v>
      </c>
    </row>
    <row r="3989" spans="1:13" hidden="1" x14ac:dyDescent="0.3">
      <c r="A3989">
        <v>9</v>
      </c>
      <c r="B3989" s="1">
        <v>44712</v>
      </c>
      <c r="C3989" t="s">
        <v>57</v>
      </c>
      <c r="D3989">
        <v>568.61</v>
      </c>
      <c r="E3989">
        <v>39.81</v>
      </c>
      <c r="F3989">
        <v>22636.364099999999</v>
      </c>
      <c r="G3989">
        <v>28</v>
      </c>
      <c r="H3989">
        <v>44.68</v>
      </c>
      <c r="I3989">
        <v>1251.04</v>
      </c>
      <c r="J3989">
        <v>540</v>
      </c>
      <c r="K3989">
        <v>76.739999999999995</v>
      </c>
      <c r="L3989">
        <f>Table1[[#This Row],[Quantity Sold (liters/kg)]]+Table1[[#This Row],[Quantity in Stock (liters/kg)]]</f>
        <v>568</v>
      </c>
      <c r="M3989" s="2">
        <v>3055.02</v>
      </c>
    </row>
    <row r="3990" spans="1:13" hidden="1" x14ac:dyDescent="0.3">
      <c r="A3990">
        <v>10</v>
      </c>
      <c r="B3990" s="1">
        <v>44646</v>
      </c>
      <c r="C3990" t="s">
        <v>66</v>
      </c>
      <c r="D3990">
        <v>141.97999999999999</v>
      </c>
      <c r="E3990">
        <v>84.84</v>
      </c>
      <c r="F3990">
        <v>12045.58</v>
      </c>
      <c r="G3990">
        <v>85</v>
      </c>
      <c r="H3990">
        <v>87.83</v>
      </c>
      <c r="I3990">
        <v>7465.55</v>
      </c>
      <c r="J3990">
        <v>56</v>
      </c>
      <c r="K3990">
        <v>161.53</v>
      </c>
      <c r="L3990">
        <f>Table1[[#This Row],[Quantity Sold (liters/kg)]]+Table1[[#This Row],[Quantity in Stock (liters/kg)]]</f>
        <v>141</v>
      </c>
      <c r="M3990" s="2">
        <v>13704.21</v>
      </c>
    </row>
    <row r="3991" spans="1:13" hidden="1" x14ac:dyDescent="0.3">
      <c r="A3991">
        <v>4</v>
      </c>
      <c r="B3991" s="1">
        <v>43657</v>
      </c>
      <c r="C3991" t="s">
        <v>39</v>
      </c>
      <c r="D3991">
        <v>311.19</v>
      </c>
      <c r="E3991">
        <v>63.35</v>
      </c>
      <c r="F3991">
        <v>19713.89</v>
      </c>
      <c r="G3991">
        <v>97</v>
      </c>
      <c r="H3991">
        <v>60.67</v>
      </c>
      <c r="I3991">
        <v>5884.99</v>
      </c>
      <c r="J3991">
        <v>214</v>
      </c>
      <c r="K3991">
        <v>60.79</v>
      </c>
      <c r="L3991">
        <f>Table1[[#This Row],[Quantity Sold (liters/kg)]]+Table1[[#This Row],[Quantity in Stock (liters/kg)]]</f>
        <v>311</v>
      </c>
      <c r="M3991" s="2">
        <v>3851.05</v>
      </c>
    </row>
    <row r="3992" spans="1:13" hidden="1" x14ac:dyDescent="0.3">
      <c r="A3992">
        <v>9</v>
      </c>
      <c r="B3992" s="1">
        <v>44223</v>
      </c>
      <c r="C3992" t="s">
        <v>57</v>
      </c>
      <c r="D3992">
        <v>33.79</v>
      </c>
      <c r="E3992">
        <v>80.489999999999995</v>
      </c>
      <c r="F3992">
        <v>2719.76</v>
      </c>
      <c r="G3992">
        <v>29</v>
      </c>
      <c r="H3992">
        <v>83.71</v>
      </c>
      <c r="I3992">
        <v>2427.59</v>
      </c>
      <c r="J3992">
        <v>4</v>
      </c>
      <c r="K3992">
        <v>144.30000000000001</v>
      </c>
      <c r="L3992">
        <f>Table1[[#This Row],[Quantity Sold (liters/kg)]]+Table1[[#This Row],[Quantity in Stock (liters/kg)]]</f>
        <v>33</v>
      </c>
      <c r="M3992" s="2">
        <v>11614.71</v>
      </c>
    </row>
    <row r="3993" spans="1:13" hidden="1" x14ac:dyDescent="0.3">
      <c r="A3993">
        <v>4</v>
      </c>
      <c r="B3993" s="1">
        <v>44532</v>
      </c>
      <c r="C3993" t="s">
        <v>39</v>
      </c>
      <c r="D3993">
        <v>950.98</v>
      </c>
      <c r="E3993">
        <v>12.76</v>
      </c>
      <c r="F3993">
        <v>12134.5</v>
      </c>
      <c r="G3993">
        <v>828</v>
      </c>
      <c r="H3993">
        <v>7.86</v>
      </c>
      <c r="I3993">
        <v>6508.08</v>
      </c>
      <c r="J3993">
        <v>122</v>
      </c>
      <c r="K3993">
        <v>71.72</v>
      </c>
      <c r="L3993">
        <f>Table1[[#This Row],[Quantity Sold (liters/kg)]]+Table1[[#This Row],[Quantity in Stock (liters/kg)]]</f>
        <v>950</v>
      </c>
      <c r="M3993" s="2">
        <v>915.15</v>
      </c>
    </row>
    <row r="3994" spans="1:13" hidden="1" x14ac:dyDescent="0.3">
      <c r="A3994">
        <v>9</v>
      </c>
      <c r="B3994" s="1">
        <v>44094</v>
      </c>
      <c r="C3994" t="s">
        <v>57</v>
      </c>
      <c r="D3994">
        <v>450.53</v>
      </c>
      <c r="E3994">
        <v>96.56</v>
      </c>
      <c r="F3994">
        <v>43503.18</v>
      </c>
      <c r="G3994">
        <v>18</v>
      </c>
      <c r="H3994">
        <v>92.57</v>
      </c>
      <c r="I3994">
        <v>1666.26</v>
      </c>
      <c r="J3994">
        <v>432</v>
      </c>
      <c r="K3994">
        <v>120.9</v>
      </c>
      <c r="L3994">
        <f>Table1[[#This Row],[Quantity Sold (liters/kg)]]+Table1[[#This Row],[Quantity in Stock (liters/kg)]]</f>
        <v>450</v>
      </c>
      <c r="M3994" s="2">
        <v>11674.1</v>
      </c>
    </row>
    <row r="3995" spans="1:13" hidden="1" x14ac:dyDescent="0.3">
      <c r="A3995">
        <v>10</v>
      </c>
      <c r="B3995" s="1">
        <v>44675</v>
      </c>
      <c r="C3995" t="s">
        <v>66</v>
      </c>
      <c r="D3995">
        <v>600.91</v>
      </c>
      <c r="E3995">
        <v>41.93</v>
      </c>
      <c r="F3995">
        <v>25196.16</v>
      </c>
      <c r="G3995">
        <v>440</v>
      </c>
      <c r="H3995">
        <v>44.5</v>
      </c>
      <c r="I3995">
        <v>19580</v>
      </c>
      <c r="J3995">
        <v>160</v>
      </c>
      <c r="K3995">
        <v>38.47</v>
      </c>
      <c r="L3995">
        <f>Table1[[#This Row],[Quantity Sold (liters/kg)]]+Table1[[#This Row],[Quantity in Stock (liters/kg)]]</f>
        <v>600</v>
      </c>
      <c r="M3995" s="2">
        <v>1613.05</v>
      </c>
    </row>
    <row r="3996" spans="1:13" hidden="1" x14ac:dyDescent="0.3">
      <c r="A3996">
        <v>2</v>
      </c>
      <c r="B3996" s="1">
        <v>43951</v>
      </c>
      <c r="C3996" t="s">
        <v>68</v>
      </c>
      <c r="D3996">
        <v>310.02999999999997</v>
      </c>
      <c r="E3996">
        <v>67.290000000000006</v>
      </c>
      <c r="F3996">
        <v>20861.919999999998</v>
      </c>
      <c r="G3996">
        <v>90</v>
      </c>
      <c r="H3996">
        <v>70.510000000000005</v>
      </c>
      <c r="I3996">
        <v>6345.9</v>
      </c>
      <c r="J3996">
        <v>220</v>
      </c>
      <c r="K3996">
        <v>178.26</v>
      </c>
      <c r="L3996">
        <f>Table1[[#This Row],[Quantity Sold (liters/kg)]]+Table1[[#This Row],[Quantity in Stock (liters/kg)]]</f>
        <v>310</v>
      </c>
      <c r="M3996" s="2">
        <v>11995.12</v>
      </c>
    </row>
    <row r="3997" spans="1:13" hidden="1" x14ac:dyDescent="0.3">
      <c r="A3997">
        <v>8</v>
      </c>
      <c r="B3997" s="1">
        <v>44220</v>
      </c>
      <c r="C3997" t="s">
        <v>47</v>
      </c>
      <c r="D3997">
        <v>503.61</v>
      </c>
      <c r="E3997">
        <v>69.3</v>
      </c>
      <c r="F3997">
        <v>34900.17</v>
      </c>
      <c r="G3997">
        <v>82</v>
      </c>
      <c r="H3997">
        <v>69.459999999999994</v>
      </c>
      <c r="I3997">
        <v>5695.72</v>
      </c>
      <c r="J3997">
        <v>421</v>
      </c>
      <c r="K3997">
        <v>111.05</v>
      </c>
      <c r="L3997">
        <f>Table1[[#This Row],[Quantity Sold (liters/kg)]]+Table1[[#This Row],[Quantity in Stock (liters/kg)]]</f>
        <v>503</v>
      </c>
      <c r="M3997" s="2">
        <v>7695.77</v>
      </c>
    </row>
    <row r="3998" spans="1:13" hidden="1" x14ac:dyDescent="0.3">
      <c r="A3998">
        <v>1</v>
      </c>
      <c r="B3998" s="1">
        <v>43701</v>
      </c>
      <c r="C3998" t="s">
        <v>34</v>
      </c>
      <c r="D3998">
        <v>317.51</v>
      </c>
      <c r="E3998">
        <v>97.8</v>
      </c>
      <c r="F3998">
        <v>31052.48</v>
      </c>
      <c r="G3998">
        <v>96</v>
      </c>
      <c r="H3998">
        <v>93.17</v>
      </c>
      <c r="I3998">
        <v>8944.32</v>
      </c>
      <c r="J3998">
        <v>221</v>
      </c>
      <c r="K3998">
        <v>21.05</v>
      </c>
      <c r="L3998">
        <f>Table1[[#This Row],[Quantity Sold (liters/kg)]]+Table1[[#This Row],[Quantity in Stock (liters/kg)]]</f>
        <v>317</v>
      </c>
      <c r="M3998" s="2">
        <v>2058.69</v>
      </c>
    </row>
    <row r="3999" spans="1:13" hidden="1" x14ac:dyDescent="0.3">
      <c r="A3999">
        <v>9</v>
      </c>
      <c r="B3999" s="1">
        <v>44247</v>
      </c>
      <c r="C3999" t="s">
        <v>57</v>
      </c>
      <c r="D3999">
        <v>823.99</v>
      </c>
      <c r="E3999">
        <v>60.98</v>
      </c>
      <c r="F3999">
        <v>50246.91</v>
      </c>
      <c r="G3999">
        <v>493</v>
      </c>
      <c r="H3999">
        <v>57.94</v>
      </c>
      <c r="I3999">
        <v>28564.42</v>
      </c>
      <c r="J3999">
        <v>330</v>
      </c>
      <c r="K3999">
        <v>194.23</v>
      </c>
      <c r="L3999">
        <f>Table1[[#This Row],[Quantity Sold (liters/kg)]]+Table1[[#This Row],[Quantity in Stock (liters/kg)]]</f>
        <v>823</v>
      </c>
      <c r="M3999" s="2">
        <v>11844.15</v>
      </c>
    </row>
    <row r="4000" spans="1:13" hidden="1" x14ac:dyDescent="0.3">
      <c r="A4000">
        <v>1</v>
      </c>
      <c r="B4000" s="1">
        <v>44641</v>
      </c>
      <c r="C4000" t="s">
        <v>34</v>
      </c>
      <c r="D4000">
        <v>840.26</v>
      </c>
      <c r="E4000">
        <v>19.22</v>
      </c>
      <c r="F4000">
        <v>16149.797199999901</v>
      </c>
      <c r="G4000">
        <v>586</v>
      </c>
      <c r="H4000">
        <v>16.010000000000002</v>
      </c>
      <c r="I4000">
        <v>9381.86</v>
      </c>
      <c r="J4000">
        <v>254</v>
      </c>
      <c r="K4000">
        <v>168.58</v>
      </c>
      <c r="L4000">
        <f>Table1[[#This Row],[Quantity Sold (liters/kg)]]+Table1[[#This Row],[Quantity in Stock (liters/kg)]]</f>
        <v>840</v>
      </c>
      <c r="M4000" s="2">
        <v>3240.11</v>
      </c>
    </row>
    <row r="4001" spans="1:13" x14ac:dyDescent="0.3">
      <c r="A4001">
        <v>7</v>
      </c>
      <c r="B4001" s="1">
        <v>44806</v>
      </c>
      <c r="C4001" t="s">
        <v>61</v>
      </c>
      <c r="D4001">
        <v>590.29999999999995</v>
      </c>
      <c r="E4001">
        <v>81.28</v>
      </c>
      <c r="F4001">
        <v>47979.583999999901</v>
      </c>
      <c r="G4001">
        <v>88</v>
      </c>
      <c r="H4001">
        <v>83.64</v>
      </c>
      <c r="I4001">
        <v>7360.32</v>
      </c>
      <c r="J4001">
        <v>502</v>
      </c>
      <c r="K4001">
        <v>152.52000000000001</v>
      </c>
      <c r="L4001">
        <f>Table1[[#This Row],[Quantity Sold (liters/kg)]]+Table1[[#This Row],[Quantity in Stock (liters/kg)]]</f>
        <v>590</v>
      </c>
      <c r="M4001" s="2">
        <v>12396.83</v>
      </c>
    </row>
    <row r="4002" spans="1:13" hidden="1" x14ac:dyDescent="0.3">
      <c r="A4002">
        <v>1</v>
      </c>
      <c r="B4002" s="1">
        <v>44307</v>
      </c>
      <c r="C4002" t="s">
        <v>34</v>
      </c>
      <c r="D4002">
        <v>356.43</v>
      </c>
      <c r="E4002">
        <v>70.69</v>
      </c>
      <c r="F4002">
        <v>25196.04</v>
      </c>
      <c r="G4002">
        <v>311</v>
      </c>
      <c r="H4002">
        <v>71.87</v>
      </c>
      <c r="I4002">
        <v>22351.57</v>
      </c>
      <c r="J4002">
        <v>45</v>
      </c>
      <c r="K4002">
        <v>195.92</v>
      </c>
      <c r="L4002">
        <f>Table1[[#This Row],[Quantity Sold (liters/kg)]]+Table1[[#This Row],[Quantity in Stock (liters/kg)]]</f>
        <v>356</v>
      </c>
      <c r="M4002" s="2">
        <v>13849.58</v>
      </c>
    </row>
    <row r="4003" spans="1:13" hidden="1" x14ac:dyDescent="0.3">
      <c r="A4003">
        <v>3</v>
      </c>
      <c r="B4003" s="1">
        <v>44190</v>
      </c>
      <c r="C4003" t="s">
        <v>43</v>
      </c>
      <c r="D4003">
        <v>876.31</v>
      </c>
      <c r="E4003">
        <v>96.72</v>
      </c>
      <c r="F4003">
        <v>84756.703199999902</v>
      </c>
      <c r="G4003">
        <v>18</v>
      </c>
      <c r="H4003">
        <v>100.49</v>
      </c>
      <c r="I4003">
        <v>1808.82</v>
      </c>
      <c r="J4003">
        <v>858</v>
      </c>
      <c r="K4003">
        <v>26.01</v>
      </c>
      <c r="L4003">
        <f>Table1[[#This Row],[Quantity Sold (liters/kg)]]+Table1[[#This Row],[Quantity in Stock (liters/kg)]]</f>
        <v>876</v>
      </c>
      <c r="M4003" s="2">
        <v>2515.69</v>
      </c>
    </row>
    <row r="4004" spans="1:13" hidden="1" x14ac:dyDescent="0.3">
      <c r="A4004">
        <v>2</v>
      </c>
      <c r="B4004" s="1">
        <v>43605</v>
      </c>
      <c r="C4004" t="s">
        <v>68</v>
      </c>
      <c r="D4004">
        <v>452.38</v>
      </c>
      <c r="E4004">
        <v>88.27</v>
      </c>
      <c r="F4004">
        <v>39931.5825999999</v>
      </c>
      <c r="G4004">
        <v>350</v>
      </c>
      <c r="H4004">
        <v>85.67</v>
      </c>
      <c r="I4004">
        <v>29984.5</v>
      </c>
      <c r="J4004">
        <v>102</v>
      </c>
      <c r="K4004">
        <v>66.86</v>
      </c>
      <c r="L4004">
        <f>Table1[[#This Row],[Quantity Sold (liters/kg)]]+Table1[[#This Row],[Quantity in Stock (liters/kg)]]</f>
        <v>452</v>
      </c>
      <c r="M4004" s="2">
        <v>5901.73</v>
      </c>
    </row>
    <row r="4005" spans="1:13" hidden="1" x14ac:dyDescent="0.3">
      <c r="A4005">
        <v>2</v>
      </c>
      <c r="B4005" s="1">
        <v>44541</v>
      </c>
      <c r="C4005" t="s">
        <v>68</v>
      </c>
      <c r="D4005">
        <v>369.64</v>
      </c>
      <c r="E4005">
        <v>71.23</v>
      </c>
      <c r="F4005">
        <v>26329.46</v>
      </c>
      <c r="G4005">
        <v>166</v>
      </c>
      <c r="H4005">
        <v>73.02</v>
      </c>
      <c r="I4005">
        <v>12121.32</v>
      </c>
      <c r="J4005">
        <v>203</v>
      </c>
      <c r="K4005">
        <v>51.65</v>
      </c>
      <c r="L4005">
        <f>Table1[[#This Row],[Quantity Sold (liters/kg)]]+Table1[[#This Row],[Quantity in Stock (liters/kg)]]</f>
        <v>369</v>
      </c>
      <c r="M4005" s="2">
        <v>3679.03</v>
      </c>
    </row>
    <row r="4006" spans="1:13" hidden="1" x14ac:dyDescent="0.3">
      <c r="A4006">
        <v>1</v>
      </c>
      <c r="B4006" s="1">
        <v>44558</v>
      </c>
      <c r="C4006" t="s">
        <v>34</v>
      </c>
      <c r="D4006">
        <v>204.7</v>
      </c>
      <c r="E4006">
        <v>27.94</v>
      </c>
      <c r="F4006">
        <v>5719.32</v>
      </c>
      <c r="G4006">
        <v>176</v>
      </c>
      <c r="H4006">
        <v>32.270000000000003</v>
      </c>
      <c r="I4006">
        <v>5679.52</v>
      </c>
      <c r="J4006">
        <v>28</v>
      </c>
      <c r="K4006">
        <v>168</v>
      </c>
      <c r="L4006">
        <f>Table1[[#This Row],[Quantity Sold (liters/kg)]]+Table1[[#This Row],[Quantity in Stock (liters/kg)]]</f>
        <v>204</v>
      </c>
      <c r="M4006" s="2">
        <v>4693.92</v>
      </c>
    </row>
    <row r="4007" spans="1:13" hidden="1" x14ac:dyDescent="0.3">
      <c r="A4007">
        <v>4</v>
      </c>
      <c r="B4007" s="1">
        <v>43684</v>
      </c>
      <c r="C4007" t="s">
        <v>39</v>
      </c>
      <c r="D4007">
        <v>62.75</v>
      </c>
      <c r="E4007">
        <v>39.58</v>
      </c>
      <c r="F4007">
        <v>2483.65</v>
      </c>
      <c r="G4007">
        <v>6</v>
      </c>
      <c r="H4007">
        <v>35.04</v>
      </c>
      <c r="I4007">
        <v>210.24</v>
      </c>
      <c r="J4007">
        <v>56</v>
      </c>
      <c r="K4007">
        <v>137.18</v>
      </c>
      <c r="L4007">
        <f>Table1[[#This Row],[Quantity Sold (liters/kg)]]+Table1[[#This Row],[Quantity in Stock (liters/kg)]]</f>
        <v>62</v>
      </c>
      <c r="M4007" s="2">
        <v>5429.58</v>
      </c>
    </row>
    <row r="4008" spans="1:13" hidden="1" x14ac:dyDescent="0.3">
      <c r="A4008">
        <v>1</v>
      </c>
      <c r="B4008" s="1">
        <v>44081</v>
      </c>
      <c r="C4008" t="s">
        <v>34</v>
      </c>
      <c r="D4008">
        <v>280.74</v>
      </c>
      <c r="E4008">
        <v>50.06</v>
      </c>
      <c r="F4008">
        <v>14053.8444</v>
      </c>
      <c r="G4008">
        <v>178</v>
      </c>
      <c r="H4008">
        <v>50.84</v>
      </c>
      <c r="I4008">
        <v>9049.52</v>
      </c>
      <c r="J4008">
        <v>102</v>
      </c>
      <c r="K4008">
        <v>97.18</v>
      </c>
      <c r="L4008">
        <f>Table1[[#This Row],[Quantity Sold (liters/kg)]]+Table1[[#This Row],[Quantity in Stock (liters/kg)]]</f>
        <v>280</v>
      </c>
      <c r="M4008" s="2">
        <v>4864.83</v>
      </c>
    </row>
    <row r="4009" spans="1:13" hidden="1" x14ac:dyDescent="0.3">
      <c r="A4009">
        <v>7</v>
      </c>
      <c r="B4009" s="1">
        <v>44221</v>
      </c>
      <c r="C4009" t="s">
        <v>61</v>
      </c>
      <c r="D4009">
        <v>173.29</v>
      </c>
      <c r="E4009">
        <v>48.23</v>
      </c>
      <c r="F4009">
        <v>8357.7766999999894</v>
      </c>
      <c r="G4009">
        <v>156</v>
      </c>
      <c r="H4009">
        <v>45.11</v>
      </c>
      <c r="I4009">
        <v>7037.16</v>
      </c>
      <c r="J4009">
        <v>17</v>
      </c>
      <c r="K4009">
        <v>154.38999999999999</v>
      </c>
      <c r="L4009">
        <f>Table1[[#This Row],[Quantity Sold (liters/kg)]]+Table1[[#This Row],[Quantity in Stock (liters/kg)]]</f>
        <v>173</v>
      </c>
      <c r="M4009" s="2">
        <v>7446.23</v>
      </c>
    </row>
    <row r="4010" spans="1:13" hidden="1" x14ac:dyDescent="0.3">
      <c r="A4010">
        <v>2</v>
      </c>
      <c r="B4010" s="1">
        <v>43963</v>
      </c>
      <c r="C4010" t="s">
        <v>68</v>
      </c>
      <c r="D4010">
        <v>587.79999999999995</v>
      </c>
      <c r="E4010">
        <v>42.02</v>
      </c>
      <c r="F4010">
        <v>24699.360000000001</v>
      </c>
      <c r="G4010">
        <v>343</v>
      </c>
      <c r="H4010">
        <v>45.02</v>
      </c>
      <c r="I4010">
        <v>15441.86</v>
      </c>
      <c r="J4010">
        <v>244</v>
      </c>
      <c r="K4010">
        <v>26.16</v>
      </c>
      <c r="L4010">
        <f>Table1[[#This Row],[Quantity Sold (liters/kg)]]+Table1[[#This Row],[Quantity in Stock (liters/kg)]]</f>
        <v>587</v>
      </c>
      <c r="M4010" s="2">
        <v>1099.24</v>
      </c>
    </row>
    <row r="4011" spans="1:13" hidden="1" x14ac:dyDescent="0.3">
      <c r="A4011">
        <v>5</v>
      </c>
      <c r="B4011" s="1">
        <v>44371</v>
      </c>
      <c r="C4011" t="s">
        <v>27</v>
      </c>
      <c r="D4011">
        <v>489.96</v>
      </c>
      <c r="E4011">
        <v>32.85</v>
      </c>
      <c r="F4011">
        <v>16095.19</v>
      </c>
      <c r="G4011">
        <v>258</v>
      </c>
      <c r="H4011">
        <v>30.57</v>
      </c>
      <c r="I4011">
        <v>7887.06</v>
      </c>
      <c r="J4011">
        <v>231</v>
      </c>
      <c r="K4011">
        <v>145.33000000000001</v>
      </c>
      <c r="L4011">
        <f>Table1[[#This Row],[Quantity Sold (liters/kg)]]+Table1[[#This Row],[Quantity in Stock (liters/kg)]]</f>
        <v>489</v>
      </c>
      <c r="M4011" s="2">
        <v>4774.09</v>
      </c>
    </row>
    <row r="4012" spans="1:13" hidden="1" x14ac:dyDescent="0.3">
      <c r="A4012">
        <v>7</v>
      </c>
      <c r="B4012" s="1">
        <v>44235</v>
      </c>
      <c r="C4012" t="s">
        <v>61</v>
      </c>
      <c r="D4012">
        <v>915.38</v>
      </c>
      <c r="E4012">
        <v>47.59</v>
      </c>
      <c r="F4012">
        <v>43562.93</v>
      </c>
      <c r="G4012">
        <v>297</v>
      </c>
      <c r="H4012">
        <v>50.04</v>
      </c>
      <c r="I4012">
        <v>14861.88</v>
      </c>
      <c r="J4012">
        <v>618</v>
      </c>
      <c r="K4012">
        <v>105.97</v>
      </c>
      <c r="L4012">
        <f>Table1[[#This Row],[Quantity Sold (liters/kg)]]+Table1[[#This Row],[Quantity in Stock (liters/kg)]]</f>
        <v>915</v>
      </c>
      <c r="M4012" s="2">
        <v>5043.1099999999997</v>
      </c>
    </row>
    <row r="4013" spans="1:13" hidden="1" x14ac:dyDescent="0.3">
      <c r="A4013">
        <v>9</v>
      </c>
      <c r="B4013" s="1">
        <v>44459</v>
      </c>
      <c r="C4013" t="s">
        <v>57</v>
      </c>
      <c r="D4013">
        <v>489.54</v>
      </c>
      <c r="E4013">
        <v>68.16</v>
      </c>
      <c r="F4013">
        <v>33367.050000000003</v>
      </c>
      <c r="G4013">
        <v>179</v>
      </c>
      <c r="H4013">
        <v>65.58</v>
      </c>
      <c r="I4013">
        <v>11738.82</v>
      </c>
      <c r="J4013">
        <v>310</v>
      </c>
      <c r="K4013">
        <v>26.06</v>
      </c>
      <c r="L4013">
        <f>Table1[[#This Row],[Quantity Sold (liters/kg)]]+Table1[[#This Row],[Quantity in Stock (liters/kg)]]</f>
        <v>489</v>
      </c>
      <c r="M4013" s="2">
        <v>1776.25</v>
      </c>
    </row>
    <row r="4014" spans="1:13" hidden="1" x14ac:dyDescent="0.3">
      <c r="A4014">
        <v>6</v>
      </c>
      <c r="B4014" s="1">
        <v>43636</v>
      </c>
      <c r="C4014" t="s">
        <v>51</v>
      </c>
      <c r="D4014">
        <v>858.4</v>
      </c>
      <c r="E4014">
        <v>57.08</v>
      </c>
      <c r="F4014">
        <v>48997.4719999999</v>
      </c>
      <c r="G4014">
        <v>835</v>
      </c>
      <c r="H4014">
        <v>59.92</v>
      </c>
      <c r="I4014">
        <v>50033.2</v>
      </c>
      <c r="J4014">
        <v>23</v>
      </c>
      <c r="K4014">
        <v>103.73</v>
      </c>
      <c r="L4014">
        <f>Table1[[#This Row],[Quantity Sold (liters/kg)]]+Table1[[#This Row],[Quantity in Stock (liters/kg)]]</f>
        <v>858</v>
      </c>
      <c r="M4014" s="2">
        <v>5920.91</v>
      </c>
    </row>
    <row r="4015" spans="1:13" hidden="1" x14ac:dyDescent="0.3">
      <c r="A4015">
        <v>7</v>
      </c>
      <c r="B4015" s="1">
        <v>44196</v>
      </c>
      <c r="C4015" t="s">
        <v>61</v>
      </c>
      <c r="D4015">
        <v>473.39</v>
      </c>
      <c r="E4015">
        <v>79.790000000000006</v>
      </c>
      <c r="F4015">
        <v>37771.788099999998</v>
      </c>
      <c r="G4015">
        <v>88</v>
      </c>
      <c r="H4015">
        <v>77.67</v>
      </c>
      <c r="I4015">
        <v>6834.96</v>
      </c>
      <c r="J4015">
        <v>385</v>
      </c>
      <c r="K4015">
        <v>181.52</v>
      </c>
      <c r="L4015">
        <f>Table1[[#This Row],[Quantity Sold (liters/kg)]]+Table1[[#This Row],[Quantity in Stock (liters/kg)]]</f>
        <v>473</v>
      </c>
      <c r="M4015" s="2">
        <v>14483.48</v>
      </c>
    </row>
    <row r="4016" spans="1:13" hidden="1" x14ac:dyDescent="0.3">
      <c r="A4016">
        <v>7</v>
      </c>
      <c r="B4016" s="1">
        <v>44078</v>
      </c>
      <c r="C4016" t="s">
        <v>61</v>
      </c>
      <c r="D4016">
        <v>370.27</v>
      </c>
      <c r="E4016">
        <v>40.159999999999997</v>
      </c>
      <c r="F4016">
        <v>14870.0431999999</v>
      </c>
      <c r="G4016">
        <v>183</v>
      </c>
      <c r="H4016">
        <v>40.99</v>
      </c>
      <c r="I4016">
        <v>7501.17</v>
      </c>
      <c r="J4016">
        <v>187</v>
      </c>
      <c r="K4016">
        <v>172.29</v>
      </c>
      <c r="L4016">
        <f>Table1[[#This Row],[Quantity Sold (liters/kg)]]+Table1[[#This Row],[Quantity in Stock (liters/kg)]]</f>
        <v>370</v>
      </c>
      <c r="M4016" s="2">
        <v>6919.17</v>
      </c>
    </row>
    <row r="4017" spans="1:13" hidden="1" x14ac:dyDescent="0.3">
      <c r="A4017">
        <v>4</v>
      </c>
      <c r="B4017" s="1">
        <v>44017</v>
      </c>
      <c r="C4017" t="s">
        <v>39</v>
      </c>
      <c r="D4017">
        <v>429.46</v>
      </c>
      <c r="E4017">
        <v>87.84</v>
      </c>
      <c r="F4017">
        <v>37723.769999999997</v>
      </c>
      <c r="G4017">
        <v>218</v>
      </c>
      <c r="H4017">
        <v>83.23</v>
      </c>
      <c r="I4017">
        <v>18144.14</v>
      </c>
      <c r="J4017">
        <v>211</v>
      </c>
      <c r="K4017">
        <v>79.45</v>
      </c>
      <c r="L4017">
        <f>Table1[[#This Row],[Quantity Sold (liters/kg)]]+Table1[[#This Row],[Quantity in Stock (liters/kg)]]</f>
        <v>429</v>
      </c>
      <c r="M4017" s="2">
        <v>6978.89</v>
      </c>
    </row>
    <row r="4018" spans="1:13" hidden="1" x14ac:dyDescent="0.3">
      <c r="A4018">
        <v>7</v>
      </c>
      <c r="B4018" s="1">
        <v>44112</v>
      </c>
      <c r="C4018" t="s">
        <v>61</v>
      </c>
      <c r="D4018">
        <v>981.29</v>
      </c>
      <c r="E4018">
        <v>60.83</v>
      </c>
      <c r="F4018">
        <v>59691.87</v>
      </c>
      <c r="G4018">
        <v>779</v>
      </c>
      <c r="H4018">
        <v>65.209999999999994</v>
      </c>
      <c r="I4018">
        <v>50798.59</v>
      </c>
      <c r="J4018">
        <v>202</v>
      </c>
      <c r="K4018">
        <v>122.23</v>
      </c>
      <c r="L4018">
        <f>Table1[[#This Row],[Quantity Sold (liters/kg)]]+Table1[[#This Row],[Quantity in Stock (liters/kg)]]</f>
        <v>981</v>
      </c>
      <c r="M4018" s="2">
        <v>7435.25</v>
      </c>
    </row>
    <row r="4019" spans="1:13" hidden="1" x14ac:dyDescent="0.3">
      <c r="A4019">
        <v>1</v>
      </c>
      <c r="B4019" s="1">
        <v>44126</v>
      </c>
      <c r="C4019" t="s">
        <v>34</v>
      </c>
      <c r="D4019">
        <v>698.51</v>
      </c>
      <c r="E4019">
        <v>71.69</v>
      </c>
      <c r="F4019">
        <v>50076.181899999901</v>
      </c>
      <c r="G4019">
        <v>88</v>
      </c>
      <c r="H4019">
        <v>69.23</v>
      </c>
      <c r="I4019">
        <v>6092.24</v>
      </c>
      <c r="J4019">
        <v>610</v>
      </c>
      <c r="K4019">
        <v>150.59</v>
      </c>
      <c r="L4019">
        <f>Table1[[#This Row],[Quantity Sold (liters/kg)]]+Table1[[#This Row],[Quantity in Stock (liters/kg)]]</f>
        <v>698</v>
      </c>
      <c r="M4019" s="2">
        <v>10795.8</v>
      </c>
    </row>
    <row r="4020" spans="1:13" hidden="1" x14ac:dyDescent="0.3">
      <c r="A4020">
        <v>3</v>
      </c>
      <c r="B4020" s="1">
        <v>43788</v>
      </c>
      <c r="C4020" t="s">
        <v>43</v>
      </c>
      <c r="D4020">
        <v>912.29</v>
      </c>
      <c r="E4020">
        <v>42.86</v>
      </c>
      <c r="F4020">
        <v>39100.75</v>
      </c>
      <c r="G4020">
        <v>173</v>
      </c>
      <c r="H4020">
        <v>43.98</v>
      </c>
      <c r="I4020">
        <v>7608.54</v>
      </c>
      <c r="J4020">
        <v>739</v>
      </c>
      <c r="K4020">
        <v>78.06</v>
      </c>
      <c r="L4020">
        <f>Table1[[#This Row],[Quantity Sold (liters/kg)]]+Table1[[#This Row],[Quantity in Stock (liters/kg)]]</f>
        <v>912</v>
      </c>
      <c r="M4020" s="2">
        <v>3345.65</v>
      </c>
    </row>
    <row r="4021" spans="1:13" hidden="1" x14ac:dyDescent="0.3">
      <c r="A4021">
        <v>8</v>
      </c>
      <c r="B4021" s="1">
        <v>43871</v>
      </c>
      <c r="C4021" t="s">
        <v>47</v>
      </c>
      <c r="D4021">
        <v>850.3</v>
      </c>
      <c r="E4021">
        <v>58.45</v>
      </c>
      <c r="F4021">
        <v>49700.034999999902</v>
      </c>
      <c r="G4021">
        <v>56</v>
      </c>
      <c r="H4021">
        <v>62.58</v>
      </c>
      <c r="I4021">
        <v>3504.48</v>
      </c>
      <c r="J4021">
        <v>794</v>
      </c>
      <c r="K4021">
        <v>68.17</v>
      </c>
      <c r="L4021">
        <f>Table1[[#This Row],[Quantity Sold (liters/kg)]]+Table1[[#This Row],[Quantity in Stock (liters/kg)]]</f>
        <v>850</v>
      </c>
      <c r="M4021" s="2">
        <v>3984.54</v>
      </c>
    </row>
    <row r="4022" spans="1:13" hidden="1" x14ac:dyDescent="0.3">
      <c r="A4022">
        <v>4</v>
      </c>
      <c r="B4022" s="1">
        <v>44640</v>
      </c>
      <c r="C4022" t="s">
        <v>39</v>
      </c>
      <c r="D4022">
        <v>542.63</v>
      </c>
      <c r="E4022">
        <v>93.54</v>
      </c>
      <c r="F4022">
        <v>50757.61</v>
      </c>
      <c r="G4022">
        <v>94</v>
      </c>
      <c r="H4022">
        <v>93.48</v>
      </c>
      <c r="I4022">
        <v>8787.1200000000008</v>
      </c>
      <c r="J4022">
        <v>448</v>
      </c>
      <c r="K4022">
        <v>197.15</v>
      </c>
      <c r="L4022">
        <f>Table1[[#This Row],[Quantity Sold (liters/kg)]]+Table1[[#This Row],[Quantity in Stock (liters/kg)]]</f>
        <v>542</v>
      </c>
      <c r="M4022" s="2">
        <v>18441.41</v>
      </c>
    </row>
    <row r="4023" spans="1:13" hidden="1" x14ac:dyDescent="0.3">
      <c r="A4023">
        <v>3</v>
      </c>
      <c r="B4023" s="1">
        <v>43875</v>
      </c>
      <c r="C4023" t="s">
        <v>43</v>
      </c>
      <c r="D4023">
        <v>898.96</v>
      </c>
      <c r="E4023">
        <v>27</v>
      </c>
      <c r="F4023">
        <v>24271.919999999998</v>
      </c>
      <c r="G4023">
        <v>23</v>
      </c>
      <c r="H4023">
        <v>22.91</v>
      </c>
      <c r="I4023">
        <v>526.92999999999995</v>
      </c>
      <c r="J4023">
        <v>875</v>
      </c>
      <c r="K4023">
        <v>65.95</v>
      </c>
      <c r="L4023">
        <f>Table1[[#This Row],[Quantity Sold (liters/kg)]]+Table1[[#This Row],[Quantity in Stock (liters/kg)]]</f>
        <v>898</v>
      </c>
      <c r="M4023" s="2">
        <v>1780.65</v>
      </c>
    </row>
    <row r="4024" spans="1:13" hidden="1" x14ac:dyDescent="0.3">
      <c r="A4024">
        <v>8</v>
      </c>
      <c r="B4024" s="1">
        <v>43674</v>
      </c>
      <c r="C4024" t="s">
        <v>47</v>
      </c>
      <c r="D4024">
        <v>204.77</v>
      </c>
      <c r="E4024">
        <v>52.59</v>
      </c>
      <c r="F4024">
        <v>10768.85</v>
      </c>
      <c r="G4024">
        <v>47</v>
      </c>
      <c r="H4024">
        <v>53.98</v>
      </c>
      <c r="I4024">
        <v>2537.06</v>
      </c>
      <c r="J4024">
        <v>157</v>
      </c>
      <c r="K4024">
        <v>103.76</v>
      </c>
      <c r="L4024">
        <f>Table1[[#This Row],[Quantity Sold (liters/kg)]]+Table1[[#This Row],[Quantity in Stock (liters/kg)]]</f>
        <v>204</v>
      </c>
      <c r="M4024" s="2">
        <v>5456.74</v>
      </c>
    </row>
    <row r="4025" spans="1:13" hidden="1" x14ac:dyDescent="0.3">
      <c r="A4025">
        <v>4</v>
      </c>
      <c r="B4025" s="1">
        <v>43727</v>
      </c>
      <c r="C4025" t="s">
        <v>39</v>
      </c>
      <c r="D4025">
        <v>946.01</v>
      </c>
      <c r="E4025">
        <v>24.29</v>
      </c>
      <c r="F4025">
        <v>22978.582899999899</v>
      </c>
      <c r="G4025">
        <v>291</v>
      </c>
      <c r="H4025">
        <v>21.99</v>
      </c>
      <c r="I4025">
        <v>6399.09</v>
      </c>
      <c r="J4025">
        <v>655</v>
      </c>
      <c r="K4025">
        <v>156.76</v>
      </c>
      <c r="L4025">
        <f>Table1[[#This Row],[Quantity Sold (liters/kg)]]+Table1[[#This Row],[Quantity in Stock (liters/kg)]]</f>
        <v>946</v>
      </c>
      <c r="M4025" s="2">
        <v>3807.7</v>
      </c>
    </row>
    <row r="4026" spans="1:13" hidden="1" x14ac:dyDescent="0.3">
      <c r="A4026">
        <v>1</v>
      </c>
      <c r="B4026" s="1">
        <v>44246</v>
      </c>
      <c r="C4026" t="s">
        <v>34</v>
      </c>
      <c r="D4026">
        <v>403.96</v>
      </c>
      <c r="E4026">
        <v>43.68</v>
      </c>
      <c r="F4026">
        <v>17644.97</v>
      </c>
      <c r="G4026">
        <v>288</v>
      </c>
      <c r="H4026">
        <v>38.99</v>
      </c>
      <c r="I4026">
        <v>11229.12</v>
      </c>
      <c r="J4026">
        <v>115</v>
      </c>
      <c r="K4026">
        <v>190.07</v>
      </c>
      <c r="L4026">
        <f>Table1[[#This Row],[Quantity Sold (liters/kg)]]+Table1[[#This Row],[Quantity in Stock (liters/kg)]]</f>
        <v>403</v>
      </c>
      <c r="M4026" s="2">
        <v>8302.26</v>
      </c>
    </row>
    <row r="4027" spans="1:13" hidden="1" x14ac:dyDescent="0.3">
      <c r="A4027">
        <v>9</v>
      </c>
      <c r="B4027" s="1">
        <v>44499</v>
      </c>
      <c r="C4027" t="s">
        <v>57</v>
      </c>
      <c r="D4027">
        <v>284.75</v>
      </c>
      <c r="E4027">
        <v>72.14</v>
      </c>
      <c r="F4027">
        <v>20541.87</v>
      </c>
      <c r="G4027">
        <v>73</v>
      </c>
      <c r="H4027">
        <v>69.91</v>
      </c>
      <c r="I4027">
        <v>5103.43</v>
      </c>
      <c r="J4027">
        <v>211</v>
      </c>
      <c r="K4027">
        <v>173.25</v>
      </c>
      <c r="L4027">
        <f>Table1[[#This Row],[Quantity Sold (liters/kg)]]+Table1[[#This Row],[Quantity in Stock (liters/kg)]]</f>
        <v>284</v>
      </c>
      <c r="M4027" s="2">
        <v>12498.26</v>
      </c>
    </row>
    <row r="4028" spans="1:13" hidden="1" x14ac:dyDescent="0.3">
      <c r="A4028">
        <v>7</v>
      </c>
      <c r="B4028" s="1">
        <v>43908</v>
      </c>
      <c r="C4028" t="s">
        <v>61</v>
      </c>
      <c r="D4028">
        <v>794.19</v>
      </c>
      <c r="E4028">
        <v>64.14</v>
      </c>
      <c r="F4028">
        <v>50939.346599999997</v>
      </c>
      <c r="G4028">
        <v>461</v>
      </c>
      <c r="H4028">
        <v>63</v>
      </c>
      <c r="I4028">
        <v>29043</v>
      </c>
      <c r="J4028">
        <v>333</v>
      </c>
      <c r="K4028">
        <v>129.16</v>
      </c>
      <c r="L4028">
        <f>Table1[[#This Row],[Quantity Sold (liters/kg)]]+Table1[[#This Row],[Quantity in Stock (liters/kg)]]</f>
        <v>794</v>
      </c>
      <c r="M4028" s="2">
        <v>8284.32</v>
      </c>
    </row>
    <row r="4029" spans="1:13" hidden="1" x14ac:dyDescent="0.3">
      <c r="A4029">
        <v>1</v>
      </c>
      <c r="B4029" s="1">
        <v>43847</v>
      </c>
      <c r="C4029" t="s">
        <v>34</v>
      </c>
      <c r="D4029">
        <v>960</v>
      </c>
      <c r="E4029">
        <v>56.6</v>
      </c>
      <c r="F4029">
        <v>54336</v>
      </c>
      <c r="G4029">
        <v>481</v>
      </c>
      <c r="H4029">
        <v>61.43</v>
      </c>
      <c r="I4029">
        <v>29547.83</v>
      </c>
      <c r="J4029">
        <v>479</v>
      </c>
      <c r="K4029">
        <v>26.29</v>
      </c>
      <c r="L4029">
        <f>Table1[[#This Row],[Quantity Sold (liters/kg)]]+Table1[[#This Row],[Quantity in Stock (liters/kg)]]</f>
        <v>960</v>
      </c>
      <c r="M4029" s="2">
        <v>1488.01</v>
      </c>
    </row>
    <row r="4030" spans="1:13" hidden="1" x14ac:dyDescent="0.3">
      <c r="A4030">
        <v>1</v>
      </c>
      <c r="B4030" s="1">
        <v>44365</v>
      </c>
      <c r="C4030" t="s">
        <v>34</v>
      </c>
      <c r="D4030">
        <v>738.05</v>
      </c>
      <c r="E4030">
        <v>45.58</v>
      </c>
      <c r="F4030">
        <v>33640.318999999901</v>
      </c>
      <c r="G4030">
        <v>331</v>
      </c>
      <c r="H4030">
        <v>46.17</v>
      </c>
      <c r="I4030">
        <v>15282.27</v>
      </c>
      <c r="J4030">
        <v>407</v>
      </c>
      <c r="K4030">
        <v>20.41</v>
      </c>
      <c r="L4030">
        <f>Table1[[#This Row],[Quantity Sold (liters/kg)]]+Table1[[#This Row],[Quantity in Stock (liters/kg)]]</f>
        <v>738</v>
      </c>
      <c r="M4030" s="2">
        <v>930.29</v>
      </c>
    </row>
    <row r="4031" spans="1:13" hidden="1" x14ac:dyDescent="0.3">
      <c r="A4031">
        <v>4</v>
      </c>
      <c r="B4031" s="1">
        <v>43564</v>
      </c>
      <c r="C4031" t="s">
        <v>39</v>
      </c>
      <c r="D4031">
        <v>259.35000000000002</v>
      </c>
      <c r="E4031">
        <v>61.36</v>
      </c>
      <c r="F4031">
        <v>15913.72</v>
      </c>
      <c r="G4031">
        <v>57</v>
      </c>
      <c r="H4031">
        <v>65.56</v>
      </c>
      <c r="I4031">
        <v>3736.92</v>
      </c>
      <c r="J4031">
        <v>202</v>
      </c>
      <c r="K4031">
        <v>74.819999999999993</v>
      </c>
      <c r="L4031">
        <f>Table1[[#This Row],[Quantity Sold (liters/kg)]]+Table1[[#This Row],[Quantity in Stock (liters/kg)]]</f>
        <v>259</v>
      </c>
      <c r="M4031" s="2">
        <v>4590.96</v>
      </c>
    </row>
    <row r="4032" spans="1:13" hidden="1" x14ac:dyDescent="0.3">
      <c r="A4032">
        <v>9</v>
      </c>
      <c r="B4032" s="1">
        <v>43837</v>
      </c>
      <c r="C4032" t="s">
        <v>57</v>
      </c>
      <c r="D4032">
        <v>973.2</v>
      </c>
      <c r="E4032">
        <v>14.55</v>
      </c>
      <c r="F4032">
        <v>14160.06</v>
      </c>
      <c r="G4032">
        <v>187</v>
      </c>
      <c r="H4032">
        <v>13.43</v>
      </c>
      <c r="I4032">
        <v>2511.41</v>
      </c>
      <c r="J4032">
        <v>786</v>
      </c>
      <c r="K4032">
        <v>156.88999999999999</v>
      </c>
      <c r="L4032">
        <f>Table1[[#This Row],[Quantity Sold (liters/kg)]]+Table1[[#This Row],[Quantity in Stock (liters/kg)]]</f>
        <v>973</v>
      </c>
      <c r="M4032" s="2">
        <v>2282.75</v>
      </c>
    </row>
    <row r="4033" spans="1:13" hidden="1" x14ac:dyDescent="0.3">
      <c r="A4033">
        <v>4</v>
      </c>
      <c r="B4033" s="1">
        <v>43922</v>
      </c>
      <c r="C4033" t="s">
        <v>39</v>
      </c>
      <c r="D4033">
        <v>868.44</v>
      </c>
      <c r="E4033">
        <v>74.84</v>
      </c>
      <c r="F4033">
        <v>64994.049599999998</v>
      </c>
      <c r="G4033">
        <v>93</v>
      </c>
      <c r="H4033">
        <v>77.23</v>
      </c>
      <c r="I4033">
        <v>7182.39</v>
      </c>
      <c r="J4033">
        <v>775</v>
      </c>
      <c r="K4033">
        <v>78.08</v>
      </c>
      <c r="L4033">
        <f>Table1[[#This Row],[Quantity Sold (liters/kg)]]+Table1[[#This Row],[Quantity in Stock (liters/kg)]]</f>
        <v>868</v>
      </c>
      <c r="M4033" s="2">
        <v>5843.51</v>
      </c>
    </row>
    <row r="4034" spans="1:13" hidden="1" x14ac:dyDescent="0.3">
      <c r="A4034">
        <v>10</v>
      </c>
      <c r="B4034" s="1">
        <v>44906</v>
      </c>
      <c r="C4034" t="s">
        <v>66</v>
      </c>
      <c r="D4034">
        <v>590.09</v>
      </c>
      <c r="E4034">
        <v>86.15</v>
      </c>
      <c r="F4034">
        <v>50836.253499999999</v>
      </c>
      <c r="G4034">
        <v>351</v>
      </c>
      <c r="H4034">
        <v>83.13</v>
      </c>
      <c r="I4034">
        <v>29178.63</v>
      </c>
      <c r="J4034">
        <v>239</v>
      </c>
      <c r="K4034">
        <v>23.16</v>
      </c>
      <c r="L4034">
        <f>Table1[[#This Row],[Quantity Sold (liters/kg)]]+Table1[[#This Row],[Quantity in Stock (liters/kg)]]</f>
        <v>590</v>
      </c>
      <c r="M4034" s="2">
        <v>1995.23</v>
      </c>
    </row>
    <row r="4035" spans="1:13" hidden="1" x14ac:dyDescent="0.3">
      <c r="A4035">
        <v>2</v>
      </c>
      <c r="B4035" s="1">
        <v>44437</v>
      </c>
      <c r="C4035" t="s">
        <v>68</v>
      </c>
      <c r="D4035">
        <v>748.85</v>
      </c>
      <c r="E4035">
        <v>32.909999999999997</v>
      </c>
      <c r="F4035">
        <v>24644.653499999898</v>
      </c>
      <c r="G4035">
        <v>678</v>
      </c>
      <c r="H4035">
        <v>37.43</v>
      </c>
      <c r="I4035">
        <v>25377.54</v>
      </c>
      <c r="J4035">
        <v>70</v>
      </c>
      <c r="K4035">
        <v>39.549999999999997</v>
      </c>
      <c r="L4035">
        <f>Table1[[#This Row],[Quantity Sold (liters/kg)]]+Table1[[#This Row],[Quantity in Stock (liters/kg)]]</f>
        <v>748</v>
      </c>
      <c r="M4035" s="2">
        <v>1301.5899999999999</v>
      </c>
    </row>
    <row r="4036" spans="1:13" hidden="1" x14ac:dyDescent="0.3">
      <c r="A4036">
        <v>7</v>
      </c>
      <c r="B4036" s="1">
        <v>43804</v>
      </c>
      <c r="C4036" t="s">
        <v>61</v>
      </c>
      <c r="D4036">
        <v>496.82</v>
      </c>
      <c r="E4036">
        <v>42.61</v>
      </c>
      <c r="F4036">
        <v>21169.5</v>
      </c>
      <c r="G4036">
        <v>270</v>
      </c>
      <c r="H4036">
        <v>47.19</v>
      </c>
      <c r="I4036">
        <v>12741.3</v>
      </c>
      <c r="J4036">
        <v>226</v>
      </c>
      <c r="K4036">
        <v>101.38</v>
      </c>
      <c r="L4036">
        <f>Table1[[#This Row],[Quantity Sold (liters/kg)]]+Table1[[#This Row],[Quantity in Stock (liters/kg)]]</f>
        <v>496</v>
      </c>
      <c r="M4036" s="2">
        <v>4319.8</v>
      </c>
    </row>
    <row r="4037" spans="1:13" hidden="1" x14ac:dyDescent="0.3">
      <c r="A4037">
        <v>5</v>
      </c>
      <c r="B4037" s="1">
        <v>44116</v>
      </c>
      <c r="C4037" t="s">
        <v>27</v>
      </c>
      <c r="D4037">
        <v>993.05</v>
      </c>
      <c r="E4037">
        <v>53.45</v>
      </c>
      <c r="F4037">
        <v>53078.52</v>
      </c>
      <c r="G4037">
        <v>182</v>
      </c>
      <c r="H4037">
        <v>56.92</v>
      </c>
      <c r="I4037">
        <v>10359.44</v>
      </c>
      <c r="J4037">
        <v>811</v>
      </c>
      <c r="K4037">
        <v>100.62</v>
      </c>
      <c r="L4037">
        <f>Table1[[#This Row],[Quantity Sold (liters/kg)]]+Table1[[#This Row],[Quantity in Stock (liters/kg)]]</f>
        <v>993</v>
      </c>
      <c r="M4037" s="2">
        <v>5378.14</v>
      </c>
    </row>
    <row r="4038" spans="1:13" hidden="1" x14ac:dyDescent="0.3">
      <c r="A4038">
        <v>10</v>
      </c>
      <c r="B4038" s="1">
        <v>44815</v>
      </c>
      <c r="C4038" t="s">
        <v>66</v>
      </c>
      <c r="D4038">
        <v>834.89</v>
      </c>
      <c r="E4038">
        <v>67.34</v>
      </c>
      <c r="F4038">
        <v>56221.492599999998</v>
      </c>
      <c r="G4038">
        <v>475</v>
      </c>
      <c r="H4038">
        <v>71.760000000000005</v>
      </c>
      <c r="I4038">
        <v>34086</v>
      </c>
      <c r="J4038">
        <v>359</v>
      </c>
      <c r="K4038">
        <v>39.58</v>
      </c>
      <c r="L4038">
        <f>Table1[[#This Row],[Quantity Sold (liters/kg)]]+Table1[[#This Row],[Quantity in Stock (liters/kg)]]</f>
        <v>834</v>
      </c>
      <c r="M4038" s="2">
        <v>2665.32</v>
      </c>
    </row>
    <row r="4039" spans="1:13" hidden="1" x14ac:dyDescent="0.3">
      <c r="A4039">
        <v>8</v>
      </c>
      <c r="B4039" s="1">
        <v>44400</v>
      </c>
      <c r="C4039" t="s">
        <v>47</v>
      </c>
      <c r="D4039">
        <v>490.88</v>
      </c>
      <c r="E4039">
        <v>60.64</v>
      </c>
      <c r="F4039">
        <v>29766.959999999999</v>
      </c>
      <c r="G4039">
        <v>154</v>
      </c>
      <c r="H4039">
        <v>58.8</v>
      </c>
      <c r="I4039">
        <v>9055.2000000000007</v>
      </c>
      <c r="J4039">
        <v>336</v>
      </c>
      <c r="K4039">
        <v>102.07</v>
      </c>
      <c r="L4039">
        <f>Table1[[#This Row],[Quantity Sold (liters/kg)]]+Table1[[#This Row],[Quantity in Stock (liters/kg)]]</f>
        <v>490</v>
      </c>
      <c r="M4039" s="2">
        <v>6189.52</v>
      </c>
    </row>
    <row r="4040" spans="1:13" hidden="1" x14ac:dyDescent="0.3">
      <c r="A4040">
        <v>7</v>
      </c>
      <c r="B4040" s="1">
        <v>44218</v>
      </c>
      <c r="C4040" t="s">
        <v>61</v>
      </c>
      <c r="D4040">
        <v>529.52</v>
      </c>
      <c r="E4040">
        <v>13.73</v>
      </c>
      <c r="F4040">
        <v>7270.31</v>
      </c>
      <c r="G4040">
        <v>356</v>
      </c>
      <c r="H4040">
        <v>13.68</v>
      </c>
      <c r="I4040">
        <v>4870.08</v>
      </c>
      <c r="J4040">
        <v>173</v>
      </c>
      <c r="K4040">
        <v>120.5</v>
      </c>
      <c r="L4040">
        <f>Table1[[#This Row],[Quantity Sold (liters/kg)]]+Table1[[#This Row],[Quantity in Stock (liters/kg)]]</f>
        <v>529</v>
      </c>
      <c r="M4040" s="2">
        <v>1654.47</v>
      </c>
    </row>
    <row r="4041" spans="1:13" hidden="1" x14ac:dyDescent="0.3">
      <c r="A4041">
        <v>9</v>
      </c>
      <c r="B4041" s="1">
        <v>44021</v>
      </c>
      <c r="C4041" t="s">
        <v>57</v>
      </c>
      <c r="D4041">
        <v>932.17</v>
      </c>
      <c r="E4041">
        <v>64.260000000000005</v>
      </c>
      <c r="F4041">
        <v>59901.24</v>
      </c>
      <c r="G4041">
        <v>413</v>
      </c>
      <c r="H4041">
        <v>65.510000000000005</v>
      </c>
      <c r="I4041">
        <v>27055.63</v>
      </c>
      <c r="J4041">
        <v>519</v>
      </c>
      <c r="K4041">
        <v>183.3</v>
      </c>
      <c r="L4041">
        <f>Table1[[#This Row],[Quantity Sold (liters/kg)]]+Table1[[#This Row],[Quantity in Stock (liters/kg)]]</f>
        <v>932</v>
      </c>
      <c r="M4041" s="2">
        <v>11778.86</v>
      </c>
    </row>
    <row r="4042" spans="1:13" hidden="1" x14ac:dyDescent="0.3">
      <c r="A4042">
        <v>9</v>
      </c>
      <c r="B4042" s="1">
        <v>43800</v>
      </c>
      <c r="C4042" t="s">
        <v>57</v>
      </c>
      <c r="D4042">
        <v>797.5</v>
      </c>
      <c r="E4042">
        <v>97.48</v>
      </c>
      <c r="F4042">
        <v>77740.3</v>
      </c>
      <c r="G4042">
        <v>723</v>
      </c>
      <c r="H4042">
        <v>98.27</v>
      </c>
      <c r="I4042">
        <v>71049.210000000006</v>
      </c>
      <c r="J4042">
        <v>74</v>
      </c>
      <c r="K4042">
        <v>175.51</v>
      </c>
      <c r="L4042">
        <f>Table1[[#This Row],[Quantity Sold (liters/kg)]]+Table1[[#This Row],[Quantity in Stock (liters/kg)]]</f>
        <v>797</v>
      </c>
      <c r="M4042" s="2">
        <v>17108.71</v>
      </c>
    </row>
    <row r="4043" spans="1:13" hidden="1" x14ac:dyDescent="0.3">
      <c r="A4043">
        <v>6</v>
      </c>
      <c r="B4043" s="1">
        <v>44898</v>
      </c>
      <c r="C4043" t="s">
        <v>51</v>
      </c>
      <c r="D4043">
        <v>9.25</v>
      </c>
      <c r="E4043">
        <v>56.07</v>
      </c>
      <c r="F4043">
        <v>518.65</v>
      </c>
      <c r="G4043">
        <v>1</v>
      </c>
      <c r="H4043">
        <v>59.14</v>
      </c>
      <c r="I4043">
        <v>59.14</v>
      </c>
      <c r="J4043">
        <v>8</v>
      </c>
      <c r="K4043">
        <v>43.26</v>
      </c>
      <c r="L4043">
        <f>Table1[[#This Row],[Quantity Sold (liters/kg)]]+Table1[[#This Row],[Quantity in Stock (liters/kg)]]</f>
        <v>9</v>
      </c>
      <c r="M4043" s="2">
        <v>2425.59</v>
      </c>
    </row>
    <row r="4044" spans="1:13" hidden="1" x14ac:dyDescent="0.3">
      <c r="A4044">
        <v>10</v>
      </c>
      <c r="B4044" s="1">
        <v>44184</v>
      </c>
      <c r="C4044" t="s">
        <v>66</v>
      </c>
      <c r="D4044">
        <v>447.91</v>
      </c>
      <c r="E4044">
        <v>37.49</v>
      </c>
      <c r="F4044">
        <v>16792.1459</v>
      </c>
      <c r="G4044">
        <v>373</v>
      </c>
      <c r="H4044">
        <v>39.82</v>
      </c>
      <c r="I4044">
        <v>14852.86</v>
      </c>
      <c r="J4044">
        <v>74</v>
      </c>
      <c r="K4044">
        <v>136.55000000000001</v>
      </c>
      <c r="L4044">
        <f>Table1[[#This Row],[Quantity Sold (liters/kg)]]+Table1[[#This Row],[Quantity in Stock (liters/kg)]]</f>
        <v>447</v>
      </c>
      <c r="M4044" s="2">
        <v>5119.26</v>
      </c>
    </row>
    <row r="4045" spans="1:13" hidden="1" x14ac:dyDescent="0.3">
      <c r="A4045">
        <v>3</v>
      </c>
      <c r="B4045" s="1">
        <v>44863</v>
      </c>
      <c r="C4045" t="s">
        <v>43</v>
      </c>
      <c r="D4045">
        <v>233.78</v>
      </c>
      <c r="E4045">
        <v>60.15</v>
      </c>
      <c r="F4045">
        <v>14061.87</v>
      </c>
      <c r="G4045">
        <v>5</v>
      </c>
      <c r="H4045">
        <v>55.24</v>
      </c>
      <c r="I4045">
        <v>276.2</v>
      </c>
      <c r="J4045">
        <v>228</v>
      </c>
      <c r="K4045">
        <v>56.28</v>
      </c>
      <c r="L4045">
        <f>Table1[[#This Row],[Quantity Sold (liters/kg)]]+Table1[[#This Row],[Quantity in Stock (liters/kg)]]</f>
        <v>233</v>
      </c>
      <c r="M4045" s="2">
        <v>3385.24</v>
      </c>
    </row>
    <row r="4046" spans="1:13" hidden="1" x14ac:dyDescent="0.3">
      <c r="A4046">
        <v>5</v>
      </c>
      <c r="B4046" s="1">
        <v>43991</v>
      </c>
      <c r="C4046" t="s">
        <v>27</v>
      </c>
      <c r="D4046">
        <v>296.77999999999997</v>
      </c>
      <c r="E4046">
        <v>82.62</v>
      </c>
      <c r="F4046">
        <v>24519.96</v>
      </c>
      <c r="G4046">
        <v>199</v>
      </c>
      <c r="H4046">
        <v>80.349999999999994</v>
      </c>
      <c r="I4046">
        <v>15989.65</v>
      </c>
      <c r="J4046">
        <v>97</v>
      </c>
      <c r="K4046">
        <v>82.26</v>
      </c>
      <c r="L4046">
        <f>Table1[[#This Row],[Quantity Sold (liters/kg)]]+Table1[[#This Row],[Quantity in Stock (liters/kg)]]</f>
        <v>296</v>
      </c>
      <c r="M4046" s="2">
        <v>6796.32</v>
      </c>
    </row>
    <row r="4047" spans="1:13" hidden="1" x14ac:dyDescent="0.3">
      <c r="A4047">
        <v>6</v>
      </c>
      <c r="B4047" s="1">
        <v>44372</v>
      </c>
      <c r="C4047" t="s">
        <v>51</v>
      </c>
      <c r="D4047">
        <v>905.93</v>
      </c>
      <c r="E4047">
        <v>82.55</v>
      </c>
      <c r="F4047">
        <v>74784.521499999901</v>
      </c>
      <c r="G4047">
        <v>795</v>
      </c>
      <c r="H4047">
        <v>85.68</v>
      </c>
      <c r="I4047">
        <v>68115.600000000006</v>
      </c>
      <c r="J4047">
        <v>110</v>
      </c>
      <c r="K4047">
        <v>105.63</v>
      </c>
      <c r="L4047">
        <f>Table1[[#This Row],[Quantity Sold (liters/kg)]]+Table1[[#This Row],[Quantity in Stock (liters/kg)]]</f>
        <v>905</v>
      </c>
      <c r="M4047" s="2">
        <v>8719.76</v>
      </c>
    </row>
    <row r="4048" spans="1:13" hidden="1" x14ac:dyDescent="0.3">
      <c r="A4048">
        <v>4</v>
      </c>
      <c r="B4048" s="1">
        <v>43718</v>
      </c>
      <c r="C4048" t="s">
        <v>39</v>
      </c>
      <c r="D4048">
        <v>28.45</v>
      </c>
      <c r="E4048">
        <v>83.07</v>
      </c>
      <c r="F4048">
        <v>2363.34149999999</v>
      </c>
      <c r="G4048">
        <v>4</v>
      </c>
      <c r="H4048">
        <v>81.41</v>
      </c>
      <c r="I4048">
        <v>325.64</v>
      </c>
      <c r="J4048">
        <v>24</v>
      </c>
      <c r="K4048">
        <v>78.17</v>
      </c>
      <c r="L4048">
        <f>Table1[[#This Row],[Quantity Sold (liters/kg)]]+Table1[[#This Row],[Quantity in Stock (liters/kg)]]</f>
        <v>28</v>
      </c>
      <c r="M4048" s="2">
        <v>6493.58</v>
      </c>
    </row>
    <row r="4049" spans="1:13" hidden="1" x14ac:dyDescent="0.3">
      <c r="A4049">
        <v>8</v>
      </c>
      <c r="B4049" s="1">
        <v>44630</v>
      </c>
      <c r="C4049" t="s">
        <v>47</v>
      </c>
      <c r="D4049">
        <v>232.78</v>
      </c>
      <c r="E4049">
        <v>29.94</v>
      </c>
      <c r="F4049">
        <v>6969.43</v>
      </c>
      <c r="G4049">
        <v>60</v>
      </c>
      <c r="H4049">
        <v>32.43</v>
      </c>
      <c r="I4049">
        <v>1945.8</v>
      </c>
      <c r="J4049">
        <v>172</v>
      </c>
      <c r="K4049">
        <v>156.58000000000001</v>
      </c>
      <c r="L4049">
        <f>Table1[[#This Row],[Quantity Sold (liters/kg)]]+Table1[[#This Row],[Quantity in Stock (liters/kg)]]</f>
        <v>232</v>
      </c>
      <c r="M4049" s="2">
        <v>4688.01</v>
      </c>
    </row>
    <row r="4050" spans="1:13" hidden="1" x14ac:dyDescent="0.3">
      <c r="A4050">
        <v>3</v>
      </c>
      <c r="B4050" s="1">
        <v>43552</v>
      </c>
      <c r="C4050" t="s">
        <v>43</v>
      </c>
      <c r="D4050">
        <v>738.32</v>
      </c>
      <c r="E4050">
        <v>53.06</v>
      </c>
      <c r="F4050">
        <v>39175.2592</v>
      </c>
      <c r="G4050">
        <v>371</v>
      </c>
      <c r="H4050">
        <v>49.54</v>
      </c>
      <c r="I4050">
        <v>18379.34</v>
      </c>
      <c r="J4050">
        <v>367</v>
      </c>
      <c r="K4050">
        <v>55.45</v>
      </c>
      <c r="L4050">
        <f>Table1[[#This Row],[Quantity Sold (liters/kg)]]+Table1[[#This Row],[Quantity in Stock (liters/kg)]]</f>
        <v>738</v>
      </c>
      <c r="M4050" s="2">
        <v>2942.18</v>
      </c>
    </row>
    <row r="4051" spans="1:13" hidden="1" x14ac:dyDescent="0.3">
      <c r="A4051">
        <v>9</v>
      </c>
      <c r="B4051" s="1">
        <v>44544</v>
      </c>
      <c r="C4051" t="s">
        <v>57</v>
      </c>
      <c r="D4051">
        <v>885.25</v>
      </c>
      <c r="E4051">
        <v>57.41</v>
      </c>
      <c r="F4051">
        <v>50822.2</v>
      </c>
      <c r="G4051">
        <v>686</v>
      </c>
      <c r="H4051">
        <v>54.85</v>
      </c>
      <c r="I4051">
        <v>37627.1</v>
      </c>
      <c r="J4051">
        <v>199</v>
      </c>
      <c r="K4051">
        <v>134.1</v>
      </c>
      <c r="L4051">
        <f>Table1[[#This Row],[Quantity Sold (liters/kg)]]+Table1[[#This Row],[Quantity in Stock (liters/kg)]]</f>
        <v>885</v>
      </c>
      <c r="M4051" s="2">
        <v>7698.68</v>
      </c>
    </row>
    <row r="4052" spans="1:13" hidden="1" x14ac:dyDescent="0.3">
      <c r="A4052">
        <v>2</v>
      </c>
      <c r="B4052" s="1">
        <v>44570</v>
      </c>
      <c r="C4052" t="s">
        <v>68</v>
      </c>
      <c r="D4052">
        <v>529.54</v>
      </c>
      <c r="E4052">
        <v>45.99</v>
      </c>
      <c r="F4052">
        <v>24353.54</v>
      </c>
      <c r="G4052">
        <v>360</v>
      </c>
      <c r="H4052">
        <v>46.18</v>
      </c>
      <c r="I4052">
        <v>16624.8</v>
      </c>
      <c r="J4052">
        <v>169</v>
      </c>
      <c r="K4052">
        <v>150.07</v>
      </c>
      <c r="L4052">
        <f>Table1[[#This Row],[Quantity Sold (liters/kg)]]+Table1[[#This Row],[Quantity in Stock (liters/kg)]]</f>
        <v>529</v>
      </c>
      <c r="M4052" s="2">
        <v>6901.72</v>
      </c>
    </row>
    <row r="4053" spans="1:13" hidden="1" x14ac:dyDescent="0.3">
      <c r="A4053">
        <v>1</v>
      </c>
      <c r="B4053" s="1">
        <v>44343</v>
      </c>
      <c r="C4053" t="s">
        <v>34</v>
      </c>
      <c r="D4053">
        <v>586.16</v>
      </c>
      <c r="E4053">
        <v>75.41</v>
      </c>
      <c r="F4053">
        <v>44202.33</v>
      </c>
      <c r="G4053">
        <v>273</v>
      </c>
      <c r="H4053">
        <v>76.959999999999994</v>
      </c>
      <c r="I4053">
        <v>21010.080000000002</v>
      </c>
      <c r="J4053">
        <v>313</v>
      </c>
      <c r="K4053">
        <v>120.79</v>
      </c>
      <c r="L4053">
        <f>Table1[[#This Row],[Quantity Sold (liters/kg)]]+Table1[[#This Row],[Quantity in Stock (liters/kg)]]</f>
        <v>586</v>
      </c>
      <c r="M4053" s="2">
        <v>9108.77</v>
      </c>
    </row>
    <row r="4054" spans="1:13" hidden="1" x14ac:dyDescent="0.3">
      <c r="A4054">
        <v>9</v>
      </c>
      <c r="B4054" s="1">
        <v>44577</v>
      </c>
      <c r="C4054" t="s">
        <v>57</v>
      </c>
      <c r="D4054">
        <v>241.4</v>
      </c>
      <c r="E4054">
        <v>89.6</v>
      </c>
      <c r="F4054">
        <v>21629.439999999999</v>
      </c>
      <c r="G4054">
        <v>216</v>
      </c>
      <c r="H4054">
        <v>89.73</v>
      </c>
      <c r="I4054">
        <v>19381.68</v>
      </c>
      <c r="J4054">
        <v>25</v>
      </c>
      <c r="K4054">
        <v>129.30000000000001</v>
      </c>
      <c r="L4054">
        <f>Table1[[#This Row],[Quantity Sold (liters/kg)]]+Table1[[#This Row],[Quantity in Stock (liters/kg)]]</f>
        <v>241</v>
      </c>
      <c r="M4054" s="2">
        <v>11585.28</v>
      </c>
    </row>
    <row r="4055" spans="1:13" hidden="1" x14ac:dyDescent="0.3">
      <c r="A4055">
        <v>6</v>
      </c>
      <c r="B4055" s="1">
        <v>43633</v>
      </c>
      <c r="C4055" t="s">
        <v>51</v>
      </c>
      <c r="D4055">
        <v>963.66</v>
      </c>
      <c r="E4055">
        <v>32.14</v>
      </c>
      <c r="F4055">
        <v>30972.03</v>
      </c>
      <c r="G4055">
        <v>8</v>
      </c>
      <c r="H4055">
        <v>34.880000000000003</v>
      </c>
      <c r="I4055">
        <v>279.04000000000002</v>
      </c>
      <c r="J4055">
        <v>955</v>
      </c>
      <c r="K4055">
        <v>131.08000000000001</v>
      </c>
      <c r="L4055">
        <f>Table1[[#This Row],[Quantity Sold (liters/kg)]]+Table1[[#This Row],[Quantity in Stock (liters/kg)]]</f>
        <v>963</v>
      </c>
      <c r="M4055" s="2">
        <v>4212.91</v>
      </c>
    </row>
    <row r="4056" spans="1:13" hidden="1" x14ac:dyDescent="0.3">
      <c r="A4056">
        <v>6</v>
      </c>
      <c r="B4056" s="1">
        <v>43643</v>
      </c>
      <c r="C4056" t="s">
        <v>51</v>
      </c>
      <c r="D4056">
        <v>803.05</v>
      </c>
      <c r="E4056">
        <v>73.819999999999993</v>
      </c>
      <c r="F4056">
        <v>59281.150999999903</v>
      </c>
      <c r="G4056">
        <v>704</v>
      </c>
      <c r="H4056">
        <v>70.61</v>
      </c>
      <c r="I4056">
        <v>49709.440000000002</v>
      </c>
      <c r="J4056">
        <v>99</v>
      </c>
      <c r="K4056">
        <v>173.49</v>
      </c>
      <c r="L4056">
        <f>Table1[[#This Row],[Quantity Sold (liters/kg)]]+Table1[[#This Row],[Quantity in Stock (liters/kg)]]</f>
        <v>803</v>
      </c>
      <c r="M4056" s="2">
        <v>12807.03</v>
      </c>
    </row>
    <row r="4057" spans="1:13" hidden="1" x14ac:dyDescent="0.3">
      <c r="A4057">
        <v>9</v>
      </c>
      <c r="B4057" s="1">
        <v>44361</v>
      </c>
      <c r="C4057" t="s">
        <v>57</v>
      </c>
      <c r="D4057">
        <v>340.44</v>
      </c>
      <c r="E4057">
        <v>90.64</v>
      </c>
      <c r="F4057">
        <v>30857.48</v>
      </c>
      <c r="G4057">
        <v>59</v>
      </c>
      <c r="H4057">
        <v>89</v>
      </c>
      <c r="I4057">
        <v>5251</v>
      </c>
      <c r="J4057">
        <v>281</v>
      </c>
      <c r="K4057">
        <v>113.34</v>
      </c>
      <c r="L4057">
        <f>Table1[[#This Row],[Quantity Sold (liters/kg)]]+Table1[[#This Row],[Quantity in Stock (liters/kg)]]</f>
        <v>340</v>
      </c>
      <c r="M4057" s="2">
        <v>10273.14</v>
      </c>
    </row>
    <row r="4058" spans="1:13" hidden="1" x14ac:dyDescent="0.3">
      <c r="A4058">
        <v>2</v>
      </c>
      <c r="B4058" s="1">
        <v>44294</v>
      </c>
      <c r="C4058" t="s">
        <v>68</v>
      </c>
      <c r="D4058">
        <v>26.42</v>
      </c>
      <c r="E4058">
        <v>96.2</v>
      </c>
      <c r="F4058">
        <v>2541.6039999999998</v>
      </c>
      <c r="G4058">
        <v>19</v>
      </c>
      <c r="H4058">
        <v>91.63</v>
      </c>
      <c r="I4058">
        <v>1740.97</v>
      </c>
      <c r="J4058">
        <v>7</v>
      </c>
      <c r="K4058">
        <v>87.43</v>
      </c>
      <c r="L4058">
        <f>Table1[[#This Row],[Quantity Sold (liters/kg)]]+Table1[[#This Row],[Quantity in Stock (liters/kg)]]</f>
        <v>26</v>
      </c>
      <c r="M4058" s="2">
        <v>8410.77</v>
      </c>
    </row>
    <row r="4059" spans="1:13" hidden="1" x14ac:dyDescent="0.3">
      <c r="A4059">
        <v>8</v>
      </c>
      <c r="B4059" s="1">
        <v>44714</v>
      </c>
      <c r="C4059" t="s">
        <v>47</v>
      </c>
      <c r="D4059">
        <v>604.64</v>
      </c>
      <c r="E4059">
        <v>52.12</v>
      </c>
      <c r="F4059">
        <v>31513.836799999899</v>
      </c>
      <c r="G4059">
        <v>371</v>
      </c>
      <c r="H4059">
        <v>53.8</v>
      </c>
      <c r="I4059">
        <v>19959.8</v>
      </c>
      <c r="J4059">
        <v>233</v>
      </c>
      <c r="K4059">
        <v>100.36</v>
      </c>
      <c r="L4059">
        <f>Table1[[#This Row],[Quantity Sold (liters/kg)]]+Table1[[#This Row],[Quantity in Stock (liters/kg)]]</f>
        <v>604</v>
      </c>
      <c r="M4059" s="2">
        <v>5230.76</v>
      </c>
    </row>
    <row r="4060" spans="1:13" hidden="1" x14ac:dyDescent="0.3">
      <c r="A4060">
        <v>7</v>
      </c>
      <c r="B4060" s="1">
        <v>44434</v>
      </c>
      <c r="C4060" t="s">
        <v>61</v>
      </c>
      <c r="D4060">
        <v>878.13</v>
      </c>
      <c r="E4060">
        <v>19.899999999999999</v>
      </c>
      <c r="F4060">
        <v>17474.79</v>
      </c>
      <c r="G4060">
        <v>748</v>
      </c>
      <c r="H4060">
        <v>24.13</v>
      </c>
      <c r="I4060">
        <v>18049.240000000002</v>
      </c>
      <c r="J4060">
        <v>130</v>
      </c>
      <c r="K4060">
        <v>81.790000000000006</v>
      </c>
      <c r="L4060">
        <f>Table1[[#This Row],[Quantity Sold (liters/kg)]]+Table1[[#This Row],[Quantity in Stock (liters/kg)]]</f>
        <v>878</v>
      </c>
      <c r="M4060" s="2">
        <v>1627.62</v>
      </c>
    </row>
    <row r="4061" spans="1:13" hidden="1" x14ac:dyDescent="0.3">
      <c r="A4061">
        <v>3</v>
      </c>
      <c r="B4061" s="1">
        <v>43906</v>
      </c>
      <c r="C4061" t="s">
        <v>43</v>
      </c>
      <c r="D4061">
        <v>169.48</v>
      </c>
      <c r="E4061">
        <v>81.61</v>
      </c>
      <c r="F4061">
        <v>13831.2627999999</v>
      </c>
      <c r="G4061">
        <v>5</v>
      </c>
      <c r="H4061">
        <v>80.67</v>
      </c>
      <c r="I4061">
        <v>403.35</v>
      </c>
      <c r="J4061">
        <v>164</v>
      </c>
      <c r="K4061">
        <v>186.68</v>
      </c>
      <c r="L4061">
        <f>Table1[[#This Row],[Quantity Sold (liters/kg)]]+Table1[[#This Row],[Quantity in Stock (liters/kg)]]</f>
        <v>169</v>
      </c>
      <c r="M4061" s="2">
        <v>15234.95</v>
      </c>
    </row>
    <row r="4062" spans="1:13" hidden="1" x14ac:dyDescent="0.3">
      <c r="A4062">
        <v>5</v>
      </c>
      <c r="B4062" s="1">
        <v>44024</v>
      </c>
      <c r="C4062" t="s">
        <v>27</v>
      </c>
      <c r="D4062">
        <v>688.41</v>
      </c>
      <c r="E4062">
        <v>42.82</v>
      </c>
      <c r="F4062">
        <v>29477.72</v>
      </c>
      <c r="G4062">
        <v>245</v>
      </c>
      <c r="H4062">
        <v>38.58</v>
      </c>
      <c r="I4062">
        <v>9452.1</v>
      </c>
      <c r="J4062">
        <v>443</v>
      </c>
      <c r="K4062">
        <v>195.48</v>
      </c>
      <c r="L4062">
        <f>Table1[[#This Row],[Quantity Sold (liters/kg)]]+Table1[[#This Row],[Quantity in Stock (liters/kg)]]</f>
        <v>688</v>
      </c>
      <c r="M4062" s="2">
        <v>8370.4500000000007</v>
      </c>
    </row>
    <row r="4063" spans="1:13" hidden="1" x14ac:dyDescent="0.3">
      <c r="A4063">
        <v>3</v>
      </c>
      <c r="B4063" s="1">
        <v>43988</v>
      </c>
      <c r="C4063" t="s">
        <v>43</v>
      </c>
      <c r="D4063">
        <v>920.29</v>
      </c>
      <c r="E4063">
        <v>70.069999999999993</v>
      </c>
      <c r="F4063">
        <v>64484.720299999899</v>
      </c>
      <c r="G4063">
        <v>283</v>
      </c>
      <c r="H4063">
        <v>66.34</v>
      </c>
      <c r="I4063">
        <v>18774.22</v>
      </c>
      <c r="J4063">
        <v>637</v>
      </c>
      <c r="K4063">
        <v>133.22999999999999</v>
      </c>
      <c r="L4063">
        <f>Table1[[#This Row],[Quantity Sold (liters/kg)]]+Table1[[#This Row],[Quantity in Stock (liters/kg)]]</f>
        <v>920</v>
      </c>
      <c r="M4063" s="2">
        <v>9335.43</v>
      </c>
    </row>
    <row r="4064" spans="1:13" hidden="1" x14ac:dyDescent="0.3">
      <c r="A4064">
        <v>5</v>
      </c>
      <c r="B4064" s="1">
        <v>44231</v>
      </c>
      <c r="C4064" t="s">
        <v>27</v>
      </c>
      <c r="D4064">
        <v>504.12</v>
      </c>
      <c r="E4064">
        <v>55.42</v>
      </c>
      <c r="F4064">
        <v>27938.330399999999</v>
      </c>
      <c r="G4064">
        <v>176</v>
      </c>
      <c r="H4064">
        <v>50.95</v>
      </c>
      <c r="I4064">
        <v>8967.2000000000007</v>
      </c>
      <c r="J4064">
        <v>328</v>
      </c>
      <c r="K4064">
        <v>96.97</v>
      </c>
      <c r="L4064">
        <f>Table1[[#This Row],[Quantity Sold (liters/kg)]]+Table1[[#This Row],[Quantity in Stock (liters/kg)]]</f>
        <v>504</v>
      </c>
      <c r="M4064" s="2">
        <v>5374.08</v>
      </c>
    </row>
    <row r="4065" spans="1:13" hidden="1" x14ac:dyDescent="0.3">
      <c r="A4065">
        <v>9</v>
      </c>
      <c r="B4065" s="1">
        <v>44684</v>
      </c>
      <c r="C4065" t="s">
        <v>57</v>
      </c>
      <c r="D4065">
        <v>683.8</v>
      </c>
      <c r="E4065">
        <v>14.32</v>
      </c>
      <c r="F4065">
        <v>9792.02</v>
      </c>
      <c r="G4065">
        <v>481</v>
      </c>
      <c r="H4065">
        <v>12.4</v>
      </c>
      <c r="I4065">
        <v>5964.4</v>
      </c>
      <c r="J4065">
        <v>202</v>
      </c>
      <c r="K4065">
        <v>96.16</v>
      </c>
      <c r="L4065">
        <f>Table1[[#This Row],[Quantity Sold (liters/kg)]]+Table1[[#This Row],[Quantity in Stock (liters/kg)]]</f>
        <v>683</v>
      </c>
      <c r="M4065" s="2">
        <v>1377.01</v>
      </c>
    </row>
    <row r="4066" spans="1:13" hidden="1" x14ac:dyDescent="0.3">
      <c r="A4066">
        <v>5</v>
      </c>
      <c r="B4066" s="1">
        <v>43648</v>
      </c>
      <c r="C4066" t="s">
        <v>27</v>
      </c>
      <c r="D4066">
        <v>383.3</v>
      </c>
      <c r="E4066">
        <v>38.380000000000003</v>
      </c>
      <c r="F4066">
        <v>14711.054</v>
      </c>
      <c r="G4066">
        <v>159</v>
      </c>
      <c r="H4066">
        <v>40.69</v>
      </c>
      <c r="I4066">
        <v>6469.71</v>
      </c>
      <c r="J4066">
        <v>224</v>
      </c>
      <c r="K4066">
        <v>148.55000000000001</v>
      </c>
      <c r="L4066">
        <f>Table1[[#This Row],[Quantity Sold (liters/kg)]]+Table1[[#This Row],[Quantity in Stock (liters/kg)]]</f>
        <v>383</v>
      </c>
      <c r="M4066" s="2">
        <v>5701.35</v>
      </c>
    </row>
    <row r="4067" spans="1:13" hidden="1" x14ac:dyDescent="0.3">
      <c r="A4067">
        <v>8</v>
      </c>
      <c r="B4067" s="1">
        <v>44364</v>
      </c>
      <c r="C4067" t="s">
        <v>47</v>
      </c>
      <c r="D4067">
        <v>952.87</v>
      </c>
      <c r="E4067">
        <v>30.04</v>
      </c>
      <c r="F4067">
        <v>28624.2147999999</v>
      </c>
      <c r="G4067">
        <v>486</v>
      </c>
      <c r="H4067">
        <v>27.79</v>
      </c>
      <c r="I4067">
        <v>13505.94</v>
      </c>
      <c r="J4067">
        <v>466</v>
      </c>
      <c r="K4067">
        <v>161.81</v>
      </c>
      <c r="L4067">
        <f>Table1[[#This Row],[Quantity Sold (liters/kg)]]+Table1[[#This Row],[Quantity in Stock (liters/kg)]]</f>
        <v>952</v>
      </c>
      <c r="M4067" s="2">
        <v>4860.7700000000004</v>
      </c>
    </row>
    <row r="4068" spans="1:13" hidden="1" x14ac:dyDescent="0.3">
      <c r="A4068">
        <v>6</v>
      </c>
      <c r="B4068" s="1">
        <v>43842</v>
      </c>
      <c r="C4068" t="s">
        <v>51</v>
      </c>
      <c r="D4068">
        <v>607.16999999999996</v>
      </c>
      <c r="E4068">
        <v>93.64</v>
      </c>
      <c r="F4068">
        <v>56855.398799999901</v>
      </c>
      <c r="G4068">
        <v>574</v>
      </c>
      <c r="H4068">
        <v>93.46</v>
      </c>
      <c r="I4068">
        <v>53646.04</v>
      </c>
      <c r="J4068">
        <v>33</v>
      </c>
      <c r="K4068">
        <v>51.29</v>
      </c>
      <c r="L4068">
        <f>Table1[[#This Row],[Quantity Sold (liters/kg)]]+Table1[[#This Row],[Quantity in Stock (liters/kg)]]</f>
        <v>607</v>
      </c>
      <c r="M4068" s="2">
        <v>4802.8</v>
      </c>
    </row>
    <row r="4069" spans="1:13" hidden="1" x14ac:dyDescent="0.3">
      <c r="A4069">
        <v>1</v>
      </c>
      <c r="B4069" s="1">
        <v>43804</v>
      </c>
      <c r="C4069" t="s">
        <v>34</v>
      </c>
      <c r="D4069">
        <v>616.52</v>
      </c>
      <c r="E4069">
        <v>84.29</v>
      </c>
      <c r="F4069">
        <v>51966.47</v>
      </c>
      <c r="G4069">
        <v>524</v>
      </c>
      <c r="H4069">
        <v>88.73</v>
      </c>
      <c r="I4069">
        <v>46494.52</v>
      </c>
      <c r="J4069">
        <v>92</v>
      </c>
      <c r="K4069">
        <v>41.82</v>
      </c>
      <c r="L4069">
        <f>Table1[[#This Row],[Quantity Sold (liters/kg)]]+Table1[[#This Row],[Quantity in Stock (liters/kg)]]</f>
        <v>616</v>
      </c>
      <c r="M4069" s="2">
        <v>3525.01</v>
      </c>
    </row>
    <row r="4070" spans="1:13" hidden="1" x14ac:dyDescent="0.3">
      <c r="A4070">
        <v>1</v>
      </c>
      <c r="B4070" s="1">
        <v>43442</v>
      </c>
      <c r="C4070" t="s">
        <v>34</v>
      </c>
      <c r="D4070">
        <v>318.29000000000002</v>
      </c>
      <c r="E4070">
        <v>49.68</v>
      </c>
      <c r="F4070">
        <v>15812.647199999999</v>
      </c>
      <c r="G4070">
        <v>292</v>
      </c>
      <c r="H4070">
        <v>51.65</v>
      </c>
      <c r="I4070">
        <v>15081.8</v>
      </c>
      <c r="J4070">
        <v>26</v>
      </c>
      <c r="K4070">
        <v>26.79</v>
      </c>
      <c r="L4070">
        <f>Table1[[#This Row],[Quantity Sold (liters/kg)]]+Table1[[#This Row],[Quantity in Stock (liters/kg)]]</f>
        <v>318</v>
      </c>
      <c r="M4070" s="2">
        <v>1330.93</v>
      </c>
    </row>
    <row r="4071" spans="1:13" hidden="1" x14ac:dyDescent="0.3">
      <c r="A4071">
        <v>5</v>
      </c>
      <c r="B4071" s="1">
        <v>44075</v>
      </c>
      <c r="C4071" t="s">
        <v>27</v>
      </c>
      <c r="D4071">
        <v>233.71</v>
      </c>
      <c r="E4071">
        <v>10.17</v>
      </c>
      <c r="F4071">
        <v>2376.83</v>
      </c>
      <c r="G4071">
        <v>193</v>
      </c>
      <c r="H4071">
        <v>7.26</v>
      </c>
      <c r="I4071">
        <v>1401.18</v>
      </c>
      <c r="J4071">
        <v>40</v>
      </c>
      <c r="K4071">
        <v>195.99</v>
      </c>
      <c r="L4071">
        <f>Table1[[#This Row],[Quantity Sold (liters/kg)]]+Table1[[#This Row],[Quantity in Stock (liters/kg)]]</f>
        <v>233</v>
      </c>
      <c r="M4071" s="2">
        <v>1993.22</v>
      </c>
    </row>
    <row r="4072" spans="1:13" hidden="1" x14ac:dyDescent="0.3">
      <c r="A4072">
        <v>10</v>
      </c>
      <c r="B4072" s="1">
        <v>44351</v>
      </c>
      <c r="C4072" t="s">
        <v>66</v>
      </c>
      <c r="D4072">
        <v>299.81</v>
      </c>
      <c r="E4072">
        <v>24.51</v>
      </c>
      <c r="F4072">
        <v>7348.3431</v>
      </c>
      <c r="G4072">
        <v>9</v>
      </c>
      <c r="H4072">
        <v>19.95</v>
      </c>
      <c r="I4072">
        <v>179.55</v>
      </c>
      <c r="J4072">
        <v>290</v>
      </c>
      <c r="K4072">
        <v>156.11000000000001</v>
      </c>
      <c r="L4072">
        <f>Table1[[#This Row],[Quantity Sold (liters/kg)]]+Table1[[#This Row],[Quantity in Stock (liters/kg)]]</f>
        <v>299</v>
      </c>
      <c r="M4072" s="2">
        <v>3826.26</v>
      </c>
    </row>
    <row r="4073" spans="1:13" hidden="1" x14ac:dyDescent="0.3">
      <c r="A4073">
        <v>5</v>
      </c>
      <c r="B4073" s="1">
        <v>44618</v>
      </c>
      <c r="C4073" t="s">
        <v>27</v>
      </c>
      <c r="D4073">
        <v>593.51</v>
      </c>
      <c r="E4073">
        <v>45.16</v>
      </c>
      <c r="F4073">
        <v>26802.911599999901</v>
      </c>
      <c r="G4073">
        <v>161</v>
      </c>
      <c r="H4073">
        <v>49.25</v>
      </c>
      <c r="I4073">
        <v>7929.25</v>
      </c>
      <c r="J4073">
        <v>432</v>
      </c>
      <c r="K4073">
        <v>36.950000000000003</v>
      </c>
      <c r="L4073">
        <f>Table1[[#This Row],[Quantity Sold (liters/kg)]]+Table1[[#This Row],[Quantity in Stock (liters/kg)]]</f>
        <v>593</v>
      </c>
      <c r="M4073" s="2">
        <v>1668.66</v>
      </c>
    </row>
    <row r="4074" spans="1:13" hidden="1" x14ac:dyDescent="0.3">
      <c r="A4074">
        <v>10</v>
      </c>
      <c r="B4074" s="1">
        <v>44620</v>
      </c>
      <c r="C4074" t="s">
        <v>66</v>
      </c>
      <c r="D4074">
        <v>180.65</v>
      </c>
      <c r="E4074">
        <v>32.020000000000003</v>
      </c>
      <c r="F4074">
        <v>5784.4129999999996</v>
      </c>
      <c r="G4074">
        <v>134</v>
      </c>
      <c r="H4074">
        <v>33.6</v>
      </c>
      <c r="I4074">
        <v>4502.3999999999996</v>
      </c>
      <c r="J4074">
        <v>46</v>
      </c>
      <c r="K4074">
        <v>160.57</v>
      </c>
      <c r="L4074">
        <f>Table1[[#This Row],[Quantity Sold (liters/kg)]]+Table1[[#This Row],[Quantity in Stock (liters/kg)]]</f>
        <v>180</v>
      </c>
      <c r="M4074" s="2">
        <v>5141.45</v>
      </c>
    </row>
    <row r="4075" spans="1:13" hidden="1" x14ac:dyDescent="0.3">
      <c r="A4075">
        <v>5</v>
      </c>
      <c r="B4075" s="1">
        <v>43801</v>
      </c>
      <c r="C4075" t="s">
        <v>27</v>
      </c>
      <c r="D4075">
        <v>403.99</v>
      </c>
      <c r="E4075">
        <v>79.53</v>
      </c>
      <c r="F4075">
        <v>32129.32</v>
      </c>
      <c r="G4075">
        <v>65</v>
      </c>
      <c r="H4075">
        <v>82.52</v>
      </c>
      <c r="I4075">
        <v>5363.8</v>
      </c>
      <c r="J4075">
        <v>338</v>
      </c>
      <c r="K4075">
        <v>115.66</v>
      </c>
      <c r="L4075">
        <f>Table1[[#This Row],[Quantity Sold (liters/kg)]]+Table1[[#This Row],[Quantity in Stock (liters/kg)]]</f>
        <v>403</v>
      </c>
      <c r="M4075" s="2">
        <v>9198.44</v>
      </c>
    </row>
    <row r="4076" spans="1:13" hidden="1" x14ac:dyDescent="0.3">
      <c r="A4076">
        <v>1</v>
      </c>
      <c r="B4076" s="1">
        <v>44442</v>
      </c>
      <c r="C4076" t="s">
        <v>34</v>
      </c>
      <c r="D4076">
        <v>10.67</v>
      </c>
      <c r="E4076">
        <v>51.43</v>
      </c>
      <c r="F4076">
        <v>548.76</v>
      </c>
      <c r="G4076">
        <v>2</v>
      </c>
      <c r="H4076">
        <v>49.31</v>
      </c>
      <c r="I4076">
        <v>98.62</v>
      </c>
      <c r="J4076">
        <v>8</v>
      </c>
      <c r="K4076">
        <v>55.71</v>
      </c>
      <c r="L4076">
        <f>Table1[[#This Row],[Quantity Sold (liters/kg)]]+Table1[[#This Row],[Quantity in Stock (liters/kg)]]</f>
        <v>10</v>
      </c>
      <c r="M4076" s="2">
        <v>2865.17</v>
      </c>
    </row>
    <row r="4077" spans="1:13" hidden="1" x14ac:dyDescent="0.3">
      <c r="A4077">
        <v>7</v>
      </c>
      <c r="B4077" s="1">
        <v>43779</v>
      </c>
      <c r="C4077" t="s">
        <v>61</v>
      </c>
      <c r="D4077">
        <v>138.51</v>
      </c>
      <c r="E4077">
        <v>74.900000000000006</v>
      </c>
      <c r="F4077">
        <v>10374.4</v>
      </c>
      <c r="G4077">
        <v>125</v>
      </c>
      <c r="H4077">
        <v>70.849999999999994</v>
      </c>
      <c r="I4077">
        <v>8856.25</v>
      </c>
      <c r="J4077">
        <v>13</v>
      </c>
      <c r="K4077">
        <v>152.22</v>
      </c>
      <c r="L4077">
        <f>Table1[[#This Row],[Quantity Sold (liters/kg)]]+Table1[[#This Row],[Quantity in Stock (liters/kg)]]</f>
        <v>138</v>
      </c>
      <c r="M4077" s="2">
        <v>11401.28</v>
      </c>
    </row>
    <row r="4078" spans="1:13" hidden="1" x14ac:dyDescent="0.3">
      <c r="A4078">
        <v>6</v>
      </c>
      <c r="B4078" s="1">
        <v>44245</v>
      </c>
      <c r="C4078" t="s">
        <v>51</v>
      </c>
      <c r="D4078">
        <v>785.69</v>
      </c>
      <c r="E4078">
        <v>65.28</v>
      </c>
      <c r="F4078">
        <v>51289.84</v>
      </c>
      <c r="G4078">
        <v>66</v>
      </c>
      <c r="H4078">
        <v>63.07</v>
      </c>
      <c r="I4078">
        <v>4162.62</v>
      </c>
      <c r="J4078">
        <v>719</v>
      </c>
      <c r="K4078">
        <v>97.8</v>
      </c>
      <c r="L4078">
        <f>Table1[[#This Row],[Quantity Sold (liters/kg)]]+Table1[[#This Row],[Quantity in Stock (liters/kg)]]</f>
        <v>785</v>
      </c>
      <c r="M4078" s="2">
        <v>6384.38</v>
      </c>
    </row>
    <row r="4079" spans="1:13" hidden="1" x14ac:dyDescent="0.3">
      <c r="A4079">
        <v>6</v>
      </c>
      <c r="B4079" s="1">
        <v>43539</v>
      </c>
      <c r="C4079" t="s">
        <v>51</v>
      </c>
      <c r="D4079">
        <v>922.69</v>
      </c>
      <c r="E4079">
        <v>86.74</v>
      </c>
      <c r="F4079">
        <v>80034.13</v>
      </c>
      <c r="G4079">
        <v>272</v>
      </c>
      <c r="H4079">
        <v>84.61</v>
      </c>
      <c r="I4079">
        <v>23013.919999999998</v>
      </c>
      <c r="J4079">
        <v>650</v>
      </c>
      <c r="K4079">
        <v>151.38999999999999</v>
      </c>
      <c r="L4079">
        <f>Table1[[#This Row],[Quantity Sold (liters/kg)]]+Table1[[#This Row],[Quantity in Stock (liters/kg)]]</f>
        <v>922</v>
      </c>
      <c r="M4079" s="2">
        <v>13131.57</v>
      </c>
    </row>
    <row r="4080" spans="1:13" hidden="1" x14ac:dyDescent="0.3">
      <c r="A4080">
        <v>8</v>
      </c>
      <c r="B4080" s="1">
        <v>43559</v>
      </c>
      <c r="C4080" t="s">
        <v>47</v>
      </c>
      <c r="D4080">
        <v>60.17</v>
      </c>
      <c r="E4080">
        <v>16.79</v>
      </c>
      <c r="F4080">
        <v>1010.25</v>
      </c>
      <c r="G4080">
        <v>10</v>
      </c>
      <c r="H4080">
        <v>19.07</v>
      </c>
      <c r="I4080">
        <v>190.7</v>
      </c>
      <c r="J4080">
        <v>50</v>
      </c>
      <c r="K4080">
        <v>82.7</v>
      </c>
      <c r="L4080">
        <f>Table1[[#This Row],[Quantity Sold (liters/kg)]]+Table1[[#This Row],[Quantity in Stock (liters/kg)]]</f>
        <v>60</v>
      </c>
      <c r="M4080" s="2">
        <v>1388.53</v>
      </c>
    </row>
    <row r="4081" spans="1:13" hidden="1" x14ac:dyDescent="0.3">
      <c r="A4081">
        <v>10</v>
      </c>
      <c r="B4081" s="1">
        <v>44553</v>
      </c>
      <c r="C4081" t="s">
        <v>66</v>
      </c>
      <c r="D4081">
        <v>883.05</v>
      </c>
      <c r="E4081">
        <v>53.82</v>
      </c>
      <c r="F4081">
        <v>47525.75</v>
      </c>
      <c r="G4081">
        <v>534</v>
      </c>
      <c r="H4081">
        <v>54.83</v>
      </c>
      <c r="I4081">
        <v>29279.22</v>
      </c>
      <c r="J4081">
        <v>349</v>
      </c>
      <c r="K4081">
        <v>20.41</v>
      </c>
      <c r="L4081">
        <f>Table1[[#This Row],[Quantity Sold (liters/kg)]]+Table1[[#This Row],[Quantity in Stock (liters/kg)]]</f>
        <v>883</v>
      </c>
      <c r="M4081" s="2">
        <v>1098.47</v>
      </c>
    </row>
    <row r="4082" spans="1:13" hidden="1" x14ac:dyDescent="0.3">
      <c r="A4082">
        <v>1</v>
      </c>
      <c r="B4082" s="1">
        <v>44192</v>
      </c>
      <c r="C4082" t="s">
        <v>34</v>
      </c>
      <c r="D4082">
        <v>216.88</v>
      </c>
      <c r="E4082">
        <v>60.63</v>
      </c>
      <c r="F4082">
        <v>13149.43</v>
      </c>
      <c r="G4082">
        <v>191</v>
      </c>
      <c r="H4082">
        <v>59.46</v>
      </c>
      <c r="I4082">
        <v>11356.86</v>
      </c>
      <c r="J4082">
        <v>25</v>
      </c>
      <c r="K4082">
        <v>187.34</v>
      </c>
      <c r="L4082">
        <f>Table1[[#This Row],[Quantity Sold (liters/kg)]]+Table1[[#This Row],[Quantity in Stock (liters/kg)]]</f>
        <v>216</v>
      </c>
      <c r="M4082" s="2">
        <v>11358.42</v>
      </c>
    </row>
    <row r="4083" spans="1:13" hidden="1" x14ac:dyDescent="0.3">
      <c r="A4083">
        <v>7</v>
      </c>
      <c r="B4083" s="1">
        <v>43980</v>
      </c>
      <c r="C4083" t="s">
        <v>61</v>
      </c>
      <c r="D4083">
        <v>501.23</v>
      </c>
      <c r="E4083">
        <v>36.53</v>
      </c>
      <c r="F4083">
        <v>18309.93</v>
      </c>
      <c r="G4083">
        <v>19</v>
      </c>
      <c r="H4083">
        <v>32.51</v>
      </c>
      <c r="I4083">
        <v>617.69000000000005</v>
      </c>
      <c r="J4083">
        <v>482</v>
      </c>
      <c r="K4083">
        <v>101.74</v>
      </c>
      <c r="L4083">
        <f>Table1[[#This Row],[Quantity Sold (liters/kg)]]+Table1[[#This Row],[Quantity in Stock (liters/kg)]]</f>
        <v>501</v>
      </c>
      <c r="M4083" s="2">
        <v>3716.56</v>
      </c>
    </row>
    <row r="4084" spans="1:13" hidden="1" x14ac:dyDescent="0.3">
      <c r="A4084">
        <v>10</v>
      </c>
      <c r="B4084" s="1">
        <v>44260</v>
      </c>
      <c r="C4084" t="s">
        <v>66</v>
      </c>
      <c r="D4084">
        <v>544.35</v>
      </c>
      <c r="E4084">
        <v>86.78</v>
      </c>
      <c r="F4084">
        <v>47238.69</v>
      </c>
      <c r="G4084">
        <v>33</v>
      </c>
      <c r="H4084">
        <v>83.09</v>
      </c>
      <c r="I4084">
        <v>2741.97</v>
      </c>
      <c r="J4084">
        <v>511</v>
      </c>
      <c r="K4084">
        <v>188.75</v>
      </c>
      <c r="L4084">
        <f>Table1[[#This Row],[Quantity Sold (liters/kg)]]+Table1[[#This Row],[Quantity in Stock (liters/kg)]]</f>
        <v>544</v>
      </c>
      <c r="M4084" s="2">
        <v>16379.73</v>
      </c>
    </row>
    <row r="4085" spans="1:13" hidden="1" x14ac:dyDescent="0.3">
      <c r="A4085">
        <v>4</v>
      </c>
      <c r="B4085" s="1">
        <v>43867</v>
      </c>
      <c r="C4085" t="s">
        <v>39</v>
      </c>
      <c r="D4085">
        <v>876.06</v>
      </c>
      <c r="E4085">
        <v>35.97</v>
      </c>
      <c r="F4085">
        <v>31511.878199999901</v>
      </c>
      <c r="G4085">
        <v>36</v>
      </c>
      <c r="H4085">
        <v>40.869999999999997</v>
      </c>
      <c r="I4085">
        <v>1471.32</v>
      </c>
      <c r="J4085">
        <v>840</v>
      </c>
      <c r="K4085">
        <v>47.88</v>
      </c>
      <c r="L4085">
        <f>Table1[[#This Row],[Quantity Sold (liters/kg)]]+Table1[[#This Row],[Quantity in Stock (liters/kg)]]</f>
        <v>876</v>
      </c>
      <c r="M4085" s="2">
        <v>1722.24</v>
      </c>
    </row>
    <row r="4086" spans="1:13" hidden="1" x14ac:dyDescent="0.3">
      <c r="A4086">
        <v>6</v>
      </c>
      <c r="B4086" s="1">
        <v>43846</v>
      </c>
      <c r="C4086" t="s">
        <v>51</v>
      </c>
      <c r="D4086">
        <v>842.68</v>
      </c>
      <c r="E4086">
        <v>76.400000000000006</v>
      </c>
      <c r="F4086">
        <v>64380.75</v>
      </c>
      <c r="G4086">
        <v>280</v>
      </c>
      <c r="H4086">
        <v>78.819999999999993</v>
      </c>
      <c r="I4086">
        <v>22069.599999999999</v>
      </c>
      <c r="J4086">
        <v>562</v>
      </c>
      <c r="K4086">
        <v>186.57</v>
      </c>
      <c r="L4086">
        <f>Table1[[#This Row],[Quantity Sold (liters/kg)]]+Table1[[#This Row],[Quantity in Stock (liters/kg)]]</f>
        <v>842</v>
      </c>
      <c r="M4086" s="2">
        <v>14253.95</v>
      </c>
    </row>
    <row r="4087" spans="1:13" hidden="1" x14ac:dyDescent="0.3">
      <c r="A4087">
        <v>6</v>
      </c>
      <c r="B4087" s="1">
        <v>44362</v>
      </c>
      <c r="C4087" t="s">
        <v>51</v>
      </c>
      <c r="D4087">
        <v>471.65</v>
      </c>
      <c r="E4087">
        <v>35.9</v>
      </c>
      <c r="F4087">
        <v>16932.234999999899</v>
      </c>
      <c r="G4087">
        <v>168</v>
      </c>
      <c r="H4087">
        <v>31.2</v>
      </c>
      <c r="I4087">
        <v>5241.6000000000004</v>
      </c>
      <c r="J4087">
        <v>303</v>
      </c>
      <c r="K4087">
        <v>79.98</v>
      </c>
      <c r="L4087">
        <f>Table1[[#This Row],[Quantity Sold (liters/kg)]]+Table1[[#This Row],[Quantity in Stock (liters/kg)]]</f>
        <v>471</v>
      </c>
      <c r="M4087" s="2">
        <v>2871.28</v>
      </c>
    </row>
    <row r="4088" spans="1:13" hidden="1" x14ac:dyDescent="0.3">
      <c r="A4088">
        <v>6</v>
      </c>
      <c r="B4088" s="1">
        <v>44612</v>
      </c>
      <c r="C4088" t="s">
        <v>51</v>
      </c>
      <c r="D4088">
        <v>876.38</v>
      </c>
      <c r="E4088">
        <v>90.19</v>
      </c>
      <c r="F4088">
        <v>79040.710000000006</v>
      </c>
      <c r="G4088">
        <v>102</v>
      </c>
      <c r="H4088">
        <v>90.97</v>
      </c>
      <c r="I4088">
        <v>9278.94</v>
      </c>
      <c r="J4088">
        <v>774</v>
      </c>
      <c r="K4088">
        <v>116.14</v>
      </c>
      <c r="L4088">
        <f>Table1[[#This Row],[Quantity Sold (liters/kg)]]+Table1[[#This Row],[Quantity in Stock (liters/kg)]]</f>
        <v>876</v>
      </c>
      <c r="M4088" s="2">
        <v>10474.67</v>
      </c>
    </row>
    <row r="4089" spans="1:13" hidden="1" x14ac:dyDescent="0.3">
      <c r="A4089">
        <v>5</v>
      </c>
      <c r="B4089" s="1">
        <v>44387</v>
      </c>
      <c r="C4089" t="s">
        <v>27</v>
      </c>
      <c r="D4089">
        <v>727.64</v>
      </c>
      <c r="E4089">
        <v>14.41</v>
      </c>
      <c r="F4089">
        <v>10485.290000000001</v>
      </c>
      <c r="G4089">
        <v>632</v>
      </c>
      <c r="H4089">
        <v>14.3</v>
      </c>
      <c r="I4089">
        <v>9037.6</v>
      </c>
      <c r="J4089">
        <v>95</v>
      </c>
      <c r="K4089">
        <v>77.16</v>
      </c>
      <c r="L4089">
        <f>Table1[[#This Row],[Quantity Sold (liters/kg)]]+Table1[[#This Row],[Quantity in Stock (liters/kg)]]</f>
        <v>727</v>
      </c>
      <c r="M4089" s="2">
        <v>1111.8800000000001</v>
      </c>
    </row>
    <row r="4090" spans="1:13" hidden="1" x14ac:dyDescent="0.3">
      <c r="A4090">
        <v>2</v>
      </c>
      <c r="B4090" s="1">
        <v>44040</v>
      </c>
      <c r="C4090" t="s">
        <v>68</v>
      </c>
      <c r="D4090">
        <v>779.19</v>
      </c>
      <c r="E4090">
        <v>26.41</v>
      </c>
      <c r="F4090">
        <v>20578.407899999998</v>
      </c>
      <c r="G4090">
        <v>465</v>
      </c>
      <c r="H4090">
        <v>30.88</v>
      </c>
      <c r="I4090">
        <v>14359.2</v>
      </c>
      <c r="J4090">
        <v>314</v>
      </c>
      <c r="K4090">
        <v>87.05</v>
      </c>
      <c r="L4090">
        <f>Table1[[#This Row],[Quantity Sold (liters/kg)]]+Table1[[#This Row],[Quantity in Stock (liters/kg)]]</f>
        <v>779</v>
      </c>
      <c r="M4090" s="2">
        <v>2298.9899999999998</v>
      </c>
    </row>
    <row r="4091" spans="1:13" hidden="1" x14ac:dyDescent="0.3">
      <c r="A4091">
        <v>7</v>
      </c>
      <c r="B4091" s="1">
        <v>43881</v>
      </c>
      <c r="C4091" t="s">
        <v>61</v>
      </c>
      <c r="D4091">
        <v>700.15</v>
      </c>
      <c r="E4091">
        <v>34.85</v>
      </c>
      <c r="F4091">
        <v>24400.23</v>
      </c>
      <c r="G4091">
        <v>548</v>
      </c>
      <c r="H4091">
        <v>35.69</v>
      </c>
      <c r="I4091">
        <v>19558.12</v>
      </c>
      <c r="J4091">
        <v>152</v>
      </c>
      <c r="K4091">
        <v>73.2</v>
      </c>
      <c r="L4091">
        <f>Table1[[#This Row],[Quantity Sold (liters/kg)]]+Table1[[#This Row],[Quantity in Stock (liters/kg)]]</f>
        <v>700</v>
      </c>
      <c r="M4091" s="2">
        <v>2551.02</v>
      </c>
    </row>
    <row r="4092" spans="1:13" hidden="1" x14ac:dyDescent="0.3">
      <c r="A4092">
        <v>6</v>
      </c>
      <c r="B4092" s="1">
        <v>44869</v>
      </c>
      <c r="C4092" t="s">
        <v>51</v>
      </c>
      <c r="D4092">
        <v>947.57</v>
      </c>
      <c r="E4092">
        <v>98.9</v>
      </c>
      <c r="F4092">
        <v>93714.672999999995</v>
      </c>
      <c r="G4092">
        <v>79</v>
      </c>
      <c r="H4092">
        <v>97.9</v>
      </c>
      <c r="I4092">
        <v>7734.1</v>
      </c>
      <c r="J4092">
        <v>868</v>
      </c>
      <c r="K4092">
        <v>33.04</v>
      </c>
      <c r="L4092">
        <f>Table1[[#This Row],[Quantity Sold (liters/kg)]]+Table1[[#This Row],[Quantity in Stock (liters/kg)]]</f>
        <v>947</v>
      </c>
      <c r="M4092" s="2">
        <v>3267.66</v>
      </c>
    </row>
    <row r="4093" spans="1:13" hidden="1" x14ac:dyDescent="0.3">
      <c r="A4093">
        <v>6</v>
      </c>
      <c r="B4093" s="1">
        <v>44801</v>
      </c>
      <c r="C4093" t="s">
        <v>51</v>
      </c>
      <c r="D4093">
        <v>458.65</v>
      </c>
      <c r="E4093">
        <v>51.95</v>
      </c>
      <c r="F4093">
        <v>23826.87</v>
      </c>
      <c r="G4093">
        <v>321</v>
      </c>
      <c r="H4093">
        <v>51.58</v>
      </c>
      <c r="I4093">
        <v>16557.18</v>
      </c>
      <c r="J4093">
        <v>137</v>
      </c>
      <c r="K4093">
        <v>72.23</v>
      </c>
      <c r="L4093">
        <f>Table1[[#This Row],[Quantity Sold (liters/kg)]]+Table1[[#This Row],[Quantity in Stock (liters/kg)]]</f>
        <v>458</v>
      </c>
      <c r="M4093" s="2">
        <v>3752.35</v>
      </c>
    </row>
    <row r="4094" spans="1:13" hidden="1" x14ac:dyDescent="0.3">
      <c r="A4094">
        <v>4</v>
      </c>
      <c r="B4094" s="1">
        <v>44180</v>
      </c>
      <c r="C4094" t="s">
        <v>39</v>
      </c>
      <c r="D4094">
        <v>72.2</v>
      </c>
      <c r="E4094">
        <v>42.09</v>
      </c>
      <c r="F4094">
        <v>3038.8980000000001</v>
      </c>
      <c r="G4094">
        <v>6</v>
      </c>
      <c r="H4094">
        <v>45.82</v>
      </c>
      <c r="I4094">
        <v>274.92</v>
      </c>
      <c r="J4094">
        <v>66</v>
      </c>
      <c r="K4094">
        <v>73.06</v>
      </c>
      <c r="L4094">
        <f>Table1[[#This Row],[Quantity Sold (liters/kg)]]+Table1[[#This Row],[Quantity in Stock (liters/kg)]]</f>
        <v>72</v>
      </c>
      <c r="M4094" s="2">
        <v>3075.1</v>
      </c>
    </row>
    <row r="4095" spans="1:13" hidden="1" x14ac:dyDescent="0.3">
      <c r="A4095">
        <v>2</v>
      </c>
      <c r="B4095" s="1">
        <v>43834</v>
      </c>
      <c r="C4095" t="s">
        <v>68</v>
      </c>
      <c r="D4095">
        <v>838.39</v>
      </c>
      <c r="E4095">
        <v>34.229999999999997</v>
      </c>
      <c r="F4095">
        <v>28698.089699999899</v>
      </c>
      <c r="G4095">
        <v>185</v>
      </c>
      <c r="H4095">
        <v>33.65</v>
      </c>
      <c r="I4095">
        <v>6225.25</v>
      </c>
      <c r="J4095">
        <v>653</v>
      </c>
      <c r="K4095">
        <v>82.41</v>
      </c>
      <c r="L4095">
        <f>Table1[[#This Row],[Quantity Sold (liters/kg)]]+Table1[[#This Row],[Quantity in Stock (liters/kg)]]</f>
        <v>838</v>
      </c>
      <c r="M4095" s="2">
        <v>2820.89</v>
      </c>
    </row>
    <row r="4096" spans="1:13" hidden="1" x14ac:dyDescent="0.3">
      <c r="A4096">
        <v>6</v>
      </c>
      <c r="B4096" s="1">
        <v>44507</v>
      </c>
      <c r="C4096" t="s">
        <v>51</v>
      </c>
      <c r="D4096">
        <v>136.21</v>
      </c>
      <c r="E4096">
        <v>87.24</v>
      </c>
      <c r="F4096">
        <v>11882.96</v>
      </c>
      <c r="G4096">
        <v>102</v>
      </c>
      <c r="H4096">
        <v>88.08</v>
      </c>
      <c r="I4096">
        <v>8984.16</v>
      </c>
      <c r="J4096">
        <v>34</v>
      </c>
      <c r="K4096">
        <v>27.39</v>
      </c>
      <c r="L4096">
        <f>Table1[[#This Row],[Quantity Sold (liters/kg)]]+Table1[[#This Row],[Quantity in Stock (liters/kg)]]</f>
        <v>136</v>
      </c>
      <c r="M4096" s="2">
        <v>2389.5</v>
      </c>
    </row>
    <row r="4097" spans="1:13" hidden="1" x14ac:dyDescent="0.3">
      <c r="A4097">
        <v>1</v>
      </c>
      <c r="B4097" s="1">
        <v>44749</v>
      </c>
      <c r="C4097" t="s">
        <v>34</v>
      </c>
      <c r="D4097">
        <v>601.45000000000005</v>
      </c>
      <c r="E4097">
        <v>72.75</v>
      </c>
      <c r="F4097">
        <v>43755.49</v>
      </c>
      <c r="G4097">
        <v>50</v>
      </c>
      <c r="H4097">
        <v>73.900000000000006</v>
      </c>
      <c r="I4097">
        <v>3695</v>
      </c>
      <c r="J4097">
        <v>551</v>
      </c>
      <c r="K4097">
        <v>87.54</v>
      </c>
      <c r="L4097">
        <f>Table1[[#This Row],[Quantity Sold (liters/kg)]]+Table1[[#This Row],[Quantity in Stock (liters/kg)]]</f>
        <v>601</v>
      </c>
      <c r="M4097" s="2">
        <v>6368.54</v>
      </c>
    </row>
    <row r="4098" spans="1:13" hidden="1" x14ac:dyDescent="0.3">
      <c r="A4098">
        <v>4</v>
      </c>
      <c r="B4098" s="1">
        <v>44237</v>
      </c>
      <c r="C4098" t="s">
        <v>39</v>
      </c>
      <c r="D4098">
        <v>420.2</v>
      </c>
      <c r="E4098">
        <v>42.66</v>
      </c>
      <c r="F4098">
        <v>17925.731999999902</v>
      </c>
      <c r="G4098">
        <v>46</v>
      </c>
      <c r="H4098">
        <v>38.29</v>
      </c>
      <c r="I4098">
        <v>1761.34</v>
      </c>
      <c r="J4098">
        <v>374</v>
      </c>
      <c r="K4098">
        <v>166.91</v>
      </c>
      <c r="L4098">
        <f>Table1[[#This Row],[Quantity Sold (liters/kg)]]+Table1[[#This Row],[Quantity in Stock (liters/kg)]]</f>
        <v>420</v>
      </c>
      <c r="M4098" s="2">
        <v>7120.38</v>
      </c>
    </row>
    <row r="4099" spans="1:13" hidden="1" x14ac:dyDescent="0.3">
      <c r="A4099">
        <v>7</v>
      </c>
      <c r="B4099" s="1">
        <v>43921</v>
      </c>
      <c r="C4099" t="s">
        <v>61</v>
      </c>
      <c r="D4099">
        <v>621.20000000000005</v>
      </c>
      <c r="E4099">
        <v>65.89</v>
      </c>
      <c r="F4099">
        <v>40930.870000000003</v>
      </c>
      <c r="G4099">
        <v>290</v>
      </c>
      <c r="H4099">
        <v>70.319999999999993</v>
      </c>
      <c r="I4099">
        <v>20392.8</v>
      </c>
      <c r="J4099">
        <v>331</v>
      </c>
      <c r="K4099">
        <v>182.57</v>
      </c>
      <c r="L4099">
        <f>Table1[[#This Row],[Quantity Sold (liters/kg)]]+Table1[[#This Row],[Quantity in Stock (liters/kg)]]</f>
        <v>621</v>
      </c>
      <c r="M4099" s="2">
        <v>12029.54</v>
      </c>
    </row>
    <row r="4100" spans="1:13" hidden="1" x14ac:dyDescent="0.3">
      <c r="A4100">
        <v>7</v>
      </c>
      <c r="B4100" s="1">
        <v>44443</v>
      </c>
      <c r="C4100" t="s">
        <v>61</v>
      </c>
      <c r="D4100">
        <v>64.77</v>
      </c>
      <c r="E4100">
        <v>77.37</v>
      </c>
      <c r="F4100">
        <v>5011.25</v>
      </c>
      <c r="G4100">
        <v>54</v>
      </c>
      <c r="H4100">
        <v>82.31</v>
      </c>
      <c r="I4100">
        <v>4444.74</v>
      </c>
      <c r="J4100">
        <v>10</v>
      </c>
      <c r="K4100">
        <v>191.7</v>
      </c>
      <c r="L4100">
        <f>Table1[[#This Row],[Quantity Sold (liters/kg)]]+Table1[[#This Row],[Quantity in Stock (liters/kg)]]</f>
        <v>64</v>
      </c>
      <c r="M4100" s="2">
        <v>14831.83</v>
      </c>
    </row>
    <row r="4101" spans="1:13" hidden="1" x14ac:dyDescent="0.3">
      <c r="A4101">
        <v>4</v>
      </c>
      <c r="B4101" s="1">
        <v>44157</v>
      </c>
      <c r="C4101" t="s">
        <v>39</v>
      </c>
      <c r="D4101">
        <v>215.36</v>
      </c>
      <c r="E4101">
        <v>97.02</v>
      </c>
      <c r="F4101">
        <v>20894.23</v>
      </c>
      <c r="G4101">
        <v>90</v>
      </c>
      <c r="H4101">
        <v>99.56</v>
      </c>
      <c r="I4101">
        <v>8960.4</v>
      </c>
      <c r="J4101">
        <v>125</v>
      </c>
      <c r="K4101">
        <v>74.44</v>
      </c>
      <c r="L4101">
        <f>Table1[[#This Row],[Quantity Sold (liters/kg)]]+Table1[[#This Row],[Quantity in Stock (liters/kg)]]</f>
        <v>215</v>
      </c>
      <c r="M4101" s="2">
        <v>7222.17</v>
      </c>
    </row>
    <row r="4102" spans="1:13" hidden="1" x14ac:dyDescent="0.3">
      <c r="A4102">
        <v>6</v>
      </c>
      <c r="B4102" s="1">
        <v>44476</v>
      </c>
      <c r="C4102" t="s">
        <v>51</v>
      </c>
      <c r="D4102">
        <v>505.01</v>
      </c>
      <c r="E4102">
        <v>19.63</v>
      </c>
      <c r="F4102">
        <v>9913.35</v>
      </c>
      <c r="G4102">
        <v>400</v>
      </c>
      <c r="H4102">
        <v>19.149999999999999</v>
      </c>
      <c r="I4102">
        <v>7660</v>
      </c>
      <c r="J4102">
        <v>105</v>
      </c>
      <c r="K4102">
        <v>128.79</v>
      </c>
      <c r="L4102">
        <f>Table1[[#This Row],[Quantity Sold (liters/kg)]]+Table1[[#This Row],[Quantity in Stock (liters/kg)]]</f>
        <v>505</v>
      </c>
      <c r="M4102" s="2">
        <v>2528.15</v>
      </c>
    </row>
    <row r="4103" spans="1:13" hidden="1" x14ac:dyDescent="0.3">
      <c r="A4103">
        <v>9</v>
      </c>
      <c r="B4103" s="1">
        <v>44861</v>
      </c>
      <c r="C4103" t="s">
        <v>57</v>
      </c>
      <c r="D4103">
        <v>865.34</v>
      </c>
      <c r="E4103">
        <v>99.05</v>
      </c>
      <c r="F4103">
        <v>85711.93</v>
      </c>
      <c r="G4103">
        <v>660</v>
      </c>
      <c r="H4103">
        <v>102.42</v>
      </c>
      <c r="I4103">
        <v>67597.2</v>
      </c>
      <c r="J4103">
        <v>205</v>
      </c>
      <c r="K4103">
        <v>28.84</v>
      </c>
      <c r="L4103">
        <f>Table1[[#This Row],[Quantity Sold (liters/kg)]]+Table1[[#This Row],[Quantity in Stock (liters/kg)]]</f>
        <v>865</v>
      </c>
      <c r="M4103" s="2">
        <v>2856.6</v>
      </c>
    </row>
    <row r="4104" spans="1:13" hidden="1" x14ac:dyDescent="0.3">
      <c r="A4104">
        <v>7</v>
      </c>
      <c r="B4104" s="1">
        <v>44517</v>
      </c>
      <c r="C4104" t="s">
        <v>61</v>
      </c>
      <c r="D4104">
        <v>894.77</v>
      </c>
      <c r="E4104">
        <v>67.290000000000006</v>
      </c>
      <c r="F4104">
        <v>60209.073299999996</v>
      </c>
      <c r="G4104">
        <v>333</v>
      </c>
      <c r="H4104">
        <v>68.010000000000005</v>
      </c>
      <c r="I4104">
        <v>22647.33</v>
      </c>
      <c r="J4104">
        <v>561</v>
      </c>
      <c r="K4104">
        <v>163.33000000000001</v>
      </c>
      <c r="L4104">
        <f>Table1[[#This Row],[Quantity Sold (liters/kg)]]+Table1[[#This Row],[Quantity in Stock (liters/kg)]]</f>
        <v>894</v>
      </c>
      <c r="M4104" s="2">
        <v>10990.48</v>
      </c>
    </row>
    <row r="4105" spans="1:13" hidden="1" x14ac:dyDescent="0.3">
      <c r="A4105">
        <v>10</v>
      </c>
      <c r="B4105" s="1">
        <v>44523</v>
      </c>
      <c r="C4105" t="s">
        <v>66</v>
      </c>
      <c r="D4105">
        <v>516.11</v>
      </c>
      <c r="E4105">
        <v>87.08</v>
      </c>
      <c r="F4105">
        <v>44942.86</v>
      </c>
      <c r="G4105">
        <v>438</v>
      </c>
      <c r="H4105">
        <v>87.79</v>
      </c>
      <c r="I4105">
        <v>38452.019999999997</v>
      </c>
      <c r="J4105">
        <v>78</v>
      </c>
      <c r="K4105">
        <v>151.37</v>
      </c>
      <c r="L4105">
        <f>Table1[[#This Row],[Quantity Sold (liters/kg)]]+Table1[[#This Row],[Quantity in Stock (liters/kg)]]</f>
        <v>516</v>
      </c>
      <c r="M4105" s="2">
        <v>13181.3</v>
      </c>
    </row>
    <row r="4106" spans="1:13" hidden="1" x14ac:dyDescent="0.3">
      <c r="A4106">
        <v>9</v>
      </c>
      <c r="B4106" s="1">
        <v>44264</v>
      </c>
      <c r="C4106" t="s">
        <v>57</v>
      </c>
      <c r="D4106">
        <v>423.6</v>
      </c>
      <c r="E4106">
        <v>14.77</v>
      </c>
      <c r="F4106">
        <v>6256.57</v>
      </c>
      <c r="G4106">
        <v>241</v>
      </c>
      <c r="H4106">
        <v>19.739999999999998</v>
      </c>
      <c r="I4106">
        <v>4757.34</v>
      </c>
      <c r="J4106">
        <v>182</v>
      </c>
      <c r="K4106">
        <v>97.1</v>
      </c>
      <c r="L4106">
        <f>Table1[[#This Row],[Quantity Sold (liters/kg)]]+Table1[[#This Row],[Quantity in Stock (liters/kg)]]</f>
        <v>423</v>
      </c>
      <c r="M4106" s="2">
        <v>1434.17</v>
      </c>
    </row>
    <row r="4107" spans="1:13" hidden="1" x14ac:dyDescent="0.3">
      <c r="A4107">
        <v>8</v>
      </c>
      <c r="B4107" s="1">
        <v>44768</v>
      </c>
      <c r="C4107" t="s">
        <v>47</v>
      </c>
      <c r="D4107">
        <v>628.16999999999996</v>
      </c>
      <c r="E4107">
        <v>54.77</v>
      </c>
      <c r="F4107">
        <v>34404.870000000003</v>
      </c>
      <c r="G4107">
        <v>365</v>
      </c>
      <c r="H4107">
        <v>54.14</v>
      </c>
      <c r="I4107">
        <v>19761.099999999999</v>
      </c>
      <c r="J4107">
        <v>263</v>
      </c>
      <c r="K4107">
        <v>153</v>
      </c>
      <c r="L4107">
        <f>Table1[[#This Row],[Quantity Sold (liters/kg)]]+Table1[[#This Row],[Quantity in Stock (liters/kg)]]</f>
        <v>628</v>
      </c>
      <c r="M4107" s="2">
        <v>8379.81</v>
      </c>
    </row>
    <row r="4108" spans="1:13" hidden="1" x14ac:dyDescent="0.3">
      <c r="A4108">
        <v>4</v>
      </c>
      <c r="B4108" s="1">
        <v>43630</v>
      </c>
      <c r="C4108" t="s">
        <v>39</v>
      </c>
      <c r="D4108">
        <v>693.88</v>
      </c>
      <c r="E4108">
        <v>74.78</v>
      </c>
      <c r="F4108">
        <v>51888.35</v>
      </c>
      <c r="G4108">
        <v>340</v>
      </c>
      <c r="H4108">
        <v>76</v>
      </c>
      <c r="I4108">
        <v>25840</v>
      </c>
      <c r="J4108">
        <v>353</v>
      </c>
      <c r="K4108">
        <v>92.27</v>
      </c>
      <c r="L4108">
        <f>Table1[[#This Row],[Quantity Sold (liters/kg)]]+Table1[[#This Row],[Quantity in Stock (liters/kg)]]</f>
        <v>693</v>
      </c>
      <c r="M4108" s="2">
        <v>6899.95</v>
      </c>
    </row>
    <row r="4109" spans="1:13" hidden="1" x14ac:dyDescent="0.3">
      <c r="A4109">
        <v>9</v>
      </c>
      <c r="B4109" s="1">
        <v>43962</v>
      </c>
      <c r="C4109" t="s">
        <v>57</v>
      </c>
      <c r="D4109">
        <v>546.57000000000005</v>
      </c>
      <c r="E4109">
        <v>56.27</v>
      </c>
      <c r="F4109">
        <v>30755.493900000001</v>
      </c>
      <c r="G4109">
        <v>421</v>
      </c>
      <c r="H4109">
        <v>51.69</v>
      </c>
      <c r="I4109">
        <v>21761.49</v>
      </c>
      <c r="J4109">
        <v>125</v>
      </c>
      <c r="K4109">
        <v>197.11</v>
      </c>
      <c r="L4109">
        <f>Table1[[#This Row],[Quantity Sold (liters/kg)]]+Table1[[#This Row],[Quantity in Stock (liters/kg)]]</f>
        <v>546</v>
      </c>
      <c r="M4109" s="2">
        <v>11091.38</v>
      </c>
    </row>
    <row r="4110" spans="1:13" hidden="1" x14ac:dyDescent="0.3">
      <c r="A4110">
        <v>8</v>
      </c>
      <c r="B4110" s="1">
        <v>43815</v>
      </c>
      <c r="C4110" t="s">
        <v>47</v>
      </c>
      <c r="D4110">
        <v>446.57</v>
      </c>
      <c r="E4110">
        <v>58.4</v>
      </c>
      <c r="F4110">
        <v>26079.69</v>
      </c>
      <c r="G4110">
        <v>329</v>
      </c>
      <c r="H4110">
        <v>54.83</v>
      </c>
      <c r="I4110">
        <v>18039.07</v>
      </c>
      <c r="J4110">
        <v>117</v>
      </c>
      <c r="K4110">
        <v>85.21</v>
      </c>
      <c r="L4110">
        <f>Table1[[#This Row],[Quantity Sold (liters/kg)]]+Table1[[#This Row],[Quantity in Stock (liters/kg)]]</f>
        <v>446</v>
      </c>
      <c r="M4110" s="2">
        <v>4976.26</v>
      </c>
    </row>
    <row r="4111" spans="1:13" hidden="1" x14ac:dyDescent="0.3">
      <c r="A4111">
        <v>4</v>
      </c>
      <c r="B4111" s="1">
        <v>44296</v>
      </c>
      <c r="C4111" t="s">
        <v>39</v>
      </c>
      <c r="D4111">
        <v>97.9</v>
      </c>
      <c r="E4111">
        <v>58.56</v>
      </c>
      <c r="F4111">
        <v>5733.02</v>
      </c>
      <c r="G4111">
        <v>54</v>
      </c>
      <c r="H4111">
        <v>61.62</v>
      </c>
      <c r="I4111">
        <v>3327.48</v>
      </c>
      <c r="J4111">
        <v>43</v>
      </c>
      <c r="K4111">
        <v>75.430000000000007</v>
      </c>
      <c r="L4111">
        <f>Table1[[#This Row],[Quantity Sold (liters/kg)]]+Table1[[#This Row],[Quantity in Stock (liters/kg)]]</f>
        <v>97</v>
      </c>
      <c r="M4111" s="2">
        <v>4417.18</v>
      </c>
    </row>
    <row r="4112" spans="1:13" hidden="1" x14ac:dyDescent="0.3">
      <c r="A4112">
        <v>8</v>
      </c>
      <c r="B4112" s="1">
        <v>44834</v>
      </c>
      <c r="C4112" t="s">
        <v>47</v>
      </c>
      <c r="D4112">
        <v>608.85</v>
      </c>
      <c r="E4112">
        <v>76.09</v>
      </c>
      <c r="F4112">
        <v>46327.4</v>
      </c>
      <c r="G4112">
        <v>398</v>
      </c>
      <c r="H4112">
        <v>79.23</v>
      </c>
      <c r="I4112">
        <v>31533.54</v>
      </c>
      <c r="J4112">
        <v>210</v>
      </c>
      <c r="K4112">
        <v>50.83</v>
      </c>
      <c r="L4112">
        <f>Table1[[#This Row],[Quantity Sold (liters/kg)]]+Table1[[#This Row],[Quantity in Stock (liters/kg)]]</f>
        <v>608</v>
      </c>
      <c r="M4112" s="2">
        <v>3867.65</v>
      </c>
    </row>
    <row r="4113" spans="1:13" hidden="1" x14ac:dyDescent="0.3">
      <c r="A4113">
        <v>8</v>
      </c>
      <c r="B4113" s="1">
        <v>44678</v>
      </c>
      <c r="C4113" t="s">
        <v>47</v>
      </c>
      <c r="D4113">
        <v>927.77</v>
      </c>
      <c r="E4113">
        <v>84.84</v>
      </c>
      <c r="F4113">
        <v>78712.009999999995</v>
      </c>
      <c r="G4113">
        <v>147</v>
      </c>
      <c r="H4113">
        <v>88.78</v>
      </c>
      <c r="I4113">
        <v>13050.66</v>
      </c>
      <c r="J4113">
        <v>780</v>
      </c>
      <c r="K4113">
        <v>176.91</v>
      </c>
      <c r="L4113">
        <f>Table1[[#This Row],[Quantity Sold (liters/kg)]]+Table1[[#This Row],[Quantity in Stock (liters/kg)]]</f>
        <v>927</v>
      </c>
      <c r="M4113" s="2">
        <v>15009.04</v>
      </c>
    </row>
    <row r="4114" spans="1:13" hidden="1" x14ac:dyDescent="0.3">
      <c r="A4114">
        <v>10</v>
      </c>
      <c r="B4114" s="1">
        <v>44806</v>
      </c>
      <c r="C4114" t="s">
        <v>66</v>
      </c>
      <c r="D4114">
        <v>127.93</v>
      </c>
      <c r="E4114">
        <v>82.36</v>
      </c>
      <c r="F4114">
        <v>10536.31</v>
      </c>
      <c r="G4114">
        <v>107</v>
      </c>
      <c r="H4114">
        <v>78.64</v>
      </c>
      <c r="I4114">
        <v>8414.48</v>
      </c>
      <c r="J4114">
        <v>20</v>
      </c>
      <c r="K4114">
        <v>101.47</v>
      </c>
      <c r="L4114">
        <f>Table1[[#This Row],[Quantity Sold (liters/kg)]]+Table1[[#This Row],[Quantity in Stock (liters/kg)]]</f>
        <v>127</v>
      </c>
      <c r="M4114" s="2">
        <v>8357.07</v>
      </c>
    </row>
    <row r="4115" spans="1:13" hidden="1" x14ac:dyDescent="0.3">
      <c r="A4115">
        <v>8</v>
      </c>
      <c r="B4115" s="1">
        <v>44588</v>
      </c>
      <c r="C4115" t="s">
        <v>47</v>
      </c>
      <c r="D4115">
        <v>216.32</v>
      </c>
      <c r="E4115">
        <v>61.97</v>
      </c>
      <c r="F4115">
        <v>13405.35</v>
      </c>
      <c r="G4115">
        <v>39</v>
      </c>
      <c r="H4115">
        <v>65.430000000000007</v>
      </c>
      <c r="I4115">
        <v>2551.77</v>
      </c>
      <c r="J4115">
        <v>177</v>
      </c>
      <c r="K4115">
        <v>155</v>
      </c>
      <c r="L4115">
        <f>Table1[[#This Row],[Quantity Sold (liters/kg)]]+Table1[[#This Row],[Quantity in Stock (liters/kg)]]</f>
        <v>216</v>
      </c>
      <c r="M4115" s="2">
        <v>9605.35</v>
      </c>
    </row>
    <row r="4116" spans="1:13" hidden="1" x14ac:dyDescent="0.3">
      <c r="A4116">
        <v>5</v>
      </c>
      <c r="B4116" s="1">
        <v>43526</v>
      </c>
      <c r="C4116" t="s">
        <v>27</v>
      </c>
      <c r="D4116">
        <v>802.15</v>
      </c>
      <c r="E4116">
        <v>41.41</v>
      </c>
      <c r="F4116">
        <v>33217.03</v>
      </c>
      <c r="G4116">
        <v>79</v>
      </c>
      <c r="H4116">
        <v>40.25</v>
      </c>
      <c r="I4116">
        <v>3179.75</v>
      </c>
      <c r="J4116">
        <v>723</v>
      </c>
      <c r="K4116">
        <v>97.47</v>
      </c>
      <c r="L4116">
        <f>Table1[[#This Row],[Quantity Sold (liters/kg)]]+Table1[[#This Row],[Quantity in Stock (liters/kg)]]</f>
        <v>802</v>
      </c>
      <c r="M4116" s="2">
        <v>4036.23</v>
      </c>
    </row>
    <row r="4117" spans="1:13" hidden="1" x14ac:dyDescent="0.3">
      <c r="A4117">
        <v>8</v>
      </c>
      <c r="B4117" s="1">
        <v>44607</v>
      </c>
      <c r="C4117" t="s">
        <v>47</v>
      </c>
      <c r="D4117">
        <v>673.11</v>
      </c>
      <c r="E4117">
        <v>46.12</v>
      </c>
      <c r="F4117">
        <v>31043.833199999899</v>
      </c>
      <c r="G4117">
        <v>151</v>
      </c>
      <c r="H4117">
        <v>44.11</v>
      </c>
      <c r="I4117">
        <v>6660.61</v>
      </c>
      <c r="J4117">
        <v>522</v>
      </c>
      <c r="K4117">
        <v>167.6</v>
      </c>
      <c r="L4117">
        <f>Table1[[#This Row],[Quantity Sold (liters/kg)]]+Table1[[#This Row],[Quantity in Stock (liters/kg)]]</f>
        <v>673</v>
      </c>
      <c r="M4117" s="2">
        <v>7729.71</v>
      </c>
    </row>
    <row r="4118" spans="1:13" hidden="1" x14ac:dyDescent="0.3">
      <c r="A4118">
        <v>1</v>
      </c>
      <c r="B4118" s="1">
        <v>43492</v>
      </c>
      <c r="C4118" t="s">
        <v>34</v>
      </c>
      <c r="D4118">
        <v>206.57</v>
      </c>
      <c r="E4118">
        <v>62.33</v>
      </c>
      <c r="F4118">
        <v>12875.51</v>
      </c>
      <c r="G4118">
        <v>53</v>
      </c>
      <c r="H4118">
        <v>61.41</v>
      </c>
      <c r="I4118">
        <v>3254.73</v>
      </c>
      <c r="J4118">
        <v>153</v>
      </c>
      <c r="K4118">
        <v>31.5</v>
      </c>
      <c r="L4118">
        <f>Table1[[#This Row],[Quantity Sold (liters/kg)]]+Table1[[#This Row],[Quantity in Stock (liters/kg)]]</f>
        <v>206</v>
      </c>
      <c r="M4118" s="2">
        <v>1963.4</v>
      </c>
    </row>
    <row r="4119" spans="1:13" hidden="1" x14ac:dyDescent="0.3">
      <c r="A4119">
        <v>9</v>
      </c>
      <c r="B4119" s="1">
        <v>43743</v>
      </c>
      <c r="C4119" t="s">
        <v>57</v>
      </c>
      <c r="D4119">
        <v>174.62</v>
      </c>
      <c r="E4119">
        <v>55.41</v>
      </c>
      <c r="F4119">
        <v>9675.69</v>
      </c>
      <c r="G4119">
        <v>144</v>
      </c>
      <c r="H4119">
        <v>57.2</v>
      </c>
      <c r="I4119">
        <v>8236.7999999999993</v>
      </c>
      <c r="J4119">
        <v>30</v>
      </c>
      <c r="K4119">
        <v>90.01</v>
      </c>
      <c r="L4119">
        <f>Table1[[#This Row],[Quantity Sold (liters/kg)]]+Table1[[#This Row],[Quantity in Stock (liters/kg)]]</f>
        <v>174</v>
      </c>
      <c r="M4119" s="2">
        <v>4987.45</v>
      </c>
    </row>
    <row r="4120" spans="1:13" hidden="1" x14ac:dyDescent="0.3">
      <c r="A4120">
        <v>8</v>
      </c>
      <c r="B4120" s="1">
        <v>44633</v>
      </c>
      <c r="C4120" t="s">
        <v>47</v>
      </c>
      <c r="D4120">
        <v>566.91</v>
      </c>
      <c r="E4120">
        <v>44.72</v>
      </c>
      <c r="F4120">
        <v>25352.22</v>
      </c>
      <c r="G4120">
        <v>310</v>
      </c>
      <c r="H4120">
        <v>43.11</v>
      </c>
      <c r="I4120">
        <v>13364.1</v>
      </c>
      <c r="J4120">
        <v>256</v>
      </c>
      <c r="K4120">
        <v>35.119999999999997</v>
      </c>
      <c r="L4120">
        <f>Table1[[#This Row],[Quantity Sold (liters/kg)]]+Table1[[#This Row],[Quantity in Stock (liters/kg)]]</f>
        <v>566</v>
      </c>
      <c r="M4120" s="2">
        <v>1570.57</v>
      </c>
    </row>
    <row r="4121" spans="1:13" hidden="1" x14ac:dyDescent="0.3">
      <c r="A4121">
        <v>6</v>
      </c>
      <c r="B4121" s="1">
        <v>43953</v>
      </c>
      <c r="C4121" t="s">
        <v>51</v>
      </c>
      <c r="D4121">
        <v>430.85</v>
      </c>
      <c r="E4121">
        <v>26.01</v>
      </c>
      <c r="F4121">
        <v>11206.4085</v>
      </c>
      <c r="G4121">
        <v>227</v>
      </c>
      <c r="H4121">
        <v>30.3</v>
      </c>
      <c r="I4121">
        <v>6878.1</v>
      </c>
      <c r="J4121">
        <v>203</v>
      </c>
      <c r="K4121">
        <v>163.24</v>
      </c>
      <c r="L4121">
        <f>Table1[[#This Row],[Quantity Sold (liters/kg)]]+Table1[[#This Row],[Quantity in Stock (liters/kg)]]</f>
        <v>430</v>
      </c>
      <c r="M4121" s="2">
        <v>4245.87</v>
      </c>
    </row>
    <row r="4122" spans="1:13" hidden="1" x14ac:dyDescent="0.3">
      <c r="A4122">
        <v>6</v>
      </c>
      <c r="B4122" s="1">
        <v>44540</v>
      </c>
      <c r="C4122" t="s">
        <v>51</v>
      </c>
      <c r="D4122">
        <v>903.38</v>
      </c>
      <c r="E4122">
        <v>78.52</v>
      </c>
      <c r="F4122">
        <v>70933.399999999994</v>
      </c>
      <c r="G4122">
        <v>752</v>
      </c>
      <c r="H4122">
        <v>83.5</v>
      </c>
      <c r="I4122">
        <v>62792</v>
      </c>
      <c r="J4122">
        <v>151</v>
      </c>
      <c r="K4122">
        <v>30.92</v>
      </c>
      <c r="L4122">
        <f>Table1[[#This Row],[Quantity Sold (liters/kg)]]+Table1[[#This Row],[Quantity in Stock (liters/kg)]]</f>
        <v>903</v>
      </c>
      <c r="M4122" s="2">
        <v>2427.84</v>
      </c>
    </row>
    <row r="4123" spans="1:13" hidden="1" x14ac:dyDescent="0.3">
      <c r="A4123">
        <v>10</v>
      </c>
      <c r="B4123" s="1">
        <v>43577</v>
      </c>
      <c r="C4123" t="s">
        <v>66</v>
      </c>
      <c r="D4123">
        <v>665.03</v>
      </c>
      <c r="E4123">
        <v>92.88</v>
      </c>
      <c r="F4123">
        <v>61767.9863999999</v>
      </c>
      <c r="G4123">
        <v>60</v>
      </c>
      <c r="H4123">
        <v>93.87</v>
      </c>
      <c r="I4123">
        <v>5632.2</v>
      </c>
      <c r="J4123">
        <v>605</v>
      </c>
      <c r="K4123">
        <v>35.64</v>
      </c>
      <c r="L4123">
        <f>Table1[[#This Row],[Quantity Sold (liters/kg)]]+Table1[[#This Row],[Quantity in Stock (liters/kg)]]</f>
        <v>665</v>
      </c>
      <c r="M4123" s="2">
        <v>3310.24</v>
      </c>
    </row>
    <row r="4124" spans="1:13" hidden="1" x14ac:dyDescent="0.3">
      <c r="A4124">
        <v>5</v>
      </c>
      <c r="B4124" s="1">
        <v>44613</v>
      </c>
      <c r="C4124" t="s">
        <v>27</v>
      </c>
      <c r="D4124">
        <v>96.02</v>
      </c>
      <c r="E4124">
        <v>15.31</v>
      </c>
      <c r="F4124">
        <v>1470.07</v>
      </c>
      <c r="G4124">
        <v>48</v>
      </c>
      <c r="H4124">
        <v>14.99</v>
      </c>
      <c r="I4124">
        <v>719.52</v>
      </c>
      <c r="J4124">
        <v>48</v>
      </c>
      <c r="K4124">
        <v>41.55</v>
      </c>
      <c r="L4124">
        <f>Table1[[#This Row],[Quantity Sold (liters/kg)]]+Table1[[#This Row],[Quantity in Stock (liters/kg)]]</f>
        <v>96</v>
      </c>
      <c r="M4124" s="2">
        <v>636.13</v>
      </c>
    </row>
    <row r="4125" spans="1:13" hidden="1" x14ac:dyDescent="0.3">
      <c r="A4125">
        <v>6</v>
      </c>
      <c r="B4125" s="1">
        <v>44427</v>
      </c>
      <c r="C4125" t="s">
        <v>51</v>
      </c>
      <c r="D4125">
        <v>418.84</v>
      </c>
      <c r="E4125">
        <v>52.97</v>
      </c>
      <c r="F4125">
        <v>22185.95</v>
      </c>
      <c r="G4125">
        <v>345</v>
      </c>
      <c r="H4125">
        <v>51.34</v>
      </c>
      <c r="I4125">
        <v>17712.3</v>
      </c>
      <c r="J4125">
        <v>73</v>
      </c>
      <c r="K4125">
        <v>79.33</v>
      </c>
      <c r="L4125">
        <f>Table1[[#This Row],[Quantity Sold (liters/kg)]]+Table1[[#This Row],[Quantity in Stock (liters/kg)]]</f>
        <v>418</v>
      </c>
      <c r="M4125" s="2">
        <v>4202.1099999999997</v>
      </c>
    </row>
    <row r="4126" spans="1:13" hidden="1" x14ac:dyDescent="0.3">
      <c r="A4126">
        <v>7</v>
      </c>
      <c r="B4126" s="1">
        <v>44483</v>
      </c>
      <c r="C4126" t="s">
        <v>61</v>
      </c>
      <c r="D4126">
        <v>396.79</v>
      </c>
      <c r="E4126">
        <v>36.72</v>
      </c>
      <c r="F4126">
        <v>14570.13</v>
      </c>
      <c r="G4126">
        <v>394</v>
      </c>
      <c r="H4126">
        <v>41.24</v>
      </c>
      <c r="I4126">
        <v>16248.56</v>
      </c>
      <c r="J4126">
        <v>2</v>
      </c>
      <c r="K4126">
        <v>62.01</v>
      </c>
      <c r="L4126">
        <f>Table1[[#This Row],[Quantity Sold (liters/kg)]]+Table1[[#This Row],[Quantity in Stock (liters/kg)]]</f>
        <v>396</v>
      </c>
      <c r="M4126" s="2">
        <v>2277.0100000000002</v>
      </c>
    </row>
    <row r="4127" spans="1:13" hidden="1" x14ac:dyDescent="0.3">
      <c r="A4127">
        <v>5</v>
      </c>
      <c r="B4127" s="1">
        <v>43550</v>
      </c>
      <c r="C4127" t="s">
        <v>27</v>
      </c>
      <c r="D4127">
        <v>611.6</v>
      </c>
      <c r="E4127">
        <v>68</v>
      </c>
      <c r="F4127">
        <v>41588.800000000003</v>
      </c>
      <c r="G4127">
        <v>348</v>
      </c>
      <c r="H4127">
        <v>69.010000000000005</v>
      </c>
      <c r="I4127">
        <v>24015.48</v>
      </c>
      <c r="J4127">
        <v>263</v>
      </c>
      <c r="K4127">
        <v>139.86000000000001</v>
      </c>
      <c r="L4127">
        <f>Table1[[#This Row],[Quantity Sold (liters/kg)]]+Table1[[#This Row],[Quantity in Stock (liters/kg)]]</f>
        <v>611</v>
      </c>
      <c r="M4127" s="2">
        <v>9510.48</v>
      </c>
    </row>
    <row r="4128" spans="1:13" hidden="1" x14ac:dyDescent="0.3">
      <c r="A4128">
        <v>6</v>
      </c>
      <c r="B4128" s="1">
        <v>44787</v>
      </c>
      <c r="C4128" t="s">
        <v>51</v>
      </c>
      <c r="D4128">
        <v>342.96</v>
      </c>
      <c r="E4128">
        <v>66.25</v>
      </c>
      <c r="F4128">
        <v>22721.1</v>
      </c>
      <c r="G4128">
        <v>306</v>
      </c>
      <c r="H4128">
        <v>66.709999999999994</v>
      </c>
      <c r="I4128">
        <v>20413.259999999998</v>
      </c>
      <c r="J4128">
        <v>36</v>
      </c>
      <c r="K4128">
        <v>75.84</v>
      </c>
      <c r="L4128">
        <f>Table1[[#This Row],[Quantity Sold (liters/kg)]]+Table1[[#This Row],[Quantity in Stock (liters/kg)]]</f>
        <v>342</v>
      </c>
      <c r="M4128" s="2">
        <v>5024.3999999999996</v>
      </c>
    </row>
    <row r="4129" spans="1:13" hidden="1" x14ac:dyDescent="0.3">
      <c r="A4129">
        <v>10</v>
      </c>
      <c r="B4129" s="1">
        <v>44629</v>
      </c>
      <c r="C4129" t="s">
        <v>66</v>
      </c>
      <c r="D4129">
        <v>940.91</v>
      </c>
      <c r="E4129">
        <v>33.729999999999997</v>
      </c>
      <c r="F4129">
        <v>31736.894299999902</v>
      </c>
      <c r="G4129">
        <v>656</v>
      </c>
      <c r="H4129">
        <v>29.05</v>
      </c>
      <c r="I4129">
        <v>19056.8</v>
      </c>
      <c r="J4129">
        <v>284</v>
      </c>
      <c r="K4129">
        <v>133.9</v>
      </c>
      <c r="L4129">
        <f>Table1[[#This Row],[Quantity Sold (liters/kg)]]+Table1[[#This Row],[Quantity in Stock (liters/kg)]]</f>
        <v>940</v>
      </c>
      <c r="M4129" s="2">
        <v>4516.45</v>
      </c>
    </row>
    <row r="4130" spans="1:13" hidden="1" x14ac:dyDescent="0.3">
      <c r="A4130">
        <v>4</v>
      </c>
      <c r="B4130" s="1">
        <v>43743</v>
      </c>
      <c r="C4130" t="s">
        <v>39</v>
      </c>
      <c r="D4130">
        <v>485.65</v>
      </c>
      <c r="E4130">
        <v>27.69</v>
      </c>
      <c r="F4130">
        <v>13447.65</v>
      </c>
      <c r="G4130">
        <v>64</v>
      </c>
      <c r="H4130">
        <v>25.05</v>
      </c>
      <c r="I4130">
        <v>1603.2</v>
      </c>
      <c r="J4130">
        <v>421</v>
      </c>
      <c r="K4130">
        <v>110.11</v>
      </c>
      <c r="L4130">
        <f>Table1[[#This Row],[Quantity Sold (liters/kg)]]+Table1[[#This Row],[Quantity in Stock (liters/kg)]]</f>
        <v>485</v>
      </c>
      <c r="M4130" s="2">
        <v>3048.95</v>
      </c>
    </row>
    <row r="4131" spans="1:13" hidden="1" x14ac:dyDescent="0.3">
      <c r="A4131">
        <v>10</v>
      </c>
      <c r="B4131" s="1">
        <v>43898</v>
      </c>
      <c r="C4131" t="s">
        <v>66</v>
      </c>
      <c r="D4131">
        <v>223.88</v>
      </c>
      <c r="E4131">
        <v>80.03</v>
      </c>
      <c r="F4131">
        <v>17917.12</v>
      </c>
      <c r="G4131">
        <v>62</v>
      </c>
      <c r="H4131">
        <v>80.37</v>
      </c>
      <c r="I4131">
        <v>4982.9399999999996</v>
      </c>
      <c r="J4131">
        <v>161</v>
      </c>
      <c r="K4131">
        <v>92.67</v>
      </c>
      <c r="L4131">
        <f>Table1[[#This Row],[Quantity Sold (liters/kg)]]+Table1[[#This Row],[Quantity in Stock (liters/kg)]]</f>
        <v>223</v>
      </c>
      <c r="M4131" s="2">
        <v>7416.38</v>
      </c>
    </row>
    <row r="4132" spans="1:13" hidden="1" x14ac:dyDescent="0.3">
      <c r="A4132">
        <v>4</v>
      </c>
      <c r="B4132" s="1">
        <v>44438</v>
      </c>
      <c r="C4132" t="s">
        <v>39</v>
      </c>
      <c r="D4132">
        <v>171.99</v>
      </c>
      <c r="E4132">
        <v>94.51</v>
      </c>
      <c r="F4132">
        <v>16254.7749</v>
      </c>
      <c r="G4132">
        <v>166</v>
      </c>
      <c r="H4132">
        <v>95.05</v>
      </c>
      <c r="I4132">
        <v>15778.3</v>
      </c>
      <c r="J4132">
        <v>5</v>
      </c>
      <c r="K4132">
        <v>173.77</v>
      </c>
      <c r="L4132">
        <f>Table1[[#This Row],[Quantity Sold (liters/kg)]]+Table1[[#This Row],[Quantity in Stock (liters/kg)]]</f>
        <v>171</v>
      </c>
      <c r="M4132" s="2">
        <v>16423</v>
      </c>
    </row>
    <row r="4133" spans="1:13" hidden="1" x14ac:dyDescent="0.3">
      <c r="A4133">
        <v>2</v>
      </c>
      <c r="B4133" s="1">
        <v>43912</v>
      </c>
      <c r="C4133" t="s">
        <v>68</v>
      </c>
      <c r="D4133">
        <v>301.02999999999997</v>
      </c>
      <c r="E4133">
        <v>97.9</v>
      </c>
      <c r="F4133">
        <v>29470.84</v>
      </c>
      <c r="G4133">
        <v>52</v>
      </c>
      <c r="H4133">
        <v>100.21</v>
      </c>
      <c r="I4133">
        <v>5210.92</v>
      </c>
      <c r="J4133">
        <v>249</v>
      </c>
      <c r="K4133">
        <v>160.56</v>
      </c>
      <c r="L4133">
        <f>Table1[[#This Row],[Quantity Sold (liters/kg)]]+Table1[[#This Row],[Quantity in Stock (liters/kg)]]</f>
        <v>301</v>
      </c>
      <c r="M4133" s="2">
        <v>15718.82</v>
      </c>
    </row>
    <row r="4134" spans="1:13" hidden="1" x14ac:dyDescent="0.3">
      <c r="A4134">
        <v>10</v>
      </c>
      <c r="B4134" s="1">
        <v>44538</v>
      </c>
      <c r="C4134" t="s">
        <v>66</v>
      </c>
      <c r="D4134">
        <v>509.99</v>
      </c>
      <c r="E4134">
        <v>19.79</v>
      </c>
      <c r="F4134">
        <v>10092.700000000001</v>
      </c>
      <c r="G4134">
        <v>276</v>
      </c>
      <c r="H4134">
        <v>22.09</v>
      </c>
      <c r="I4134">
        <v>6096.84</v>
      </c>
      <c r="J4134">
        <v>233</v>
      </c>
      <c r="K4134">
        <v>101.55</v>
      </c>
      <c r="L4134">
        <f>Table1[[#This Row],[Quantity Sold (liters/kg)]]+Table1[[#This Row],[Quantity in Stock (liters/kg)]]</f>
        <v>509</v>
      </c>
      <c r="M4134" s="2">
        <v>2009.67</v>
      </c>
    </row>
    <row r="4135" spans="1:13" hidden="1" x14ac:dyDescent="0.3">
      <c r="A4135">
        <v>2</v>
      </c>
      <c r="B4135" s="1">
        <v>43628</v>
      </c>
      <c r="C4135" t="s">
        <v>68</v>
      </c>
      <c r="D4135">
        <v>547.47</v>
      </c>
      <c r="E4135">
        <v>52.38</v>
      </c>
      <c r="F4135">
        <v>28676.478599999999</v>
      </c>
      <c r="G4135">
        <v>338</v>
      </c>
      <c r="H4135">
        <v>47.68</v>
      </c>
      <c r="I4135">
        <v>16115.84</v>
      </c>
      <c r="J4135">
        <v>209</v>
      </c>
      <c r="K4135">
        <v>141.72</v>
      </c>
      <c r="L4135">
        <f>Table1[[#This Row],[Quantity Sold (liters/kg)]]+Table1[[#This Row],[Quantity in Stock (liters/kg)]]</f>
        <v>547</v>
      </c>
      <c r="M4135" s="2">
        <v>7423.29</v>
      </c>
    </row>
    <row r="4136" spans="1:13" hidden="1" x14ac:dyDescent="0.3">
      <c r="A4136">
        <v>3</v>
      </c>
      <c r="B4136" s="1">
        <v>43563</v>
      </c>
      <c r="C4136" t="s">
        <v>43</v>
      </c>
      <c r="D4136">
        <v>782.5</v>
      </c>
      <c r="E4136">
        <v>20.43</v>
      </c>
      <c r="F4136">
        <v>15986.48</v>
      </c>
      <c r="G4136">
        <v>718</v>
      </c>
      <c r="H4136">
        <v>23.63</v>
      </c>
      <c r="I4136">
        <v>16966.34</v>
      </c>
      <c r="J4136">
        <v>64</v>
      </c>
      <c r="K4136">
        <v>155.11000000000001</v>
      </c>
      <c r="L4136">
        <f>Table1[[#This Row],[Quantity Sold (liters/kg)]]+Table1[[#This Row],[Quantity in Stock (liters/kg)]]</f>
        <v>782</v>
      </c>
      <c r="M4136" s="2">
        <v>3168.9</v>
      </c>
    </row>
    <row r="4137" spans="1:13" hidden="1" x14ac:dyDescent="0.3">
      <c r="A4137">
        <v>4</v>
      </c>
      <c r="B4137" s="1">
        <v>43689</v>
      </c>
      <c r="C4137" t="s">
        <v>39</v>
      </c>
      <c r="D4137">
        <v>538.84</v>
      </c>
      <c r="E4137">
        <v>78.650000000000006</v>
      </c>
      <c r="F4137">
        <v>42379.77</v>
      </c>
      <c r="G4137">
        <v>317</v>
      </c>
      <c r="H4137">
        <v>76.260000000000005</v>
      </c>
      <c r="I4137">
        <v>24174.42</v>
      </c>
      <c r="J4137">
        <v>221</v>
      </c>
      <c r="K4137">
        <v>174.36</v>
      </c>
      <c r="L4137">
        <f>Table1[[#This Row],[Quantity Sold (liters/kg)]]+Table1[[#This Row],[Quantity in Stock (liters/kg)]]</f>
        <v>538</v>
      </c>
      <c r="M4137" s="2">
        <v>13713.41</v>
      </c>
    </row>
    <row r="4138" spans="1:13" hidden="1" x14ac:dyDescent="0.3">
      <c r="A4138">
        <v>7</v>
      </c>
      <c r="B4138" s="1">
        <v>43790</v>
      </c>
      <c r="C4138" t="s">
        <v>61</v>
      </c>
      <c r="D4138">
        <v>991.76</v>
      </c>
      <c r="E4138">
        <v>87.09</v>
      </c>
      <c r="F4138">
        <v>86372.38</v>
      </c>
      <c r="G4138">
        <v>497</v>
      </c>
      <c r="H4138">
        <v>90.15</v>
      </c>
      <c r="I4138">
        <v>44804.55</v>
      </c>
      <c r="J4138">
        <v>494</v>
      </c>
      <c r="K4138">
        <v>118.5</v>
      </c>
      <c r="L4138">
        <f>Table1[[#This Row],[Quantity Sold (liters/kg)]]+Table1[[#This Row],[Quantity in Stock (liters/kg)]]</f>
        <v>991</v>
      </c>
      <c r="M4138" s="2">
        <v>10320.17</v>
      </c>
    </row>
    <row r="4139" spans="1:13" hidden="1" x14ac:dyDescent="0.3">
      <c r="A4139">
        <v>9</v>
      </c>
      <c r="B4139" s="1">
        <v>43830</v>
      </c>
      <c r="C4139" t="s">
        <v>57</v>
      </c>
      <c r="D4139">
        <v>38.119999999999997</v>
      </c>
      <c r="E4139">
        <v>56.22</v>
      </c>
      <c r="F4139">
        <v>2143.1063999999901</v>
      </c>
      <c r="G4139">
        <v>20</v>
      </c>
      <c r="H4139">
        <v>56.17</v>
      </c>
      <c r="I4139">
        <v>1123.4000000000001</v>
      </c>
      <c r="J4139">
        <v>18</v>
      </c>
      <c r="K4139">
        <v>85.04</v>
      </c>
      <c r="L4139">
        <f>Table1[[#This Row],[Quantity Sold (liters/kg)]]+Table1[[#This Row],[Quantity in Stock (liters/kg)]]</f>
        <v>38</v>
      </c>
      <c r="M4139" s="2">
        <v>4780.95</v>
      </c>
    </row>
    <row r="4140" spans="1:13" hidden="1" x14ac:dyDescent="0.3">
      <c r="A4140">
        <v>3</v>
      </c>
      <c r="B4140" s="1">
        <v>43407</v>
      </c>
      <c r="C4140" t="s">
        <v>43</v>
      </c>
      <c r="D4140">
        <v>375.57</v>
      </c>
      <c r="E4140">
        <v>18.13</v>
      </c>
      <c r="F4140">
        <v>6809.08409999999</v>
      </c>
      <c r="G4140">
        <v>274</v>
      </c>
      <c r="H4140">
        <v>15.27</v>
      </c>
      <c r="I4140">
        <v>4183.9799999999996</v>
      </c>
      <c r="J4140">
        <v>101</v>
      </c>
      <c r="K4140">
        <v>109.57</v>
      </c>
      <c r="L4140">
        <f>Table1[[#This Row],[Quantity Sold (liters/kg)]]+Table1[[#This Row],[Quantity in Stock (liters/kg)]]</f>
        <v>375</v>
      </c>
      <c r="M4140" s="2">
        <v>1986.5</v>
      </c>
    </row>
    <row r="4141" spans="1:13" hidden="1" x14ac:dyDescent="0.3">
      <c r="A4141">
        <v>1</v>
      </c>
      <c r="B4141" s="1">
        <v>44728</v>
      </c>
      <c r="C4141" t="s">
        <v>34</v>
      </c>
      <c r="D4141">
        <v>881.84</v>
      </c>
      <c r="E4141">
        <v>10.09</v>
      </c>
      <c r="F4141">
        <v>8897.77</v>
      </c>
      <c r="G4141">
        <v>705</v>
      </c>
      <c r="H4141">
        <v>5.21</v>
      </c>
      <c r="I4141">
        <v>3673.05</v>
      </c>
      <c r="J4141">
        <v>176</v>
      </c>
      <c r="K4141">
        <v>81.92</v>
      </c>
      <c r="L4141">
        <f>Table1[[#This Row],[Quantity Sold (liters/kg)]]+Table1[[#This Row],[Quantity in Stock (liters/kg)]]</f>
        <v>881</v>
      </c>
      <c r="M4141" s="2">
        <v>826.57</v>
      </c>
    </row>
    <row r="4142" spans="1:13" hidden="1" x14ac:dyDescent="0.3">
      <c r="A4142">
        <v>3</v>
      </c>
      <c r="B4142" s="1">
        <v>44688</v>
      </c>
      <c r="C4142" t="s">
        <v>43</v>
      </c>
      <c r="D4142">
        <v>693.4</v>
      </c>
      <c r="E4142">
        <v>26.01</v>
      </c>
      <c r="F4142">
        <v>18035.330000000002</v>
      </c>
      <c r="G4142">
        <v>272</v>
      </c>
      <c r="H4142">
        <v>22.31</v>
      </c>
      <c r="I4142">
        <v>6068.32</v>
      </c>
      <c r="J4142">
        <v>421</v>
      </c>
      <c r="K4142">
        <v>185.19</v>
      </c>
      <c r="L4142">
        <f>Table1[[#This Row],[Quantity Sold (liters/kg)]]+Table1[[#This Row],[Quantity in Stock (liters/kg)]]</f>
        <v>693</v>
      </c>
      <c r="M4142" s="2">
        <v>4816.79</v>
      </c>
    </row>
    <row r="4143" spans="1:13" hidden="1" x14ac:dyDescent="0.3">
      <c r="A4143">
        <v>5</v>
      </c>
      <c r="B4143" s="1">
        <v>43860</v>
      </c>
      <c r="C4143" t="s">
        <v>27</v>
      </c>
      <c r="D4143">
        <v>284.31</v>
      </c>
      <c r="E4143">
        <v>82.12</v>
      </c>
      <c r="F4143">
        <v>23347.537199999999</v>
      </c>
      <c r="G4143">
        <v>116</v>
      </c>
      <c r="H4143">
        <v>77.75</v>
      </c>
      <c r="I4143">
        <v>9019</v>
      </c>
      <c r="J4143">
        <v>168</v>
      </c>
      <c r="K4143">
        <v>132.47</v>
      </c>
      <c r="L4143">
        <f>Table1[[#This Row],[Quantity Sold (liters/kg)]]+Table1[[#This Row],[Quantity in Stock (liters/kg)]]</f>
        <v>284</v>
      </c>
      <c r="M4143" s="2">
        <v>10878.44</v>
      </c>
    </row>
    <row r="4144" spans="1:13" hidden="1" x14ac:dyDescent="0.3">
      <c r="A4144">
        <v>6</v>
      </c>
      <c r="B4144" s="1">
        <v>43656</v>
      </c>
      <c r="C4144" t="s">
        <v>51</v>
      </c>
      <c r="D4144">
        <v>658.42</v>
      </c>
      <c r="E4144">
        <v>23.17</v>
      </c>
      <c r="F4144">
        <v>15255.59</v>
      </c>
      <c r="G4144">
        <v>372</v>
      </c>
      <c r="H4144">
        <v>23.15</v>
      </c>
      <c r="I4144">
        <v>8611.7999999999993</v>
      </c>
      <c r="J4144">
        <v>286</v>
      </c>
      <c r="K4144">
        <v>116.33</v>
      </c>
      <c r="L4144">
        <f>Table1[[#This Row],[Quantity Sold (liters/kg)]]+Table1[[#This Row],[Quantity in Stock (liters/kg)]]</f>
        <v>658</v>
      </c>
      <c r="M4144" s="2">
        <v>2695.37</v>
      </c>
    </row>
    <row r="4145" spans="1:13" hidden="1" x14ac:dyDescent="0.3">
      <c r="A4145">
        <v>10</v>
      </c>
      <c r="B4145" s="1">
        <v>44003</v>
      </c>
      <c r="C4145" t="s">
        <v>66</v>
      </c>
      <c r="D4145">
        <v>731.6</v>
      </c>
      <c r="E4145">
        <v>53.4</v>
      </c>
      <c r="F4145">
        <v>39067.440000000002</v>
      </c>
      <c r="G4145">
        <v>178</v>
      </c>
      <c r="H4145">
        <v>52.96</v>
      </c>
      <c r="I4145">
        <v>9426.8799999999992</v>
      </c>
      <c r="J4145">
        <v>553</v>
      </c>
      <c r="K4145">
        <v>43.55</v>
      </c>
      <c r="L4145">
        <f>Table1[[#This Row],[Quantity Sold (liters/kg)]]+Table1[[#This Row],[Quantity in Stock (liters/kg)]]</f>
        <v>731</v>
      </c>
      <c r="M4145" s="2">
        <v>2325.5700000000002</v>
      </c>
    </row>
    <row r="4146" spans="1:13" hidden="1" x14ac:dyDescent="0.3">
      <c r="A4146">
        <v>6</v>
      </c>
      <c r="B4146" s="1">
        <v>44497</v>
      </c>
      <c r="C4146" t="s">
        <v>51</v>
      </c>
      <c r="D4146">
        <v>352.8</v>
      </c>
      <c r="E4146">
        <v>86.64</v>
      </c>
      <c r="F4146">
        <v>30566.59</v>
      </c>
      <c r="G4146">
        <v>331</v>
      </c>
      <c r="H4146">
        <v>89.29</v>
      </c>
      <c r="I4146">
        <v>29554.99</v>
      </c>
      <c r="J4146">
        <v>21</v>
      </c>
      <c r="K4146">
        <v>143.61000000000001</v>
      </c>
      <c r="L4146">
        <f>Table1[[#This Row],[Quantity Sold (liters/kg)]]+Table1[[#This Row],[Quantity in Stock (liters/kg)]]</f>
        <v>352</v>
      </c>
      <c r="M4146" s="2">
        <v>12442.37</v>
      </c>
    </row>
    <row r="4147" spans="1:13" hidden="1" x14ac:dyDescent="0.3">
      <c r="A4147">
        <v>10</v>
      </c>
      <c r="B4147" s="1">
        <v>44446</v>
      </c>
      <c r="C4147" t="s">
        <v>66</v>
      </c>
      <c r="D4147">
        <v>587.76</v>
      </c>
      <c r="E4147">
        <v>78.739999999999995</v>
      </c>
      <c r="F4147">
        <v>46280.22</v>
      </c>
      <c r="G4147">
        <v>281</v>
      </c>
      <c r="H4147">
        <v>74.64</v>
      </c>
      <c r="I4147">
        <v>20973.84</v>
      </c>
      <c r="J4147">
        <v>306</v>
      </c>
      <c r="K4147">
        <v>190.83</v>
      </c>
      <c r="L4147">
        <f>Table1[[#This Row],[Quantity Sold (liters/kg)]]+Table1[[#This Row],[Quantity in Stock (liters/kg)]]</f>
        <v>587</v>
      </c>
      <c r="M4147" s="2">
        <v>15025.95</v>
      </c>
    </row>
    <row r="4148" spans="1:13" hidden="1" x14ac:dyDescent="0.3">
      <c r="A4148">
        <v>9</v>
      </c>
      <c r="B4148" s="1">
        <v>43541</v>
      </c>
      <c r="C4148" t="s">
        <v>57</v>
      </c>
      <c r="D4148">
        <v>582.41</v>
      </c>
      <c r="E4148">
        <v>12.44</v>
      </c>
      <c r="F4148">
        <v>7245.1803999999902</v>
      </c>
      <c r="G4148">
        <v>46</v>
      </c>
      <c r="H4148">
        <v>9.06</v>
      </c>
      <c r="I4148">
        <v>416.76</v>
      </c>
      <c r="J4148">
        <v>536</v>
      </c>
      <c r="K4148">
        <v>185.48</v>
      </c>
      <c r="L4148">
        <f>Table1[[#This Row],[Quantity Sold (liters/kg)]]+Table1[[#This Row],[Quantity in Stock (liters/kg)]]</f>
        <v>582</v>
      </c>
      <c r="M4148" s="2">
        <v>2307.37</v>
      </c>
    </row>
    <row r="4149" spans="1:13" hidden="1" x14ac:dyDescent="0.3">
      <c r="A4149">
        <v>6</v>
      </c>
      <c r="B4149" s="1">
        <v>44882</v>
      </c>
      <c r="C4149" t="s">
        <v>51</v>
      </c>
      <c r="D4149">
        <v>472.55</v>
      </c>
      <c r="E4149">
        <v>97.9</v>
      </c>
      <c r="F4149">
        <v>46262.644999999997</v>
      </c>
      <c r="G4149">
        <v>349</v>
      </c>
      <c r="H4149">
        <v>95.73</v>
      </c>
      <c r="I4149">
        <v>33409.769999999997</v>
      </c>
      <c r="J4149">
        <v>123</v>
      </c>
      <c r="K4149">
        <v>175.83</v>
      </c>
      <c r="L4149">
        <f>Table1[[#This Row],[Quantity Sold (liters/kg)]]+Table1[[#This Row],[Quantity in Stock (liters/kg)]]</f>
        <v>472</v>
      </c>
      <c r="M4149" s="2">
        <v>17213.759999999998</v>
      </c>
    </row>
    <row r="4150" spans="1:13" hidden="1" x14ac:dyDescent="0.3">
      <c r="A4150">
        <v>9</v>
      </c>
      <c r="B4150" s="1">
        <v>44032</v>
      </c>
      <c r="C4150" t="s">
        <v>57</v>
      </c>
      <c r="D4150">
        <v>126.77</v>
      </c>
      <c r="E4150">
        <v>54.63</v>
      </c>
      <c r="F4150">
        <v>6925.45</v>
      </c>
      <c r="G4150">
        <v>10</v>
      </c>
      <c r="H4150">
        <v>51.99</v>
      </c>
      <c r="I4150">
        <v>519.9</v>
      </c>
      <c r="J4150">
        <v>116</v>
      </c>
      <c r="K4150">
        <v>96.34</v>
      </c>
      <c r="L4150">
        <f>Table1[[#This Row],[Quantity Sold (liters/kg)]]+Table1[[#This Row],[Quantity in Stock (liters/kg)]]</f>
        <v>126</v>
      </c>
      <c r="M4150" s="2">
        <v>5263.05</v>
      </c>
    </row>
    <row r="4151" spans="1:13" hidden="1" x14ac:dyDescent="0.3">
      <c r="A4151">
        <v>10</v>
      </c>
      <c r="B4151" s="1">
        <v>43993</v>
      </c>
      <c r="C4151" t="s">
        <v>66</v>
      </c>
      <c r="D4151">
        <v>224.07</v>
      </c>
      <c r="E4151">
        <v>38.81</v>
      </c>
      <c r="F4151">
        <v>8696.16</v>
      </c>
      <c r="G4151">
        <v>66</v>
      </c>
      <c r="H4151">
        <v>40.1</v>
      </c>
      <c r="I4151">
        <v>2646.6</v>
      </c>
      <c r="J4151">
        <v>158</v>
      </c>
      <c r="K4151">
        <v>124.77</v>
      </c>
      <c r="L4151">
        <f>Table1[[#This Row],[Quantity Sold (liters/kg)]]+Table1[[#This Row],[Quantity in Stock (liters/kg)]]</f>
        <v>224</v>
      </c>
      <c r="M4151" s="2">
        <v>4842.32</v>
      </c>
    </row>
    <row r="4152" spans="1:13" hidden="1" x14ac:dyDescent="0.3">
      <c r="A4152">
        <v>1</v>
      </c>
      <c r="B4152" s="1">
        <v>44773</v>
      </c>
      <c r="C4152" t="s">
        <v>34</v>
      </c>
      <c r="D4152">
        <v>325.72000000000003</v>
      </c>
      <c r="E4152">
        <v>66.8</v>
      </c>
      <c r="F4152">
        <v>21758.1</v>
      </c>
      <c r="G4152">
        <v>259</v>
      </c>
      <c r="H4152">
        <v>63.67</v>
      </c>
      <c r="I4152">
        <v>16490.53</v>
      </c>
      <c r="J4152">
        <v>66</v>
      </c>
      <c r="K4152">
        <v>124.66</v>
      </c>
      <c r="L4152">
        <f>Table1[[#This Row],[Quantity Sold (liters/kg)]]+Table1[[#This Row],[Quantity in Stock (liters/kg)]]</f>
        <v>325</v>
      </c>
      <c r="M4152" s="2">
        <v>8327.2900000000009</v>
      </c>
    </row>
    <row r="4153" spans="1:13" hidden="1" x14ac:dyDescent="0.3">
      <c r="A4153">
        <v>2</v>
      </c>
      <c r="B4153" s="1">
        <v>44568</v>
      </c>
      <c r="C4153" t="s">
        <v>68</v>
      </c>
      <c r="D4153">
        <v>609.08000000000004</v>
      </c>
      <c r="E4153">
        <v>86.58</v>
      </c>
      <c r="F4153">
        <v>52734.146399999998</v>
      </c>
      <c r="G4153">
        <v>251</v>
      </c>
      <c r="H4153">
        <v>87.94</v>
      </c>
      <c r="I4153">
        <v>22072.94</v>
      </c>
      <c r="J4153">
        <v>358</v>
      </c>
      <c r="K4153">
        <v>161.28</v>
      </c>
      <c r="L4153">
        <f>Table1[[#This Row],[Quantity Sold (liters/kg)]]+Table1[[#This Row],[Quantity in Stock (liters/kg)]]</f>
        <v>609</v>
      </c>
      <c r="M4153" s="2">
        <v>13963.62</v>
      </c>
    </row>
    <row r="4154" spans="1:13" hidden="1" x14ac:dyDescent="0.3">
      <c r="A4154">
        <v>8</v>
      </c>
      <c r="B4154" s="1">
        <v>43568</v>
      </c>
      <c r="C4154" t="s">
        <v>47</v>
      </c>
      <c r="D4154">
        <v>784.25</v>
      </c>
      <c r="E4154">
        <v>49.83</v>
      </c>
      <c r="F4154">
        <v>39079.18</v>
      </c>
      <c r="G4154">
        <v>558</v>
      </c>
      <c r="H4154">
        <v>51.75</v>
      </c>
      <c r="I4154">
        <v>28876.5</v>
      </c>
      <c r="J4154">
        <v>226</v>
      </c>
      <c r="K4154">
        <v>87.42</v>
      </c>
      <c r="L4154">
        <f>Table1[[#This Row],[Quantity Sold (liters/kg)]]+Table1[[#This Row],[Quantity in Stock (liters/kg)]]</f>
        <v>784</v>
      </c>
      <c r="M4154" s="2">
        <v>4356.1400000000003</v>
      </c>
    </row>
    <row r="4155" spans="1:13" hidden="1" x14ac:dyDescent="0.3">
      <c r="A4155">
        <v>1</v>
      </c>
      <c r="B4155" s="1">
        <v>44496</v>
      </c>
      <c r="C4155" t="s">
        <v>34</v>
      </c>
      <c r="D4155">
        <v>57.38</v>
      </c>
      <c r="E4155">
        <v>73.05</v>
      </c>
      <c r="F4155">
        <v>4191.6099999999997</v>
      </c>
      <c r="G4155">
        <v>56</v>
      </c>
      <c r="H4155">
        <v>74.84</v>
      </c>
      <c r="I4155">
        <v>4191.04</v>
      </c>
      <c r="J4155">
        <v>1</v>
      </c>
      <c r="K4155">
        <v>28.84</v>
      </c>
      <c r="L4155">
        <f>Table1[[#This Row],[Quantity Sold (liters/kg)]]+Table1[[#This Row],[Quantity in Stock (liters/kg)]]</f>
        <v>57</v>
      </c>
      <c r="M4155" s="2">
        <v>2106.7600000000002</v>
      </c>
    </row>
    <row r="4156" spans="1:13" hidden="1" x14ac:dyDescent="0.3">
      <c r="A4156">
        <v>6</v>
      </c>
      <c r="B4156" s="1">
        <v>44315</v>
      </c>
      <c r="C4156" t="s">
        <v>51</v>
      </c>
      <c r="D4156">
        <v>846.54</v>
      </c>
      <c r="E4156">
        <v>99.31</v>
      </c>
      <c r="F4156">
        <v>84069.887399999905</v>
      </c>
      <c r="G4156">
        <v>249</v>
      </c>
      <c r="H4156">
        <v>102.3</v>
      </c>
      <c r="I4156">
        <v>25472.7</v>
      </c>
      <c r="J4156">
        <v>597</v>
      </c>
      <c r="K4156">
        <v>90.12</v>
      </c>
      <c r="L4156">
        <f>Table1[[#This Row],[Quantity Sold (liters/kg)]]+Table1[[#This Row],[Quantity in Stock (liters/kg)]]</f>
        <v>846</v>
      </c>
      <c r="M4156" s="2">
        <v>8949.82</v>
      </c>
    </row>
    <row r="4157" spans="1:13" hidden="1" x14ac:dyDescent="0.3">
      <c r="A4157">
        <v>8</v>
      </c>
      <c r="B4157" s="1">
        <v>44719</v>
      </c>
      <c r="C4157" t="s">
        <v>47</v>
      </c>
      <c r="D4157">
        <v>83.65</v>
      </c>
      <c r="E4157">
        <v>13.82</v>
      </c>
      <c r="F4157">
        <v>1156.0429999999999</v>
      </c>
      <c r="G4157">
        <v>59</v>
      </c>
      <c r="H4157">
        <v>9.86</v>
      </c>
      <c r="I4157">
        <v>581.74</v>
      </c>
      <c r="J4157">
        <v>24</v>
      </c>
      <c r="K4157">
        <v>30.24</v>
      </c>
      <c r="L4157">
        <f>Table1[[#This Row],[Quantity Sold (liters/kg)]]+Table1[[#This Row],[Quantity in Stock (liters/kg)]]</f>
        <v>83</v>
      </c>
      <c r="M4157" s="2">
        <v>417.92</v>
      </c>
    </row>
    <row r="4158" spans="1:13" hidden="1" x14ac:dyDescent="0.3">
      <c r="A4158">
        <v>1</v>
      </c>
      <c r="B4158" s="1">
        <v>44226</v>
      </c>
      <c r="C4158" t="s">
        <v>34</v>
      </c>
      <c r="D4158">
        <v>48.64</v>
      </c>
      <c r="E4158">
        <v>54.59</v>
      </c>
      <c r="F4158">
        <v>2655.2575999999999</v>
      </c>
      <c r="G4158">
        <v>35</v>
      </c>
      <c r="H4158">
        <v>52.16</v>
      </c>
      <c r="I4158">
        <v>1825.6</v>
      </c>
      <c r="J4158">
        <v>13</v>
      </c>
      <c r="K4158">
        <v>37.25</v>
      </c>
      <c r="L4158">
        <f>Table1[[#This Row],[Quantity Sold (liters/kg)]]+Table1[[#This Row],[Quantity in Stock (liters/kg)]]</f>
        <v>48</v>
      </c>
      <c r="M4158" s="2">
        <v>2033.48</v>
      </c>
    </row>
    <row r="4159" spans="1:13" hidden="1" x14ac:dyDescent="0.3">
      <c r="A4159">
        <v>8</v>
      </c>
      <c r="B4159" s="1">
        <v>44388</v>
      </c>
      <c r="C4159" t="s">
        <v>47</v>
      </c>
      <c r="D4159">
        <v>696.75</v>
      </c>
      <c r="E4159">
        <v>56.05</v>
      </c>
      <c r="F4159">
        <v>39052.839999999997</v>
      </c>
      <c r="G4159">
        <v>598</v>
      </c>
      <c r="H4159">
        <v>57.93</v>
      </c>
      <c r="I4159">
        <v>34642.14</v>
      </c>
      <c r="J4159">
        <v>98</v>
      </c>
      <c r="K4159">
        <v>171.54</v>
      </c>
      <c r="L4159">
        <f>Table1[[#This Row],[Quantity Sold (liters/kg)]]+Table1[[#This Row],[Quantity in Stock (liters/kg)]]</f>
        <v>696</v>
      </c>
      <c r="M4159" s="2">
        <v>9614.82</v>
      </c>
    </row>
    <row r="4160" spans="1:13" hidden="1" x14ac:dyDescent="0.3">
      <c r="A4160">
        <v>9</v>
      </c>
      <c r="B4160" s="1">
        <v>44681</v>
      </c>
      <c r="C4160" t="s">
        <v>57</v>
      </c>
      <c r="D4160">
        <v>426.28</v>
      </c>
      <c r="E4160">
        <v>96.3</v>
      </c>
      <c r="F4160">
        <v>41050.763999999901</v>
      </c>
      <c r="G4160">
        <v>308</v>
      </c>
      <c r="H4160">
        <v>99.7</v>
      </c>
      <c r="I4160">
        <v>30707.599999999999</v>
      </c>
      <c r="J4160">
        <v>118</v>
      </c>
      <c r="K4160">
        <v>197.77</v>
      </c>
      <c r="L4160">
        <f>Table1[[#This Row],[Quantity Sold (liters/kg)]]+Table1[[#This Row],[Quantity in Stock (liters/kg)]]</f>
        <v>426</v>
      </c>
      <c r="M4160" s="2">
        <v>19045.25</v>
      </c>
    </row>
    <row r="4161" spans="1:13" hidden="1" x14ac:dyDescent="0.3">
      <c r="A4161">
        <v>4</v>
      </c>
      <c r="B4161" s="1">
        <v>44028</v>
      </c>
      <c r="C4161" t="s">
        <v>39</v>
      </c>
      <c r="D4161">
        <v>983.84</v>
      </c>
      <c r="E4161">
        <v>47.92</v>
      </c>
      <c r="F4161">
        <v>47145.61</v>
      </c>
      <c r="G4161">
        <v>890</v>
      </c>
      <c r="H4161">
        <v>49.49</v>
      </c>
      <c r="I4161">
        <v>44046.1</v>
      </c>
      <c r="J4161">
        <v>93</v>
      </c>
      <c r="K4161">
        <v>116.65</v>
      </c>
      <c r="L4161">
        <f>Table1[[#This Row],[Quantity Sold (liters/kg)]]+Table1[[#This Row],[Quantity in Stock (liters/kg)]]</f>
        <v>983</v>
      </c>
      <c r="M4161" s="2">
        <v>5589.87</v>
      </c>
    </row>
    <row r="4162" spans="1:13" hidden="1" x14ac:dyDescent="0.3">
      <c r="A4162">
        <v>8</v>
      </c>
      <c r="B4162" s="1">
        <v>44611</v>
      </c>
      <c r="C4162" t="s">
        <v>47</v>
      </c>
      <c r="D4162">
        <v>392.05</v>
      </c>
      <c r="E4162">
        <v>53.6</v>
      </c>
      <c r="F4162">
        <v>21013.88</v>
      </c>
      <c r="G4162">
        <v>37</v>
      </c>
      <c r="H4162">
        <v>52.78</v>
      </c>
      <c r="I4162">
        <v>1952.86</v>
      </c>
      <c r="J4162">
        <v>355</v>
      </c>
      <c r="K4162">
        <v>197.46</v>
      </c>
      <c r="L4162">
        <f>Table1[[#This Row],[Quantity Sold (liters/kg)]]+Table1[[#This Row],[Quantity in Stock (liters/kg)]]</f>
        <v>392</v>
      </c>
      <c r="M4162" s="2">
        <v>10583.86</v>
      </c>
    </row>
    <row r="4163" spans="1:13" hidden="1" x14ac:dyDescent="0.3">
      <c r="A4163">
        <v>9</v>
      </c>
      <c r="B4163" s="1">
        <v>43648</v>
      </c>
      <c r="C4163" t="s">
        <v>57</v>
      </c>
      <c r="D4163">
        <v>245.91</v>
      </c>
      <c r="E4163">
        <v>33.479999999999997</v>
      </c>
      <c r="F4163">
        <v>8233.0667999999896</v>
      </c>
      <c r="G4163">
        <v>107</v>
      </c>
      <c r="H4163">
        <v>38.299999999999997</v>
      </c>
      <c r="I4163">
        <v>4098.1000000000004</v>
      </c>
      <c r="J4163">
        <v>138</v>
      </c>
      <c r="K4163">
        <v>29.43</v>
      </c>
      <c r="L4163">
        <f>Table1[[#This Row],[Quantity Sold (liters/kg)]]+Table1[[#This Row],[Quantity in Stock (liters/kg)]]</f>
        <v>245</v>
      </c>
      <c r="M4163" s="2">
        <v>985.32</v>
      </c>
    </row>
    <row r="4164" spans="1:13" hidden="1" x14ac:dyDescent="0.3">
      <c r="A4164">
        <v>4</v>
      </c>
      <c r="B4164" s="1">
        <v>44810</v>
      </c>
      <c r="C4164" t="s">
        <v>39</v>
      </c>
      <c r="D4164">
        <v>396.67</v>
      </c>
      <c r="E4164">
        <v>23.98</v>
      </c>
      <c r="F4164">
        <v>9512.15</v>
      </c>
      <c r="G4164">
        <v>306</v>
      </c>
      <c r="H4164">
        <v>28.6</v>
      </c>
      <c r="I4164">
        <v>8751.6</v>
      </c>
      <c r="J4164">
        <v>90</v>
      </c>
      <c r="K4164">
        <v>74.8</v>
      </c>
      <c r="L4164">
        <f>Table1[[#This Row],[Quantity Sold (liters/kg)]]+Table1[[#This Row],[Quantity in Stock (liters/kg)]]</f>
        <v>396</v>
      </c>
      <c r="M4164" s="2">
        <v>1793.7</v>
      </c>
    </row>
    <row r="4165" spans="1:13" hidden="1" x14ac:dyDescent="0.3">
      <c r="A4165">
        <v>2</v>
      </c>
      <c r="B4165" s="1">
        <v>44369</v>
      </c>
      <c r="C4165" t="s">
        <v>68</v>
      </c>
      <c r="D4165">
        <v>334.08</v>
      </c>
      <c r="E4165">
        <v>82.07</v>
      </c>
      <c r="F4165">
        <v>27417.945599999901</v>
      </c>
      <c r="G4165">
        <v>234</v>
      </c>
      <c r="H4165">
        <v>81.180000000000007</v>
      </c>
      <c r="I4165">
        <v>18996.12</v>
      </c>
      <c r="J4165">
        <v>100</v>
      </c>
      <c r="K4165">
        <v>25.31</v>
      </c>
      <c r="L4165">
        <f>Table1[[#This Row],[Quantity Sold (liters/kg)]]+Table1[[#This Row],[Quantity in Stock (liters/kg)]]</f>
        <v>334</v>
      </c>
      <c r="M4165" s="2">
        <v>2077.19</v>
      </c>
    </row>
    <row r="4166" spans="1:13" hidden="1" x14ac:dyDescent="0.3">
      <c r="A4166">
        <v>10</v>
      </c>
      <c r="B4166" s="1">
        <v>44187</v>
      </c>
      <c r="C4166" t="s">
        <v>66</v>
      </c>
      <c r="D4166">
        <v>7.71</v>
      </c>
      <c r="E4166">
        <v>70</v>
      </c>
      <c r="F4166">
        <v>539.70000000000005</v>
      </c>
      <c r="G4166">
        <v>3</v>
      </c>
      <c r="H4166">
        <v>74.08</v>
      </c>
      <c r="I4166">
        <v>222.24</v>
      </c>
      <c r="J4166">
        <v>4</v>
      </c>
      <c r="K4166">
        <v>89.71</v>
      </c>
      <c r="L4166">
        <f>Table1[[#This Row],[Quantity Sold (liters/kg)]]+Table1[[#This Row],[Quantity in Stock (liters/kg)]]</f>
        <v>7</v>
      </c>
      <c r="M4166" s="2">
        <v>6279.7</v>
      </c>
    </row>
    <row r="4167" spans="1:13" hidden="1" x14ac:dyDescent="0.3">
      <c r="A4167">
        <v>10</v>
      </c>
      <c r="B4167" s="1">
        <v>43742</v>
      </c>
      <c r="C4167" t="s">
        <v>66</v>
      </c>
      <c r="D4167">
        <v>437.55</v>
      </c>
      <c r="E4167">
        <v>30.52</v>
      </c>
      <c r="F4167">
        <v>13354.03</v>
      </c>
      <c r="G4167">
        <v>233</v>
      </c>
      <c r="H4167">
        <v>35.49</v>
      </c>
      <c r="I4167">
        <v>8269.17</v>
      </c>
      <c r="J4167">
        <v>204</v>
      </c>
      <c r="K4167">
        <v>192.89</v>
      </c>
      <c r="L4167">
        <f>Table1[[#This Row],[Quantity Sold (liters/kg)]]+Table1[[#This Row],[Quantity in Stock (liters/kg)]]</f>
        <v>437</v>
      </c>
      <c r="M4167" s="2">
        <v>5887</v>
      </c>
    </row>
    <row r="4168" spans="1:13" hidden="1" x14ac:dyDescent="0.3">
      <c r="A4168">
        <v>6</v>
      </c>
      <c r="B4168" s="1">
        <v>44106</v>
      </c>
      <c r="C4168" t="s">
        <v>51</v>
      </c>
      <c r="D4168">
        <v>708.21</v>
      </c>
      <c r="E4168">
        <v>33.21</v>
      </c>
      <c r="F4168">
        <v>23519.6541</v>
      </c>
      <c r="G4168">
        <v>205</v>
      </c>
      <c r="H4168">
        <v>37.450000000000003</v>
      </c>
      <c r="I4168">
        <v>7677.25</v>
      </c>
      <c r="J4168">
        <v>503</v>
      </c>
      <c r="K4168">
        <v>84.19</v>
      </c>
      <c r="L4168">
        <f>Table1[[#This Row],[Quantity Sold (liters/kg)]]+Table1[[#This Row],[Quantity in Stock (liters/kg)]]</f>
        <v>708</v>
      </c>
      <c r="M4168" s="2">
        <v>2795.95</v>
      </c>
    </row>
    <row r="4169" spans="1:13" hidden="1" x14ac:dyDescent="0.3">
      <c r="A4169">
        <v>2</v>
      </c>
      <c r="B4169" s="1">
        <v>44195</v>
      </c>
      <c r="C4169" t="s">
        <v>68</v>
      </c>
      <c r="D4169">
        <v>306.69</v>
      </c>
      <c r="E4169">
        <v>43.54</v>
      </c>
      <c r="F4169">
        <v>13353.28</v>
      </c>
      <c r="G4169">
        <v>298</v>
      </c>
      <c r="H4169">
        <v>46.66</v>
      </c>
      <c r="I4169">
        <v>13904.68</v>
      </c>
      <c r="J4169">
        <v>8</v>
      </c>
      <c r="K4169">
        <v>21.32</v>
      </c>
      <c r="L4169">
        <f>Table1[[#This Row],[Quantity Sold (liters/kg)]]+Table1[[#This Row],[Quantity in Stock (liters/kg)]]</f>
        <v>306</v>
      </c>
      <c r="M4169" s="2">
        <v>928.27</v>
      </c>
    </row>
    <row r="4170" spans="1:13" hidden="1" x14ac:dyDescent="0.3">
      <c r="A4170">
        <v>9</v>
      </c>
      <c r="B4170" s="1">
        <v>44225</v>
      </c>
      <c r="C4170" t="s">
        <v>57</v>
      </c>
      <c r="D4170">
        <v>707.74</v>
      </c>
      <c r="E4170">
        <v>68.650000000000006</v>
      </c>
      <c r="F4170">
        <v>48586.35</v>
      </c>
      <c r="G4170">
        <v>672</v>
      </c>
      <c r="H4170">
        <v>73.48</v>
      </c>
      <c r="I4170">
        <v>49378.559999999998</v>
      </c>
      <c r="J4170">
        <v>35</v>
      </c>
      <c r="K4170">
        <v>131.30000000000001</v>
      </c>
      <c r="L4170">
        <f>Table1[[#This Row],[Quantity Sold (liters/kg)]]+Table1[[#This Row],[Quantity in Stock (liters/kg)]]</f>
        <v>707</v>
      </c>
      <c r="M4170" s="2">
        <v>9013.75</v>
      </c>
    </row>
    <row r="4171" spans="1:13" hidden="1" x14ac:dyDescent="0.3">
      <c r="A4171">
        <v>1</v>
      </c>
      <c r="B4171" s="1">
        <v>44485</v>
      </c>
      <c r="C4171" t="s">
        <v>34</v>
      </c>
      <c r="D4171">
        <v>847.32</v>
      </c>
      <c r="E4171">
        <v>18.96</v>
      </c>
      <c r="F4171">
        <v>16065.1872</v>
      </c>
      <c r="G4171">
        <v>273</v>
      </c>
      <c r="H4171">
        <v>23.4</v>
      </c>
      <c r="I4171">
        <v>6388.2</v>
      </c>
      <c r="J4171">
        <v>574</v>
      </c>
      <c r="K4171">
        <v>187.15</v>
      </c>
      <c r="L4171">
        <f>Table1[[#This Row],[Quantity Sold (liters/kg)]]+Table1[[#This Row],[Quantity in Stock (liters/kg)]]</f>
        <v>847</v>
      </c>
      <c r="M4171" s="2">
        <v>3548.36</v>
      </c>
    </row>
    <row r="4172" spans="1:13" hidden="1" x14ac:dyDescent="0.3">
      <c r="A4172">
        <v>9</v>
      </c>
      <c r="B4172" s="1">
        <v>43538</v>
      </c>
      <c r="C4172" t="s">
        <v>57</v>
      </c>
      <c r="D4172">
        <v>947.94</v>
      </c>
      <c r="E4172">
        <v>27.37</v>
      </c>
      <c r="F4172">
        <v>25945.1178</v>
      </c>
      <c r="G4172">
        <v>667</v>
      </c>
      <c r="H4172">
        <v>28.86</v>
      </c>
      <c r="I4172">
        <v>19249.62</v>
      </c>
      <c r="J4172">
        <v>280</v>
      </c>
      <c r="K4172">
        <v>162.94</v>
      </c>
      <c r="L4172">
        <f>Table1[[#This Row],[Quantity Sold (liters/kg)]]+Table1[[#This Row],[Quantity in Stock (liters/kg)]]</f>
        <v>947</v>
      </c>
      <c r="M4172" s="2">
        <v>4459.67</v>
      </c>
    </row>
    <row r="4173" spans="1:13" hidden="1" x14ac:dyDescent="0.3">
      <c r="A4173">
        <v>10</v>
      </c>
      <c r="B4173" s="1">
        <v>43748</v>
      </c>
      <c r="C4173" t="s">
        <v>66</v>
      </c>
      <c r="D4173">
        <v>180.3</v>
      </c>
      <c r="E4173">
        <v>37.04</v>
      </c>
      <c r="F4173">
        <v>6678.31</v>
      </c>
      <c r="G4173">
        <v>128</v>
      </c>
      <c r="H4173">
        <v>35.06</v>
      </c>
      <c r="I4173">
        <v>4487.68</v>
      </c>
      <c r="J4173">
        <v>52</v>
      </c>
      <c r="K4173">
        <v>181.37</v>
      </c>
      <c r="L4173">
        <f>Table1[[#This Row],[Quantity Sold (liters/kg)]]+Table1[[#This Row],[Quantity in Stock (liters/kg)]]</f>
        <v>180</v>
      </c>
      <c r="M4173" s="2">
        <v>6717.94</v>
      </c>
    </row>
    <row r="4174" spans="1:13" hidden="1" x14ac:dyDescent="0.3">
      <c r="A4174">
        <v>7</v>
      </c>
      <c r="B4174" s="1">
        <v>43508</v>
      </c>
      <c r="C4174" t="s">
        <v>61</v>
      </c>
      <c r="D4174">
        <v>564.11</v>
      </c>
      <c r="E4174">
        <v>65.56</v>
      </c>
      <c r="F4174">
        <v>36983.050000000003</v>
      </c>
      <c r="G4174">
        <v>98</v>
      </c>
      <c r="H4174">
        <v>63.85</v>
      </c>
      <c r="I4174">
        <v>6257.3</v>
      </c>
      <c r="J4174">
        <v>466</v>
      </c>
      <c r="K4174">
        <v>158.97999999999999</v>
      </c>
      <c r="L4174">
        <f>Table1[[#This Row],[Quantity Sold (liters/kg)]]+Table1[[#This Row],[Quantity in Stock (liters/kg)]]</f>
        <v>564</v>
      </c>
      <c r="M4174" s="2">
        <v>10422.73</v>
      </c>
    </row>
    <row r="4175" spans="1:13" hidden="1" x14ac:dyDescent="0.3">
      <c r="A4175">
        <v>4</v>
      </c>
      <c r="B4175" s="1">
        <v>43826</v>
      </c>
      <c r="C4175" t="s">
        <v>39</v>
      </c>
      <c r="D4175">
        <v>534.26</v>
      </c>
      <c r="E4175">
        <v>11.11</v>
      </c>
      <c r="F4175">
        <v>5935.63</v>
      </c>
      <c r="G4175">
        <v>303</v>
      </c>
      <c r="H4175">
        <v>13.38</v>
      </c>
      <c r="I4175">
        <v>4054.14</v>
      </c>
      <c r="J4175">
        <v>231</v>
      </c>
      <c r="K4175">
        <v>20.02</v>
      </c>
      <c r="L4175">
        <f>Table1[[#This Row],[Quantity Sold (liters/kg)]]+Table1[[#This Row],[Quantity in Stock (liters/kg)]]</f>
        <v>534</v>
      </c>
      <c r="M4175" s="2">
        <v>222.42</v>
      </c>
    </row>
    <row r="4176" spans="1:13" hidden="1" x14ac:dyDescent="0.3">
      <c r="A4176">
        <v>8</v>
      </c>
      <c r="B4176" s="1">
        <v>43809</v>
      </c>
      <c r="C4176" t="s">
        <v>47</v>
      </c>
      <c r="D4176">
        <v>433.35</v>
      </c>
      <c r="E4176">
        <v>34.22</v>
      </c>
      <c r="F4176">
        <v>14829.236999999999</v>
      </c>
      <c r="G4176">
        <v>186</v>
      </c>
      <c r="H4176">
        <v>33.39</v>
      </c>
      <c r="I4176">
        <v>6210.54</v>
      </c>
      <c r="J4176">
        <v>247</v>
      </c>
      <c r="K4176">
        <v>67.02</v>
      </c>
      <c r="L4176">
        <f>Table1[[#This Row],[Quantity Sold (liters/kg)]]+Table1[[#This Row],[Quantity in Stock (liters/kg)]]</f>
        <v>433</v>
      </c>
      <c r="M4176" s="2">
        <v>2293.42</v>
      </c>
    </row>
    <row r="4177" spans="1:13" hidden="1" x14ac:dyDescent="0.3">
      <c r="A4177">
        <v>3</v>
      </c>
      <c r="B4177" s="1">
        <v>43975</v>
      </c>
      <c r="C4177" t="s">
        <v>43</v>
      </c>
      <c r="D4177">
        <v>34.5</v>
      </c>
      <c r="E4177">
        <v>63.84</v>
      </c>
      <c r="F4177">
        <v>2202.48</v>
      </c>
      <c r="G4177">
        <v>28</v>
      </c>
      <c r="H4177">
        <v>62.4</v>
      </c>
      <c r="I4177">
        <v>1747.2</v>
      </c>
      <c r="J4177">
        <v>6</v>
      </c>
      <c r="K4177">
        <v>34.909999999999997</v>
      </c>
      <c r="L4177">
        <f>Table1[[#This Row],[Quantity Sold (liters/kg)]]+Table1[[#This Row],[Quantity in Stock (liters/kg)]]</f>
        <v>34</v>
      </c>
      <c r="M4177" s="2">
        <v>2228.65</v>
      </c>
    </row>
    <row r="4178" spans="1:13" hidden="1" x14ac:dyDescent="0.3">
      <c r="A4178">
        <v>3</v>
      </c>
      <c r="B4178" s="1">
        <v>44781</v>
      </c>
      <c r="C4178" t="s">
        <v>43</v>
      </c>
      <c r="D4178">
        <v>549.57000000000005</v>
      </c>
      <c r="E4178">
        <v>27.75</v>
      </c>
      <c r="F4178">
        <v>15250.567499999999</v>
      </c>
      <c r="G4178">
        <v>525</v>
      </c>
      <c r="H4178">
        <v>27.64</v>
      </c>
      <c r="I4178">
        <v>14511</v>
      </c>
      <c r="J4178">
        <v>24</v>
      </c>
      <c r="K4178">
        <v>71.25</v>
      </c>
      <c r="L4178">
        <f>Table1[[#This Row],[Quantity Sold (liters/kg)]]+Table1[[#This Row],[Quantity in Stock (liters/kg)]]</f>
        <v>549</v>
      </c>
      <c r="M4178" s="2">
        <v>1977.19</v>
      </c>
    </row>
    <row r="4179" spans="1:13" hidden="1" x14ac:dyDescent="0.3">
      <c r="A4179">
        <v>7</v>
      </c>
      <c r="B4179" s="1">
        <v>44462</v>
      </c>
      <c r="C4179" t="s">
        <v>61</v>
      </c>
      <c r="D4179">
        <v>41.79</v>
      </c>
      <c r="E4179">
        <v>47.09</v>
      </c>
      <c r="F4179">
        <v>1967.89</v>
      </c>
      <c r="G4179">
        <v>21</v>
      </c>
      <c r="H4179">
        <v>49.48</v>
      </c>
      <c r="I4179">
        <v>1039.08</v>
      </c>
      <c r="J4179">
        <v>20</v>
      </c>
      <c r="K4179">
        <v>191.61</v>
      </c>
      <c r="L4179">
        <f>Table1[[#This Row],[Quantity Sold (liters/kg)]]+Table1[[#This Row],[Quantity in Stock (liters/kg)]]</f>
        <v>41</v>
      </c>
      <c r="M4179" s="2">
        <v>9022.91</v>
      </c>
    </row>
    <row r="4180" spans="1:13" hidden="1" x14ac:dyDescent="0.3">
      <c r="A4180">
        <v>5</v>
      </c>
      <c r="B4180" s="1">
        <v>44455</v>
      </c>
      <c r="C4180" t="s">
        <v>27</v>
      </c>
      <c r="D4180">
        <v>76.31</v>
      </c>
      <c r="E4180">
        <v>58.28</v>
      </c>
      <c r="F4180">
        <v>4447.3500000000004</v>
      </c>
      <c r="G4180">
        <v>56</v>
      </c>
      <c r="H4180">
        <v>57.67</v>
      </c>
      <c r="I4180">
        <v>3229.52</v>
      </c>
      <c r="J4180">
        <v>20</v>
      </c>
      <c r="K4180">
        <v>112.4</v>
      </c>
      <c r="L4180">
        <f>Table1[[#This Row],[Quantity Sold (liters/kg)]]+Table1[[#This Row],[Quantity in Stock (liters/kg)]]</f>
        <v>76</v>
      </c>
      <c r="M4180" s="2">
        <v>6550.67</v>
      </c>
    </row>
    <row r="4181" spans="1:13" hidden="1" x14ac:dyDescent="0.3">
      <c r="A4181">
        <v>5</v>
      </c>
      <c r="B4181" s="1">
        <v>44499</v>
      </c>
      <c r="C4181" t="s">
        <v>27</v>
      </c>
      <c r="D4181">
        <v>335.66</v>
      </c>
      <c r="E4181">
        <v>96.61</v>
      </c>
      <c r="F4181">
        <v>32428.1126</v>
      </c>
      <c r="G4181">
        <v>192</v>
      </c>
      <c r="H4181">
        <v>98.05</v>
      </c>
      <c r="I4181">
        <v>18825.599999999999</v>
      </c>
      <c r="J4181">
        <v>143</v>
      </c>
      <c r="K4181">
        <v>192.77</v>
      </c>
      <c r="L4181">
        <f>Table1[[#This Row],[Quantity Sold (liters/kg)]]+Table1[[#This Row],[Quantity in Stock (liters/kg)]]</f>
        <v>335</v>
      </c>
      <c r="M4181" s="2">
        <v>18623.509999999998</v>
      </c>
    </row>
    <row r="4182" spans="1:13" hidden="1" x14ac:dyDescent="0.3">
      <c r="A4182">
        <v>5</v>
      </c>
      <c r="B4182" s="1">
        <v>44325</v>
      </c>
      <c r="C4182" t="s">
        <v>27</v>
      </c>
      <c r="D4182">
        <v>496.31</v>
      </c>
      <c r="E4182">
        <v>11.56</v>
      </c>
      <c r="F4182">
        <v>5737.34</v>
      </c>
      <c r="G4182">
        <v>157</v>
      </c>
      <c r="H4182">
        <v>9.85</v>
      </c>
      <c r="I4182">
        <v>1546.45</v>
      </c>
      <c r="J4182">
        <v>339</v>
      </c>
      <c r="K4182">
        <v>163.13999999999999</v>
      </c>
      <c r="L4182">
        <f>Table1[[#This Row],[Quantity Sold (liters/kg)]]+Table1[[#This Row],[Quantity in Stock (liters/kg)]]</f>
        <v>496</v>
      </c>
      <c r="M4182" s="2">
        <v>1885.9</v>
      </c>
    </row>
    <row r="4183" spans="1:13" hidden="1" x14ac:dyDescent="0.3">
      <c r="A4183">
        <v>8</v>
      </c>
      <c r="B4183" s="1">
        <v>43473</v>
      </c>
      <c r="C4183" t="s">
        <v>47</v>
      </c>
      <c r="D4183">
        <v>117.03</v>
      </c>
      <c r="E4183">
        <v>33.4</v>
      </c>
      <c r="F4183">
        <v>3908.8019999999901</v>
      </c>
      <c r="G4183">
        <v>86</v>
      </c>
      <c r="H4183">
        <v>32.74</v>
      </c>
      <c r="I4183">
        <v>2815.64</v>
      </c>
      <c r="J4183">
        <v>31</v>
      </c>
      <c r="K4183">
        <v>161.32</v>
      </c>
      <c r="L4183">
        <f>Table1[[#This Row],[Quantity Sold (liters/kg)]]+Table1[[#This Row],[Quantity in Stock (liters/kg)]]</f>
        <v>117</v>
      </c>
      <c r="M4183" s="2">
        <v>5388.09</v>
      </c>
    </row>
    <row r="4184" spans="1:13" hidden="1" x14ac:dyDescent="0.3">
      <c r="A4184">
        <v>5</v>
      </c>
      <c r="B4184" s="1">
        <v>44034</v>
      </c>
      <c r="C4184" t="s">
        <v>27</v>
      </c>
      <c r="D4184">
        <v>845.73</v>
      </c>
      <c r="E4184">
        <v>14.92</v>
      </c>
      <c r="F4184">
        <v>12618.29</v>
      </c>
      <c r="G4184">
        <v>393</v>
      </c>
      <c r="H4184">
        <v>9.9600000000000009</v>
      </c>
      <c r="I4184">
        <v>3914.28</v>
      </c>
      <c r="J4184">
        <v>452</v>
      </c>
      <c r="K4184">
        <v>189.13</v>
      </c>
      <c r="L4184">
        <f>Table1[[#This Row],[Quantity Sold (liters/kg)]]+Table1[[#This Row],[Quantity in Stock (liters/kg)]]</f>
        <v>845</v>
      </c>
      <c r="M4184" s="2">
        <v>2821.82</v>
      </c>
    </row>
    <row r="4185" spans="1:13" hidden="1" x14ac:dyDescent="0.3">
      <c r="A4185">
        <v>4</v>
      </c>
      <c r="B4185" s="1">
        <v>44361</v>
      </c>
      <c r="C4185" t="s">
        <v>39</v>
      </c>
      <c r="D4185">
        <v>688.06</v>
      </c>
      <c r="E4185">
        <v>65.08</v>
      </c>
      <c r="F4185">
        <v>44778.94</v>
      </c>
      <c r="G4185">
        <v>191</v>
      </c>
      <c r="H4185">
        <v>64.010000000000005</v>
      </c>
      <c r="I4185">
        <v>12225.91</v>
      </c>
      <c r="J4185">
        <v>497</v>
      </c>
      <c r="K4185">
        <v>188.33</v>
      </c>
      <c r="L4185">
        <f>Table1[[#This Row],[Quantity Sold (liters/kg)]]+Table1[[#This Row],[Quantity in Stock (liters/kg)]]</f>
        <v>688</v>
      </c>
      <c r="M4185" s="2">
        <v>12256.52</v>
      </c>
    </row>
    <row r="4186" spans="1:13" hidden="1" x14ac:dyDescent="0.3">
      <c r="A4186">
        <v>3</v>
      </c>
      <c r="B4186" s="1">
        <v>44896</v>
      </c>
      <c r="C4186" t="s">
        <v>43</v>
      </c>
      <c r="D4186">
        <v>905.85</v>
      </c>
      <c r="E4186">
        <v>49.96</v>
      </c>
      <c r="F4186">
        <v>45256.27</v>
      </c>
      <c r="G4186">
        <v>154</v>
      </c>
      <c r="H4186">
        <v>54.51</v>
      </c>
      <c r="I4186">
        <v>8394.5400000000009</v>
      </c>
      <c r="J4186">
        <v>751</v>
      </c>
      <c r="K4186">
        <v>100.53</v>
      </c>
      <c r="L4186">
        <f>Table1[[#This Row],[Quantity Sold (liters/kg)]]+Table1[[#This Row],[Quantity in Stock (liters/kg)]]</f>
        <v>905</v>
      </c>
      <c r="M4186" s="2">
        <v>5022.4799999999996</v>
      </c>
    </row>
    <row r="4187" spans="1:13" hidden="1" x14ac:dyDescent="0.3">
      <c r="A4187">
        <v>1</v>
      </c>
      <c r="B4187" s="1">
        <v>44122</v>
      </c>
      <c r="C4187" t="s">
        <v>34</v>
      </c>
      <c r="D4187">
        <v>485.25</v>
      </c>
      <c r="E4187">
        <v>43.75</v>
      </c>
      <c r="F4187">
        <v>21229.69</v>
      </c>
      <c r="G4187">
        <v>44</v>
      </c>
      <c r="H4187">
        <v>38.86</v>
      </c>
      <c r="I4187">
        <v>1709.84</v>
      </c>
      <c r="J4187">
        <v>441</v>
      </c>
      <c r="K4187">
        <v>151.54</v>
      </c>
      <c r="L4187">
        <f>Table1[[#This Row],[Quantity Sold (liters/kg)]]+Table1[[#This Row],[Quantity in Stock (liters/kg)]]</f>
        <v>485</v>
      </c>
      <c r="M4187" s="2">
        <v>6629.88</v>
      </c>
    </row>
    <row r="4188" spans="1:13" hidden="1" x14ac:dyDescent="0.3">
      <c r="A4188">
        <v>4</v>
      </c>
      <c r="B4188" s="1">
        <v>43534</v>
      </c>
      <c r="C4188" t="s">
        <v>39</v>
      </c>
      <c r="D4188">
        <v>98.1</v>
      </c>
      <c r="E4188">
        <v>38.659999999999997</v>
      </c>
      <c r="F4188">
        <v>3792.5459999999898</v>
      </c>
      <c r="G4188">
        <v>79</v>
      </c>
      <c r="H4188">
        <v>39.15</v>
      </c>
      <c r="I4188">
        <v>3092.85</v>
      </c>
      <c r="J4188">
        <v>19</v>
      </c>
      <c r="K4188">
        <v>28.35</v>
      </c>
      <c r="L4188">
        <f>Table1[[#This Row],[Quantity Sold (liters/kg)]]+Table1[[#This Row],[Quantity in Stock (liters/kg)]]</f>
        <v>98</v>
      </c>
      <c r="M4188" s="2">
        <v>1096.01</v>
      </c>
    </row>
    <row r="4189" spans="1:13" hidden="1" x14ac:dyDescent="0.3">
      <c r="A4189">
        <v>5</v>
      </c>
      <c r="B4189" s="1">
        <v>44549</v>
      </c>
      <c r="C4189" t="s">
        <v>27</v>
      </c>
      <c r="D4189">
        <v>18.52</v>
      </c>
      <c r="E4189">
        <v>22.34</v>
      </c>
      <c r="F4189">
        <v>413.73679999999899</v>
      </c>
      <c r="G4189">
        <v>13</v>
      </c>
      <c r="H4189">
        <v>20.82</v>
      </c>
      <c r="I4189">
        <v>270.66000000000003</v>
      </c>
      <c r="J4189">
        <v>5</v>
      </c>
      <c r="K4189">
        <v>105.28</v>
      </c>
      <c r="L4189">
        <f>Table1[[#This Row],[Quantity Sold (liters/kg)]]+Table1[[#This Row],[Quantity in Stock (liters/kg)]]</f>
        <v>18</v>
      </c>
      <c r="M4189" s="2">
        <v>2351.96</v>
      </c>
    </row>
    <row r="4190" spans="1:13" hidden="1" x14ac:dyDescent="0.3">
      <c r="A4190">
        <v>8</v>
      </c>
      <c r="B4190" s="1">
        <v>43826</v>
      </c>
      <c r="C4190" t="s">
        <v>47</v>
      </c>
      <c r="D4190">
        <v>434.85</v>
      </c>
      <c r="E4190">
        <v>75.400000000000006</v>
      </c>
      <c r="F4190">
        <v>32787.69</v>
      </c>
      <c r="G4190">
        <v>137</v>
      </c>
      <c r="H4190">
        <v>75.400000000000006</v>
      </c>
      <c r="I4190">
        <v>10329.799999999999</v>
      </c>
      <c r="J4190">
        <v>297</v>
      </c>
      <c r="K4190">
        <v>181.53</v>
      </c>
      <c r="L4190">
        <f>Table1[[#This Row],[Quantity Sold (liters/kg)]]+Table1[[#This Row],[Quantity in Stock (liters/kg)]]</f>
        <v>434</v>
      </c>
      <c r="M4190" s="2">
        <v>13687.36</v>
      </c>
    </row>
    <row r="4191" spans="1:13" hidden="1" x14ac:dyDescent="0.3">
      <c r="A4191">
        <v>3</v>
      </c>
      <c r="B4191" s="1">
        <v>44822</v>
      </c>
      <c r="C4191" t="s">
        <v>43</v>
      </c>
      <c r="D4191">
        <v>600.02</v>
      </c>
      <c r="E4191">
        <v>92.26</v>
      </c>
      <c r="F4191">
        <v>55357.85</v>
      </c>
      <c r="G4191">
        <v>52</v>
      </c>
      <c r="H4191">
        <v>90.2</v>
      </c>
      <c r="I4191">
        <v>4690.3999999999996</v>
      </c>
      <c r="J4191">
        <v>548</v>
      </c>
      <c r="K4191">
        <v>59.3</v>
      </c>
      <c r="L4191">
        <f>Table1[[#This Row],[Quantity Sold (liters/kg)]]+Table1[[#This Row],[Quantity in Stock (liters/kg)]]</f>
        <v>600</v>
      </c>
      <c r="M4191" s="2">
        <v>5471.02</v>
      </c>
    </row>
    <row r="4192" spans="1:13" hidden="1" x14ac:dyDescent="0.3">
      <c r="A4192">
        <v>2</v>
      </c>
      <c r="B4192" s="1">
        <v>44223</v>
      </c>
      <c r="C4192" t="s">
        <v>68</v>
      </c>
      <c r="D4192">
        <v>269.81</v>
      </c>
      <c r="E4192">
        <v>98.08</v>
      </c>
      <c r="F4192">
        <v>26462.959999999999</v>
      </c>
      <c r="G4192">
        <v>258</v>
      </c>
      <c r="H4192">
        <v>100.05</v>
      </c>
      <c r="I4192">
        <v>25812.9</v>
      </c>
      <c r="J4192">
        <v>11</v>
      </c>
      <c r="K4192">
        <v>21.44</v>
      </c>
      <c r="L4192">
        <f>Table1[[#This Row],[Quantity Sold (liters/kg)]]+Table1[[#This Row],[Quantity in Stock (liters/kg)]]</f>
        <v>269</v>
      </c>
      <c r="M4192" s="2">
        <v>2102.84</v>
      </c>
    </row>
    <row r="4193" spans="1:13" hidden="1" x14ac:dyDescent="0.3">
      <c r="A4193">
        <v>10</v>
      </c>
      <c r="B4193" s="1">
        <v>44506</v>
      </c>
      <c r="C4193" t="s">
        <v>66</v>
      </c>
      <c r="D4193">
        <v>606.51</v>
      </c>
      <c r="E4193">
        <v>43.74</v>
      </c>
      <c r="F4193">
        <v>26528.75</v>
      </c>
      <c r="G4193">
        <v>342</v>
      </c>
      <c r="H4193">
        <v>38.74</v>
      </c>
      <c r="I4193">
        <v>13249.08</v>
      </c>
      <c r="J4193">
        <v>264</v>
      </c>
      <c r="K4193">
        <v>185.28</v>
      </c>
      <c r="L4193">
        <f>Table1[[#This Row],[Quantity Sold (liters/kg)]]+Table1[[#This Row],[Quantity in Stock (liters/kg)]]</f>
        <v>606</v>
      </c>
      <c r="M4193" s="2">
        <v>8104.15</v>
      </c>
    </row>
    <row r="4194" spans="1:13" hidden="1" x14ac:dyDescent="0.3">
      <c r="A4194">
        <v>10</v>
      </c>
      <c r="B4194" s="1">
        <v>44364</v>
      </c>
      <c r="C4194" t="s">
        <v>66</v>
      </c>
      <c r="D4194">
        <v>147.19999999999999</v>
      </c>
      <c r="E4194">
        <v>38.82</v>
      </c>
      <c r="F4194">
        <v>5714.3039999999901</v>
      </c>
      <c r="G4194">
        <v>35</v>
      </c>
      <c r="H4194">
        <v>37.43</v>
      </c>
      <c r="I4194">
        <v>1310.05</v>
      </c>
      <c r="J4194">
        <v>112</v>
      </c>
      <c r="K4194">
        <v>115.26</v>
      </c>
      <c r="L4194">
        <f>Table1[[#This Row],[Quantity Sold (liters/kg)]]+Table1[[#This Row],[Quantity in Stock (liters/kg)]]</f>
        <v>147</v>
      </c>
      <c r="M4194" s="2">
        <v>4474.3900000000003</v>
      </c>
    </row>
    <row r="4195" spans="1:13" hidden="1" x14ac:dyDescent="0.3">
      <c r="A4195">
        <v>9</v>
      </c>
      <c r="B4195" s="1">
        <v>43673</v>
      </c>
      <c r="C4195" t="s">
        <v>57</v>
      </c>
      <c r="D4195">
        <v>49.4</v>
      </c>
      <c r="E4195">
        <v>33.1</v>
      </c>
      <c r="F4195">
        <v>1635.14</v>
      </c>
      <c r="G4195">
        <v>47</v>
      </c>
      <c r="H4195">
        <v>33.630000000000003</v>
      </c>
      <c r="I4195">
        <v>1580.61</v>
      </c>
      <c r="J4195">
        <v>2</v>
      </c>
      <c r="K4195">
        <v>68.959999999999994</v>
      </c>
      <c r="L4195">
        <f>Table1[[#This Row],[Quantity Sold (liters/kg)]]+Table1[[#This Row],[Quantity in Stock (liters/kg)]]</f>
        <v>49</v>
      </c>
      <c r="M4195" s="2">
        <v>2282.58</v>
      </c>
    </row>
    <row r="4196" spans="1:13" hidden="1" x14ac:dyDescent="0.3">
      <c r="A4196">
        <v>9</v>
      </c>
      <c r="B4196" s="1">
        <v>44644</v>
      </c>
      <c r="C4196" t="s">
        <v>57</v>
      </c>
      <c r="D4196">
        <v>918.87</v>
      </c>
      <c r="E4196">
        <v>91.27</v>
      </c>
      <c r="F4196">
        <v>83865.259999999995</v>
      </c>
      <c r="G4196">
        <v>12</v>
      </c>
      <c r="H4196">
        <v>89.09</v>
      </c>
      <c r="I4196">
        <v>1069.08</v>
      </c>
      <c r="J4196">
        <v>906</v>
      </c>
      <c r="K4196">
        <v>50.88</v>
      </c>
      <c r="L4196">
        <f>Table1[[#This Row],[Quantity Sold (liters/kg)]]+Table1[[#This Row],[Quantity in Stock (liters/kg)]]</f>
        <v>918</v>
      </c>
      <c r="M4196" s="2">
        <v>4643.82</v>
      </c>
    </row>
    <row r="4197" spans="1:13" hidden="1" x14ac:dyDescent="0.3">
      <c r="A4197">
        <v>3</v>
      </c>
      <c r="B4197" s="1">
        <v>44499</v>
      </c>
      <c r="C4197" t="s">
        <v>43</v>
      </c>
      <c r="D4197">
        <v>862.03</v>
      </c>
      <c r="E4197">
        <v>76.47</v>
      </c>
      <c r="F4197">
        <v>65919.429999999993</v>
      </c>
      <c r="G4197">
        <v>833</v>
      </c>
      <c r="H4197">
        <v>79.62</v>
      </c>
      <c r="I4197">
        <v>66323.460000000006</v>
      </c>
      <c r="J4197">
        <v>29</v>
      </c>
      <c r="K4197">
        <v>161.74</v>
      </c>
      <c r="L4197">
        <f>Table1[[#This Row],[Quantity Sold (liters/kg)]]+Table1[[#This Row],[Quantity in Stock (liters/kg)]]</f>
        <v>862</v>
      </c>
      <c r="M4197" s="2">
        <v>12368.26</v>
      </c>
    </row>
    <row r="4198" spans="1:13" hidden="1" x14ac:dyDescent="0.3">
      <c r="A4198">
        <v>4</v>
      </c>
      <c r="B4198" s="1">
        <v>43443</v>
      </c>
      <c r="C4198" t="s">
        <v>39</v>
      </c>
      <c r="D4198">
        <v>27.43</v>
      </c>
      <c r="E4198">
        <v>85.13</v>
      </c>
      <c r="F4198">
        <v>2335.12</v>
      </c>
      <c r="G4198">
        <v>2</v>
      </c>
      <c r="H4198">
        <v>83.19</v>
      </c>
      <c r="I4198">
        <v>166.38</v>
      </c>
      <c r="J4198">
        <v>25</v>
      </c>
      <c r="K4198">
        <v>72.67</v>
      </c>
      <c r="L4198">
        <f>Table1[[#This Row],[Quantity Sold (liters/kg)]]+Table1[[#This Row],[Quantity in Stock (liters/kg)]]</f>
        <v>27</v>
      </c>
      <c r="M4198" s="2">
        <v>6186.4</v>
      </c>
    </row>
    <row r="4199" spans="1:13" hidden="1" x14ac:dyDescent="0.3">
      <c r="A4199">
        <v>3</v>
      </c>
      <c r="B4199" s="1">
        <v>44336</v>
      </c>
      <c r="C4199" t="s">
        <v>43</v>
      </c>
      <c r="D4199">
        <v>168.93</v>
      </c>
      <c r="E4199">
        <v>72.099999999999994</v>
      </c>
      <c r="F4199">
        <v>12179.85</v>
      </c>
      <c r="G4199">
        <v>166</v>
      </c>
      <c r="H4199">
        <v>68.81</v>
      </c>
      <c r="I4199">
        <v>11422.46</v>
      </c>
      <c r="J4199">
        <v>2</v>
      </c>
      <c r="K4199">
        <v>169.59</v>
      </c>
      <c r="L4199">
        <f>Table1[[#This Row],[Quantity Sold (liters/kg)]]+Table1[[#This Row],[Quantity in Stock (liters/kg)]]</f>
        <v>168</v>
      </c>
      <c r="M4199" s="2">
        <v>12227.44</v>
      </c>
    </row>
    <row r="4200" spans="1:13" hidden="1" x14ac:dyDescent="0.3">
      <c r="A4200">
        <v>10</v>
      </c>
      <c r="B4200" s="1">
        <v>43762</v>
      </c>
      <c r="C4200" t="s">
        <v>66</v>
      </c>
      <c r="D4200">
        <v>498.79</v>
      </c>
      <c r="E4200">
        <v>63.91</v>
      </c>
      <c r="F4200">
        <v>31877.67</v>
      </c>
      <c r="G4200">
        <v>440</v>
      </c>
      <c r="H4200">
        <v>61.35</v>
      </c>
      <c r="I4200">
        <v>26994</v>
      </c>
      <c r="J4200">
        <v>58</v>
      </c>
      <c r="K4200">
        <v>36.729999999999997</v>
      </c>
      <c r="L4200">
        <f>Table1[[#This Row],[Quantity Sold (liters/kg)]]+Table1[[#This Row],[Quantity in Stock (liters/kg)]]</f>
        <v>498</v>
      </c>
      <c r="M4200" s="2">
        <v>2347.41</v>
      </c>
    </row>
    <row r="4201" spans="1:13" hidden="1" x14ac:dyDescent="0.3">
      <c r="A4201">
        <v>3</v>
      </c>
      <c r="B4201" s="1">
        <v>44678</v>
      </c>
      <c r="C4201" t="s">
        <v>43</v>
      </c>
      <c r="D4201">
        <v>689.97</v>
      </c>
      <c r="E4201">
        <v>60.54</v>
      </c>
      <c r="F4201">
        <v>41770.78</v>
      </c>
      <c r="G4201">
        <v>316</v>
      </c>
      <c r="H4201">
        <v>62.8</v>
      </c>
      <c r="I4201">
        <v>19844.8</v>
      </c>
      <c r="J4201">
        <v>373</v>
      </c>
      <c r="K4201">
        <v>71.56</v>
      </c>
      <c r="L4201">
        <f>Table1[[#This Row],[Quantity Sold (liters/kg)]]+Table1[[#This Row],[Quantity in Stock (liters/kg)]]</f>
        <v>689</v>
      </c>
      <c r="M4201" s="2">
        <v>4332.24</v>
      </c>
    </row>
    <row r="4202" spans="1:13" hidden="1" x14ac:dyDescent="0.3">
      <c r="A4202">
        <v>6</v>
      </c>
      <c r="B4202" s="1">
        <v>44760</v>
      </c>
      <c r="C4202" t="s">
        <v>51</v>
      </c>
      <c r="D4202">
        <v>391.13</v>
      </c>
      <c r="E4202">
        <v>15.03</v>
      </c>
      <c r="F4202">
        <v>5878.68</v>
      </c>
      <c r="G4202">
        <v>57</v>
      </c>
      <c r="H4202">
        <v>10.66</v>
      </c>
      <c r="I4202">
        <v>607.62</v>
      </c>
      <c r="J4202">
        <v>334</v>
      </c>
      <c r="K4202">
        <v>161.01</v>
      </c>
      <c r="L4202">
        <f>Table1[[#This Row],[Quantity Sold (liters/kg)]]+Table1[[#This Row],[Quantity in Stock (liters/kg)]]</f>
        <v>391</v>
      </c>
      <c r="M4202" s="2">
        <v>2419.98</v>
      </c>
    </row>
    <row r="4203" spans="1:13" hidden="1" x14ac:dyDescent="0.3">
      <c r="A4203">
        <v>3</v>
      </c>
      <c r="B4203" s="1">
        <v>44372</v>
      </c>
      <c r="C4203" t="s">
        <v>43</v>
      </c>
      <c r="D4203">
        <v>357.13</v>
      </c>
      <c r="E4203">
        <v>25.1</v>
      </c>
      <c r="F4203">
        <v>8963.9599999999991</v>
      </c>
      <c r="G4203">
        <v>17</v>
      </c>
      <c r="H4203">
        <v>25.66</v>
      </c>
      <c r="I4203">
        <v>436.22</v>
      </c>
      <c r="J4203">
        <v>340</v>
      </c>
      <c r="K4203">
        <v>127.75</v>
      </c>
      <c r="L4203">
        <f>Table1[[#This Row],[Quantity Sold (liters/kg)]]+Table1[[#This Row],[Quantity in Stock (liters/kg)]]</f>
        <v>357</v>
      </c>
      <c r="M4203" s="2">
        <v>3206.53</v>
      </c>
    </row>
    <row r="4204" spans="1:13" hidden="1" x14ac:dyDescent="0.3">
      <c r="A4204">
        <v>4</v>
      </c>
      <c r="B4204" s="1">
        <v>43677</v>
      </c>
      <c r="C4204" t="s">
        <v>39</v>
      </c>
      <c r="D4204">
        <v>507.59</v>
      </c>
      <c r="E4204">
        <v>11.96</v>
      </c>
      <c r="F4204">
        <v>6070.78</v>
      </c>
      <c r="G4204">
        <v>358</v>
      </c>
      <c r="H4204">
        <v>7.79</v>
      </c>
      <c r="I4204">
        <v>2788.82</v>
      </c>
      <c r="J4204">
        <v>149</v>
      </c>
      <c r="K4204">
        <v>55.16</v>
      </c>
      <c r="L4204">
        <f>Table1[[#This Row],[Quantity Sold (liters/kg)]]+Table1[[#This Row],[Quantity in Stock (liters/kg)]]</f>
        <v>507</v>
      </c>
      <c r="M4204" s="2">
        <v>659.71</v>
      </c>
    </row>
    <row r="4205" spans="1:13" hidden="1" x14ac:dyDescent="0.3">
      <c r="A4205">
        <v>10</v>
      </c>
      <c r="B4205" s="1">
        <v>43673</v>
      </c>
      <c r="C4205" t="s">
        <v>66</v>
      </c>
      <c r="D4205">
        <v>241.3</v>
      </c>
      <c r="E4205">
        <v>74.760000000000005</v>
      </c>
      <c r="F4205">
        <v>18039.588</v>
      </c>
      <c r="G4205">
        <v>46</v>
      </c>
      <c r="H4205">
        <v>76.75</v>
      </c>
      <c r="I4205">
        <v>3530.5</v>
      </c>
      <c r="J4205">
        <v>195</v>
      </c>
      <c r="K4205">
        <v>174.49</v>
      </c>
      <c r="L4205">
        <f>Table1[[#This Row],[Quantity Sold (liters/kg)]]+Table1[[#This Row],[Quantity in Stock (liters/kg)]]</f>
        <v>241</v>
      </c>
      <c r="M4205" s="2">
        <v>13044.87</v>
      </c>
    </row>
    <row r="4206" spans="1:13" hidden="1" x14ac:dyDescent="0.3">
      <c r="A4206">
        <v>7</v>
      </c>
      <c r="B4206" s="1">
        <v>43949</v>
      </c>
      <c r="C4206" t="s">
        <v>61</v>
      </c>
      <c r="D4206">
        <v>334.81</v>
      </c>
      <c r="E4206">
        <v>74.900000000000006</v>
      </c>
      <c r="F4206">
        <v>25077.269</v>
      </c>
      <c r="G4206">
        <v>229</v>
      </c>
      <c r="H4206">
        <v>79.430000000000007</v>
      </c>
      <c r="I4206">
        <v>18189.47</v>
      </c>
      <c r="J4206">
        <v>105</v>
      </c>
      <c r="K4206">
        <v>91.31</v>
      </c>
      <c r="L4206">
        <f>Table1[[#This Row],[Quantity Sold (liters/kg)]]+Table1[[#This Row],[Quantity in Stock (liters/kg)]]</f>
        <v>334</v>
      </c>
      <c r="M4206" s="2">
        <v>6839.12</v>
      </c>
    </row>
    <row r="4207" spans="1:13" hidden="1" x14ac:dyDescent="0.3">
      <c r="A4207">
        <v>10</v>
      </c>
      <c r="B4207" s="1">
        <v>43459</v>
      </c>
      <c r="C4207" t="s">
        <v>66</v>
      </c>
      <c r="D4207">
        <v>635.13</v>
      </c>
      <c r="E4207">
        <v>61.24</v>
      </c>
      <c r="F4207">
        <v>38895.360000000001</v>
      </c>
      <c r="G4207">
        <v>61</v>
      </c>
      <c r="H4207">
        <v>61.93</v>
      </c>
      <c r="I4207">
        <v>3777.73</v>
      </c>
      <c r="J4207">
        <v>574</v>
      </c>
      <c r="K4207">
        <v>162.46</v>
      </c>
      <c r="L4207">
        <f>Table1[[#This Row],[Quantity Sold (liters/kg)]]+Table1[[#This Row],[Quantity in Stock (liters/kg)]]</f>
        <v>635</v>
      </c>
      <c r="M4207" s="2">
        <v>9949.0499999999993</v>
      </c>
    </row>
    <row r="4208" spans="1:13" hidden="1" x14ac:dyDescent="0.3">
      <c r="A4208">
        <v>3</v>
      </c>
      <c r="B4208" s="1">
        <v>44620</v>
      </c>
      <c r="C4208" t="s">
        <v>43</v>
      </c>
      <c r="D4208">
        <v>182.65</v>
      </c>
      <c r="E4208">
        <v>33.06</v>
      </c>
      <c r="F4208">
        <v>6038.4089999999997</v>
      </c>
      <c r="G4208">
        <v>66</v>
      </c>
      <c r="H4208">
        <v>29.6</v>
      </c>
      <c r="I4208">
        <v>1953.6</v>
      </c>
      <c r="J4208">
        <v>116</v>
      </c>
      <c r="K4208">
        <v>105.26</v>
      </c>
      <c r="L4208">
        <f>Table1[[#This Row],[Quantity Sold (liters/kg)]]+Table1[[#This Row],[Quantity in Stock (liters/kg)]]</f>
        <v>182</v>
      </c>
      <c r="M4208" s="2">
        <v>3479.9</v>
      </c>
    </row>
    <row r="4209" spans="1:13" hidden="1" x14ac:dyDescent="0.3">
      <c r="A4209">
        <v>5</v>
      </c>
      <c r="B4209" s="1">
        <v>43483</v>
      </c>
      <c r="C4209" t="s">
        <v>27</v>
      </c>
      <c r="D4209">
        <v>315.74</v>
      </c>
      <c r="E4209">
        <v>41.92</v>
      </c>
      <c r="F4209">
        <v>13235.8208</v>
      </c>
      <c r="G4209">
        <v>64</v>
      </c>
      <c r="H4209">
        <v>38.28</v>
      </c>
      <c r="I4209">
        <v>2449.92</v>
      </c>
      <c r="J4209">
        <v>251</v>
      </c>
      <c r="K4209">
        <v>82.81</v>
      </c>
      <c r="L4209">
        <f>Table1[[#This Row],[Quantity Sold (liters/kg)]]+Table1[[#This Row],[Quantity in Stock (liters/kg)]]</f>
        <v>315</v>
      </c>
      <c r="M4209" s="2">
        <v>3471.4</v>
      </c>
    </row>
    <row r="4210" spans="1:13" hidden="1" x14ac:dyDescent="0.3">
      <c r="A4210">
        <v>6</v>
      </c>
      <c r="B4210" s="1">
        <v>43657</v>
      </c>
      <c r="C4210" t="s">
        <v>51</v>
      </c>
      <c r="D4210">
        <v>945.63</v>
      </c>
      <c r="E4210">
        <v>93.15</v>
      </c>
      <c r="F4210">
        <v>88085.43</v>
      </c>
      <c r="G4210">
        <v>395</v>
      </c>
      <c r="H4210">
        <v>91</v>
      </c>
      <c r="I4210">
        <v>35945</v>
      </c>
      <c r="J4210">
        <v>550</v>
      </c>
      <c r="K4210">
        <v>115.13</v>
      </c>
      <c r="L4210">
        <f>Table1[[#This Row],[Quantity Sold (liters/kg)]]+Table1[[#This Row],[Quantity in Stock (liters/kg)]]</f>
        <v>945</v>
      </c>
      <c r="M4210" s="2">
        <v>10724.36</v>
      </c>
    </row>
    <row r="4211" spans="1:13" hidden="1" x14ac:dyDescent="0.3">
      <c r="A4211">
        <v>5</v>
      </c>
      <c r="B4211" s="1">
        <v>44586</v>
      </c>
      <c r="C4211" t="s">
        <v>27</v>
      </c>
      <c r="D4211">
        <v>286.74</v>
      </c>
      <c r="E4211">
        <v>49.28</v>
      </c>
      <c r="F4211">
        <v>14130.55</v>
      </c>
      <c r="G4211">
        <v>102</v>
      </c>
      <c r="H4211">
        <v>47.98</v>
      </c>
      <c r="I4211">
        <v>4893.96</v>
      </c>
      <c r="J4211">
        <v>184</v>
      </c>
      <c r="K4211">
        <v>59.76</v>
      </c>
      <c r="L4211">
        <f>Table1[[#This Row],[Quantity Sold (liters/kg)]]+Table1[[#This Row],[Quantity in Stock (liters/kg)]]</f>
        <v>286</v>
      </c>
      <c r="M4211" s="2">
        <v>2944.97</v>
      </c>
    </row>
    <row r="4212" spans="1:13" hidden="1" x14ac:dyDescent="0.3">
      <c r="A4212">
        <v>4</v>
      </c>
      <c r="B4212" s="1">
        <v>44769</v>
      </c>
      <c r="C4212" t="s">
        <v>39</v>
      </c>
      <c r="D4212">
        <v>528.39</v>
      </c>
      <c r="E4212">
        <v>83.63</v>
      </c>
      <c r="F4212">
        <v>44189.2556999999</v>
      </c>
      <c r="G4212">
        <v>519</v>
      </c>
      <c r="H4212">
        <v>87.01</v>
      </c>
      <c r="I4212">
        <v>45158.19</v>
      </c>
      <c r="J4212">
        <v>9</v>
      </c>
      <c r="K4212">
        <v>161.21</v>
      </c>
      <c r="L4212">
        <f>Table1[[#This Row],[Quantity Sold (liters/kg)]]+Table1[[#This Row],[Quantity in Stock (liters/kg)]]</f>
        <v>528</v>
      </c>
      <c r="M4212" s="2">
        <v>13481.99</v>
      </c>
    </row>
    <row r="4213" spans="1:13" hidden="1" x14ac:dyDescent="0.3">
      <c r="A4213">
        <v>2</v>
      </c>
      <c r="B4213" s="1">
        <v>43773</v>
      </c>
      <c r="C4213" t="s">
        <v>68</v>
      </c>
      <c r="D4213">
        <v>834.72</v>
      </c>
      <c r="E4213">
        <v>17.22</v>
      </c>
      <c r="F4213">
        <v>14373.88</v>
      </c>
      <c r="G4213">
        <v>342</v>
      </c>
      <c r="H4213">
        <v>12.8</v>
      </c>
      <c r="I4213">
        <v>4377.6000000000004</v>
      </c>
      <c r="J4213">
        <v>492</v>
      </c>
      <c r="K4213">
        <v>130.69</v>
      </c>
      <c r="L4213">
        <f>Table1[[#This Row],[Quantity Sold (liters/kg)]]+Table1[[#This Row],[Quantity in Stock (liters/kg)]]</f>
        <v>834</v>
      </c>
      <c r="M4213" s="2">
        <v>2250.48</v>
      </c>
    </row>
    <row r="4214" spans="1:13" hidden="1" x14ac:dyDescent="0.3">
      <c r="A4214">
        <v>6</v>
      </c>
      <c r="B4214" s="1">
        <v>44030</v>
      </c>
      <c r="C4214" t="s">
        <v>51</v>
      </c>
      <c r="D4214">
        <v>796.77</v>
      </c>
      <c r="E4214">
        <v>75.36</v>
      </c>
      <c r="F4214">
        <v>60044.59</v>
      </c>
      <c r="G4214">
        <v>292</v>
      </c>
      <c r="H4214">
        <v>76.290000000000006</v>
      </c>
      <c r="I4214">
        <v>22276.68</v>
      </c>
      <c r="J4214">
        <v>504</v>
      </c>
      <c r="K4214">
        <v>78.09</v>
      </c>
      <c r="L4214">
        <f>Table1[[#This Row],[Quantity Sold (liters/kg)]]+Table1[[#This Row],[Quantity in Stock (liters/kg)]]</f>
        <v>796</v>
      </c>
      <c r="M4214" s="2">
        <v>5884.86</v>
      </c>
    </row>
    <row r="4215" spans="1:13" x14ac:dyDescent="0.3">
      <c r="A4215">
        <v>7</v>
      </c>
      <c r="B4215" s="1">
        <v>44793</v>
      </c>
      <c r="C4215" t="s">
        <v>61</v>
      </c>
      <c r="D4215">
        <v>269.08999999999997</v>
      </c>
      <c r="E4215">
        <v>79.27</v>
      </c>
      <c r="F4215">
        <v>21330.764299999901</v>
      </c>
      <c r="G4215">
        <v>163</v>
      </c>
      <c r="H4215">
        <v>80.67</v>
      </c>
      <c r="I4215">
        <v>13149.21</v>
      </c>
      <c r="J4215">
        <v>106</v>
      </c>
      <c r="K4215">
        <v>110.17</v>
      </c>
      <c r="L4215">
        <f>Table1[[#This Row],[Quantity Sold (liters/kg)]]+Table1[[#This Row],[Quantity in Stock (liters/kg)]]</f>
        <v>269</v>
      </c>
      <c r="M4215" s="2">
        <v>8733.18</v>
      </c>
    </row>
    <row r="4216" spans="1:13" hidden="1" x14ac:dyDescent="0.3">
      <c r="A4216">
        <v>5</v>
      </c>
      <c r="B4216" s="1">
        <v>44000</v>
      </c>
      <c r="C4216" t="s">
        <v>27</v>
      </c>
      <c r="D4216">
        <v>50.02</v>
      </c>
      <c r="E4216">
        <v>39.51</v>
      </c>
      <c r="F4216">
        <v>1976.29</v>
      </c>
      <c r="G4216">
        <v>29</v>
      </c>
      <c r="H4216">
        <v>38.909999999999997</v>
      </c>
      <c r="I4216">
        <v>1128.3900000000001</v>
      </c>
      <c r="J4216">
        <v>21</v>
      </c>
      <c r="K4216">
        <v>36.49</v>
      </c>
      <c r="L4216">
        <f>Table1[[#This Row],[Quantity Sold (liters/kg)]]+Table1[[#This Row],[Quantity in Stock (liters/kg)]]</f>
        <v>50</v>
      </c>
      <c r="M4216" s="2">
        <v>1441.72</v>
      </c>
    </row>
    <row r="4217" spans="1:13" hidden="1" x14ac:dyDescent="0.3">
      <c r="A4217">
        <v>2</v>
      </c>
      <c r="B4217" s="1">
        <v>44115</v>
      </c>
      <c r="C4217" t="s">
        <v>68</v>
      </c>
      <c r="D4217">
        <v>247.92</v>
      </c>
      <c r="E4217">
        <v>45.74</v>
      </c>
      <c r="F4217">
        <v>11339.86</v>
      </c>
      <c r="G4217">
        <v>141</v>
      </c>
      <c r="H4217">
        <v>44.98</v>
      </c>
      <c r="I4217">
        <v>6342.18</v>
      </c>
      <c r="J4217">
        <v>106</v>
      </c>
      <c r="K4217">
        <v>128.41</v>
      </c>
      <c r="L4217">
        <f>Table1[[#This Row],[Quantity Sold (liters/kg)]]+Table1[[#This Row],[Quantity in Stock (liters/kg)]]</f>
        <v>247</v>
      </c>
      <c r="M4217" s="2">
        <v>5873.47</v>
      </c>
    </row>
    <row r="4218" spans="1:13" hidden="1" x14ac:dyDescent="0.3">
      <c r="A4218">
        <v>1</v>
      </c>
      <c r="B4218" s="1">
        <v>44081</v>
      </c>
      <c r="C4218" t="s">
        <v>34</v>
      </c>
      <c r="D4218">
        <v>721.03</v>
      </c>
      <c r="E4218">
        <v>77.3</v>
      </c>
      <c r="F4218">
        <v>55735.62</v>
      </c>
      <c r="G4218">
        <v>372</v>
      </c>
      <c r="H4218">
        <v>74.510000000000005</v>
      </c>
      <c r="I4218">
        <v>27717.72</v>
      </c>
      <c r="J4218">
        <v>349</v>
      </c>
      <c r="K4218">
        <v>108.42</v>
      </c>
      <c r="L4218">
        <f>Table1[[#This Row],[Quantity Sold (liters/kg)]]+Table1[[#This Row],[Quantity in Stock (liters/kg)]]</f>
        <v>721</v>
      </c>
      <c r="M4218" s="2">
        <v>8380.8700000000008</v>
      </c>
    </row>
    <row r="4219" spans="1:13" hidden="1" x14ac:dyDescent="0.3">
      <c r="A4219">
        <v>1</v>
      </c>
      <c r="B4219" s="1">
        <v>44477</v>
      </c>
      <c r="C4219" t="s">
        <v>34</v>
      </c>
      <c r="D4219">
        <v>97.27</v>
      </c>
      <c r="E4219">
        <v>92.4</v>
      </c>
      <c r="F4219">
        <v>8987.75</v>
      </c>
      <c r="G4219">
        <v>5</v>
      </c>
      <c r="H4219">
        <v>97.15</v>
      </c>
      <c r="I4219">
        <v>485.75</v>
      </c>
      <c r="J4219">
        <v>92</v>
      </c>
      <c r="K4219">
        <v>139.19</v>
      </c>
      <c r="L4219">
        <f>Table1[[#This Row],[Quantity Sold (liters/kg)]]+Table1[[#This Row],[Quantity in Stock (liters/kg)]]</f>
        <v>97</v>
      </c>
      <c r="M4219" s="2">
        <v>12861.16</v>
      </c>
    </row>
    <row r="4220" spans="1:13" hidden="1" x14ac:dyDescent="0.3">
      <c r="A4220">
        <v>5</v>
      </c>
      <c r="B4220" s="1">
        <v>44833</v>
      </c>
      <c r="C4220" t="s">
        <v>27</v>
      </c>
      <c r="D4220">
        <v>338.56</v>
      </c>
      <c r="E4220">
        <v>34.700000000000003</v>
      </c>
      <c r="F4220">
        <v>11748.031999999999</v>
      </c>
      <c r="G4220">
        <v>8</v>
      </c>
      <c r="H4220">
        <v>37.04</v>
      </c>
      <c r="I4220">
        <v>296.32</v>
      </c>
      <c r="J4220">
        <v>330</v>
      </c>
      <c r="K4220">
        <v>191.12</v>
      </c>
      <c r="L4220">
        <f>Table1[[#This Row],[Quantity Sold (liters/kg)]]+Table1[[#This Row],[Quantity in Stock (liters/kg)]]</f>
        <v>338</v>
      </c>
      <c r="M4220" s="2">
        <v>6631.86</v>
      </c>
    </row>
    <row r="4221" spans="1:13" hidden="1" x14ac:dyDescent="0.3">
      <c r="A4221">
        <v>8</v>
      </c>
      <c r="B4221" s="1">
        <v>43602</v>
      </c>
      <c r="C4221" t="s">
        <v>47</v>
      </c>
      <c r="D4221">
        <v>435.81</v>
      </c>
      <c r="E4221">
        <v>71.84</v>
      </c>
      <c r="F4221">
        <v>31308.59</v>
      </c>
      <c r="G4221">
        <v>179</v>
      </c>
      <c r="H4221">
        <v>74.98</v>
      </c>
      <c r="I4221">
        <v>13421.42</v>
      </c>
      <c r="J4221">
        <v>256</v>
      </c>
      <c r="K4221">
        <v>132.77000000000001</v>
      </c>
      <c r="L4221">
        <f>Table1[[#This Row],[Quantity Sold (liters/kg)]]+Table1[[#This Row],[Quantity in Stock (liters/kg)]]</f>
        <v>435</v>
      </c>
      <c r="M4221" s="2">
        <v>9538.2000000000007</v>
      </c>
    </row>
    <row r="4222" spans="1:13" hidden="1" x14ac:dyDescent="0.3">
      <c r="A4222">
        <v>3</v>
      </c>
      <c r="B4222" s="1">
        <v>43870</v>
      </c>
      <c r="C4222" t="s">
        <v>43</v>
      </c>
      <c r="D4222">
        <v>881.64</v>
      </c>
      <c r="E4222">
        <v>21.89</v>
      </c>
      <c r="F4222">
        <v>19299.099999999999</v>
      </c>
      <c r="G4222">
        <v>117</v>
      </c>
      <c r="H4222">
        <v>25.6</v>
      </c>
      <c r="I4222">
        <v>2995.2</v>
      </c>
      <c r="J4222">
        <v>764</v>
      </c>
      <c r="K4222">
        <v>107.38</v>
      </c>
      <c r="L4222">
        <f>Table1[[#This Row],[Quantity Sold (liters/kg)]]+Table1[[#This Row],[Quantity in Stock (liters/kg)]]</f>
        <v>881</v>
      </c>
      <c r="M4222" s="2">
        <v>2350.5500000000002</v>
      </c>
    </row>
    <row r="4223" spans="1:13" hidden="1" x14ac:dyDescent="0.3">
      <c r="A4223">
        <v>9</v>
      </c>
      <c r="B4223" s="1">
        <v>43998</v>
      </c>
      <c r="C4223" t="s">
        <v>57</v>
      </c>
      <c r="D4223">
        <v>133.74</v>
      </c>
      <c r="E4223">
        <v>98.25</v>
      </c>
      <c r="F4223">
        <v>13139.955</v>
      </c>
      <c r="G4223">
        <v>64</v>
      </c>
      <c r="H4223">
        <v>101.53</v>
      </c>
      <c r="I4223">
        <v>6497.92</v>
      </c>
      <c r="J4223">
        <v>69</v>
      </c>
      <c r="K4223">
        <v>162.65</v>
      </c>
      <c r="L4223">
        <f>Table1[[#This Row],[Quantity Sold (liters/kg)]]+Table1[[#This Row],[Quantity in Stock (liters/kg)]]</f>
        <v>133</v>
      </c>
      <c r="M4223" s="2">
        <v>15980.36</v>
      </c>
    </row>
    <row r="4224" spans="1:13" hidden="1" x14ac:dyDescent="0.3">
      <c r="A4224">
        <v>9</v>
      </c>
      <c r="B4224" s="1">
        <v>44287</v>
      </c>
      <c r="C4224" t="s">
        <v>57</v>
      </c>
      <c r="D4224">
        <v>903.02</v>
      </c>
      <c r="E4224">
        <v>29.96</v>
      </c>
      <c r="F4224">
        <v>27054.48</v>
      </c>
      <c r="G4224">
        <v>591</v>
      </c>
      <c r="H4224">
        <v>33.04</v>
      </c>
      <c r="I4224">
        <v>19526.64</v>
      </c>
      <c r="J4224">
        <v>312</v>
      </c>
      <c r="K4224">
        <v>82.29</v>
      </c>
      <c r="L4224">
        <f>Table1[[#This Row],[Quantity Sold (liters/kg)]]+Table1[[#This Row],[Quantity in Stock (liters/kg)]]</f>
        <v>903</v>
      </c>
      <c r="M4224" s="2">
        <v>2465.41</v>
      </c>
    </row>
    <row r="4225" spans="1:13" hidden="1" x14ac:dyDescent="0.3">
      <c r="A4225">
        <v>2</v>
      </c>
      <c r="B4225" s="1">
        <v>44152</v>
      </c>
      <c r="C4225" t="s">
        <v>68</v>
      </c>
      <c r="D4225">
        <v>486.19</v>
      </c>
      <c r="E4225">
        <v>33.880000000000003</v>
      </c>
      <c r="F4225">
        <v>16472.12</v>
      </c>
      <c r="G4225">
        <v>9</v>
      </c>
      <c r="H4225">
        <v>34.020000000000003</v>
      </c>
      <c r="I4225">
        <v>306.18</v>
      </c>
      <c r="J4225">
        <v>477</v>
      </c>
      <c r="K4225">
        <v>111.9</v>
      </c>
      <c r="L4225">
        <f>Table1[[#This Row],[Quantity Sold (liters/kg)]]+Table1[[#This Row],[Quantity in Stock (liters/kg)]]</f>
        <v>486</v>
      </c>
      <c r="M4225" s="2">
        <v>3791.17</v>
      </c>
    </row>
    <row r="4226" spans="1:13" hidden="1" x14ac:dyDescent="0.3">
      <c r="A4226">
        <v>8</v>
      </c>
      <c r="B4226" s="1">
        <v>43961</v>
      </c>
      <c r="C4226" t="s">
        <v>47</v>
      </c>
      <c r="D4226">
        <v>947.8</v>
      </c>
      <c r="E4226">
        <v>35.44</v>
      </c>
      <c r="F4226">
        <v>33590.03</v>
      </c>
      <c r="G4226">
        <v>163</v>
      </c>
      <c r="H4226">
        <v>36.68</v>
      </c>
      <c r="I4226">
        <v>5978.84</v>
      </c>
      <c r="J4226">
        <v>784</v>
      </c>
      <c r="K4226">
        <v>35.340000000000003</v>
      </c>
      <c r="L4226">
        <f>Table1[[#This Row],[Quantity Sold (liters/kg)]]+Table1[[#This Row],[Quantity in Stock (liters/kg)]]</f>
        <v>947</v>
      </c>
      <c r="M4226" s="2">
        <v>1252.45</v>
      </c>
    </row>
    <row r="4227" spans="1:13" hidden="1" x14ac:dyDescent="0.3">
      <c r="A4227">
        <v>8</v>
      </c>
      <c r="B4227" s="1">
        <v>43620</v>
      </c>
      <c r="C4227" t="s">
        <v>47</v>
      </c>
      <c r="D4227">
        <v>965.47</v>
      </c>
      <c r="E4227">
        <v>56.75</v>
      </c>
      <c r="F4227">
        <v>54790.42</v>
      </c>
      <c r="G4227">
        <v>183</v>
      </c>
      <c r="H4227">
        <v>54.89</v>
      </c>
      <c r="I4227">
        <v>10044.870000000001</v>
      </c>
      <c r="J4227">
        <v>782</v>
      </c>
      <c r="K4227">
        <v>160.78</v>
      </c>
      <c r="L4227">
        <f>Table1[[#This Row],[Quantity Sold (liters/kg)]]+Table1[[#This Row],[Quantity in Stock (liters/kg)]]</f>
        <v>965</v>
      </c>
      <c r="M4227" s="2">
        <v>9124.27</v>
      </c>
    </row>
    <row r="4228" spans="1:13" hidden="1" x14ac:dyDescent="0.3">
      <c r="A4228">
        <v>3</v>
      </c>
      <c r="B4228" s="1">
        <v>44740</v>
      </c>
      <c r="C4228" t="s">
        <v>43</v>
      </c>
      <c r="D4228">
        <v>775.4</v>
      </c>
      <c r="E4228">
        <v>31.25</v>
      </c>
      <c r="F4228">
        <v>24231.25</v>
      </c>
      <c r="G4228">
        <v>614</v>
      </c>
      <c r="H4228">
        <v>27.11</v>
      </c>
      <c r="I4228">
        <v>16645.54</v>
      </c>
      <c r="J4228">
        <v>161</v>
      </c>
      <c r="K4228">
        <v>179.62</v>
      </c>
      <c r="L4228">
        <f>Table1[[#This Row],[Quantity Sold (liters/kg)]]+Table1[[#This Row],[Quantity in Stock (liters/kg)]]</f>
        <v>775</v>
      </c>
      <c r="M4228" s="2">
        <v>5613.13</v>
      </c>
    </row>
    <row r="4229" spans="1:13" hidden="1" x14ac:dyDescent="0.3">
      <c r="A4229">
        <v>6</v>
      </c>
      <c r="B4229" s="1">
        <v>44084</v>
      </c>
      <c r="C4229" t="s">
        <v>51</v>
      </c>
      <c r="D4229">
        <v>548.38</v>
      </c>
      <c r="E4229">
        <v>11.1</v>
      </c>
      <c r="F4229">
        <v>6087.02</v>
      </c>
      <c r="G4229">
        <v>60</v>
      </c>
      <c r="H4229">
        <v>13.94</v>
      </c>
      <c r="I4229">
        <v>836.4</v>
      </c>
      <c r="J4229">
        <v>488</v>
      </c>
      <c r="K4229">
        <v>146.16999999999999</v>
      </c>
      <c r="L4229">
        <f>Table1[[#This Row],[Quantity Sold (liters/kg)]]+Table1[[#This Row],[Quantity in Stock (liters/kg)]]</f>
        <v>548</v>
      </c>
      <c r="M4229" s="2">
        <v>1622.49</v>
      </c>
    </row>
    <row r="4230" spans="1:13" hidden="1" x14ac:dyDescent="0.3">
      <c r="A4230">
        <v>5</v>
      </c>
      <c r="B4230" s="1">
        <v>43971</v>
      </c>
      <c r="C4230" t="s">
        <v>27</v>
      </c>
      <c r="D4230">
        <v>339.45</v>
      </c>
      <c r="E4230">
        <v>32.49</v>
      </c>
      <c r="F4230">
        <v>11028.73</v>
      </c>
      <c r="G4230">
        <v>84</v>
      </c>
      <c r="H4230">
        <v>31.21</v>
      </c>
      <c r="I4230">
        <v>2621.64</v>
      </c>
      <c r="J4230">
        <v>255</v>
      </c>
      <c r="K4230">
        <v>141.38999999999999</v>
      </c>
      <c r="L4230">
        <f>Table1[[#This Row],[Quantity Sold (liters/kg)]]+Table1[[#This Row],[Quantity in Stock (liters/kg)]]</f>
        <v>339</v>
      </c>
      <c r="M4230" s="2">
        <v>4593.76</v>
      </c>
    </row>
    <row r="4231" spans="1:13" hidden="1" x14ac:dyDescent="0.3">
      <c r="A4231">
        <v>5</v>
      </c>
      <c r="B4231" s="1">
        <v>43955</v>
      </c>
      <c r="C4231" t="s">
        <v>27</v>
      </c>
      <c r="D4231">
        <v>100.03</v>
      </c>
      <c r="E4231">
        <v>94.41</v>
      </c>
      <c r="F4231">
        <v>9443.83</v>
      </c>
      <c r="G4231">
        <v>77</v>
      </c>
      <c r="H4231">
        <v>92.75</v>
      </c>
      <c r="I4231">
        <v>7141.75</v>
      </c>
      <c r="J4231">
        <v>23</v>
      </c>
      <c r="K4231">
        <v>186.52</v>
      </c>
      <c r="L4231">
        <f>Table1[[#This Row],[Quantity Sold (liters/kg)]]+Table1[[#This Row],[Quantity in Stock (liters/kg)]]</f>
        <v>100</v>
      </c>
      <c r="M4231" s="2">
        <v>17609.349999999999</v>
      </c>
    </row>
    <row r="4232" spans="1:13" hidden="1" x14ac:dyDescent="0.3">
      <c r="A4232">
        <v>5</v>
      </c>
      <c r="B4232" s="1">
        <v>43832</v>
      </c>
      <c r="C4232" t="s">
        <v>27</v>
      </c>
      <c r="D4232">
        <v>818.87</v>
      </c>
      <c r="E4232">
        <v>81.540000000000006</v>
      </c>
      <c r="F4232">
        <v>66770.659799999994</v>
      </c>
      <c r="G4232">
        <v>806</v>
      </c>
      <c r="H4232">
        <v>81.78</v>
      </c>
      <c r="I4232">
        <v>65914.679999999993</v>
      </c>
      <c r="J4232">
        <v>12</v>
      </c>
      <c r="K4232">
        <v>149.88</v>
      </c>
      <c r="L4232">
        <f>Table1[[#This Row],[Quantity Sold (liters/kg)]]+Table1[[#This Row],[Quantity in Stock (liters/kg)]]</f>
        <v>818</v>
      </c>
      <c r="M4232" s="2">
        <v>12221.22</v>
      </c>
    </row>
    <row r="4233" spans="1:13" hidden="1" x14ac:dyDescent="0.3">
      <c r="A4233">
        <v>6</v>
      </c>
      <c r="B4233" s="1">
        <v>44345</v>
      </c>
      <c r="C4233" t="s">
        <v>51</v>
      </c>
      <c r="D4233">
        <v>834.97</v>
      </c>
      <c r="E4233">
        <v>12.33</v>
      </c>
      <c r="F4233">
        <v>10295.18</v>
      </c>
      <c r="G4233">
        <v>547</v>
      </c>
      <c r="H4233">
        <v>9.18</v>
      </c>
      <c r="I4233">
        <v>5021.46</v>
      </c>
      <c r="J4233">
        <v>287</v>
      </c>
      <c r="K4233">
        <v>150.03</v>
      </c>
      <c r="L4233">
        <f>Table1[[#This Row],[Quantity Sold (liters/kg)]]+Table1[[#This Row],[Quantity in Stock (liters/kg)]]</f>
        <v>834</v>
      </c>
      <c r="M4233" s="2">
        <v>1849.87</v>
      </c>
    </row>
    <row r="4234" spans="1:13" hidden="1" x14ac:dyDescent="0.3">
      <c r="A4234">
        <v>6</v>
      </c>
      <c r="B4234" s="1">
        <v>43787</v>
      </c>
      <c r="C4234" t="s">
        <v>51</v>
      </c>
      <c r="D4234">
        <v>763.11</v>
      </c>
      <c r="E4234">
        <v>55.83</v>
      </c>
      <c r="F4234">
        <v>42604.43</v>
      </c>
      <c r="G4234">
        <v>311</v>
      </c>
      <c r="H4234">
        <v>51.07</v>
      </c>
      <c r="I4234">
        <v>15882.77</v>
      </c>
      <c r="J4234">
        <v>452</v>
      </c>
      <c r="K4234">
        <v>187.48</v>
      </c>
      <c r="L4234">
        <f>Table1[[#This Row],[Quantity Sold (liters/kg)]]+Table1[[#This Row],[Quantity in Stock (liters/kg)]]</f>
        <v>763</v>
      </c>
      <c r="M4234" s="2">
        <v>10467.01</v>
      </c>
    </row>
    <row r="4235" spans="1:13" hidden="1" x14ac:dyDescent="0.3">
      <c r="A4235">
        <v>5</v>
      </c>
      <c r="B4235" s="1">
        <v>44694</v>
      </c>
      <c r="C4235" t="s">
        <v>27</v>
      </c>
      <c r="D4235">
        <v>542.24</v>
      </c>
      <c r="E4235">
        <v>51.49</v>
      </c>
      <c r="F4235">
        <v>27919.94</v>
      </c>
      <c r="G4235">
        <v>447</v>
      </c>
      <c r="H4235">
        <v>55.53</v>
      </c>
      <c r="I4235">
        <v>24821.91</v>
      </c>
      <c r="J4235">
        <v>95</v>
      </c>
      <c r="K4235">
        <v>102.95</v>
      </c>
      <c r="L4235">
        <f>Table1[[#This Row],[Quantity Sold (liters/kg)]]+Table1[[#This Row],[Quantity in Stock (liters/kg)]]</f>
        <v>542</v>
      </c>
      <c r="M4235" s="2">
        <v>5300.9</v>
      </c>
    </row>
    <row r="4236" spans="1:13" hidden="1" x14ac:dyDescent="0.3">
      <c r="A4236">
        <v>9</v>
      </c>
      <c r="B4236" s="1">
        <v>44148</v>
      </c>
      <c r="C4236" t="s">
        <v>57</v>
      </c>
      <c r="D4236">
        <v>571.04</v>
      </c>
      <c r="E4236">
        <v>87.9</v>
      </c>
      <c r="F4236">
        <v>50194.42</v>
      </c>
      <c r="G4236">
        <v>323</v>
      </c>
      <c r="H4236">
        <v>86.77</v>
      </c>
      <c r="I4236">
        <v>28026.71</v>
      </c>
      <c r="J4236">
        <v>248</v>
      </c>
      <c r="K4236">
        <v>26.34</v>
      </c>
      <c r="L4236">
        <f>Table1[[#This Row],[Quantity Sold (liters/kg)]]+Table1[[#This Row],[Quantity in Stock (liters/kg)]]</f>
        <v>571</v>
      </c>
      <c r="M4236" s="2">
        <v>2315.29</v>
      </c>
    </row>
    <row r="4237" spans="1:13" hidden="1" x14ac:dyDescent="0.3">
      <c r="A4237">
        <v>8</v>
      </c>
      <c r="B4237" s="1">
        <v>43711</v>
      </c>
      <c r="C4237" t="s">
        <v>47</v>
      </c>
      <c r="D4237">
        <v>8.92</v>
      </c>
      <c r="E4237">
        <v>61.53</v>
      </c>
      <c r="F4237">
        <v>548.85</v>
      </c>
      <c r="G4237">
        <v>4</v>
      </c>
      <c r="H4237">
        <v>66.040000000000006</v>
      </c>
      <c r="I4237">
        <v>264.16000000000003</v>
      </c>
      <c r="J4237">
        <v>4</v>
      </c>
      <c r="K4237">
        <v>52.14</v>
      </c>
      <c r="L4237">
        <f>Table1[[#This Row],[Quantity Sold (liters/kg)]]+Table1[[#This Row],[Quantity in Stock (liters/kg)]]</f>
        <v>8</v>
      </c>
      <c r="M4237" s="2">
        <v>3208.17</v>
      </c>
    </row>
    <row r="4238" spans="1:13" hidden="1" x14ac:dyDescent="0.3">
      <c r="A4238">
        <v>4</v>
      </c>
      <c r="B4238" s="1">
        <v>44381</v>
      </c>
      <c r="C4238" t="s">
        <v>39</v>
      </c>
      <c r="D4238">
        <v>290.93</v>
      </c>
      <c r="E4238">
        <v>31.79</v>
      </c>
      <c r="F4238">
        <v>9248.66</v>
      </c>
      <c r="G4238">
        <v>286</v>
      </c>
      <c r="H4238">
        <v>36.43</v>
      </c>
      <c r="I4238">
        <v>10418.98</v>
      </c>
      <c r="J4238">
        <v>4</v>
      </c>
      <c r="K4238">
        <v>42.6</v>
      </c>
      <c r="L4238">
        <f>Table1[[#This Row],[Quantity Sold (liters/kg)]]+Table1[[#This Row],[Quantity in Stock (liters/kg)]]</f>
        <v>290</v>
      </c>
      <c r="M4238" s="2">
        <v>1354.25</v>
      </c>
    </row>
    <row r="4239" spans="1:13" x14ac:dyDescent="0.3">
      <c r="A4239">
        <v>7</v>
      </c>
      <c r="B4239" s="1">
        <v>44751</v>
      </c>
      <c r="C4239" t="s">
        <v>61</v>
      </c>
      <c r="D4239">
        <v>277.79000000000002</v>
      </c>
      <c r="E4239">
        <v>56.18</v>
      </c>
      <c r="F4239">
        <v>15606.24</v>
      </c>
      <c r="G4239">
        <v>212</v>
      </c>
      <c r="H4239">
        <v>54.31</v>
      </c>
      <c r="I4239">
        <v>11513.72</v>
      </c>
      <c r="J4239">
        <v>65</v>
      </c>
      <c r="K4239">
        <v>101.25</v>
      </c>
      <c r="L4239">
        <f>Table1[[#This Row],[Quantity Sold (liters/kg)]]+Table1[[#This Row],[Quantity in Stock (liters/kg)]]</f>
        <v>277</v>
      </c>
      <c r="M4239" s="2">
        <v>5688.23</v>
      </c>
    </row>
    <row r="4240" spans="1:13" hidden="1" x14ac:dyDescent="0.3">
      <c r="A4240">
        <v>2</v>
      </c>
      <c r="B4240" s="1">
        <v>44139</v>
      </c>
      <c r="C4240" t="s">
        <v>68</v>
      </c>
      <c r="D4240">
        <v>59.48</v>
      </c>
      <c r="E4240">
        <v>87.58</v>
      </c>
      <c r="F4240">
        <v>5209.26</v>
      </c>
      <c r="G4240">
        <v>38</v>
      </c>
      <c r="H4240">
        <v>82.58</v>
      </c>
      <c r="I4240">
        <v>3138.04</v>
      </c>
      <c r="J4240">
        <v>21</v>
      </c>
      <c r="K4240">
        <v>170.61</v>
      </c>
      <c r="L4240">
        <f>Table1[[#This Row],[Quantity Sold (liters/kg)]]+Table1[[#This Row],[Quantity in Stock (liters/kg)]]</f>
        <v>59</v>
      </c>
      <c r="M4240" s="2">
        <v>14942.02</v>
      </c>
    </row>
    <row r="4241" spans="1:13" hidden="1" x14ac:dyDescent="0.3">
      <c r="A4241">
        <v>5</v>
      </c>
      <c r="B4241" s="1">
        <v>44322</v>
      </c>
      <c r="C4241" t="s">
        <v>27</v>
      </c>
      <c r="D4241">
        <v>871.98</v>
      </c>
      <c r="E4241">
        <v>17.93</v>
      </c>
      <c r="F4241">
        <v>15634.6</v>
      </c>
      <c r="G4241">
        <v>392</v>
      </c>
      <c r="H4241">
        <v>15.81</v>
      </c>
      <c r="I4241">
        <v>6197.52</v>
      </c>
      <c r="J4241">
        <v>479</v>
      </c>
      <c r="K4241">
        <v>71.8</v>
      </c>
      <c r="L4241">
        <f>Table1[[#This Row],[Quantity Sold (liters/kg)]]+Table1[[#This Row],[Quantity in Stock (liters/kg)]]</f>
        <v>871</v>
      </c>
      <c r="M4241" s="2">
        <v>1287.3699999999999</v>
      </c>
    </row>
    <row r="4242" spans="1:13" hidden="1" x14ac:dyDescent="0.3">
      <c r="A4242">
        <v>8</v>
      </c>
      <c r="B4242" s="1">
        <v>43782</v>
      </c>
      <c r="C4242" t="s">
        <v>47</v>
      </c>
      <c r="D4242">
        <v>885.05</v>
      </c>
      <c r="E4242">
        <v>73.67</v>
      </c>
      <c r="F4242">
        <v>65201.633499999902</v>
      </c>
      <c r="G4242">
        <v>78</v>
      </c>
      <c r="H4242">
        <v>76.540000000000006</v>
      </c>
      <c r="I4242">
        <v>5970.12</v>
      </c>
      <c r="J4242">
        <v>807</v>
      </c>
      <c r="K4242">
        <v>46.72</v>
      </c>
      <c r="L4242">
        <f>Table1[[#This Row],[Quantity Sold (liters/kg)]]+Table1[[#This Row],[Quantity in Stock (liters/kg)]]</f>
        <v>885</v>
      </c>
      <c r="M4242" s="2">
        <v>3441.86</v>
      </c>
    </row>
    <row r="4243" spans="1:13" hidden="1" x14ac:dyDescent="0.3">
      <c r="A4243">
        <v>2</v>
      </c>
      <c r="B4243" s="1">
        <v>44564</v>
      </c>
      <c r="C4243" t="s">
        <v>68</v>
      </c>
      <c r="D4243">
        <v>469.58</v>
      </c>
      <c r="E4243">
        <v>75.489999999999995</v>
      </c>
      <c r="F4243">
        <v>35448.589999999997</v>
      </c>
      <c r="G4243">
        <v>407</v>
      </c>
      <c r="H4243">
        <v>77.930000000000007</v>
      </c>
      <c r="I4243">
        <v>31717.51</v>
      </c>
      <c r="J4243">
        <v>62</v>
      </c>
      <c r="K4243">
        <v>126.54</v>
      </c>
      <c r="L4243">
        <f>Table1[[#This Row],[Quantity Sold (liters/kg)]]+Table1[[#This Row],[Quantity in Stock (liters/kg)]]</f>
        <v>469</v>
      </c>
      <c r="M4243" s="2">
        <v>9552.5</v>
      </c>
    </row>
    <row r="4244" spans="1:13" hidden="1" x14ac:dyDescent="0.3">
      <c r="A4244">
        <v>4</v>
      </c>
      <c r="B4244" s="1">
        <v>44627</v>
      </c>
      <c r="C4244" t="s">
        <v>39</v>
      </c>
      <c r="D4244">
        <v>731.07</v>
      </c>
      <c r="E4244">
        <v>50.02</v>
      </c>
      <c r="F4244">
        <v>36568.120000000003</v>
      </c>
      <c r="G4244">
        <v>495</v>
      </c>
      <c r="H4244">
        <v>50.98</v>
      </c>
      <c r="I4244">
        <v>25235.1</v>
      </c>
      <c r="J4244">
        <v>236</v>
      </c>
      <c r="K4244">
        <v>192.58</v>
      </c>
      <c r="L4244">
        <f>Table1[[#This Row],[Quantity Sold (liters/kg)]]+Table1[[#This Row],[Quantity in Stock (liters/kg)]]</f>
        <v>731</v>
      </c>
      <c r="M4244" s="2">
        <v>9632.85</v>
      </c>
    </row>
    <row r="4245" spans="1:13" hidden="1" x14ac:dyDescent="0.3">
      <c r="A4245">
        <v>5</v>
      </c>
      <c r="B4245" s="1">
        <v>43960</v>
      </c>
      <c r="C4245" t="s">
        <v>27</v>
      </c>
      <c r="D4245">
        <v>501.7</v>
      </c>
      <c r="E4245">
        <v>24.83</v>
      </c>
      <c r="F4245">
        <v>12457.21</v>
      </c>
      <c r="G4245">
        <v>488</v>
      </c>
      <c r="H4245">
        <v>21.88</v>
      </c>
      <c r="I4245">
        <v>10677.44</v>
      </c>
      <c r="J4245">
        <v>13</v>
      </c>
      <c r="K4245">
        <v>43.49</v>
      </c>
      <c r="L4245">
        <f>Table1[[#This Row],[Quantity Sold (liters/kg)]]+Table1[[#This Row],[Quantity in Stock (liters/kg)]]</f>
        <v>501</v>
      </c>
      <c r="M4245" s="2">
        <v>1079.8599999999999</v>
      </c>
    </row>
    <row r="4246" spans="1:13" hidden="1" x14ac:dyDescent="0.3">
      <c r="A4246">
        <v>9</v>
      </c>
      <c r="B4246" s="1">
        <v>44688</v>
      </c>
      <c r="C4246" t="s">
        <v>57</v>
      </c>
      <c r="D4246">
        <v>264.88</v>
      </c>
      <c r="E4246">
        <v>59.47</v>
      </c>
      <c r="F4246">
        <v>15752.41</v>
      </c>
      <c r="G4246">
        <v>48</v>
      </c>
      <c r="H4246">
        <v>59.69</v>
      </c>
      <c r="I4246">
        <v>2865.12</v>
      </c>
      <c r="J4246">
        <v>216</v>
      </c>
      <c r="K4246">
        <v>106.69</v>
      </c>
      <c r="L4246">
        <f>Table1[[#This Row],[Quantity Sold (liters/kg)]]+Table1[[#This Row],[Quantity in Stock (liters/kg)]]</f>
        <v>264</v>
      </c>
      <c r="M4246" s="2">
        <v>6344.85</v>
      </c>
    </row>
    <row r="4247" spans="1:13" hidden="1" x14ac:dyDescent="0.3">
      <c r="A4247">
        <v>8</v>
      </c>
      <c r="B4247" s="1">
        <v>43839</v>
      </c>
      <c r="C4247" t="s">
        <v>47</v>
      </c>
      <c r="D4247">
        <v>400.23</v>
      </c>
      <c r="E4247">
        <v>49.36</v>
      </c>
      <c r="F4247">
        <v>19755.349999999999</v>
      </c>
      <c r="G4247">
        <v>12</v>
      </c>
      <c r="H4247">
        <v>48.11</v>
      </c>
      <c r="I4247">
        <v>577.32000000000005</v>
      </c>
      <c r="J4247">
        <v>388</v>
      </c>
      <c r="K4247">
        <v>85.29</v>
      </c>
      <c r="L4247">
        <f>Table1[[#This Row],[Quantity Sold (liters/kg)]]+Table1[[#This Row],[Quantity in Stock (liters/kg)]]</f>
        <v>400</v>
      </c>
      <c r="M4247" s="2">
        <v>4209.91</v>
      </c>
    </row>
    <row r="4248" spans="1:13" hidden="1" x14ac:dyDescent="0.3">
      <c r="A4248">
        <v>2</v>
      </c>
      <c r="B4248" s="1">
        <v>43777</v>
      </c>
      <c r="C4248" t="s">
        <v>68</v>
      </c>
      <c r="D4248">
        <v>484.22</v>
      </c>
      <c r="E4248">
        <v>77.540000000000006</v>
      </c>
      <c r="F4248">
        <v>37546.418799999999</v>
      </c>
      <c r="G4248">
        <v>69</v>
      </c>
      <c r="H4248">
        <v>72.94</v>
      </c>
      <c r="I4248">
        <v>5032.8599999999997</v>
      </c>
      <c r="J4248">
        <v>415</v>
      </c>
      <c r="K4248">
        <v>105.65</v>
      </c>
      <c r="L4248">
        <f>Table1[[#This Row],[Quantity Sold (liters/kg)]]+Table1[[#This Row],[Quantity in Stock (liters/kg)]]</f>
        <v>484</v>
      </c>
      <c r="M4248" s="2">
        <v>8192.1</v>
      </c>
    </row>
    <row r="4249" spans="1:13" hidden="1" x14ac:dyDescent="0.3">
      <c r="A4249">
        <v>1</v>
      </c>
      <c r="B4249" s="1">
        <v>44260</v>
      </c>
      <c r="C4249" t="s">
        <v>34</v>
      </c>
      <c r="D4249">
        <v>605.54999999999995</v>
      </c>
      <c r="E4249">
        <v>66.47</v>
      </c>
      <c r="F4249">
        <v>40250.910000000003</v>
      </c>
      <c r="G4249">
        <v>310</v>
      </c>
      <c r="H4249">
        <v>65.989999999999995</v>
      </c>
      <c r="I4249">
        <v>20456.900000000001</v>
      </c>
      <c r="J4249">
        <v>295</v>
      </c>
      <c r="K4249">
        <v>104.04</v>
      </c>
      <c r="L4249">
        <f>Table1[[#This Row],[Quantity Sold (liters/kg)]]+Table1[[#This Row],[Quantity in Stock (liters/kg)]]</f>
        <v>605</v>
      </c>
      <c r="M4249" s="2">
        <v>6915.54</v>
      </c>
    </row>
    <row r="4250" spans="1:13" hidden="1" x14ac:dyDescent="0.3">
      <c r="A4250">
        <v>6</v>
      </c>
      <c r="B4250" s="1">
        <v>43560</v>
      </c>
      <c r="C4250" t="s">
        <v>51</v>
      </c>
      <c r="D4250">
        <v>699.69</v>
      </c>
      <c r="E4250">
        <v>71.599999999999994</v>
      </c>
      <c r="F4250">
        <v>50097.8</v>
      </c>
      <c r="G4250">
        <v>472</v>
      </c>
      <c r="H4250">
        <v>71.09</v>
      </c>
      <c r="I4250">
        <v>33554.480000000003</v>
      </c>
      <c r="J4250">
        <v>227</v>
      </c>
      <c r="K4250">
        <v>137.34</v>
      </c>
      <c r="L4250">
        <f>Table1[[#This Row],[Quantity Sold (liters/kg)]]+Table1[[#This Row],[Quantity in Stock (liters/kg)]]</f>
        <v>699</v>
      </c>
      <c r="M4250" s="2">
        <v>9833.5400000000009</v>
      </c>
    </row>
    <row r="4251" spans="1:13" hidden="1" x14ac:dyDescent="0.3">
      <c r="A4251">
        <v>6</v>
      </c>
      <c r="B4251" s="1">
        <v>44075</v>
      </c>
      <c r="C4251" t="s">
        <v>51</v>
      </c>
      <c r="D4251">
        <v>283.77999999999997</v>
      </c>
      <c r="E4251">
        <v>12.27</v>
      </c>
      <c r="F4251">
        <v>3481.9805999999899</v>
      </c>
      <c r="G4251">
        <v>5</v>
      </c>
      <c r="H4251">
        <v>12.13</v>
      </c>
      <c r="I4251">
        <v>60.65</v>
      </c>
      <c r="J4251">
        <v>278</v>
      </c>
      <c r="K4251">
        <v>186.21</v>
      </c>
      <c r="L4251">
        <f>Table1[[#This Row],[Quantity Sold (liters/kg)]]+Table1[[#This Row],[Quantity in Stock (liters/kg)]]</f>
        <v>283</v>
      </c>
      <c r="M4251" s="2">
        <v>2284.8000000000002</v>
      </c>
    </row>
    <row r="4252" spans="1:13" hidden="1" x14ac:dyDescent="0.3">
      <c r="A4252">
        <v>4</v>
      </c>
      <c r="B4252" s="1">
        <v>44810</v>
      </c>
      <c r="C4252" t="s">
        <v>39</v>
      </c>
      <c r="D4252">
        <v>592.23</v>
      </c>
      <c r="E4252">
        <v>22.47</v>
      </c>
      <c r="F4252">
        <v>13307.41</v>
      </c>
      <c r="G4252">
        <v>340</v>
      </c>
      <c r="H4252">
        <v>19.89</v>
      </c>
      <c r="I4252">
        <v>6762.6</v>
      </c>
      <c r="J4252">
        <v>252</v>
      </c>
      <c r="K4252">
        <v>148.30000000000001</v>
      </c>
      <c r="L4252">
        <f>Table1[[#This Row],[Quantity Sold (liters/kg)]]+Table1[[#This Row],[Quantity in Stock (liters/kg)]]</f>
        <v>592</v>
      </c>
      <c r="M4252" s="2">
        <v>3332.3</v>
      </c>
    </row>
    <row r="4253" spans="1:13" hidden="1" x14ac:dyDescent="0.3">
      <c r="A4253">
        <v>10</v>
      </c>
      <c r="B4253" s="1">
        <v>43744</v>
      </c>
      <c r="C4253" t="s">
        <v>66</v>
      </c>
      <c r="D4253">
        <v>455.41</v>
      </c>
      <c r="E4253">
        <v>94.09</v>
      </c>
      <c r="F4253">
        <v>42849.526899999997</v>
      </c>
      <c r="G4253">
        <v>301</v>
      </c>
      <c r="H4253">
        <v>92.71</v>
      </c>
      <c r="I4253">
        <v>27905.71</v>
      </c>
      <c r="J4253">
        <v>154</v>
      </c>
      <c r="K4253">
        <v>43.93</v>
      </c>
      <c r="L4253">
        <f>Table1[[#This Row],[Quantity Sold (liters/kg)]]+Table1[[#This Row],[Quantity in Stock (liters/kg)]]</f>
        <v>455</v>
      </c>
      <c r="M4253" s="2">
        <v>4133.37</v>
      </c>
    </row>
    <row r="4254" spans="1:13" hidden="1" x14ac:dyDescent="0.3">
      <c r="A4254">
        <v>6</v>
      </c>
      <c r="B4254" s="1">
        <v>43692</v>
      </c>
      <c r="C4254" t="s">
        <v>51</v>
      </c>
      <c r="D4254">
        <v>350.35</v>
      </c>
      <c r="E4254">
        <v>26.14</v>
      </c>
      <c r="F4254">
        <v>9158.1489999999994</v>
      </c>
      <c r="G4254">
        <v>31</v>
      </c>
      <c r="H4254">
        <v>31.04</v>
      </c>
      <c r="I4254">
        <v>962.24</v>
      </c>
      <c r="J4254">
        <v>319</v>
      </c>
      <c r="K4254">
        <v>163.04</v>
      </c>
      <c r="L4254">
        <f>Table1[[#This Row],[Quantity Sold (liters/kg)]]+Table1[[#This Row],[Quantity in Stock (liters/kg)]]</f>
        <v>350</v>
      </c>
      <c r="M4254" s="2">
        <v>4261.87</v>
      </c>
    </row>
    <row r="4255" spans="1:13" hidden="1" x14ac:dyDescent="0.3">
      <c r="A4255">
        <v>9</v>
      </c>
      <c r="B4255" s="1">
        <v>44581</v>
      </c>
      <c r="C4255" t="s">
        <v>57</v>
      </c>
      <c r="D4255">
        <v>989.64</v>
      </c>
      <c r="E4255">
        <v>43.72</v>
      </c>
      <c r="F4255">
        <v>43267.06</v>
      </c>
      <c r="G4255">
        <v>156</v>
      </c>
      <c r="H4255">
        <v>41.18</v>
      </c>
      <c r="I4255">
        <v>6424.08</v>
      </c>
      <c r="J4255">
        <v>833</v>
      </c>
      <c r="K4255">
        <v>33.42</v>
      </c>
      <c r="L4255">
        <f>Table1[[#This Row],[Quantity Sold (liters/kg)]]+Table1[[#This Row],[Quantity in Stock (liters/kg)]]</f>
        <v>989</v>
      </c>
      <c r="M4255" s="2">
        <v>1461.12</v>
      </c>
    </row>
    <row r="4256" spans="1:13" hidden="1" x14ac:dyDescent="0.3">
      <c r="A4256">
        <v>3</v>
      </c>
      <c r="B4256" s="1">
        <v>43804</v>
      </c>
      <c r="C4256" t="s">
        <v>43</v>
      </c>
      <c r="D4256">
        <v>311.87</v>
      </c>
      <c r="E4256">
        <v>16.71</v>
      </c>
      <c r="F4256">
        <v>5211.3500000000004</v>
      </c>
      <c r="G4256">
        <v>21</v>
      </c>
      <c r="H4256">
        <v>15.33</v>
      </c>
      <c r="I4256">
        <v>321.93</v>
      </c>
      <c r="J4256">
        <v>290</v>
      </c>
      <c r="K4256">
        <v>35.86</v>
      </c>
      <c r="L4256">
        <f>Table1[[#This Row],[Quantity Sold (liters/kg)]]+Table1[[#This Row],[Quantity in Stock (liters/kg)]]</f>
        <v>311</v>
      </c>
      <c r="M4256" s="2">
        <v>599.22</v>
      </c>
    </row>
    <row r="4257" spans="1:13" hidden="1" x14ac:dyDescent="0.3">
      <c r="A4257">
        <v>1</v>
      </c>
      <c r="B4257" s="1">
        <v>44811</v>
      </c>
      <c r="C4257" t="s">
        <v>34</v>
      </c>
      <c r="D4257">
        <v>501.62</v>
      </c>
      <c r="E4257">
        <v>90</v>
      </c>
      <c r="F4257">
        <v>45145.8</v>
      </c>
      <c r="G4257">
        <v>204</v>
      </c>
      <c r="H4257">
        <v>93.24</v>
      </c>
      <c r="I4257">
        <v>19020.96</v>
      </c>
      <c r="J4257">
        <v>297</v>
      </c>
      <c r="K4257">
        <v>189.53</v>
      </c>
      <c r="L4257">
        <f>Table1[[#This Row],[Quantity Sold (liters/kg)]]+Table1[[#This Row],[Quantity in Stock (liters/kg)]]</f>
        <v>501</v>
      </c>
      <c r="M4257" s="2">
        <v>17057.7</v>
      </c>
    </row>
    <row r="4258" spans="1:13" hidden="1" x14ac:dyDescent="0.3">
      <c r="A4258">
        <v>9</v>
      </c>
      <c r="B4258" s="1">
        <v>43591</v>
      </c>
      <c r="C4258" t="s">
        <v>57</v>
      </c>
      <c r="D4258">
        <v>570.15</v>
      </c>
      <c r="E4258">
        <v>16.260000000000002</v>
      </c>
      <c r="F4258">
        <v>9270.6389999999992</v>
      </c>
      <c r="G4258">
        <v>487</v>
      </c>
      <c r="H4258">
        <v>16.61</v>
      </c>
      <c r="I4258">
        <v>8089.07</v>
      </c>
      <c r="J4258">
        <v>83</v>
      </c>
      <c r="K4258">
        <v>89.39</v>
      </c>
      <c r="L4258">
        <f>Table1[[#This Row],[Quantity Sold (liters/kg)]]+Table1[[#This Row],[Quantity in Stock (liters/kg)]]</f>
        <v>570</v>
      </c>
      <c r="M4258" s="2">
        <v>1453.48</v>
      </c>
    </row>
    <row r="4259" spans="1:13" hidden="1" x14ac:dyDescent="0.3">
      <c r="A4259">
        <v>2</v>
      </c>
      <c r="B4259" s="1">
        <v>44455</v>
      </c>
      <c r="C4259" t="s">
        <v>68</v>
      </c>
      <c r="D4259">
        <v>830.66</v>
      </c>
      <c r="E4259">
        <v>25.99</v>
      </c>
      <c r="F4259">
        <v>21588.853399999902</v>
      </c>
      <c r="G4259">
        <v>618</v>
      </c>
      <c r="H4259">
        <v>30.87</v>
      </c>
      <c r="I4259">
        <v>19077.66</v>
      </c>
      <c r="J4259">
        <v>212</v>
      </c>
      <c r="K4259">
        <v>65.98</v>
      </c>
      <c r="L4259">
        <f>Table1[[#This Row],[Quantity Sold (liters/kg)]]+Table1[[#This Row],[Quantity in Stock (liters/kg)]]</f>
        <v>830</v>
      </c>
      <c r="M4259" s="2">
        <v>1714.82</v>
      </c>
    </row>
    <row r="4260" spans="1:13" hidden="1" x14ac:dyDescent="0.3">
      <c r="A4260">
        <v>1</v>
      </c>
      <c r="B4260" s="1">
        <v>43808</v>
      </c>
      <c r="C4260" t="s">
        <v>34</v>
      </c>
      <c r="D4260">
        <v>564.27</v>
      </c>
      <c r="E4260">
        <v>46.69</v>
      </c>
      <c r="F4260">
        <v>26345.77</v>
      </c>
      <c r="G4260">
        <v>359</v>
      </c>
      <c r="H4260">
        <v>42.55</v>
      </c>
      <c r="I4260">
        <v>15275.45</v>
      </c>
      <c r="J4260">
        <v>205</v>
      </c>
      <c r="K4260">
        <v>178.68</v>
      </c>
      <c r="L4260">
        <f>Table1[[#This Row],[Quantity Sold (liters/kg)]]+Table1[[#This Row],[Quantity in Stock (liters/kg)]]</f>
        <v>564</v>
      </c>
      <c r="M4260" s="2">
        <v>8342.57</v>
      </c>
    </row>
    <row r="4261" spans="1:13" hidden="1" x14ac:dyDescent="0.3">
      <c r="A4261">
        <v>9</v>
      </c>
      <c r="B4261" s="1">
        <v>43811</v>
      </c>
      <c r="C4261" t="s">
        <v>57</v>
      </c>
      <c r="D4261">
        <v>341.83</v>
      </c>
      <c r="E4261">
        <v>16.86</v>
      </c>
      <c r="F4261">
        <v>5763.2537999999904</v>
      </c>
      <c r="G4261">
        <v>264</v>
      </c>
      <c r="H4261">
        <v>14.69</v>
      </c>
      <c r="I4261">
        <v>3878.16</v>
      </c>
      <c r="J4261">
        <v>77</v>
      </c>
      <c r="K4261">
        <v>101.09</v>
      </c>
      <c r="L4261">
        <f>Table1[[#This Row],[Quantity Sold (liters/kg)]]+Table1[[#This Row],[Quantity in Stock (liters/kg)]]</f>
        <v>341</v>
      </c>
      <c r="M4261" s="2">
        <v>1704.38</v>
      </c>
    </row>
    <row r="4262" spans="1:13" hidden="1" x14ac:dyDescent="0.3">
      <c r="A4262">
        <v>4</v>
      </c>
      <c r="B4262" s="1">
        <v>44067</v>
      </c>
      <c r="C4262" t="s">
        <v>39</v>
      </c>
      <c r="D4262">
        <v>526.55999999999995</v>
      </c>
      <c r="E4262">
        <v>38.799999999999997</v>
      </c>
      <c r="F4262">
        <v>20430.5279999999</v>
      </c>
      <c r="G4262">
        <v>178</v>
      </c>
      <c r="H4262">
        <v>34.79</v>
      </c>
      <c r="I4262">
        <v>6192.62</v>
      </c>
      <c r="J4262">
        <v>348</v>
      </c>
      <c r="K4262">
        <v>100.43</v>
      </c>
      <c r="L4262">
        <f>Table1[[#This Row],[Quantity Sold (liters/kg)]]+Table1[[#This Row],[Quantity in Stock (liters/kg)]]</f>
        <v>526</v>
      </c>
      <c r="M4262" s="2">
        <v>3896.68</v>
      </c>
    </row>
    <row r="4263" spans="1:13" hidden="1" x14ac:dyDescent="0.3">
      <c r="A4263">
        <v>2</v>
      </c>
      <c r="B4263" s="1">
        <v>43967</v>
      </c>
      <c r="C4263" t="s">
        <v>68</v>
      </c>
      <c r="D4263">
        <v>904.02</v>
      </c>
      <c r="E4263">
        <v>57.46</v>
      </c>
      <c r="F4263">
        <v>51944.989199999902</v>
      </c>
      <c r="G4263">
        <v>51</v>
      </c>
      <c r="H4263">
        <v>58.11</v>
      </c>
      <c r="I4263">
        <v>2963.61</v>
      </c>
      <c r="J4263">
        <v>853</v>
      </c>
      <c r="K4263">
        <v>46.42</v>
      </c>
      <c r="L4263">
        <f>Table1[[#This Row],[Quantity Sold (liters/kg)]]+Table1[[#This Row],[Quantity in Stock (liters/kg)]]</f>
        <v>904</v>
      </c>
      <c r="M4263" s="2">
        <v>2667.29</v>
      </c>
    </row>
    <row r="4264" spans="1:13" hidden="1" x14ac:dyDescent="0.3">
      <c r="A4264">
        <v>8</v>
      </c>
      <c r="B4264" s="1">
        <v>43738</v>
      </c>
      <c r="C4264" t="s">
        <v>47</v>
      </c>
      <c r="D4264">
        <v>10.82</v>
      </c>
      <c r="E4264">
        <v>27.55</v>
      </c>
      <c r="F4264">
        <v>298.08999999999997</v>
      </c>
      <c r="G4264">
        <v>3</v>
      </c>
      <c r="H4264">
        <v>23.67</v>
      </c>
      <c r="I4264">
        <v>71.010000000000005</v>
      </c>
      <c r="J4264">
        <v>7</v>
      </c>
      <c r="K4264">
        <v>122.72</v>
      </c>
      <c r="L4264">
        <f>Table1[[#This Row],[Quantity Sold (liters/kg)]]+Table1[[#This Row],[Quantity in Stock (liters/kg)]]</f>
        <v>10</v>
      </c>
      <c r="M4264" s="2">
        <v>3380.94</v>
      </c>
    </row>
    <row r="4265" spans="1:13" hidden="1" x14ac:dyDescent="0.3">
      <c r="A4265">
        <v>3</v>
      </c>
      <c r="B4265" s="1">
        <v>44605</v>
      </c>
      <c r="C4265" t="s">
        <v>43</v>
      </c>
      <c r="D4265">
        <v>329.63</v>
      </c>
      <c r="E4265">
        <v>31.53</v>
      </c>
      <c r="F4265">
        <v>10393.233899999999</v>
      </c>
      <c r="G4265">
        <v>290</v>
      </c>
      <c r="H4265">
        <v>30.06</v>
      </c>
      <c r="I4265">
        <v>8717.4</v>
      </c>
      <c r="J4265">
        <v>39</v>
      </c>
      <c r="K4265">
        <v>20.56</v>
      </c>
      <c r="L4265">
        <f>Table1[[#This Row],[Quantity Sold (liters/kg)]]+Table1[[#This Row],[Quantity in Stock (liters/kg)]]</f>
        <v>329</v>
      </c>
      <c r="M4265" s="2">
        <v>648.26</v>
      </c>
    </row>
    <row r="4266" spans="1:13" hidden="1" x14ac:dyDescent="0.3">
      <c r="A4266">
        <v>6</v>
      </c>
      <c r="B4266" s="1">
        <v>43560</v>
      </c>
      <c r="C4266" t="s">
        <v>51</v>
      </c>
      <c r="D4266">
        <v>651.08000000000004</v>
      </c>
      <c r="E4266">
        <v>34.65</v>
      </c>
      <c r="F4266">
        <v>22559.921999999999</v>
      </c>
      <c r="G4266">
        <v>430</v>
      </c>
      <c r="H4266">
        <v>38.57</v>
      </c>
      <c r="I4266">
        <v>16585.099999999999</v>
      </c>
      <c r="J4266">
        <v>221</v>
      </c>
      <c r="K4266">
        <v>155.81</v>
      </c>
      <c r="L4266">
        <f>Table1[[#This Row],[Quantity Sold (liters/kg)]]+Table1[[#This Row],[Quantity in Stock (liters/kg)]]</f>
        <v>651</v>
      </c>
      <c r="M4266" s="2">
        <v>5398.82</v>
      </c>
    </row>
    <row r="4267" spans="1:13" hidden="1" x14ac:dyDescent="0.3">
      <c r="A4267">
        <v>4</v>
      </c>
      <c r="B4267" s="1">
        <v>43909</v>
      </c>
      <c r="C4267" t="s">
        <v>39</v>
      </c>
      <c r="D4267">
        <v>29.76</v>
      </c>
      <c r="E4267">
        <v>53.65</v>
      </c>
      <c r="F4267">
        <v>1596.62</v>
      </c>
      <c r="G4267">
        <v>1</v>
      </c>
      <c r="H4267">
        <v>49.12</v>
      </c>
      <c r="I4267">
        <v>49.12</v>
      </c>
      <c r="J4267">
        <v>28</v>
      </c>
      <c r="K4267">
        <v>53.54</v>
      </c>
      <c r="L4267">
        <f>Table1[[#This Row],[Quantity Sold (liters/kg)]]+Table1[[#This Row],[Quantity in Stock (liters/kg)]]</f>
        <v>29</v>
      </c>
      <c r="M4267" s="2">
        <v>2872.42</v>
      </c>
    </row>
    <row r="4268" spans="1:13" hidden="1" x14ac:dyDescent="0.3">
      <c r="A4268">
        <v>10</v>
      </c>
      <c r="B4268" s="1">
        <v>44513</v>
      </c>
      <c r="C4268" t="s">
        <v>66</v>
      </c>
      <c r="D4268">
        <v>723.08</v>
      </c>
      <c r="E4268">
        <v>96.59</v>
      </c>
      <c r="F4268">
        <v>69842.3</v>
      </c>
      <c r="G4268">
        <v>616</v>
      </c>
      <c r="H4268">
        <v>95.17</v>
      </c>
      <c r="I4268">
        <v>58624.72</v>
      </c>
      <c r="J4268">
        <v>107</v>
      </c>
      <c r="K4268">
        <v>63.47</v>
      </c>
      <c r="L4268">
        <f>Table1[[#This Row],[Quantity Sold (liters/kg)]]+Table1[[#This Row],[Quantity in Stock (liters/kg)]]</f>
        <v>723</v>
      </c>
      <c r="M4268" s="2">
        <v>6130.57</v>
      </c>
    </row>
    <row r="4269" spans="1:13" hidden="1" x14ac:dyDescent="0.3">
      <c r="A4269">
        <v>8</v>
      </c>
      <c r="B4269" s="1">
        <v>43680</v>
      </c>
      <c r="C4269" t="s">
        <v>47</v>
      </c>
      <c r="D4269">
        <v>429.74</v>
      </c>
      <c r="E4269">
        <v>10.88</v>
      </c>
      <c r="F4269">
        <v>4675.57</v>
      </c>
      <c r="G4269">
        <v>138</v>
      </c>
      <c r="H4269">
        <v>9.6300000000000008</v>
      </c>
      <c r="I4269">
        <v>1328.94</v>
      </c>
      <c r="J4269">
        <v>291</v>
      </c>
      <c r="K4269">
        <v>168.97</v>
      </c>
      <c r="L4269">
        <f>Table1[[#This Row],[Quantity Sold (liters/kg)]]+Table1[[#This Row],[Quantity in Stock (liters/kg)]]</f>
        <v>429</v>
      </c>
      <c r="M4269" s="2">
        <v>1838.39</v>
      </c>
    </row>
    <row r="4270" spans="1:13" hidden="1" x14ac:dyDescent="0.3">
      <c r="A4270">
        <v>2</v>
      </c>
      <c r="B4270" s="1">
        <v>44433</v>
      </c>
      <c r="C4270" t="s">
        <v>68</v>
      </c>
      <c r="D4270">
        <v>607.08000000000004</v>
      </c>
      <c r="E4270">
        <v>34.82</v>
      </c>
      <c r="F4270">
        <v>21138.53</v>
      </c>
      <c r="G4270">
        <v>509</v>
      </c>
      <c r="H4270">
        <v>36.07</v>
      </c>
      <c r="I4270">
        <v>18359.63</v>
      </c>
      <c r="J4270">
        <v>98</v>
      </c>
      <c r="K4270">
        <v>111.45</v>
      </c>
      <c r="L4270">
        <f>Table1[[#This Row],[Quantity Sold (liters/kg)]]+Table1[[#This Row],[Quantity in Stock (liters/kg)]]</f>
        <v>607</v>
      </c>
      <c r="M4270" s="2">
        <v>3880.69</v>
      </c>
    </row>
    <row r="4271" spans="1:13" hidden="1" x14ac:dyDescent="0.3">
      <c r="A4271">
        <v>1</v>
      </c>
      <c r="B4271" s="1">
        <v>44462</v>
      </c>
      <c r="C4271" t="s">
        <v>34</v>
      </c>
      <c r="D4271">
        <v>26.78</v>
      </c>
      <c r="E4271">
        <v>52.78</v>
      </c>
      <c r="F4271">
        <v>1413.45</v>
      </c>
      <c r="G4271">
        <v>22</v>
      </c>
      <c r="H4271">
        <v>50.25</v>
      </c>
      <c r="I4271">
        <v>1105.5</v>
      </c>
      <c r="J4271">
        <v>4</v>
      </c>
      <c r="K4271">
        <v>175.88</v>
      </c>
      <c r="L4271">
        <f>Table1[[#This Row],[Quantity Sold (liters/kg)]]+Table1[[#This Row],[Quantity in Stock (liters/kg)]]</f>
        <v>26</v>
      </c>
      <c r="M4271" s="2">
        <v>9282.9500000000007</v>
      </c>
    </row>
    <row r="4272" spans="1:13" hidden="1" x14ac:dyDescent="0.3">
      <c r="A4272">
        <v>5</v>
      </c>
      <c r="B4272" s="1">
        <v>43958</v>
      </c>
      <c r="C4272" t="s">
        <v>27</v>
      </c>
      <c r="D4272">
        <v>937.61</v>
      </c>
      <c r="E4272">
        <v>14.67</v>
      </c>
      <c r="F4272">
        <v>13754.74</v>
      </c>
      <c r="G4272">
        <v>115</v>
      </c>
      <c r="H4272">
        <v>13.71</v>
      </c>
      <c r="I4272">
        <v>1576.65</v>
      </c>
      <c r="J4272">
        <v>822</v>
      </c>
      <c r="K4272">
        <v>82.8</v>
      </c>
      <c r="L4272">
        <f>Table1[[#This Row],[Quantity Sold (liters/kg)]]+Table1[[#This Row],[Quantity in Stock (liters/kg)]]</f>
        <v>937</v>
      </c>
      <c r="M4272" s="2">
        <v>1214.68</v>
      </c>
    </row>
    <row r="4273" spans="1:13" hidden="1" x14ac:dyDescent="0.3">
      <c r="A4273">
        <v>8</v>
      </c>
      <c r="B4273" s="1">
        <v>44624</v>
      </c>
      <c r="C4273" t="s">
        <v>47</v>
      </c>
      <c r="D4273">
        <v>96.85</v>
      </c>
      <c r="E4273">
        <v>97.59</v>
      </c>
      <c r="F4273">
        <v>9451.59</v>
      </c>
      <c r="G4273">
        <v>83</v>
      </c>
      <c r="H4273">
        <v>92.83</v>
      </c>
      <c r="I4273">
        <v>7704.89</v>
      </c>
      <c r="J4273">
        <v>13</v>
      </c>
      <c r="K4273">
        <v>75.69</v>
      </c>
      <c r="L4273">
        <f>Table1[[#This Row],[Quantity Sold (liters/kg)]]+Table1[[#This Row],[Quantity in Stock (liters/kg)]]</f>
        <v>96</v>
      </c>
      <c r="M4273" s="2">
        <v>7386.59</v>
      </c>
    </row>
    <row r="4274" spans="1:13" hidden="1" x14ac:dyDescent="0.3">
      <c r="A4274">
        <v>5</v>
      </c>
      <c r="B4274" s="1">
        <v>43523</v>
      </c>
      <c r="C4274" t="s">
        <v>27</v>
      </c>
      <c r="D4274">
        <v>446.12</v>
      </c>
      <c r="E4274">
        <v>37.04</v>
      </c>
      <c r="F4274">
        <v>16524.28</v>
      </c>
      <c r="G4274">
        <v>445</v>
      </c>
      <c r="H4274">
        <v>42.01</v>
      </c>
      <c r="I4274">
        <v>18694.45</v>
      </c>
      <c r="J4274">
        <v>1</v>
      </c>
      <c r="K4274">
        <v>84.46</v>
      </c>
      <c r="L4274">
        <f>Table1[[#This Row],[Quantity Sold (liters/kg)]]+Table1[[#This Row],[Quantity in Stock (liters/kg)]]</f>
        <v>446</v>
      </c>
      <c r="M4274" s="2">
        <v>3128.4</v>
      </c>
    </row>
    <row r="4275" spans="1:13" hidden="1" x14ac:dyDescent="0.3">
      <c r="A4275">
        <v>5</v>
      </c>
      <c r="B4275" s="1">
        <v>43793</v>
      </c>
      <c r="C4275" t="s">
        <v>27</v>
      </c>
      <c r="D4275">
        <v>384.79</v>
      </c>
      <c r="E4275">
        <v>11.26</v>
      </c>
      <c r="F4275">
        <v>4332.7353999999996</v>
      </c>
      <c r="G4275">
        <v>132</v>
      </c>
      <c r="H4275">
        <v>14.74</v>
      </c>
      <c r="I4275">
        <v>1945.68</v>
      </c>
      <c r="J4275">
        <v>252</v>
      </c>
      <c r="K4275">
        <v>70.17</v>
      </c>
      <c r="L4275">
        <f>Table1[[#This Row],[Quantity Sold (liters/kg)]]+Table1[[#This Row],[Quantity in Stock (liters/kg)]]</f>
        <v>384</v>
      </c>
      <c r="M4275" s="2">
        <v>790.11</v>
      </c>
    </row>
    <row r="4276" spans="1:13" hidden="1" x14ac:dyDescent="0.3">
      <c r="A4276">
        <v>1</v>
      </c>
      <c r="B4276" s="1">
        <v>43680</v>
      </c>
      <c r="C4276" t="s">
        <v>34</v>
      </c>
      <c r="D4276">
        <v>808.3</v>
      </c>
      <c r="E4276">
        <v>22.96</v>
      </c>
      <c r="F4276">
        <v>18558.57</v>
      </c>
      <c r="G4276">
        <v>654</v>
      </c>
      <c r="H4276">
        <v>20.84</v>
      </c>
      <c r="I4276">
        <v>13629.36</v>
      </c>
      <c r="J4276">
        <v>154</v>
      </c>
      <c r="K4276">
        <v>139.80000000000001</v>
      </c>
      <c r="L4276">
        <f>Table1[[#This Row],[Quantity Sold (liters/kg)]]+Table1[[#This Row],[Quantity in Stock (liters/kg)]]</f>
        <v>808</v>
      </c>
      <c r="M4276" s="2">
        <v>3209.81</v>
      </c>
    </row>
    <row r="4277" spans="1:13" hidden="1" x14ac:dyDescent="0.3">
      <c r="A4277">
        <v>2</v>
      </c>
      <c r="B4277" s="1">
        <v>44491</v>
      </c>
      <c r="C4277" t="s">
        <v>68</v>
      </c>
      <c r="D4277">
        <v>655.24</v>
      </c>
      <c r="E4277">
        <v>40.950000000000003</v>
      </c>
      <c r="F4277">
        <v>26832.080000000002</v>
      </c>
      <c r="G4277">
        <v>486</v>
      </c>
      <c r="H4277">
        <v>38.11</v>
      </c>
      <c r="I4277">
        <v>18521.46</v>
      </c>
      <c r="J4277">
        <v>169</v>
      </c>
      <c r="K4277">
        <v>170.74</v>
      </c>
      <c r="L4277">
        <f>Table1[[#This Row],[Quantity Sold (liters/kg)]]+Table1[[#This Row],[Quantity in Stock (liters/kg)]]</f>
        <v>655</v>
      </c>
      <c r="M4277" s="2">
        <v>6991.8</v>
      </c>
    </row>
    <row r="4278" spans="1:13" hidden="1" x14ac:dyDescent="0.3">
      <c r="A4278">
        <v>6</v>
      </c>
      <c r="B4278" s="1">
        <v>44804</v>
      </c>
      <c r="C4278" t="s">
        <v>51</v>
      </c>
      <c r="D4278">
        <v>554.47</v>
      </c>
      <c r="E4278">
        <v>96.05</v>
      </c>
      <c r="F4278">
        <v>53256.84</v>
      </c>
      <c r="G4278">
        <v>188</v>
      </c>
      <c r="H4278">
        <v>100.81</v>
      </c>
      <c r="I4278">
        <v>18952.28</v>
      </c>
      <c r="J4278">
        <v>366</v>
      </c>
      <c r="K4278">
        <v>79.040000000000006</v>
      </c>
      <c r="L4278">
        <f>Table1[[#This Row],[Quantity Sold (liters/kg)]]+Table1[[#This Row],[Quantity in Stock (liters/kg)]]</f>
        <v>554</v>
      </c>
      <c r="M4278" s="2">
        <v>7591.79</v>
      </c>
    </row>
    <row r="4279" spans="1:13" hidden="1" x14ac:dyDescent="0.3">
      <c r="A4279">
        <v>10</v>
      </c>
      <c r="B4279" s="1">
        <v>44535</v>
      </c>
      <c r="C4279" t="s">
        <v>66</v>
      </c>
      <c r="D4279">
        <v>378.39</v>
      </c>
      <c r="E4279">
        <v>73.97</v>
      </c>
      <c r="F4279">
        <v>27989.508299999899</v>
      </c>
      <c r="G4279">
        <v>51</v>
      </c>
      <c r="H4279">
        <v>72.55</v>
      </c>
      <c r="I4279">
        <v>3700.05</v>
      </c>
      <c r="J4279">
        <v>327</v>
      </c>
      <c r="K4279">
        <v>194.93</v>
      </c>
      <c r="L4279">
        <f>Table1[[#This Row],[Quantity Sold (liters/kg)]]+Table1[[#This Row],[Quantity in Stock (liters/kg)]]</f>
        <v>378</v>
      </c>
      <c r="M4279" s="2">
        <v>14418.97</v>
      </c>
    </row>
    <row r="4280" spans="1:13" hidden="1" x14ac:dyDescent="0.3">
      <c r="A4280">
        <v>8</v>
      </c>
      <c r="B4280" s="1">
        <v>44047</v>
      </c>
      <c r="C4280" t="s">
        <v>47</v>
      </c>
      <c r="D4280">
        <v>4.3899999999999997</v>
      </c>
      <c r="E4280">
        <v>38.51</v>
      </c>
      <c r="F4280">
        <v>169.058899999999</v>
      </c>
      <c r="G4280">
        <v>2</v>
      </c>
      <c r="H4280">
        <v>37.32</v>
      </c>
      <c r="I4280">
        <v>74.64</v>
      </c>
      <c r="J4280">
        <v>2</v>
      </c>
      <c r="K4280">
        <v>98.91</v>
      </c>
      <c r="L4280">
        <f>Table1[[#This Row],[Quantity Sold (liters/kg)]]+Table1[[#This Row],[Quantity in Stock (liters/kg)]]</f>
        <v>4</v>
      </c>
      <c r="M4280" s="2">
        <v>3809.02</v>
      </c>
    </row>
    <row r="4281" spans="1:13" hidden="1" x14ac:dyDescent="0.3">
      <c r="A4281">
        <v>5</v>
      </c>
      <c r="B4281" s="1">
        <v>44200</v>
      </c>
      <c r="C4281" t="s">
        <v>27</v>
      </c>
      <c r="D4281">
        <v>261.86</v>
      </c>
      <c r="E4281">
        <v>46.19</v>
      </c>
      <c r="F4281">
        <v>12095.313399999999</v>
      </c>
      <c r="G4281">
        <v>240</v>
      </c>
      <c r="H4281">
        <v>45.29</v>
      </c>
      <c r="I4281">
        <v>10869.6</v>
      </c>
      <c r="J4281">
        <v>21</v>
      </c>
      <c r="K4281">
        <v>32.24</v>
      </c>
      <c r="L4281">
        <f>Table1[[#This Row],[Quantity Sold (liters/kg)]]+Table1[[#This Row],[Quantity in Stock (liters/kg)]]</f>
        <v>261</v>
      </c>
      <c r="M4281" s="2">
        <v>1489.17</v>
      </c>
    </row>
    <row r="4282" spans="1:13" hidden="1" x14ac:dyDescent="0.3">
      <c r="A4282">
        <v>7</v>
      </c>
      <c r="B4282" s="1">
        <v>44225</v>
      </c>
      <c r="C4282" t="s">
        <v>61</v>
      </c>
      <c r="D4282">
        <v>558.20000000000005</v>
      </c>
      <c r="E4282">
        <v>98.15</v>
      </c>
      <c r="F4282">
        <v>54787.33</v>
      </c>
      <c r="G4282">
        <v>143</v>
      </c>
      <c r="H4282">
        <v>102.04</v>
      </c>
      <c r="I4282">
        <v>14591.72</v>
      </c>
      <c r="J4282">
        <v>415</v>
      </c>
      <c r="K4282">
        <v>53.12</v>
      </c>
      <c r="L4282">
        <f>Table1[[#This Row],[Quantity Sold (liters/kg)]]+Table1[[#This Row],[Quantity in Stock (liters/kg)]]</f>
        <v>558</v>
      </c>
      <c r="M4282" s="2">
        <v>5213.7299999999996</v>
      </c>
    </row>
    <row r="4283" spans="1:13" hidden="1" x14ac:dyDescent="0.3">
      <c r="A4283">
        <v>4</v>
      </c>
      <c r="B4283" s="1">
        <v>44403</v>
      </c>
      <c r="C4283" t="s">
        <v>39</v>
      </c>
      <c r="D4283">
        <v>131.53</v>
      </c>
      <c r="E4283">
        <v>43.39</v>
      </c>
      <c r="F4283">
        <v>5707.09</v>
      </c>
      <c r="G4283">
        <v>101</v>
      </c>
      <c r="H4283">
        <v>43.29</v>
      </c>
      <c r="I4283">
        <v>4372.29</v>
      </c>
      <c r="J4283">
        <v>30</v>
      </c>
      <c r="K4283">
        <v>191.06</v>
      </c>
      <c r="L4283">
        <f>Table1[[#This Row],[Quantity Sold (liters/kg)]]+Table1[[#This Row],[Quantity in Stock (liters/kg)]]</f>
        <v>131</v>
      </c>
      <c r="M4283" s="2">
        <v>8290.09</v>
      </c>
    </row>
    <row r="4284" spans="1:13" hidden="1" x14ac:dyDescent="0.3">
      <c r="A4284">
        <v>7</v>
      </c>
      <c r="B4284" s="1">
        <v>43673</v>
      </c>
      <c r="C4284" t="s">
        <v>61</v>
      </c>
      <c r="D4284">
        <v>915.42</v>
      </c>
      <c r="E4284">
        <v>33.450000000000003</v>
      </c>
      <c r="F4284">
        <v>30620.798999999999</v>
      </c>
      <c r="G4284">
        <v>128</v>
      </c>
      <c r="H4284">
        <v>31.09</v>
      </c>
      <c r="I4284">
        <v>3979.52</v>
      </c>
      <c r="J4284">
        <v>787</v>
      </c>
      <c r="K4284">
        <v>35.39</v>
      </c>
      <c r="L4284">
        <f>Table1[[#This Row],[Quantity Sold (liters/kg)]]+Table1[[#This Row],[Quantity in Stock (liters/kg)]]</f>
        <v>915</v>
      </c>
      <c r="M4284" s="2">
        <v>1183.8</v>
      </c>
    </row>
    <row r="4285" spans="1:13" hidden="1" x14ac:dyDescent="0.3">
      <c r="A4285">
        <v>10</v>
      </c>
      <c r="B4285" s="1">
        <v>44583</v>
      </c>
      <c r="C4285" t="s">
        <v>66</v>
      </c>
      <c r="D4285">
        <v>969.04</v>
      </c>
      <c r="E4285">
        <v>55.5</v>
      </c>
      <c r="F4285">
        <v>53781.72</v>
      </c>
      <c r="G4285">
        <v>28</v>
      </c>
      <c r="H4285">
        <v>59.45</v>
      </c>
      <c r="I4285">
        <v>1664.6</v>
      </c>
      <c r="J4285">
        <v>941</v>
      </c>
      <c r="K4285">
        <v>23.84</v>
      </c>
      <c r="L4285">
        <f>Table1[[#This Row],[Quantity Sold (liters/kg)]]+Table1[[#This Row],[Quantity in Stock (liters/kg)]]</f>
        <v>969</v>
      </c>
      <c r="M4285" s="2">
        <v>1323.12</v>
      </c>
    </row>
    <row r="4286" spans="1:13" hidden="1" x14ac:dyDescent="0.3">
      <c r="A4286">
        <v>8</v>
      </c>
      <c r="B4286" s="1">
        <v>44875</v>
      </c>
      <c r="C4286" t="s">
        <v>47</v>
      </c>
      <c r="D4286">
        <v>842.7</v>
      </c>
      <c r="E4286">
        <v>40.99</v>
      </c>
      <c r="F4286">
        <v>34542.269999999997</v>
      </c>
      <c r="G4286">
        <v>178</v>
      </c>
      <c r="H4286">
        <v>39.409999999999997</v>
      </c>
      <c r="I4286">
        <v>7014.98</v>
      </c>
      <c r="J4286">
        <v>664</v>
      </c>
      <c r="K4286">
        <v>47.02</v>
      </c>
      <c r="L4286">
        <f>Table1[[#This Row],[Quantity Sold (liters/kg)]]+Table1[[#This Row],[Quantity in Stock (liters/kg)]]</f>
        <v>842</v>
      </c>
      <c r="M4286" s="2">
        <v>1927.35</v>
      </c>
    </row>
    <row r="4287" spans="1:13" hidden="1" x14ac:dyDescent="0.3">
      <c r="A4287">
        <v>2</v>
      </c>
      <c r="B4287" s="1">
        <v>44417</v>
      </c>
      <c r="C4287" t="s">
        <v>68</v>
      </c>
      <c r="D4287">
        <v>520.6</v>
      </c>
      <c r="E4287">
        <v>29.16</v>
      </c>
      <c r="F4287">
        <v>15180.7</v>
      </c>
      <c r="G4287">
        <v>486</v>
      </c>
      <c r="H4287">
        <v>27.19</v>
      </c>
      <c r="I4287">
        <v>13214.34</v>
      </c>
      <c r="J4287">
        <v>34</v>
      </c>
      <c r="K4287">
        <v>100.44</v>
      </c>
      <c r="L4287">
        <f>Table1[[#This Row],[Quantity Sold (liters/kg)]]+Table1[[#This Row],[Quantity in Stock (liters/kg)]]</f>
        <v>520</v>
      </c>
      <c r="M4287" s="2">
        <v>2928.83</v>
      </c>
    </row>
    <row r="4288" spans="1:13" hidden="1" x14ac:dyDescent="0.3">
      <c r="A4288">
        <v>8</v>
      </c>
      <c r="B4288" s="1">
        <v>43553</v>
      </c>
      <c r="C4288" t="s">
        <v>47</v>
      </c>
      <c r="D4288">
        <v>201.3</v>
      </c>
      <c r="E4288">
        <v>54.36</v>
      </c>
      <c r="F4288">
        <v>10942.67</v>
      </c>
      <c r="G4288">
        <v>122</v>
      </c>
      <c r="H4288">
        <v>58.18</v>
      </c>
      <c r="I4288">
        <v>7097.96</v>
      </c>
      <c r="J4288">
        <v>79</v>
      </c>
      <c r="K4288">
        <v>102.75</v>
      </c>
      <c r="L4288">
        <f>Table1[[#This Row],[Quantity Sold (liters/kg)]]+Table1[[#This Row],[Quantity in Stock (liters/kg)]]</f>
        <v>201</v>
      </c>
      <c r="M4288" s="2">
        <v>5585.49</v>
      </c>
    </row>
    <row r="4289" spans="1:13" hidden="1" x14ac:dyDescent="0.3">
      <c r="A4289">
        <v>9</v>
      </c>
      <c r="B4289" s="1">
        <v>43785</v>
      </c>
      <c r="C4289" t="s">
        <v>57</v>
      </c>
      <c r="D4289">
        <v>281.14999999999998</v>
      </c>
      <c r="E4289">
        <v>44.53</v>
      </c>
      <c r="F4289">
        <v>12519.6094999999</v>
      </c>
      <c r="G4289">
        <v>61</v>
      </c>
      <c r="H4289">
        <v>40.56</v>
      </c>
      <c r="I4289">
        <v>2474.16</v>
      </c>
      <c r="J4289">
        <v>220</v>
      </c>
      <c r="K4289">
        <v>75.62</v>
      </c>
      <c r="L4289">
        <f>Table1[[#This Row],[Quantity Sold (liters/kg)]]+Table1[[#This Row],[Quantity in Stock (liters/kg)]]</f>
        <v>281</v>
      </c>
      <c r="M4289" s="2">
        <v>3367.36</v>
      </c>
    </row>
    <row r="4290" spans="1:13" hidden="1" x14ac:dyDescent="0.3">
      <c r="A4290">
        <v>9</v>
      </c>
      <c r="B4290" s="1">
        <v>43970</v>
      </c>
      <c r="C4290" t="s">
        <v>57</v>
      </c>
      <c r="D4290">
        <v>36.1</v>
      </c>
      <c r="E4290">
        <v>91.17</v>
      </c>
      <c r="F4290">
        <v>3291.24</v>
      </c>
      <c r="G4290">
        <v>1</v>
      </c>
      <c r="H4290">
        <v>91.2</v>
      </c>
      <c r="I4290">
        <v>91.2</v>
      </c>
      <c r="J4290">
        <v>35</v>
      </c>
      <c r="K4290">
        <v>83.78</v>
      </c>
      <c r="L4290">
        <f>Table1[[#This Row],[Quantity Sold (liters/kg)]]+Table1[[#This Row],[Quantity in Stock (liters/kg)]]</f>
        <v>36</v>
      </c>
      <c r="M4290" s="2">
        <v>7638.22</v>
      </c>
    </row>
    <row r="4291" spans="1:13" hidden="1" x14ac:dyDescent="0.3">
      <c r="A4291">
        <v>9</v>
      </c>
      <c r="B4291" s="1">
        <v>44485</v>
      </c>
      <c r="C4291" t="s">
        <v>57</v>
      </c>
      <c r="D4291">
        <v>658.6</v>
      </c>
      <c r="E4291">
        <v>66.47</v>
      </c>
      <c r="F4291">
        <v>43777.14</v>
      </c>
      <c r="G4291">
        <v>369</v>
      </c>
      <c r="H4291">
        <v>66.67</v>
      </c>
      <c r="I4291">
        <v>24601.23</v>
      </c>
      <c r="J4291">
        <v>289</v>
      </c>
      <c r="K4291">
        <v>99.23</v>
      </c>
      <c r="L4291">
        <f>Table1[[#This Row],[Quantity Sold (liters/kg)]]+Table1[[#This Row],[Quantity in Stock (liters/kg)]]</f>
        <v>658</v>
      </c>
      <c r="M4291" s="2">
        <v>6595.82</v>
      </c>
    </row>
    <row r="4292" spans="1:13" hidden="1" x14ac:dyDescent="0.3">
      <c r="A4292">
        <v>6</v>
      </c>
      <c r="B4292" s="1">
        <v>43699</v>
      </c>
      <c r="C4292" t="s">
        <v>51</v>
      </c>
      <c r="D4292">
        <v>2.72</v>
      </c>
      <c r="E4292">
        <v>42.76</v>
      </c>
      <c r="F4292">
        <v>116.30719999999999</v>
      </c>
      <c r="G4292">
        <v>2</v>
      </c>
      <c r="H4292">
        <v>39.53</v>
      </c>
      <c r="I4292">
        <v>79.06</v>
      </c>
      <c r="J4292">
        <v>0</v>
      </c>
      <c r="K4292">
        <v>35.119999999999997</v>
      </c>
      <c r="L4292">
        <f>Table1[[#This Row],[Quantity Sold (liters/kg)]]+Table1[[#This Row],[Quantity in Stock (liters/kg)]]</f>
        <v>2</v>
      </c>
      <c r="M4292" s="2">
        <v>1501.73</v>
      </c>
    </row>
    <row r="4293" spans="1:13" hidden="1" x14ac:dyDescent="0.3">
      <c r="A4293">
        <v>9</v>
      </c>
      <c r="B4293" s="1">
        <v>44552</v>
      </c>
      <c r="C4293" t="s">
        <v>57</v>
      </c>
      <c r="D4293">
        <v>105.71</v>
      </c>
      <c r="E4293">
        <v>53.61</v>
      </c>
      <c r="F4293">
        <v>5667.11</v>
      </c>
      <c r="G4293">
        <v>51</v>
      </c>
      <c r="H4293">
        <v>54.95</v>
      </c>
      <c r="I4293">
        <v>2802.45</v>
      </c>
      <c r="J4293">
        <v>54</v>
      </c>
      <c r="K4293">
        <v>81.739999999999995</v>
      </c>
      <c r="L4293">
        <f>Table1[[#This Row],[Quantity Sold (liters/kg)]]+Table1[[#This Row],[Quantity in Stock (liters/kg)]]</f>
        <v>105</v>
      </c>
      <c r="M4293" s="2">
        <v>4382.08</v>
      </c>
    </row>
    <row r="4294" spans="1:13" hidden="1" x14ac:dyDescent="0.3">
      <c r="A4294">
        <v>10</v>
      </c>
      <c r="B4294" s="1">
        <v>44170</v>
      </c>
      <c r="C4294" t="s">
        <v>66</v>
      </c>
      <c r="D4294">
        <v>837.45</v>
      </c>
      <c r="E4294">
        <v>86.66</v>
      </c>
      <c r="F4294">
        <v>72573.42</v>
      </c>
      <c r="G4294">
        <v>557</v>
      </c>
      <c r="H4294">
        <v>89.65</v>
      </c>
      <c r="I4294">
        <v>49935.05</v>
      </c>
      <c r="J4294">
        <v>280</v>
      </c>
      <c r="K4294">
        <v>39.21</v>
      </c>
      <c r="L4294">
        <f>Table1[[#This Row],[Quantity Sold (liters/kg)]]+Table1[[#This Row],[Quantity in Stock (liters/kg)]]</f>
        <v>837</v>
      </c>
      <c r="M4294" s="2">
        <v>3397.94</v>
      </c>
    </row>
    <row r="4295" spans="1:13" hidden="1" x14ac:dyDescent="0.3">
      <c r="A4295">
        <v>4</v>
      </c>
      <c r="B4295" s="1">
        <v>44747</v>
      </c>
      <c r="C4295" t="s">
        <v>39</v>
      </c>
      <c r="D4295">
        <v>858.86</v>
      </c>
      <c r="E4295">
        <v>51.41</v>
      </c>
      <c r="F4295">
        <v>44153.99</v>
      </c>
      <c r="G4295">
        <v>47</v>
      </c>
      <c r="H4295">
        <v>55.28</v>
      </c>
      <c r="I4295">
        <v>2598.16</v>
      </c>
      <c r="J4295">
        <v>811</v>
      </c>
      <c r="K4295">
        <v>96.94</v>
      </c>
      <c r="L4295">
        <f>Table1[[#This Row],[Quantity Sold (liters/kg)]]+Table1[[#This Row],[Quantity in Stock (liters/kg)]]</f>
        <v>858</v>
      </c>
      <c r="M4295" s="2">
        <v>4983.6899999999996</v>
      </c>
    </row>
    <row r="4296" spans="1:13" hidden="1" x14ac:dyDescent="0.3">
      <c r="A4296">
        <v>4</v>
      </c>
      <c r="B4296" s="1">
        <v>44843</v>
      </c>
      <c r="C4296" t="s">
        <v>39</v>
      </c>
      <c r="D4296">
        <v>978.96</v>
      </c>
      <c r="E4296">
        <v>88.36</v>
      </c>
      <c r="F4296">
        <v>86500.91</v>
      </c>
      <c r="G4296">
        <v>847</v>
      </c>
      <c r="H4296">
        <v>90.53</v>
      </c>
      <c r="I4296">
        <v>76678.91</v>
      </c>
      <c r="J4296">
        <v>131</v>
      </c>
      <c r="K4296">
        <v>26.18</v>
      </c>
      <c r="L4296">
        <f>Table1[[#This Row],[Quantity Sold (liters/kg)]]+Table1[[#This Row],[Quantity in Stock (liters/kg)]]</f>
        <v>978</v>
      </c>
      <c r="M4296" s="2">
        <v>2313.2600000000002</v>
      </c>
    </row>
    <row r="4297" spans="1:13" hidden="1" x14ac:dyDescent="0.3">
      <c r="A4297">
        <v>10</v>
      </c>
      <c r="B4297" s="1">
        <v>43874</v>
      </c>
      <c r="C4297" t="s">
        <v>66</v>
      </c>
      <c r="D4297">
        <v>376.32</v>
      </c>
      <c r="E4297">
        <v>63.78</v>
      </c>
      <c r="F4297">
        <v>24001.69</v>
      </c>
      <c r="G4297">
        <v>143</v>
      </c>
      <c r="H4297">
        <v>62.24</v>
      </c>
      <c r="I4297">
        <v>8900.32</v>
      </c>
      <c r="J4297">
        <v>233</v>
      </c>
      <c r="K4297">
        <v>79.55</v>
      </c>
      <c r="L4297">
        <f>Table1[[#This Row],[Quantity Sold (liters/kg)]]+Table1[[#This Row],[Quantity in Stock (liters/kg)]]</f>
        <v>376</v>
      </c>
      <c r="M4297" s="2">
        <v>5073.7</v>
      </c>
    </row>
    <row r="4298" spans="1:13" hidden="1" x14ac:dyDescent="0.3">
      <c r="A4298">
        <v>10</v>
      </c>
      <c r="B4298" s="1">
        <v>43553</v>
      </c>
      <c r="C4298" t="s">
        <v>66</v>
      </c>
      <c r="D4298">
        <v>159.57</v>
      </c>
      <c r="E4298">
        <v>62.26</v>
      </c>
      <c r="F4298">
        <v>9934.83</v>
      </c>
      <c r="G4298">
        <v>32</v>
      </c>
      <c r="H4298">
        <v>62.55</v>
      </c>
      <c r="I4298">
        <v>2001.6</v>
      </c>
      <c r="J4298">
        <v>127</v>
      </c>
      <c r="K4298">
        <v>181.62</v>
      </c>
      <c r="L4298">
        <f>Table1[[#This Row],[Quantity Sold (liters/kg)]]+Table1[[#This Row],[Quantity in Stock (liters/kg)]]</f>
        <v>159</v>
      </c>
      <c r="M4298" s="2">
        <v>11307.66</v>
      </c>
    </row>
    <row r="4299" spans="1:13" hidden="1" x14ac:dyDescent="0.3">
      <c r="A4299">
        <v>7</v>
      </c>
      <c r="B4299" s="1">
        <v>43972</v>
      </c>
      <c r="C4299" t="s">
        <v>61</v>
      </c>
      <c r="D4299">
        <v>25.84</v>
      </c>
      <c r="E4299">
        <v>92.76</v>
      </c>
      <c r="F4299">
        <v>2396.92</v>
      </c>
      <c r="G4299">
        <v>17</v>
      </c>
      <c r="H4299">
        <v>88.28</v>
      </c>
      <c r="I4299">
        <v>1500.76</v>
      </c>
      <c r="J4299">
        <v>8</v>
      </c>
      <c r="K4299">
        <v>45.25</v>
      </c>
      <c r="L4299">
        <f>Table1[[#This Row],[Quantity Sold (liters/kg)]]+Table1[[#This Row],[Quantity in Stock (liters/kg)]]</f>
        <v>25</v>
      </c>
      <c r="M4299" s="2">
        <v>4197.3900000000003</v>
      </c>
    </row>
    <row r="4300" spans="1:13" hidden="1" x14ac:dyDescent="0.3">
      <c r="A4300">
        <v>4</v>
      </c>
      <c r="B4300" s="1">
        <v>43918</v>
      </c>
      <c r="C4300" t="s">
        <v>39</v>
      </c>
      <c r="D4300">
        <v>978.53</v>
      </c>
      <c r="E4300">
        <v>96.67</v>
      </c>
      <c r="F4300">
        <v>94594.5</v>
      </c>
      <c r="G4300">
        <v>589</v>
      </c>
      <c r="H4300">
        <v>95.7</v>
      </c>
      <c r="I4300">
        <v>56367.3</v>
      </c>
      <c r="J4300">
        <v>389</v>
      </c>
      <c r="K4300">
        <v>106.34</v>
      </c>
      <c r="L4300">
        <f>Table1[[#This Row],[Quantity Sold (liters/kg)]]+Table1[[#This Row],[Quantity in Stock (liters/kg)]]</f>
        <v>978</v>
      </c>
      <c r="M4300" s="2">
        <v>10279.89</v>
      </c>
    </row>
    <row r="4301" spans="1:13" hidden="1" x14ac:dyDescent="0.3">
      <c r="A4301">
        <v>1</v>
      </c>
      <c r="B4301" s="1">
        <v>43908</v>
      </c>
      <c r="C4301" t="s">
        <v>34</v>
      </c>
      <c r="D4301">
        <v>101.64</v>
      </c>
      <c r="E4301">
        <v>51.16</v>
      </c>
      <c r="F4301">
        <v>5199.8999999999996</v>
      </c>
      <c r="G4301">
        <v>27</v>
      </c>
      <c r="H4301">
        <v>50.99</v>
      </c>
      <c r="I4301">
        <v>1376.73</v>
      </c>
      <c r="J4301">
        <v>74</v>
      </c>
      <c r="K4301">
        <v>105.03</v>
      </c>
      <c r="L4301">
        <f>Table1[[#This Row],[Quantity Sold (liters/kg)]]+Table1[[#This Row],[Quantity in Stock (liters/kg)]]</f>
        <v>101</v>
      </c>
      <c r="M4301" s="2">
        <v>5373.33</v>
      </c>
    </row>
    <row r="4302" spans="1:13" hidden="1" x14ac:dyDescent="0.3">
      <c r="A4302">
        <v>9</v>
      </c>
      <c r="B4302" s="1">
        <v>43455</v>
      </c>
      <c r="C4302" t="s">
        <v>57</v>
      </c>
      <c r="D4302">
        <v>492.42</v>
      </c>
      <c r="E4302">
        <v>23.88</v>
      </c>
      <c r="F4302">
        <v>11758.99</v>
      </c>
      <c r="G4302">
        <v>376</v>
      </c>
      <c r="H4302">
        <v>19.579999999999998</v>
      </c>
      <c r="I4302">
        <v>7362.08</v>
      </c>
      <c r="J4302">
        <v>116</v>
      </c>
      <c r="K4302">
        <v>133.16</v>
      </c>
      <c r="L4302">
        <f>Table1[[#This Row],[Quantity Sold (liters/kg)]]+Table1[[#This Row],[Quantity in Stock (liters/kg)]]</f>
        <v>492</v>
      </c>
      <c r="M4302" s="2">
        <v>3179.86</v>
      </c>
    </row>
    <row r="4303" spans="1:13" hidden="1" x14ac:dyDescent="0.3">
      <c r="A4303">
        <v>3</v>
      </c>
      <c r="B4303" s="1">
        <v>43829</v>
      </c>
      <c r="C4303" t="s">
        <v>43</v>
      </c>
      <c r="D4303">
        <v>804.03</v>
      </c>
      <c r="E4303">
        <v>98.39</v>
      </c>
      <c r="F4303">
        <v>79108.509999999995</v>
      </c>
      <c r="G4303">
        <v>491</v>
      </c>
      <c r="H4303">
        <v>93.85</v>
      </c>
      <c r="I4303">
        <v>46080.35</v>
      </c>
      <c r="J4303">
        <v>313</v>
      </c>
      <c r="K4303">
        <v>79.55</v>
      </c>
      <c r="L4303">
        <f>Table1[[#This Row],[Quantity Sold (liters/kg)]]+Table1[[#This Row],[Quantity in Stock (liters/kg)]]</f>
        <v>804</v>
      </c>
      <c r="M4303" s="2">
        <v>7826.92</v>
      </c>
    </row>
    <row r="4304" spans="1:13" hidden="1" x14ac:dyDescent="0.3">
      <c r="A4304">
        <v>9</v>
      </c>
      <c r="B4304" s="1">
        <v>44098</v>
      </c>
      <c r="C4304" t="s">
        <v>57</v>
      </c>
      <c r="D4304">
        <v>663.74</v>
      </c>
      <c r="E4304">
        <v>72.47</v>
      </c>
      <c r="F4304">
        <v>48101.24</v>
      </c>
      <c r="G4304">
        <v>38</v>
      </c>
      <c r="H4304">
        <v>70.489999999999995</v>
      </c>
      <c r="I4304">
        <v>2678.62</v>
      </c>
      <c r="J4304">
        <v>625</v>
      </c>
      <c r="K4304">
        <v>99.79</v>
      </c>
      <c r="L4304">
        <f>Table1[[#This Row],[Quantity Sold (liters/kg)]]+Table1[[#This Row],[Quantity in Stock (liters/kg)]]</f>
        <v>663</v>
      </c>
      <c r="M4304" s="2">
        <v>7231.78</v>
      </c>
    </row>
    <row r="4305" spans="1:13" hidden="1" x14ac:dyDescent="0.3">
      <c r="A4305">
        <v>4</v>
      </c>
      <c r="B4305" s="1">
        <v>43879</v>
      </c>
      <c r="C4305" t="s">
        <v>39</v>
      </c>
      <c r="D4305">
        <v>810.43</v>
      </c>
      <c r="E4305">
        <v>54.72</v>
      </c>
      <c r="F4305">
        <v>44346.73</v>
      </c>
      <c r="G4305">
        <v>82</v>
      </c>
      <c r="H4305">
        <v>51.88</v>
      </c>
      <c r="I4305">
        <v>4254.16</v>
      </c>
      <c r="J4305">
        <v>728</v>
      </c>
      <c r="K4305">
        <v>195.29</v>
      </c>
      <c r="L4305">
        <f>Table1[[#This Row],[Quantity Sold (liters/kg)]]+Table1[[#This Row],[Quantity in Stock (liters/kg)]]</f>
        <v>810</v>
      </c>
      <c r="M4305" s="2">
        <v>10686.27</v>
      </c>
    </row>
    <row r="4306" spans="1:13" hidden="1" x14ac:dyDescent="0.3">
      <c r="A4306">
        <v>8</v>
      </c>
      <c r="B4306" s="1">
        <v>44362</v>
      </c>
      <c r="C4306" t="s">
        <v>47</v>
      </c>
      <c r="D4306">
        <v>781.11</v>
      </c>
      <c r="E4306">
        <v>57.9</v>
      </c>
      <c r="F4306">
        <v>45226.27</v>
      </c>
      <c r="G4306">
        <v>350</v>
      </c>
      <c r="H4306">
        <v>58.86</v>
      </c>
      <c r="I4306">
        <v>20601</v>
      </c>
      <c r="J4306">
        <v>431</v>
      </c>
      <c r="K4306">
        <v>160.21</v>
      </c>
      <c r="L4306">
        <f>Table1[[#This Row],[Quantity Sold (liters/kg)]]+Table1[[#This Row],[Quantity in Stock (liters/kg)]]</f>
        <v>781</v>
      </c>
      <c r="M4306" s="2">
        <v>9276.16</v>
      </c>
    </row>
    <row r="4307" spans="1:13" hidden="1" x14ac:dyDescent="0.3">
      <c r="A4307">
        <v>10</v>
      </c>
      <c r="B4307" s="1">
        <v>44410</v>
      </c>
      <c r="C4307" t="s">
        <v>66</v>
      </c>
      <c r="D4307">
        <v>248.46</v>
      </c>
      <c r="E4307">
        <v>59.58</v>
      </c>
      <c r="F4307">
        <v>14803.25</v>
      </c>
      <c r="G4307">
        <v>204</v>
      </c>
      <c r="H4307">
        <v>64.03</v>
      </c>
      <c r="I4307">
        <v>13062.12</v>
      </c>
      <c r="J4307">
        <v>44</v>
      </c>
      <c r="K4307">
        <v>24.83</v>
      </c>
      <c r="L4307">
        <f>Table1[[#This Row],[Quantity Sold (liters/kg)]]+Table1[[#This Row],[Quantity in Stock (liters/kg)]]</f>
        <v>248</v>
      </c>
      <c r="M4307" s="2">
        <v>1479.37</v>
      </c>
    </row>
    <row r="4308" spans="1:13" hidden="1" x14ac:dyDescent="0.3">
      <c r="A4308">
        <v>7</v>
      </c>
      <c r="B4308" s="1">
        <v>44312</v>
      </c>
      <c r="C4308" t="s">
        <v>61</v>
      </c>
      <c r="D4308">
        <v>436.85</v>
      </c>
      <c r="E4308">
        <v>88.68</v>
      </c>
      <c r="F4308">
        <v>38739.858</v>
      </c>
      <c r="G4308">
        <v>146</v>
      </c>
      <c r="H4308">
        <v>84.05</v>
      </c>
      <c r="I4308">
        <v>12271.3</v>
      </c>
      <c r="J4308">
        <v>290</v>
      </c>
      <c r="K4308">
        <v>85.84</v>
      </c>
      <c r="L4308">
        <f>Table1[[#This Row],[Quantity Sold (liters/kg)]]+Table1[[#This Row],[Quantity in Stock (liters/kg)]]</f>
        <v>436</v>
      </c>
      <c r="M4308" s="2">
        <v>7612.29</v>
      </c>
    </row>
    <row r="4309" spans="1:13" x14ac:dyDescent="0.3">
      <c r="A4309">
        <v>7</v>
      </c>
      <c r="B4309" s="1">
        <v>44699</v>
      </c>
      <c r="C4309" t="s">
        <v>61</v>
      </c>
      <c r="D4309">
        <v>88.76</v>
      </c>
      <c r="E4309">
        <v>35.700000000000003</v>
      </c>
      <c r="F4309">
        <v>3168.732</v>
      </c>
      <c r="G4309">
        <v>50</v>
      </c>
      <c r="H4309">
        <v>33.24</v>
      </c>
      <c r="I4309">
        <v>1662</v>
      </c>
      <c r="J4309">
        <v>38</v>
      </c>
      <c r="K4309">
        <v>101.37</v>
      </c>
      <c r="L4309">
        <f>Table1[[#This Row],[Quantity Sold (liters/kg)]]+Table1[[#This Row],[Quantity in Stock (liters/kg)]]</f>
        <v>88</v>
      </c>
      <c r="M4309" s="2">
        <v>3618.91</v>
      </c>
    </row>
    <row r="4310" spans="1:13" hidden="1" x14ac:dyDescent="0.3">
      <c r="A4310">
        <v>3</v>
      </c>
      <c r="B4310" s="1">
        <v>43918</v>
      </c>
      <c r="C4310" t="s">
        <v>43</v>
      </c>
      <c r="D4310">
        <v>496.67</v>
      </c>
      <c r="E4310">
        <v>94.44</v>
      </c>
      <c r="F4310">
        <v>46905.51</v>
      </c>
      <c r="G4310">
        <v>9</v>
      </c>
      <c r="H4310">
        <v>96.17</v>
      </c>
      <c r="I4310">
        <v>865.53</v>
      </c>
      <c r="J4310">
        <v>487</v>
      </c>
      <c r="K4310">
        <v>116.07</v>
      </c>
      <c r="L4310">
        <f>Table1[[#This Row],[Quantity Sold (liters/kg)]]+Table1[[#This Row],[Quantity in Stock (liters/kg)]]</f>
        <v>496</v>
      </c>
      <c r="M4310" s="2">
        <v>10961.65</v>
      </c>
    </row>
    <row r="4311" spans="1:13" hidden="1" x14ac:dyDescent="0.3">
      <c r="A4311">
        <v>7</v>
      </c>
      <c r="B4311" s="1">
        <v>43807</v>
      </c>
      <c r="C4311" t="s">
        <v>61</v>
      </c>
      <c r="D4311">
        <v>699.7</v>
      </c>
      <c r="E4311">
        <v>97.35</v>
      </c>
      <c r="F4311">
        <v>68115.8</v>
      </c>
      <c r="G4311">
        <v>142</v>
      </c>
      <c r="H4311">
        <v>94.87</v>
      </c>
      <c r="I4311">
        <v>13471.54</v>
      </c>
      <c r="J4311">
        <v>557</v>
      </c>
      <c r="K4311">
        <v>42.7</v>
      </c>
      <c r="L4311">
        <f>Table1[[#This Row],[Quantity Sold (liters/kg)]]+Table1[[#This Row],[Quantity in Stock (liters/kg)]]</f>
        <v>699</v>
      </c>
      <c r="M4311" s="2">
        <v>4156.8500000000004</v>
      </c>
    </row>
    <row r="4312" spans="1:13" hidden="1" x14ac:dyDescent="0.3">
      <c r="A4312">
        <v>1</v>
      </c>
      <c r="B4312" s="1">
        <v>43754</v>
      </c>
      <c r="C4312" t="s">
        <v>34</v>
      </c>
      <c r="D4312">
        <v>3.51</v>
      </c>
      <c r="E4312">
        <v>40.25</v>
      </c>
      <c r="F4312">
        <v>141.28</v>
      </c>
      <c r="G4312">
        <v>1</v>
      </c>
      <c r="H4312">
        <v>42</v>
      </c>
      <c r="I4312">
        <v>42</v>
      </c>
      <c r="J4312">
        <v>2</v>
      </c>
      <c r="K4312">
        <v>151.09</v>
      </c>
      <c r="L4312">
        <f>Table1[[#This Row],[Quantity Sold (liters/kg)]]+Table1[[#This Row],[Quantity in Stock (liters/kg)]]</f>
        <v>3</v>
      </c>
      <c r="M4312" s="2">
        <v>6081.37</v>
      </c>
    </row>
    <row r="4313" spans="1:13" hidden="1" x14ac:dyDescent="0.3">
      <c r="A4313">
        <v>3</v>
      </c>
      <c r="B4313" s="1">
        <v>44048</v>
      </c>
      <c r="C4313" t="s">
        <v>43</v>
      </c>
      <c r="D4313">
        <v>702.36</v>
      </c>
      <c r="E4313">
        <v>37.630000000000003</v>
      </c>
      <c r="F4313">
        <v>26429.806799999998</v>
      </c>
      <c r="G4313">
        <v>405</v>
      </c>
      <c r="H4313">
        <v>32.97</v>
      </c>
      <c r="I4313">
        <v>13352.85</v>
      </c>
      <c r="J4313">
        <v>297</v>
      </c>
      <c r="K4313">
        <v>108.11</v>
      </c>
      <c r="L4313">
        <f>Table1[[#This Row],[Quantity Sold (liters/kg)]]+Table1[[#This Row],[Quantity in Stock (liters/kg)]]</f>
        <v>702</v>
      </c>
      <c r="M4313" s="2">
        <v>4068.18</v>
      </c>
    </row>
    <row r="4314" spans="1:13" hidden="1" x14ac:dyDescent="0.3">
      <c r="A4314">
        <v>3</v>
      </c>
      <c r="B4314" s="1">
        <v>44176</v>
      </c>
      <c r="C4314" t="s">
        <v>43</v>
      </c>
      <c r="D4314">
        <v>385.32</v>
      </c>
      <c r="E4314">
        <v>35.9</v>
      </c>
      <c r="F4314">
        <v>13832.99</v>
      </c>
      <c r="G4314">
        <v>172</v>
      </c>
      <c r="H4314">
        <v>31.53</v>
      </c>
      <c r="I4314">
        <v>5423.16</v>
      </c>
      <c r="J4314">
        <v>213</v>
      </c>
      <c r="K4314">
        <v>140.49</v>
      </c>
      <c r="L4314">
        <f>Table1[[#This Row],[Quantity Sold (liters/kg)]]+Table1[[#This Row],[Quantity in Stock (liters/kg)]]</f>
        <v>385</v>
      </c>
      <c r="M4314" s="2">
        <v>5043.59</v>
      </c>
    </row>
    <row r="4315" spans="1:13" hidden="1" x14ac:dyDescent="0.3">
      <c r="A4315">
        <v>3</v>
      </c>
      <c r="B4315" s="1">
        <v>43762</v>
      </c>
      <c r="C4315" t="s">
        <v>43</v>
      </c>
      <c r="D4315">
        <v>223.59</v>
      </c>
      <c r="E4315">
        <v>26.45</v>
      </c>
      <c r="F4315">
        <v>5913.96</v>
      </c>
      <c r="G4315">
        <v>116</v>
      </c>
      <c r="H4315">
        <v>26.77</v>
      </c>
      <c r="I4315">
        <v>3105.32</v>
      </c>
      <c r="J4315">
        <v>107</v>
      </c>
      <c r="K4315">
        <v>122.04</v>
      </c>
      <c r="L4315">
        <f>Table1[[#This Row],[Quantity Sold (liters/kg)]]+Table1[[#This Row],[Quantity in Stock (liters/kg)]]</f>
        <v>223</v>
      </c>
      <c r="M4315" s="2">
        <v>3227.96</v>
      </c>
    </row>
    <row r="4316" spans="1:13" hidden="1" x14ac:dyDescent="0.3">
      <c r="A4316">
        <v>9</v>
      </c>
      <c r="B4316" s="1">
        <v>44221</v>
      </c>
      <c r="C4316" t="s">
        <v>57</v>
      </c>
      <c r="D4316">
        <v>482.9</v>
      </c>
      <c r="E4316">
        <v>70.87</v>
      </c>
      <c r="F4316">
        <v>34223.120000000003</v>
      </c>
      <c r="G4316">
        <v>304</v>
      </c>
      <c r="H4316">
        <v>73.290000000000006</v>
      </c>
      <c r="I4316">
        <v>22280.16</v>
      </c>
      <c r="J4316">
        <v>178</v>
      </c>
      <c r="K4316">
        <v>80.12</v>
      </c>
      <c r="L4316">
        <f>Table1[[#This Row],[Quantity Sold (liters/kg)]]+Table1[[#This Row],[Quantity in Stock (liters/kg)]]</f>
        <v>482</v>
      </c>
      <c r="M4316" s="2">
        <v>5678.1</v>
      </c>
    </row>
    <row r="4317" spans="1:13" hidden="1" x14ac:dyDescent="0.3">
      <c r="A4317">
        <v>1</v>
      </c>
      <c r="B4317" s="1">
        <v>44213</v>
      </c>
      <c r="C4317" t="s">
        <v>34</v>
      </c>
      <c r="D4317">
        <v>513.97</v>
      </c>
      <c r="E4317">
        <v>34.56</v>
      </c>
      <c r="F4317">
        <v>17762.803199999998</v>
      </c>
      <c r="G4317">
        <v>323</v>
      </c>
      <c r="H4317">
        <v>32.659999999999997</v>
      </c>
      <c r="I4317">
        <v>10549.18</v>
      </c>
      <c r="J4317">
        <v>190</v>
      </c>
      <c r="K4317">
        <v>173.39</v>
      </c>
      <c r="L4317">
        <f>Table1[[#This Row],[Quantity Sold (liters/kg)]]+Table1[[#This Row],[Quantity in Stock (liters/kg)]]</f>
        <v>513</v>
      </c>
      <c r="M4317" s="2">
        <v>5992.36</v>
      </c>
    </row>
    <row r="4318" spans="1:13" hidden="1" x14ac:dyDescent="0.3">
      <c r="A4318">
        <v>8</v>
      </c>
      <c r="B4318" s="1">
        <v>44145</v>
      </c>
      <c r="C4318" t="s">
        <v>47</v>
      </c>
      <c r="D4318">
        <v>877.57</v>
      </c>
      <c r="E4318">
        <v>83.56</v>
      </c>
      <c r="F4318">
        <v>73329.75</v>
      </c>
      <c r="G4318">
        <v>855</v>
      </c>
      <c r="H4318">
        <v>84.48</v>
      </c>
      <c r="I4318">
        <v>72230.399999999994</v>
      </c>
      <c r="J4318">
        <v>22</v>
      </c>
      <c r="K4318">
        <v>54.45</v>
      </c>
      <c r="L4318">
        <f>Table1[[#This Row],[Quantity Sold (liters/kg)]]+Table1[[#This Row],[Quantity in Stock (liters/kg)]]</f>
        <v>877</v>
      </c>
      <c r="M4318" s="2">
        <v>4549.84</v>
      </c>
    </row>
    <row r="4319" spans="1:13" hidden="1" x14ac:dyDescent="0.3">
      <c r="A4319">
        <v>8</v>
      </c>
      <c r="B4319" s="1">
        <v>43745</v>
      </c>
      <c r="C4319" t="s">
        <v>47</v>
      </c>
      <c r="D4319">
        <v>250.96</v>
      </c>
      <c r="E4319">
        <v>26.81</v>
      </c>
      <c r="F4319">
        <v>6728.2375999999904</v>
      </c>
      <c r="G4319">
        <v>229</v>
      </c>
      <c r="H4319">
        <v>29.5</v>
      </c>
      <c r="I4319">
        <v>6755.5</v>
      </c>
      <c r="J4319">
        <v>21</v>
      </c>
      <c r="K4319">
        <v>39.6</v>
      </c>
      <c r="L4319">
        <f>Table1[[#This Row],[Quantity Sold (liters/kg)]]+Table1[[#This Row],[Quantity in Stock (liters/kg)]]</f>
        <v>250</v>
      </c>
      <c r="M4319" s="2">
        <v>1061.68</v>
      </c>
    </row>
    <row r="4320" spans="1:13" hidden="1" x14ac:dyDescent="0.3">
      <c r="A4320">
        <v>2</v>
      </c>
      <c r="B4320" s="1">
        <v>43812</v>
      </c>
      <c r="C4320" t="s">
        <v>68</v>
      </c>
      <c r="D4320">
        <v>970.92</v>
      </c>
      <c r="E4320">
        <v>37.86</v>
      </c>
      <c r="F4320">
        <v>36759.03</v>
      </c>
      <c r="G4320">
        <v>26</v>
      </c>
      <c r="H4320">
        <v>42.54</v>
      </c>
      <c r="I4320">
        <v>1106.04</v>
      </c>
      <c r="J4320">
        <v>944</v>
      </c>
      <c r="K4320">
        <v>32.270000000000003</v>
      </c>
      <c r="L4320">
        <f>Table1[[#This Row],[Quantity Sold (liters/kg)]]+Table1[[#This Row],[Quantity in Stock (liters/kg)]]</f>
        <v>970</v>
      </c>
      <c r="M4320" s="2">
        <v>1221.74</v>
      </c>
    </row>
    <row r="4321" spans="1:13" hidden="1" x14ac:dyDescent="0.3">
      <c r="A4321">
        <v>3</v>
      </c>
      <c r="B4321" s="1">
        <v>43868</v>
      </c>
      <c r="C4321" t="s">
        <v>43</v>
      </c>
      <c r="D4321">
        <v>517.69000000000005</v>
      </c>
      <c r="E4321">
        <v>90.28</v>
      </c>
      <c r="F4321">
        <v>46737.05</v>
      </c>
      <c r="G4321">
        <v>239</v>
      </c>
      <c r="H4321">
        <v>86.91</v>
      </c>
      <c r="I4321">
        <v>20771.490000000002</v>
      </c>
      <c r="J4321">
        <v>278</v>
      </c>
      <c r="K4321">
        <v>106.1</v>
      </c>
      <c r="L4321">
        <f>Table1[[#This Row],[Quantity Sold (liters/kg)]]+Table1[[#This Row],[Quantity in Stock (liters/kg)]]</f>
        <v>517</v>
      </c>
      <c r="M4321" s="2">
        <v>9578.7099999999991</v>
      </c>
    </row>
    <row r="4322" spans="1:13" hidden="1" x14ac:dyDescent="0.3">
      <c r="A4322">
        <v>6</v>
      </c>
      <c r="B4322" s="1">
        <v>44608</v>
      </c>
      <c r="C4322" t="s">
        <v>51</v>
      </c>
      <c r="D4322">
        <v>554.9</v>
      </c>
      <c r="E4322">
        <v>88.45</v>
      </c>
      <c r="F4322">
        <v>49080.91</v>
      </c>
      <c r="G4322">
        <v>352</v>
      </c>
      <c r="H4322">
        <v>87.2</v>
      </c>
      <c r="I4322">
        <v>30694.400000000001</v>
      </c>
      <c r="J4322">
        <v>202</v>
      </c>
      <c r="K4322">
        <v>33.53</v>
      </c>
      <c r="L4322">
        <f>Table1[[#This Row],[Quantity Sold (liters/kg)]]+Table1[[#This Row],[Quantity in Stock (liters/kg)]]</f>
        <v>554</v>
      </c>
      <c r="M4322" s="2">
        <v>2965.73</v>
      </c>
    </row>
    <row r="4323" spans="1:13" hidden="1" x14ac:dyDescent="0.3">
      <c r="A4323">
        <v>4</v>
      </c>
      <c r="B4323" s="1">
        <v>44642</v>
      </c>
      <c r="C4323" t="s">
        <v>39</v>
      </c>
      <c r="D4323">
        <v>818.33</v>
      </c>
      <c r="E4323">
        <v>55.35</v>
      </c>
      <c r="F4323">
        <v>45294.565499999997</v>
      </c>
      <c r="G4323">
        <v>68</v>
      </c>
      <c r="H4323">
        <v>58.39</v>
      </c>
      <c r="I4323">
        <v>3970.52</v>
      </c>
      <c r="J4323">
        <v>750</v>
      </c>
      <c r="K4323">
        <v>114.37</v>
      </c>
      <c r="L4323">
        <f>Table1[[#This Row],[Quantity Sold (liters/kg)]]+Table1[[#This Row],[Quantity in Stock (liters/kg)]]</f>
        <v>818</v>
      </c>
      <c r="M4323" s="2">
        <v>6330.38</v>
      </c>
    </row>
    <row r="4324" spans="1:13" hidden="1" x14ac:dyDescent="0.3">
      <c r="A4324">
        <v>6</v>
      </c>
      <c r="B4324" s="1">
        <v>43834</v>
      </c>
      <c r="C4324" t="s">
        <v>51</v>
      </c>
      <c r="D4324">
        <v>583.55999999999995</v>
      </c>
      <c r="E4324">
        <v>92.61</v>
      </c>
      <c r="F4324">
        <v>54043.491599999899</v>
      </c>
      <c r="G4324">
        <v>141</v>
      </c>
      <c r="H4324">
        <v>89.46</v>
      </c>
      <c r="I4324">
        <v>12613.86</v>
      </c>
      <c r="J4324">
        <v>442</v>
      </c>
      <c r="K4324">
        <v>153.66</v>
      </c>
      <c r="L4324">
        <f>Table1[[#This Row],[Quantity Sold (liters/kg)]]+Table1[[#This Row],[Quantity in Stock (liters/kg)]]</f>
        <v>583</v>
      </c>
      <c r="M4324" s="2">
        <v>14230.45</v>
      </c>
    </row>
    <row r="4325" spans="1:13" hidden="1" x14ac:dyDescent="0.3">
      <c r="A4325">
        <v>6</v>
      </c>
      <c r="B4325" s="1">
        <v>44836</v>
      </c>
      <c r="C4325" t="s">
        <v>51</v>
      </c>
      <c r="D4325">
        <v>3.1</v>
      </c>
      <c r="E4325">
        <v>15.3</v>
      </c>
      <c r="F4325">
        <v>47.43</v>
      </c>
      <c r="G4325">
        <v>2</v>
      </c>
      <c r="H4325">
        <v>10.56</v>
      </c>
      <c r="I4325">
        <v>21.12</v>
      </c>
      <c r="J4325">
        <v>1</v>
      </c>
      <c r="K4325">
        <v>160.84</v>
      </c>
      <c r="L4325">
        <f>Table1[[#This Row],[Quantity Sold (liters/kg)]]+Table1[[#This Row],[Quantity in Stock (liters/kg)]]</f>
        <v>3</v>
      </c>
      <c r="M4325" s="2">
        <v>2460.85</v>
      </c>
    </row>
    <row r="4326" spans="1:13" hidden="1" x14ac:dyDescent="0.3">
      <c r="A4326">
        <v>1</v>
      </c>
      <c r="B4326" s="1">
        <v>43471</v>
      </c>
      <c r="C4326" t="s">
        <v>34</v>
      </c>
      <c r="D4326">
        <v>820.5</v>
      </c>
      <c r="E4326">
        <v>49.31</v>
      </c>
      <c r="F4326">
        <v>40458.86</v>
      </c>
      <c r="G4326">
        <v>417</v>
      </c>
      <c r="H4326">
        <v>44.55</v>
      </c>
      <c r="I4326">
        <v>18577.349999999999</v>
      </c>
      <c r="J4326">
        <v>403</v>
      </c>
      <c r="K4326">
        <v>189.63</v>
      </c>
      <c r="L4326">
        <f>Table1[[#This Row],[Quantity Sold (liters/kg)]]+Table1[[#This Row],[Quantity in Stock (liters/kg)]]</f>
        <v>820</v>
      </c>
      <c r="M4326" s="2">
        <v>9350.66</v>
      </c>
    </row>
    <row r="4328" spans="1:13" x14ac:dyDescent="0.3">
      <c r="D4328" s="7"/>
    </row>
    <row r="4329" spans="1:13" x14ac:dyDescent="0.3">
      <c r="J4329" s="39"/>
    </row>
  </sheetData>
  <sheetProtection algorithmName="SHA-512" hashValue="/grBJT9cl4WSuHhcBhuhYD4nQa8RmFctmgNt70WhAy7vaZOx9kJlSd+hynlMaLfSviLOrnegO+NhQwxxa2j//w==" saltValue="TxdscRM7tO8zj0PwATIOtg==" spinCount="100000" sheet="1" objects="1" scenarios="1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3FB2D-21F3-4D55-8A9D-8A98121B890E}">
  <dimension ref="A1:T91"/>
  <sheetViews>
    <sheetView workbookViewId="0">
      <selection activeCell="R12" sqref="R12"/>
    </sheetView>
  </sheetViews>
  <sheetFormatPr defaultRowHeight="14.4" x14ac:dyDescent="0.3"/>
  <cols>
    <col min="1" max="1" width="13.44140625" customWidth="1"/>
    <col min="2" max="2" width="15.44140625" customWidth="1"/>
    <col min="17" max="17" width="10.88671875" customWidth="1"/>
    <col min="18" max="18" width="15.88671875" customWidth="1"/>
    <col min="19" max="19" width="16.6640625" customWidth="1"/>
    <col min="20" max="20" width="17.77734375" customWidth="1"/>
  </cols>
  <sheetData>
    <row r="1" spans="1:20" s="5" customFormat="1" x14ac:dyDescent="0.3">
      <c r="B1" s="5" t="s">
        <v>68</v>
      </c>
      <c r="D1" s="40" t="s">
        <v>84</v>
      </c>
      <c r="E1" s="40"/>
      <c r="F1" s="40"/>
      <c r="G1" s="40"/>
      <c r="H1" s="40"/>
      <c r="K1" s="40" t="s">
        <v>85</v>
      </c>
      <c r="L1" s="40"/>
      <c r="M1" s="40"/>
      <c r="N1" s="40"/>
      <c r="O1" s="40"/>
      <c r="Q1" s="40">
        <v>2022</v>
      </c>
      <c r="R1" s="40"/>
      <c r="S1" s="40"/>
      <c r="T1" s="40"/>
    </row>
    <row r="2" spans="1:20" x14ac:dyDescent="0.3">
      <c r="A2" t="s">
        <v>76</v>
      </c>
      <c r="B2" s="6">
        <f>SUM('Inventory Table'!I28:I4320)</f>
        <v>58209225.429999962</v>
      </c>
      <c r="R2" s="8" t="s">
        <v>86</v>
      </c>
      <c r="S2" s="8" t="s">
        <v>91</v>
      </c>
      <c r="T2" s="8" t="s">
        <v>92</v>
      </c>
    </row>
    <row r="3" spans="1:20" x14ac:dyDescent="0.3">
      <c r="A3" t="s">
        <v>77</v>
      </c>
      <c r="B3" s="6">
        <f>SUM('Inventory Table'!F28:F4320)</f>
        <v>117317662.57989994</v>
      </c>
      <c r="Q3" s="10" t="s">
        <v>68</v>
      </c>
      <c r="R3" s="11">
        <f>(B6*B5+B9)-(B7*B4)</f>
        <v>24648704.310484543</v>
      </c>
      <c r="S3" s="13">
        <f>B2</f>
        <v>58209225.429999962</v>
      </c>
      <c r="T3" s="13">
        <f>S3-R3</f>
        <v>33560521.119515419</v>
      </c>
    </row>
    <row r="4" spans="1:20" x14ac:dyDescent="0.3">
      <c r="A4" t="s">
        <v>79</v>
      </c>
      <c r="B4" s="6">
        <f>AVERAGE('Inventory Table'!E28:E4320)</f>
        <v>54.747782436524496</v>
      </c>
      <c r="Q4" t="s">
        <v>82</v>
      </c>
      <c r="R4" s="6">
        <f>(B16*B15+B19)-(B17*B14)</f>
        <v>24933448.544885106</v>
      </c>
      <c r="S4" s="6">
        <f>B12</f>
        <v>58598385.199999951</v>
      </c>
      <c r="T4" s="2">
        <f>S4-R4</f>
        <v>33664936.655114844</v>
      </c>
    </row>
    <row r="5" spans="1:20" x14ac:dyDescent="0.3">
      <c r="A5" t="s">
        <v>83</v>
      </c>
      <c r="B5" s="6">
        <f>AVERAGE('Inventory Table'!H28:H4320)</f>
        <v>54.740857209410557</v>
      </c>
      <c r="Q5" t="s">
        <v>43</v>
      </c>
      <c r="R5" s="6">
        <f>(B25*B24+B28)-(B26*B23)</f>
        <v>24915701.286990084</v>
      </c>
      <c r="S5" s="6">
        <f>B21</f>
        <v>58637643.649999954</v>
      </c>
      <c r="T5" s="2">
        <f t="shared" ref="T5:T12" si="0">S5-R5</f>
        <v>33721942.36300987</v>
      </c>
    </row>
    <row r="6" spans="1:20" x14ac:dyDescent="0.3">
      <c r="A6" t="s">
        <v>78</v>
      </c>
      <c r="B6" s="7">
        <f>SUM('Inventory Table'!G28:G4320)</f>
        <v>1063613</v>
      </c>
      <c r="Q6" t="s">
        <v>87</v>
      </c>
      <c r="R6" s="6">
        <f>(B34*B33+B37)-(B26*B23)</f>
        <v>24831223.816213943</v>
      </c>
      <c r="S6" s="6">
        <f>B30</f>
        <v>58655517.479999952</v>
      </c>
      <c r="T6" s="2">
        <f t="shared" si="0"/>
        <v>33824293.663786009</v>
      </c>
    </row>
    <row r="7" spans="1:20" x14ac:dyDescent="0.3">
      <c r="A7" t="s">
        <v>80</v>
      </c>
      <c r="B7" s="7">
        <f>SUM('Inventory Table'!J28:J4320)</f>
        <v>1082964</v>
      </c>
      <c r="Q7" t="s">
        <v>66</v>
      </c>
      <c r="R7" s="6">
        <f>(B34*B33+B37)-(B35*B32)</f>
        <v>24811090.279785506</v>
      </c>
      <c r="S7" s="6">
        <f>B39</f>
        <v>58271392.569999985</v>
      </c>
      <c r="T7" s="2">
        <f t="shared" si="0"/>
        <v>33460302.290214479</v>
      </c>
    </row>
    <row r="8" spans="1:20" x14ac:dyDescent="0.3">
      <c r="A8" t="s">
        <v>88</v>
      </c>
      <c r="B8" s="9">
        <f>B7+B6</f>
        <v>2146577</v>
      </c>
      <c r="Q8" t="s">
        <v>27</v>
      </c>
      <c r="R8" s="6">
        <f>(B52*B51+B55)-(B53*B50)</f>
        <v>24932975.426208615</v>
      </c>
      <c r="S8" s="6">
        <f>B48</f>
        <v>58109503.469999984</v>
      </c>
      <c r="T8" s="2">
        <f t="shared" si="0"/>
        <v>33176528.043791369</v>
      </c>
    </row>
    <row r="9" spans="1:20" x14ac:dyDescent="0.3">
      <c r="A9" t="s">
        <v>89</v>
      </c>
      <c r="B9" s="2">
        <f>SUM('Inventory Table'!M28:M4320)</f>
        <v>25715494.410000063</v>
      </c>
      <c r="Q9" t="s">
        <v>61</v>
      </c>
      <c r="R9" s="6">
        <f>(B61*B60+B64)-(B62*B59)</f>
        <v>24800558.22915525</v>
      </c>
      <c r="S9" s="6">
        <f>B57</f>
        <v>58404718.649999969</v>
      </c>
      <c r="T9" s="2">
        <f t="shared" si="0"/>
        <v>33604160.420844719</v>
      </c>
    </row>
    <row r="10" spans="1:20" x14ac:dyDescent="0.3">
      <c r="Q10" t="s">
        <v>34</v>
      </c>
      <c r="R10" s="6">
        <f>(B70*B69+B73)-(B71*B68)</f>
        <v>24956704.674782641</v>
      </c>
      <c r="S10" s="6">
        <f>B66</f>
        <v>58734072.179999955</v>
      </c>
      <c r="T10" s="2">
        <f t="shared" si="0"/>
        <v>33777367.505217314</v>
      </c>
    </row>
    <row r="11" spans="1:20" x14ac:dyDescent="0.3">
      <c r="B11" s="5" t="s">
        <v>82</v>
      </c>
      <c r="Q11" t="s">
        <v>57</v>
      </c>
      <c r="R11" s="6">
        <f>(B79*B78+B82)-(B80*B77)</f>
        <v>24871512.496648125</v>
      </c>
      <c r="S11" s="6">
        <f>B75</f>
        <v>58477142.86999996</v>
      </c>
      <c r="T11" s="2">
        <f t="shared" si="0"/>
        <v>33605630.373351835</v>
      </c>
    </row>
    <row r="12" spans="1:20" x14ac:dyDescent="0.3">
      <c r="A12" t="s">
        <v>76</v>
      </c>
      <c r="B12" s="6">
        <f>SUM('Inventory Table'!I6:I4319)</f>
        <v>58598385.199999951</v>
      </c>
      <c r="Q12" t="s">
        <v>39</v>
      </c>
      <c r="R12" s="6">
        <f>(B88*B87+B91)-(B89*B86)</f>
        <v>25222735.809822209</v>
      </c>
      <c r="S12" s="6">
        <f>B84</f>
        <v>58680963.929999955</v>
      </c>
      <c r="T12" s="2">
        <f t="shared" si="0"/>
        <v>33458228.120177746</v>
      </c>
    </row>
    <row r="13" spans="1:20" x14ac:dyDescent="0.3">
      <c r="A13" t="s">
        <v>77</v>
      </c>
      <c r="B13" s="6">
        <f>SUM('Inventory Table'!F6:F4319)</f>
        <v>117961690.29219989</v>
      </c>
      <c r="Q13" s="12" t="s">
        <v>90</v>
      </c>
      <c r="R13" s="11">
        <f>SUM(R3:R12)</f>
        <v>248924654.87497601</v>
      </c>
      <c r="S13" s="13">
        <f>SUM(S3:S12)</f>
        <v>584778565.42999959</v>
      </c>
      <c r="T13" s="13">
        <f>S13-R13</f>
        <v>335853910.55502355</v>
      </c>
    </row>
    <row r="14" spans="1:20" x14ac:dyDescent="0.3">
      <c r="A14" t="s">
        <v>79</v>
      </c>
      <c r="B14" s="6">
        <f>AVERAGE('Inventory Table'!E6:E4318)</f>
        <v>54.788281938325916</v>
      </c>
    </row>
    <row r="15" spans="1:20" x14ac:dyDescent="0.3">
      <c r="A15" t="s">
        <v>83</v>
      </c>
      <c r="B15" s="6">
        <f>AVERAGE('Inventory Table'!H6:H4319)</f>
        <v>54.778850254983666</v>
      </c>
    </row>
    <row r="16" spans="1:20" x14ac:dyDescent="0.3">
      <c r="A16" t="s">
        <v>78</v>
      </c>
      <c r="B16" s="9">
        <f>SUM('Inventory Table'!G6:G4318)</f>
        <v>1070115</v>
      </c>
      <c r="Q16" s="5"/>
      <c r="R16" s="41" t="s">
        <v>86</v>
      </c>
      <c r="S16" s="41"/>
      <c r="T16" s="41"/>
    </row>
    <row r="17" spans="1:20" x14ac:dyDescent="0.3">
      <c r="A17" t="s">
        <v>80</v>
      </c>
      <c r="B17" s="9">
        <f>SUM('Inventory Table'!J6:J4318)</f>
        <v>1086343</v>
      </c>
      <c r="R17" s="17">
        <v>2022</v>
      </c>
      <c r="S17" s="17">
        <v>2021</v>
      </c>
      <c r="T17" s="17">
        <v>2020</v>
      </c>
    </row>
    <row r="18" spans="1:20" x14ac:dyDescent="0.3">
      <c r="A18" t="s">
        <v>88</v>
      </c>
      <c r="B18" s="9">
        <f>B17+B16</f>
        <v>2156458</v>
      </c>
      <c r="R18" s="7">
        <v>249167683.67916337</v>
      </c>
    </row>
    <row r="19" spans="1:20" x14ac:dyDescent="0.3">
      <c r="A19" t="s">
        <v>89</v>
      </c>
      <c r="B19" s="2">
        <f>SUM('Inventory Table'!M6:M4319)</f>
        <v>25832645.770000059</v>
      </c>
    </row>
    <row r="20" spans="1:20" x14ac:dyDescent="0.3">
      <c r="B20" s="5" t="s">
        <v>43</v>
      </c>
    </row>
    <row r="21" spans="1:20" x14ac:dyDescent="0.3">
      <c r="A21" t="s">
        <v>76</v>
      </c>
      <c r="B21" s="6">
        <f>SUM('Inventory Table'!I5:I4321)</f>
        <v>58637643.649999954</v>
      </c>
    </row>
    <row r="22" spans="1:20" x14ac:dyDescent="0.3">
      <c r="A22" t="s">
        <v>77</v>
      </c>
      <c r="B22" s="6">
        <f>SUM('Inventory Table'!F4023:F4321)</f>
        <v>8141525.240399994</v>
      </c>
    </row>
    <row r="23" spans="1:20" x14ac:dyDescent="0.3">
      <c r="A23" t="s">
        <v>79</v>
      </c>
      <c r="B23" s="6">
        <f>AVERAGE('Inventory Table'!E4023:E4321)</f>
        <v>54.566086956521737</v>
      </c>
    </row>
    <row r="24" spans="1:20" x14ac:dyDescent="0.3">
      <c r="A24" t="s">
        <v>83</v>
      </c>
      <c r="B24" s="6">
        <f>AVERAGE('Inventory Table'!H4023:H4321)</f>
        <v>54.506220735785995</v>
      </c>
    </row>
    <row r="25" spans="1:20" x14ac:dyDescent="0.3">
      <c r="A25" t="s">
        <v>78</v>
      </c>
      <c r="B25" s="9">
        <f>SUM('Inventory Table'!G5:G4321)</f>
        <v>1071210</v>
      </c>
    </row>
    <row r="26" spans="1:20" x14ac:dyDescent="0.3">
      <c r="A26" t="s">
        <v>80</v>
      </c>
      <c r="B26" s="9">
        <f>SUM('Inventory Table'!J8:J4321)</f>
        <v>1087065</v>
      </c>
    </row>
    <row r="27" spans="1:20" x14ac:dyDescent="0.3">
      <c r="A27" t="s">
        <v>88</v>
      </c>
      <c r="B27" s="9">
        <f>B25+B26</f>
        <v>2158275</v>
      </c>
    </row>
    <row r="28" spans="1:20" x14ac:dyDescent="0.3">
      <c r="A28" t="s">
        <v>89</v>
      </c>
      <c r="B28" s="2">
        <f>SUM('Inventory Table'!M5:M4321)</f>
        <v>25844975.89000006</v>
      </c>
    </row>
    <row r="29" spans="1:20" x14ac:dyDescent="0.3">
      <c r="B29" s="5" t="s">
        <v>51</v>
      </c>
    </row>
    <row r="30" spans="1:20" x14ac:dyDescent="0.3">
      <c r="A30" t="s">
        <v>76</v>
      </c>
      <c r="B30" s="6">
        <f>SUM('Inventory Table'!I7:I4325)</f>
        <v>58655517.479999952</v>
      </c>
      <c r="R30" s="7"/>
    </row>
    <row r="31" spans="1:20" x14ac:dyDescent="0.3">
      <c r="A31" t="s">
        <v>77</v>
      </c>
      <c r="B31" s="6">
        <f>SUM('Inventory Table'!F4093:F4325)</f>
        <v>6087878.1298000012</v>
      </c>
    </row>
    <row r="32" spans="1:20" x14ac:dyDescent="0.3">
      <c r="A32" t="s">
        <v>79</v>
      </c>
      <c r="B32" s="6">
        <f>AVERAGE('Inventory Table'!E4093:E4325)</f>
        <v>54.488669527896988</v>
      </c>
    </row>
    <row r="33" spans="1:2" x14ac:dyDescent="0.3">
      <c r="A33" t="s">
        <v>83</v>
      </c>
      <c r="B33" s="6">
        <f>AVERAGE('Inventory Table'!H4093:H4325)</f>
        <v>54.416437768240378</v>
      </c>
    </row>
    <row r="34" spans="1:2" x14ac:dyDescent="0.3">
      <c r="A34" t="s">
        <v>78</v>
      </c>
      <c r="B34" s="9">
        <f>SUM('Inventory Table'!G7:G4325)</f>
        <v>1071027</v>
      </c>
    </row>
    <row r="35" spans="1:2" x14ac:dyDescent="0.3">
      <c r="A35" t="s">
        <v>80</v>
      </c>
      <c r="B35" s="9">
        <f>SUM('Inventory Table'!J7:J4325)</f>
        <v>1088979</v>
      </c>
    </row>
    <row r="36" spans="1:2" x14ac:dyDescent="0.3">
      <c r="A36" t="s">
        <v>88</v>
      </c>
      <c r="B36" s="9">
        <f>B35+B34</f>
        <v>2160006</v>
      </c>
    </row>
    <row r="37" spans="1:2" x14ac:dyDescent="0.3">
      <c r="A37" t="s">
        <v>89</v>
      </c>
      <c r="B37" s="2">
        <f>SUM('Inventory Table'!M7:M4325)</f>
        <v>25866633.040000059</v>
      </c>
    </row>
    <row r="38" spans="1:2" x14ac:dyDescent="0.3">
      <c r="B38" s="5" t="s">
        <v>66</v>
      </c>
    </row>
    <row r="39" spans="1:2" x14ac:dyDescent="0.3">
      <c r="A39" t="s">
        <v>76</v>
      </c>
      <c r="B39" s="6">
        <f>SUM('Inventory Table'!I18:I4307)</f>
        <v>58271392.569999985</v>
      </c>
    </row>
    <row r="40" spans="1:2" x14ac:dyDescent="0.3">
      <c r="A40" t="s">
        <v>77</v>
      </c>
      <c r="B40" s="6">
        <f>SUM('Inventory Table'!F4081:F4307)</f>
        <v>5987891.7791999979</v>
      </c>
    </row>
    <row r="41" spans="1:2" x14ac:dyDescent="0.3">
      <c r="A41" t="s">
        <v>79</v>
      </c>
      <c r="B41" s="6">
        <f>AVERAGE('Inventory Table'!E4081:E4307)</f>
        <v>54.161233480176215</v>
      </c>
    </row>
    <row r="42" spans="1:2" x14ac:dyDescent="0.3">
      <c r="A42" t="s">
        <v>83</v>
      </c>
      <c r="B42" s="6">
        <f>AVERAGE('Inventory Table'!H4081:H4307)</f>
        <v>54.154008810572726</v>
      </c>
    </row>
    <row r="43" spans="1:2" x14ac:dyDescent="0.3">
      <c r="A43" t="s">
        <v>78</v>
      </c>
      <c r="B43" s="9">
        <f>SUM('Inventory Table'!G18:G4307)</f>
        <v>1064109</v>
      </c>
    </row>
    <row r="44" spans="1:2" x14ac:dyDescent="0.3">
      <c r="A44" t="s">
        <v>80</v>
      </c>
      <c r="B44" s="9">
        <f>SUM('Inventory Table'!J18:J4307)</f>
        <v>1081464</v>
      </c>
    </row>
    <row r="45" spans="1:2" x14ac:dyDescent="0.3">
      <c r="A45" t="s">
        <v>88</v>
      </c>
      <c r="B45" s="9">
        <f>B44+B43</f>
        <v>2145573</v>
      </c>
    </row>
    <row r="46" spans="1:2" x14ac:dyDescent="0.3">
      <c r="A46" t="s">
        <v>89</v>
      </c>
      <c r="B46" s="2">
        <f>SUM('Inventory Table'!M18:M4307)</f>
        <v>25701702.240000062</v>
      </c>
    </row>
    <row r="47" spans="1:2" x14ac:dyDescent="0.3">
      <c r="B47" s="5" t="s">
        <v>27</v>
      </c>
    </row>
    <row r="48" spans="1:2" x14ac:dyDescent="0.3">
      <c r="A48" t="s">
        <v>76</v>
      </c>
      <c r="B48" s="6">
        <f>SUM('Inventory Table'!I2:I4281)</f>
        <v>58109503.469999984</v>
      </c>
    </row>
    <row r="49" spans="1:2" x14ac:dyDescent="0.3">
      <c r="A49" t="s">
        <v>77</v>
      </c>
      <c r="B49" s="6">
        <f>SUM('Inventory Table'!F4071:F4281)</f>
        <v>5351955.8411999969</v>
      </c>
    </row>
    <row r="50" spans="1:2" x14ac:dyDescent="0.3">
      <c r="A50" t="s">
        <v>79</v>
      </c>
      <c r="B50" s="6">
        <f>AVERAGE('Inventory Table'!E4071:E4281)</f>
        <v>52.926966824644552</v>
      </c>
    </row>
    <row r="51" spans="1:2" x14ac:dyDescent="0.3">
      <c r="A51" t="s">
        <v>83</v>
      </c>
      <c r="B51" s="6">
        <f>AVERAGE('Inventory Table'!H4071:H4281)</f>
        <v>52.914597156398131</v>
      </c>
    </row>
    <row r="52" spans="1:2" x14ac:dyDescent="0.3">
      <c r="A52" t="s">
        <v>78</v>
      </c>
      <c r="B52" s="9">
        <f>SUM('Inventory Table'!G2:G4281)</f>
        <v>1063544</v>
      </c>
    </row>
    <row r="53" spans="1:2" x14ac:dyDescent="0.3">
      <c r="A53" t="s">
        <v>80</v>
      </c>
      <c r="B53" s="9">
        <f>SUM('Inventory Table'!J2:J4281)</f>
        <v>1076917</v>
      </c>
    </row>
    <row r="54" spans="1:2" x14ac:dyDescent="0.3">
      <c r="A54" t="s">
        <v>88</v>
      </c>
      <c r="B54" s="9">
        <f>B53+B52</f>
        <v>2140461</v>
      </c>
    </row>
    <row r="55" spans="1:2" x14ac:dyDescent="0.3">
      <c r="A55" t="s">
        <v>89</v>
      </c>
      <c r="B55" s="2">
        <f>SUM('Inventory Table'!M2:M4281)</f>
        <v>25653923.440000057</v>
      </c>
    </row>
    <row r="56" spans="1:2" x14ac:dyDescent="0.3">
      <c r="B56" s="5" t="s">
        <v>61</v>
      </c>
    </row>
    <row r="57" spans="1:2" x14ac:dyDescent="0.3">
      <c r="A57" t="s">
        <v>76</v>
      </c>
      <c r="B57" s="6">
        <f>SUM('Inventory Table'!I13:I4311)</f>
        <v>58404718.649999969</v>
      </c>
    </row>
    <row r="58" spans="1:2" x14ac:dyDescent="0.3">
      <c r="A58" t="s">
        <v>77</v>
      </c>
      <c r="B58" s="6">
        <f>SUM('Inventory Table'!F13:F4311)</f>
        <v>117644938.91859992</v>
      </c>
    </row>
    <row r="59" spans="1:2" x14ac:dyDescent="0.3">
      <c r="A59" t="s">
        <v>79</v>
      </c>
      <c r="B59" s="6">
        <f>AVERAGE('Inventory Table'!E13:E4309)</f>
        <v>54.785536420758582</v>
      </c>
    </row>
    <row r="60" spans="1:2" x14ac:dyDescent="0.3">
      <c r="A60" t="s">
        <v>83</v>
      </c>
      <c r="B60" s="6">
        <f>AVERAGE('Inventory Table'!H13:H4309)</f>
        <v>54.783137072375958</v>
      </c>
    </row>
    <row r="61" spans="1:2" x14ac:dyDescent="0.3">
      <c r="A61" t="s">
        <v>78</v>
      </c>
      <c r="B61" s="9">
        <f>SUM('Inventory Table'!G13:G4311)</f>
        <v>1066305</v>
      </c>
    </row>
    <row r="62" spans="1:2" x14ac:dyDescent="0.3">
      <c r="A62" t="s">
        <v>80</v>
      </c>
      <c r="B62" s="9">
        <f>SUM('Inventory Table'!J13:J4311)</f>
        <v>1083882</v>
      </c>
    </row>
    <row r="63" spans="1:2" x14ac:dyDescent="0.3">
      <c r="A63" t="s">
        <v>88</v>
      </c>
      <c r="B63" s="9">
        <f>B62+B61</f>
        <v>2150187</v>
      </c>
    </row>
    <row r="64" spans="1:2" x14ac:dyDescent="0.3">
      <c r="A64" t="s">
        <v>89</v>
      </c>
      <c r="B64" s="2">
        <f>SUM('Inventory Table'!M13:M4311)</f>
        <v>25766082.040000059</v>
      </c>
    </row>
    <row r="65" spans="1:2" x14ac:dyDescent="0.3">
      <c r="B65" s="5" t="s">
        <v>34</v>
      </c>
    </row>
    <row r="66" spans="1:2" x14ac:dyDescent="0.3">
      <c r="A66" t="s">
        <v>76</v>
      </c>
      <c r="B66" s="6">
        <f>SUM('Inventory Table'!I3:I4326)</f>
        <v>58734072.179999955</v>
      </c>
    </row>
    <row r="67" spans="1:2" x14ac:dyDescent="0.3">
      <c r="A67" t="s">
        <v>77</v>
      </c>
      <c r="B67" s="6">
        <f>SUM('Inventory Table'!F3:F4326)</f>
        <v>118303617.67929992</v>
      </c>
    </row>
    <row r="68" spans="1:2" x14ac:dyDescent="0.3">
      <c r="A68" t="s">
        <v>79</v>
      </c>
      <c r="B68" s="6">
        <f>AVERAGE('Inventory Table'!E3:E4326)</f>
        <v>54.778783533764951</v>
      </c>
    </row>
    <row r="69" spans="1:2" x14ac:dyDescent="0.3">
      <c r="A69" t="s">
        <v>83</v>
      </c>
      <c r="B69" s="6">
        <f>AVERAGE('Inventory Table'!H3:H4326)</f>
        <v>54.772789084181206</v>
      </c>
    </row>
    <row r="70" spans="1:2" x14ac:dyDescent="0.3">
      <c r="A70" t="s">
        <v>78</v>
      </c>
      <c r="B70" s="9">
        <f>SUM('Inventory Table'!G3:G4326)</f>
        <v>1073004</v>
      </c>
    </row>
    <row r="71" spans="1:2" x14ac:dyDescent="0.3">
      <c r="A71" t="s">
        <v>80</v>
      </c>
      <c r="B71" s="9">
        <f>SUM('Inventory Table'!J3:J4326)</f>
        <v>1089982</v>
      </c>
    </row>
    <row r="72" spans="1:2" x14ac:dyDescent="0.3">
      <c r="A72" t="s">
        <v>88</v>
      </c>
      <c r="B72" s="9">
        <f>B71+B70</f>
        <v>2162986</v>
      </c>
    </row>
    <row r="73" spans="1:2" x14ac:dyDescent="0.3">
      <c r="A73" t="s">
        <v>89</v>
      </c>
      <c r="B73" s="2">
        <f>SUM('Inventory Table'!M3:M4326)</f>
        <v>25893170.930000059</v>
      </c>
    </row>
    <row r="74" spans="1:2" x14ac:dyDescent="0.3">
      <c r="B74" s="5" t="s">
        <v>57</v>
      </c>
    </row>
    <row r="75" spans="1:2" x14ac:dyDescent="0.3">
      <c r="A75" t="s">
        <v>76</v>
      </c>
      <c r="B75" s="6">
        <f>SUM('Inventory Table'!I9:I4316)</f>
        <v>58477142.86999996</v>
      </c>
    </row>
    <row r="76" spans="1:2" x14ac:dyDescent="0.3">
      <c r="A76" t="s">
        <v>77</v>
      </c>
      <c r="B76" s="6">
        <f>SUM('Inventory Table'!F9:F4316)</f>
        <v>117772789.6013999</v>
      </c>
    </row>
    <row r="77" spans="1:2" x14ac:dyDescent="0.3">
      <c r="A77" t="s">
        <v>79</v>
      </c>
      <c r="B77" s="6">
        <f>AVERAGE('Inventory Table'!E9:E4316)</f>
        <v>54.776583101206981</v>
      </c>
    </row>
    <row r="78" spans="1:2" x14ac:dyDescent="0.3">
      <c r="A78" t="s">
        <v>83</v>
      </c>
      <c r="B78" s="6">
        <f>AVERAGE('Inventory Table'!H9:H4316)</f>
        <v>54.774568245125231</v>
      </c>
    </row>
    <row r="79" spans="1:2" x14ac:dyDescent="0.3">
      <c r="A79" t="s">
        <v>78</v>
      </c>
      <c r="B79" s="9">
        <f>SUM('Inventory Table'!G9:G4316)</f>
        <v>1068308</v>
      </c>
    </row>
    <row r="80" spans="1:2" x14ac:dyDescent="0.3">
      <c r="A80" t="s">
        <v>80</v>
      </c>
      <c r="B80" s="9">
        <f>SUM('Inventory Table'!J9:J4316)</f>
        <v>1085263</v>
      </c>
    </row>
    <row r="81" spans="1:2" x14ac:dyDescent="0.3">
      <c r="A81" t="s">
        <v>88</v>
      </c>
      <c r="B81" s="9">
        <f>B80+B79</f>
        <v>2153571</v>
      </c>
    </row>
    <row r="82" spans="1:2" x14ac:dyDescent="0.3">
      <c r="A82" t="s">
        <v>89</v>
      </c>
      <c r="B82" s="2">
        <f>SUM('Inventory Table'!M9:M4316)</f>
        <v>25802401.950000063</v>
      </c>
    </row>
    <row r="83" spans="1:2" x14ac:dyDescent="0.3">
      <c r="B83" s="5" t="s">
        <v>39</v>
      </c>
    </row>
    <row r="84" spans="1:2" x14ac:dyDescent="0.3">
      <c r="A84" t="s">
        <v>76</v>
      </c>
      <c r="B84" s="6">
        <f>SUM('Inventory Table'!I4:I4323)</f>
        <v>58680963.929999955</v>
      </c>
    </row>
    <row r="85" spans="1:2" x14ac:dyDescent="0.3">
      <c r="A85" t="s">
        <v>77</v>
      </c>
      <c r="B85" s="6">
        <f>SUM('Inventory Table'!F4:F4323)</f>
        <v>118179774.37769991</v>
      </c>
    </row>
    <row r="86" spans="1:2" x14ac:dyDescent="0.3">
      <c r="A86" t="s">
        <v>79</v>
      </c>
      <c r="B86" s="6">
        <f>AVERAGE('Inventory Table'!E4094:E4323)</f>
        <v>54.504347826086963</v>
      </c>
    </row>
    <row r="87" spans="1:2" x14ac:dyDescent="0.3">
      <c r="A87" t="s">
        <v>83</v>
      </c>
      <c r="B87" s="6">
        <f>AVERAGE('Inventory Table'!H4:H4323)</f>
        <v>54.780956018518417</v>
      </c>
    </row>
    <row r="88" spans="1:2" x14ac:dyDescent="0.3">
      <c r="A88" t="s">
        <v>78</v>
      </c>
      <c r="B88" s="9">
        <f>SUM('Inventory Table'!G4:G4323)</f>
        <v>1071886</v>
      </c>
    </row>
    <row r="89" spans="1:2" x14ac:dyDescent="0.3">
      <c r="A89" t="s">
        <v>80</v>
      </c>
      <c r="B89" s="9">
        <f>SUM('Inventory Table'!J4:J4323)</f>
        <v>1089007</v>
      </c>
    </row>
    <row r="90" spans="1:2" x14ac:dyDescent="0.3">
      <c r="A90" t="s">
        <v>88</v>
      </c>
      <c r="B90" s="9">
        <f>B89+B88</f>
        <v>2160893</v>
      </c>
    </row>
    <row r="91" spans="1:2" x14ac:dyDescent="0.3">
      <c r="A91" t="s">
        <v>89</v>
      </c>
      <c r="B91" s="2">
        <f>SUM('Inventory Table'!M4:M4323)</f>
        <v>25859412.30000006</v>
      </c>
    </row>
  </sheetData>
  <sheetProtection algorithmName="SHA-512" hashValue="215PcWw7TOwHIGswF789LNJqEqMVA22vhS08lYYpCd9eWo0l5yfFhZq06xf8E7gJeTbRE1BeLUfoWnx4rif/aw==" saltValue="iQjLcau9EFpkhEItBaFKgg==" spinCount="100000" sheet="1" objects="1" scenarios="1"/>
  <mergeCells count="4">
    <mergeCell ref="D1:H1"/>
    <mergeCell ref="K1:O1"/>
    <mergeCell ref="R16:T16"/>
    <mergeCell ref="Q1:T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8BF4A-D51E-4D46-862D-4179927D9E57}">
  <dimension ref="A1:I100"/>
  <sheetViews>
    <sheetView workbookViewId="0">
      <selection activeCell="F3" sqref="F3"/>
    </sheetView>
  </sheetViews>
  <sheetFormatPr defaultRowHeight="14.4" x14ac:dyDescent="0.3"/>
  <cols>
    <col min="1" max="2" width="15" customWidth="1"/>
    <col min="3" max="3" width="13" customWidth="1"/>
    <col min="4" max="4" width="11" customWidth="1"/>
    <col min="5" max="5" width="10.77734375" customWidth="1"/>
    <col min="6" max="7" width="11.109375" customWidth="1"/>
    <col min="8" max="8" width="11" bestFit="1" customWidth="1"/>
    <col min="9" max="9" width="10.33203125" customWidth="1"/>
  </cols>
  <sheetData>
    <row r="1" spans="1:9" x14ac:dyDescent="0.3">
      <c r="A1" s="8" t="s">
        <v>68</v>
      </c>
      <c r="B1" s="8" t="s">
        <v>96</v>
      </c>
      <c r="C1" s="8" t="s">
        <v>97</v>
      </c>
      <c r="F1" t="s">
        <v>93</v>
      </c>
      <c r="G1" t="s">
        <v>94</v>
      </c>
    </row>
    <row r="2" spans="1:9" x14ac:dyDescent="0.3">
      <c r="B2" s="50">
        <f>SUM('Inventory Table'!G28:G4243)</f>
        <v>1046051</v>
      </c>
      <c r="C2" s="39">
        <f>AVERAGE('Inventory Table'!J28:J1480)</f>
        <v>246.87474191328286</v>
      </c>
      <c r="E2" s="10" t="s">
        <v>68</v>
      </c>
      <c r="F2" s="51">
        <f>B2/C2</f>
        <v>4237.1730371972826</v>
      </c>
      <c r="G2" s="52">
        <f>365/F2</f>
        <v>8.6142339903454268E-2</v>
      </c>
      <c r="H2" s="6"/>
      <c r="I2" s="6"/>
    </row>
    <row r="3" spans="1:9" x14ac:dyDescent="0.3">
      <c r="B3" s="16"/>
      <c r="C3" s="15"/>
      <c r="E3" t="s">
        <v>82</v>
      </c>
      <c r="F3" s="39">
        <f>B6/C6</f>
        <v>4342.8883033859911</v>
      </c>
      <c r="G3" s="15">
        <f>365/F3</f>
        <v>8.4045449595243529E-2</v>
      </c>
      <c r="H3" t="s">
        <v>98</v>
      </c>
    </row>
    <row r="4" spans="1:9" x14ac:dyDescent="0.3">
      <c r="B4" s="18"/>
      <c r="E4" t="s">
        <v>43</v>
      </c>
      <c r="F4" s="39">
        <f>B6/C6</f>
        <v>4342.8883033859911</v>
      </c>
      <c r="G4" s="15">
        <f>365/F4</f>
        <v>8.4045449595243529E-2</v>
      </c>
    </row>
    <row r="5" spans="1:9" x14ac:dyDescent="0.3">
      <c r="A5" s="5" t="s">
        <v>82</v>
      </c>
      <c r="B5" s="18"/>
      <c r="E5" t="s">
        <v>87</v>
      </c>
      <c r="F5" s="39">
        <f>B16/C16</f>
        <v>4198.7924736204759</v>
      </c>
      <c r="G5" s="15">
        <f>365/F5</f>
        <v>8.6929754755245836E-2</v>
      </c>
    </row>
    <row r="6" spans="1:9" x14ac:dyDescent="0.3">
      <c r="B6" s="50">
        <f>SUM('Inventory Table'!J11:J4286)</f>
        <v>1077796</v>
      </c>
      <c r="C6" s="39">
        <f>AVERAGE('Inventory Table'!G11:G4286)</f>
        <v>248.17492984097288</v>
      </c>
      <c r="E6" t="s">
        <v>66</v>
      </c>
      <c r="F6" s="39">
        <f>B21/C21</f>
        <v>4201.5864336448285</v>
      </c>
      <c r="G6" s="15">
        <f>365/F6</f>
        <v>8.6871948432908144E-2</v>
      </c>
    </row>
    <row r="7" spans="1:9" x14ac:dyDescent="0.3">
      <c r="B7" s="15"/>
      <c r="E7" t="s">
        <v>27</v>
      </c>
      <c r="F7" s="39">
        <f>B26/C26</f>
        <v>4163.6776592882979</v>
      </c>
      <c r="G7" s="15">
        <f>365/F7</f>
        <v>8.7662886003137389E-2</v>
      </c>
    </row>
    <row r="8" spans="1:9" x14ac:dyDescent="0.3">
      <c r="B8" s="15"/>
      <c r="E8" t="s">
        <v>61</v>
      </c>
      <c r="F8" s="39">
        <f>B31/C31</f>
        <v>4197.6922691028885</v>
      </c>
      <c r="G8" s="15">
        <f>365/F8</f>
        <v>8.6952538823911005E-2</v>
      </c>
    </row>
    <row r="9" spans="1:9" x14ac:dyDescent="0.3">
      <c r="B9" s="15"/>
      <c r="E9" t="s">
        <v>34</v>
      </c>
      <c r="F9" s="39">
        <f>B36/C36</f>
        <v>4152.9726419464469</v>
      </c>
      <c r="G9" s="15">
        <f>365/F9</f>
        <v>8.7888852508532067E-2</v>
      </c>
    </row>
    <row r="10" spans="1:9" x14ac:dyDescent="0.3">
      <c r="A10" s="5" t="s">
        <v>43</v>
      </c>
      <c r="B10" s="15"/>
      <c r="E10" t="s">
        <v>57</v>
      </c>
      <c r="F10" s="39">
        <f>B41/C41</f>
        <v>3978.0679965932804</v>
      </c>
      <c r="G10" s="15">
        <f>365/F10</f>
        <v>9.1753082228000382E-2</v>
      </c>
    </row>
    <row r="11" spans="1:9" x14ac:dyDescent="0.3">
      <c r="B11" s="50">
        <f>SUM('Inventory Table'!J8:J4265)</f>
        <v>1072707</v>
      </c>
      <c r="C11" s="39">
        <f>AVERAGE('Inventory Table'!G8:G4265)</f>
        <v>248.42437764208549</v>
      </c>
      <c r="E11" t="s">
        <v>39</v>
      </c>
      <c r="F11" s="39">
        <f>B46/C46</f>
        <v>4252.0824200395409</v>
      </c>
      <c r="G11" s="15">
        <f>365/F11</f>
        <v>8.5840292812716879E-2</v>
      </c>
    </row>
    <row r="12" spans="1:9" x14ac:dyDescent="0.3">
      <c r="B12" s="16"/>
      <c r="C12" s="6"/>
    </row>
    <row r="13" spans="1:9" x14ac:dyDescent="0.3">
      <c r="B13" s="16"/>
    </row>
    <row r="14" spans="1:9" x14ac:dyDescent="0.3">
      <c r="B14" s="16"/>
    </row>
    <row r="15" spans="1:9" x14ac:dyDescent="0.3">
      <c r="A15" s="5" t="s">
        <v>51</v>
      </c>
      <c r="B15" s="16"/>
    </row>
    <row r="16" spans="1:9" x14ac:dyDescent="0.3">
      <c r="B16" s="50">
        <f>SUM('Inventory Table'!G8:G4265)</f>
        <v>1057791</v>
      </c>
      <c r="C16" s="39">
        <f>AVERAGE('Inventory Table'!J8:J4265)</f>
        <v>251.92743071864726</v>
      </c>
      <c r="G16" t="s">
        <v>98</v>
      </c>
    </row>
    <row r="20" spans="1:3" x14ac:dyDescent="0.3">
      <c r="A20" s="5" t="s">
        <v>66</v>
      </c>
    </row>
    <row r="21" spans="1:3" x14ac:dyDescent="0.3">
      <c r="B21" s="50">
        <f>SUM('Inventory Table'!G18:G4285)</f>
        <v>1059039</v>
      </c>
      <c r="C21" s="39">
        <f>AVERAGE('Inventory Table'!J18:J4285)</f>
        <v>252.05693533270852</v>
      </c>
    </row>
    <row r="23" spans="1:3" x14ac:dyDescent="0.3">
      <c r="B23" s="16"/>
      <c r="C23" s="6"/>
    </row>
    <row r="24" spans="1:3" x14ac:dyDescent="0.3">
      <c r="B24" s="16"/>
      <c r="C24" s="16"/>
    </row>
    <row r="25" spans="1:3" x14ac:dyDescent="0.3">
      <c r="A25" s="5" t="s">
        <v>27</v>
      </c>
      <c r="B25" s="16"/>
    </row>
    <row r="26" spans="1:3" x14ac:dyDescent="0.3">
      <c r="B26" s="50">
        <f>SUM('Inventory Table'!G16:G4235)</f>
        <v>1049008</v>
      </c>
      <c r="C26" s="39">
        <f>AVERAGE('Inventory Table'!J16:J4235)</f>
        <v>251.94265402843601</v>
      </c>
    </row>
    <row r="27" spans="1:3" x14ac:dyDescent="0.3">
      <c r="B27" s="16"/>
    </row>
    <row r="30" spans="1:3" x14ac:dyDescent="0.3">
      <c r="A30" s="5" t="s">
        <v>61</v>
      </c>
    </row>
    <row r="31" spans="1:3" x14ac:dyDescent="0.3">
      <c r="B31" s="50">
        <f>SUM('Inventory Table'!G40:G4309)</f>
        <v>1058193</v>
      </c>
      <c r="C31" s="39">
        <f>AVERAGE('Inventory Table'!J40:J4309)</f>
        <v>252.08922716627634</v>
      </c>
    </row>
    <row r="34" spans="1:4" x14ac:dyDescent="0.3">
      <c r="B34" s="16"/>
      <c r="C34" s="6"/>
    </row>
    <row r="35" spans="1:4" x14ac:dyDescent="0.3">
      <c r="A35" s="5" t="s">
        <v>34</v>
      </c>
      <c r="B35" s="16"/>
      <c r="C35" s="16"/>
      <c r="D35" s="6"/>
    </row>
    <row r="36" spans="1:4" x14ac:dyDescent="0.3">
      <c r="B36" s="7">
        <f>SUM('Inventory Table'!G37:G4257)</f>
        <v>1047105</v>
      </c>
      <c r="C36" s="39">
        <f>AVERAGE('Inventory Table'!J37:J4257)</f>
        <v>252.13385453683961</v>
      </c>
    </row>
    <row r="37" spans="1:4" x14ac:dyDescent="0.3">
      <c r="B37" s="16"/>
    </row>
    <row r="38" spans="1:4" x14ac:dyDescent="0.3">
      <c r="B38" s="16"/>
    </row>
    <row r="40" spans="1:4" x14ac:dyDescent="0.3">
      <c r="A40" s="5" t="s">
        <v>57</v>
      </c>
    </row>
    <row r="41" spans="1:4" x14ac:dyDescent="0.3">
      <c r="B41" s="50">
        <f>SUM('Inventory Table'!G206:G4255)</f>
        <v>1002991</v>
      </c>
      <c r="C41" s="39">
        <f>AVERAGE('Inventory Table'!J206:J2594)</f>
        <v>252.1301799916283</v>
      </c>
    </row>
    <row r="44" spans="1:4" x14ac:dyDescent="0.3">
      <c r="B44" s="16"/>
    </row>
    <row r="45" spans="1:4" x14ac:dyDescent="0.3">
      <c r="A45" s="5" t="s">
        <v>39</v>
      </c>
      <c r="B45" s="16"/>
    </row>
    <row r="46" spans="1:4" x14ac:dyDescent="0.3">
      <c r="B46" s="50">
        <f>SUM('Inventory Table'!G4:G4323)</f>
        <v>1071886</v>
      </c>
      <c r="C46" s="39">
        <f>AVERAGE('Inventory Table'!J4:J4323)</f>
        <v>252.08495370370369</v>
      </c>
    </row>
    <row r="55" spans="2:2" x14ac:dyDescent="0.3">
      <c r="B55" s="16"/>
    </row>
    <row r="56" spans="2:2" x14ac:dyDescent="0.3">
      <c r="B56" s="16"/>
    </row>
    <row r="66" spans="2:2" x14ac:dyDescent="0.3">
      <c r="B66" s="16"/>
    </row>
    <row r="67" spans="2:2" x14ac:dyDescent="0.3">
      <c r="B67" s="16"/>
    </row>
    <row r="77" spans="2:2" x14ac:dyDescent="0.3">
      <c r="B77" s="16"/>
    </row>
    <row r="78" spans="2:2" x14ac:dyDescent="0.3">
      <c r="B78" s="16"/>
    </row>
    <row r="79" spans="2:2" x14ac:dyDescent="0.3">
      <c r="B79" s="16"/>
    </row>
    <row r="88" spans="2:2" x14ac:dyDescent="0.3">
      <c r="B88" s="16"/>
    </row>
    <row r="89" spans="2:2" x14ac:dyDescent="0.3">
      <c r="B89" s="16"/>
    </row>
    <row r="99" spans="2:2" x14ac:dyDescent="0.3">
      <c r="B99" s="16"/>
    </row>
    <row r="100" spans="2:2" x14ac:dyDescent="0.3">
      <c r="B100" s="16"/>
    </row>
  </sheetData>
  <sheetProtection algorithmName="SHA-512" hashValue="qkqjDySfkn/of09AgWcKPnQNlE3VHUKT0T8mJupPJKnn5nDC7bOODHbVi2ouQ0TEmyhza18gciORZdqGuM25OA==" saltValue="wKhdwzaStUB96b0vvoLsHA==" spinCount="100000" sheet="1" objects="1" scenario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AB68B-21AD-4D4D-92B0-6EE896A66D18}">
  <dimension ref="A1:M1137"/>
  <sheetViews>
    <sheetView workbookViewId="0">
      <selection activeCell="P26" sqref="P26"/>
    </sheetView>
  </sheetViews>
  <sheetFormatPr defaultRowHeight="14.4" x14ac:dyDescent="0.3"/>
  <cols>
    <col min="1" max="1" width="12.21875" customWidth="1"/>
    <col min="2" max="2" width="11.6640625" customWidth="1"/>
    <col min="3" max="3" width="11.77734375" customWidth="1"/>
    <col min="5" max="5" width="14.33203125" customWidth="1"/>
    <col min="6" max="6" width="15" customWidth="1"/>
    <col min="7" max="7" width="19.88671875" customWidth="1"/>
    <col min="8" max="8" width="12.77734375" customWidth="1"/>
    <col min="9" max="9" width="13.33203125" customWidth="1"/>
    <col min="10" max="10" width="13.77734375" customWidth="1"/>
    <col min="11" max="11" width="14.21875" customWidth="1"/>
    <col min="12" max="12" width="14.77734375" customWidth="1"/>
    <col min="13" max="13" width="14.44140625" customWidth="1"/>
  </cols>
  <sheetData>
    <row r="1" spans="1:13" ht="15" thickBot="1" x14ac:dyDescent="0.35">
      <c r="A1" s="8">
        <v>2020</v>
      </c>
      <c r="B1" s="8">
        <v>2021</v>
      </c>
      <c r="C1" s="8">
        <v>2022</v>
      </c>
      <c r="E1" s="8" t="s">
        <v>114</v>
      </c>
      <c r="F1" s="8" t="s">
        <v>115</v>
      </c>
      <c r="G1" s="5" t="s">
        <v>118</v>
      </c>
      <c r="I1" s="42" t="s">
        <v>99</v>
      </c>
      <c r="J1" s="42" t="s">
        <v>23</v>
      </c>
      <c r="K1" s="42" t="s">
        <v>100</v>
      </c>
    </row>
    <row r="2" spans="1:13" ht="15" thickBot="1" x14ac:dyDescent="0.35">
      <c r="A2" s="19">
        <v>12045.15</v>
      </c>
      <c r="B2" s="19">
        <v>575.67999999999995</v>
      </c>
      <c r="C2" s="19">
        <v>8655.36</v>
      </c>
      <c r="E2" s="35">
        <v>2018</v>
      </c>
      <c r="F2" s="33">
        <v>45</v>
      </c>
      <c r="G2" s="10"/>
      <c r="I2" s="42"/>
      <c r="J2" s="42"/>
      <c r="K2" s="42"/>
    </row>
    <row r="3" spans="1:13" ht="15" thickBot="1" x14ac:dyDescent="0.35">
      <c r="A3" s="20">
        <v>21302.2</v>
      </c>
      <c r="B3" s="20">
        <v>21895.919999999998</v>
      </c>
      <c r="C3" s="20">
        <v>13390.6</v>
      </c>
      <c r="E3" s="32">
        <v>2019</v>
      </c>
      <c r="F3" s="24">
        <v>53</v>
      </c>
      <c r="G3" s="24">
        <v>45</v>
      </c>
      <c r="H3">
        <v>7</v>
      </c>
      <c r="I3" s="21" t="s">
        <v>107</v>
      </c>
      <c r="J3" s="22">
        <f>SUM('Inventory Table'!I23:I4295)</f>
        <v>57937677.270000003</v>
      </c>
      <c r="K3" s="22"/>
    </row>
    <row r="4" spans="1:13" ht="15" thickBot="1" x14ac:dyDescent="0.35">
      <c r="A4" s="19">
        <v>30377.25</v>
      </c>
      <c r="B4" s="19">
        <v>1497.98</v>
      </c>
      <c r="C4" s="19">
        <v>4984.2</v>
      </c>
      <c r="E4" s="32">
        <v>2020</v>
      </c>
      <c r="F4" s="24">
        <v>55</v>
      </c>
      <c r="G4" s="24">
        <f>$G$10*F3+(G11)*G3</f>
        <v>47.399999999999991</v>
      </c>
      <c r="H4">
        <v>8</v>
      </c>
      <c r="I4" s="21" t="s">
        <v>108</v>
      </c>
      <c r="J4" s="22">
        <f>SUM('Inventory Table'!I29:I4278)</f>
        <v>57647619.089999996</v>
      </c>
      <c r="K4" s="22"/>
    </row>
    <row r="5" spans="1:13" ht="15" thickBot="1" x14ac:dyDescent="0.35">
      <c r="A5" s="20">
        <v>58.09</v>
      </c>
      <c r="B5" s="20">
        <v>46694.879999999997</v>
      </c>
      <c r="C5" s="20">
        <v>60313.95</v>
      </c>
      <c r="E5" s="32">
        <v>2021</v>
      </c>
      <c r="F5" s="24">
        <v>58</v>
      </c>
      <c r="G5" s="34">
        <f>$G$10*F4+($G$11)*G4</f>
        <v>49.679999999999993</v>
      </c>
      <c r="H5">
        <v>9</v>
      </c>
      <c r="I5" s="21" t="s">
        <v>109</v>
      </c>
      <c r="J5" s="22">
        <f>SUM('Inventory Table'!I102:I4257)</f>
        <v>56289111.690000027</v>
      </c>
      <c r="K5" s="22"/>
    </row>
    <row r="6" spans="1:13" ht="15" thickBot="1" x14ac:dyDescent="0.35">
      <c r="A6" s="19">
        <v>6760.82</v>
      </c>
      <c r="B6" s="19">
        <v>4200.3500000000004</v>
      </c>
      <c r="C6" s="19">
        <v>23122.02</v>
      </c>
      <c r="E6" s="32">
        <v>2022</v>
      </c>
      <c r="F6" s="31">
        <v>59</v>
      </c>
      <c r="G6" s="34">
        <f>$G$10*F5+($G$11)*G5</f>
        <v>52.175999999999988</v>
      </c>
      <c r="H6">
        <v>10</v>
      </c>
      <c r="I6" s="21" t="s">
        <v>101</v>
      </c>
      <c r="J6" s="22">
        <f>SUM('Inventory Table'!I63:I4325)</f>
        <v>57722701.459999971</v>
      </c>
      <c r="K6" s="22"/>
    </row>
    <row r="7" spans="1:13" ht="15" thickBot="1" x14ac:dyDescent="0.35">
      <c r="A7" s="20">
        <v>8172.9</v>
      </c>
      <c r="B7" s="20">
        <v>56361.5</v>
      </c>
      <c r="C7" s="20">
        <v>876.06</v>
      </c>
      <c r="E7" s="32">
        <v>2023</v>
      </c>
      <c r="F7" s="32">
        <v>120</v>
      </c>
      <c r="G7" s="34">
        <f>$G$10*F6+($G$11)*G6</f>
        <v>54.223199999999991</v>
      </c>
      <c r="H7">
        <v>11</v>
      </c>
      <c r="I7" s="21" t="s">
        <v>102</v>
      </c>
      <c r="J7" s="22">
        <f>SUM('Inventory Table'!I18:I4286)</f>
        <v>57927635.010000005</v>
      </c>
      <c r="K7" s="22"/>
    </row>
    <row r="8" spans="1:13" ht="15" thickBot="1" x14ac:dyDescent="0.35">
      <c r="A8" s="19">
        <v>2269.8000000000002</v>
      </c>
      <c r="B8" s="19">
        <v>550.94000000000005</v>
      </c>
      <c r="C8" s="19">
        <v>55540.5</v>
      </c>
      <c r="E8" s="32">
        <v>2024</v>
      </c>
      <c r="F8" s="32">
        <v>110</v>
      </c>
      <c r="G8" s="34">
        <f>$G$10*F7+($G$11)*G7</f>
        <v>73.956239999999994</v>
      </c>
      <c r="H8">
        <v>12</v>
      </c>
      <c r="I8" s="21" t="s">
        <v>103</v>
      </c>
      <c r="J8" s="22">
        <f>SUM('Inventory Table'!I115:I4186)</f>
        <v>55233548.240000039</v>
      </c>
      <c r="K8" s="22"/>
    </row>
    <row r="9" spans="1:13" ht="15" thickBot="1" x14ac:dyDescent="0.35">
      <c r="A9" s="20">
        <v>15452.36</v>
      </c>
      <c r="B9" s="20">
        <v>6414.34</v>
      </c>
      <c r="C9" s="20">
        <v>4369.12</v>
      </c>
      <c r="E9" s="37">
        <v>2025</v>
      </c>
      <c r="F9" s="36"/>
      <c r="G9" s="38">
        <f>$G$10*F8+($G$11)*G8</f>
        <v>84.769367999999986</v>
      </c>
      <c r="H9">
        <v>1</v>
      </c>
      <c r="I9" s="21" t="s">
        <v>104</v>
      </c>
      <c r="J9" s="22">
        <f>AVERAGE(J3:J8,K9)</f>
        <v>57516584.431850329</v>
      </c>
      <c r="K9" s="23">
        <f>_xlfn.FORECAST.LINEAR(H9,J3:J8,H3:H8)</f>
        <v>59857798.262952343</v>
      </c>
    </row>
    <row r="10" spans="1:13" ht="15" thickBot="1" x14ac:dyDescent="0.35">
      <c r="A10" s="19">
        <v>25793.85</v>
      </c>
      <c r="B10" s="19">
        <v>2623.92</v>
      </c>
      <c r="C10" s="19">
        <v>19072.38</v>
      </c>
      <c r="E10" s="31"/>
      <c r="F10" s="8" t="s">
        <v>116</v>
      </c>
      <c r="G10" s="24">
        <v>0.3</v>
      </c>
      <c r="H10">
        <v>2</v>
      </c>
      <c r="I10" s="21" t="s">
        <v>105</v>
      </c>
      <c r="J10" s="22">
        <f>AVERAGE(J4:J9,K10)</f>
        <v>57144061.7556298</v>
      </c>
      <c r="K10" s="22">
        <f>_xlfn.FORECAST.LINEAR(H10,J4:J9,H4:H9)</f>
        <v>57671232.367558315</v>
      </c>
    </row>
    <row r="11" spans="1:13" ht="15" thickBot="1" x14ac:dyDescent="0.35">
      <c r="A11" s="20">
        <v>45540.32</v>
      </c>
      <c r="B11" s="20">
        <v>326.45999999999998</v>
      </c>
      <c r="C11" s="20">
        <v>25491.17</v>
      </c>
      <c r="E11" s="31"/>
      <c r="F11" s="8" t="s">
        <v>117</v>
      </c>
      <c r="G11" s="24">
        <v>0.7</v>
      </c>
      <c r="H11">
        <v>3</v>
      </c>
      <c r="I11" s="21" t="s">
        <v>106</v>
      </c>
      <c r="J11" s="22"/>
      <c r="K11" s="22">
        <f>_xlfn.FORECAST.LINEAR(H11,J5:J10,H5:H10)</f>
        <v>57293896.006725051</v>
      </c>
    </row>
    <row r="12" spans="1:13" ht="15" thickBot="1" x14ac:dyDescent="0.35">
      <c r="A12" s="19">
        <v>5424.16</v>
      </c>
      <c r="B12" s="19">
        <v>19004.55</v>
      </c>
      <c r="C12" s="19">
        <v>22089.32</v>
      </c>
      <c r="E12" s="31"/>
    </row>
    <row r="13" spans="1:13" ht="15" customHeight="1" thickBot="1" x14ac:dyDescent="0.35">
      <c r="A13" s="20">
        <v>7658.62</v>
      </c>
      <c r="B13" s="20">
        <v>170.84</v>
      </c>
      <c r="C13" s="20">
        <v>63692.2</v>
      </c>
      <c r="E13" s="31"/>
      <c r="I13" s="49" t="s">
        <v>99</v>
      </c>
      <c r="J13" s="45" t="s">
        <v>110</v>
      </c>
      <c r="K13" s="45" t="s">
        <v>111</v>
      </c>
      <c r="L13" s="43" t="s">
        <v>112</v>
      </c>
      <c r="M13" s="47" t="s">
        <v>113</v>
      </c>
    </row>
    <row r="14" spans="1:13" ht="15" thickBot="1" x14ac:dyDescent="0.35">
      <c r="A14" s="19">
        <v>1660.5</v>
      </c>
      <c r="B14" s="19">
        <v>14737.8</v>
      </c>
      <c r="C14" s="19">
        <v>31753.200000000001</v>
      </c>
      <c r="E14" s="31"/>
      <c r="I14" s="49"/>
      <c r="J14" s="46"/>
      <c r="K14" s="46"/>
      <c r="L14" s="44"/>
      <c r="M14" s="48"/>
    </row>
    <row r="15" spans="1:13" ht="15" thickBot="1" x14ac:dyDescent="0.35">
      <c r="A15" s="20">
        <v>11051.32</v>
      </c>
      <c r="B15" s="20">
        <v>639.87</v>
      </c>
      <c r="C15" s="20">
        <v>6136.4</v>
      </c>
      <c r="E15" s="31"/>
      <c r="I15" s="21" t="s">
        <v>107</v>
      </c>
      <c r="J15" s="23">
        <v>57937677.269999988</v>
      </c>
      <c r="K15" s="25"/>
      <c r="L15" s="25"/>
      <c r="M15" s="25"/>
    </row>
    <row r="16" spans="1:13" ht="15" thickBot="1" x14ac:dyDescent="0.35">
      <c r="A16" s="19">
        <v>4044.88</v>
      </c>
      <c r="B16" s="19">
        <v>66719.240000000005</v>
      </c>
      <c r="C16" s="19">
        <v>8266.7800000000007</v>
      </c>
      <c r="E16" s="31"/>
      <c r="I16" s="21" t="s">
        <v>108</v>
      </c>
      <c r="J16" s="23">
        <v>57651716.369999982</v>
      </c>
      <c r="K16" s="25"/>
      <c r="L16" s="25"/>
      <c r="M16" s="25"/>
    </row>
    <row r="17" spans="1:13" ht="15" thickBot="1" x14ac:dyDescent="0.35">
      <c r="A17" s="20">
        <v>2207.4</v>
      </c>
      <c r="B17" s="20">
        <v>1491.52</v>
      </c>
      <c r="C17" s="20">
        <v>1301.1099999999999</v>
      </c>
      <c r="E17" s="31"/>
      <c r="I17" s="21" t="s">
        <v>109</v>
      </c>
      <c r="J17" s="23">
        <v>56282230.75000003</v>
      </c>
      <c r="K17" s="25"/>
      <c r="L17" s="25"/>
      <c r="M17" s="25"/>
    </row>
    <row r="18" spans="1:13" ht="15" thickBot="1" x14ac:dyDescent="0.35">
      <c r="A18" s="19">
        <v>58276.08</v>
      </c>
      <c r="B18" s="19">
        <v>9761.94</v>
      </c>
      <c r="C18" s="19">
        <v>47569.06</v>
      </c>
      <c r="E18" s="31"/>
      <c r="I18" s="21" t="s">
        <v>101</v>
      </c>
      <c r="J18" s="23">
        <v>57715820.519999951</v>
      </c>
      <c r="K18" s="27">
        <v>0.2</v>
      </c>
      <c r="L18" s="25"/>
      <c r="M18" s="25"/>
    </row>
    <row r="19" spans="1:13" ht="15" thickBot="1" x14ac:dyDescent="0.35">
      <c r="A19" s="20">
        <v>34168.980000000003</v>
      </c>
      <c r="B19" s="20">
        <v>20214.599999999999</v>
      </c>
      <c r="C19" s="20">
        <v>13229.32</v>
      </c>
      <c r="E19" s="31"/>
      <c r="I19" s="21" t="s">
        <v>102</v>
      </c>
      <c r="J19" s="23">
        <v>57927635.009999998</v>
      </c>
      <c r="K19" s="26">
        <v>0.3</v>
      </c>
      <c r="L19" s="25"/>
      <c r="M19" s="25"/>
    </row>
    <row r="20" spans="1:13" ht="15" thickBot="1" x14ac:dyDescent="0.35">
      <c r="A20" s="19">
        <v>7071.04</v>
      </c>
      <c r="B20" s="19">
        <v>1878.12</v>
      </c>
      <c r="C20" s="19">
        <v>39871.300000000003</v>
      </c>
      <c r="E20" s="31"/>
      <c r="I20" s="21" t="s">
        <v>103</v>
      </c>
      <c r="J20" s="23">
        <v>55245031.270000026</v>
      </c>
      <c r="K20" s="26">
        <v>0.5</v>
      </c>
      <c r="L20" s="25"/>
      <c r="M20" s="25"/>
    </row>
    <row r="21" spans="1:13" ht="15" thickBot="1" x14ac:dyDescent="0.35">
      <c r="A21" s="20">
        <v>3802.5</v>
      </c>
      <c r="B21" s="20">
        <v>30353.7</v>
      </c>
      <c r="C21" s="20">
        <v>12360.29</v>
      </c>
      <c r="E21" s="31"/>
      <c r="I21" s="21" t="s">
        <v>104</v>
      </c>
      <c r="J21" s="28">
        <f>AVERAGE(J19:J20,L21)</f>
        <v>56711831.737777777</v>
      </c>
      <c r="K21" s="25">
        <v>0.5</v>
      </c>
      <c r="L21" s="23">
        <f>AVERAGE(J18:J20)</f>
        <v>56962828.933333315</v>
      </c>
      <c r="M21" s="29">
        <f>(J18*K18)+(J19*K19)+(J20*K20)/K24</f>
        <v>56543970.241999999</v>
      </c>
    </row>
    <row r="22" spans="1:13" ht="15" thickBot="1" x14ac:dyDescent="0.35">
      <c r="A22" s="19">
        <v>6005.88</v>
      </c>
      <c r="B22" s="19">
        <v>24021.86</v>
      </c>
      <c r="C22" s="19">
        <v>233.73</v>
      </c>
      <c r="E22" s="31"/>
      <c r="I22" s="21" t="s">
        <v>105</v>
      </c>
      <c r="J22" s="28">
        <f>AVERAGE(J20:J21,L22)</f>
        <v>56195009.671234578</v>
      </c>
      <c r="K22" s="25">
        <v>0.3</v>
      </c>
      <c r="L22" s="23">
        <f>AVERAGE(J19:J21)</f>
        <v>56628166.005925931</v>
      </c>
      <c r="M22" s="30">
        <f>(J20*K19)+(J21*K21)+(J22*K23)/K24</f>
        <v>56168427.18413581</v>
      </c>
    </row>
    <row r="23" spans="1:13" ht="15" thickBot="1" x14ac:dyDescent="0.35">
      <c r="A23" s="20">
        <v>1313.76</v>
      </c>
      <c r="B23" s="20">
        <v>158.94</v>
      </c>
      <c r="C23" s="20">
        <v>18265.400000000001</v>
      </c>
      <c r="E23" s="31"/>
      <c r="I23" s="21" t="s">
        <v>106</v>
      </c>
      <c r="J23" s="28">
        <f>AVERAGE(L21:L23)</f>
        <v>56728776.603141285</v>
      </c>
      <c r="K23" s="25">
        <v>0.2</v>
      </c>
      <c r="L23" s="23">
        <f>AVERAGE(J22,L21:L22)</f>
        <v>56595334.870164603</v>
      </c>
      <c r="M23" s="29">
        <f>(J21*K21)+(J22*K22)+(J23*K23)/K24</f>
        <v>56560174.090887517</v>
      </c>
    </row>
    <row r="24" spans="1:13" x14ac:dyDescent="0.3">
      <c r="A24" s="19">
        <v>3552.12</v>
      </c>
      <c r="B24" s="19">
        <v>4063.76</v>
      </c>
      <c r="C24" s="19">
        <v>27094.02</v>
      </c>
      <c r="E24" s="31"/>
      <c r="K24" s="14">
        <f>K18+K19+K20</f>
        <v>1</v>
      </c>
    </row>
    <row r="25" spans="1:13" x14ac:dyDescent="0.3">
      <c r="A25" s="20">
        <v>6651.72</v>
      </c>
      <c r="B25" s="20">
        <v>2889.6</v>
      </c>
      <c r="C25" s="20">
        <v>1350</v>
      </c>
      <c r="I25" s="8"/>
    </row>
    <row r="26" spans="1:13" x14ac:dyDescent="0.3">
      <c r="A26" s="19">
        <v>14003.2</v>
      </c>
      <c r="B26" s="19">
        <v>2300.4</v>
      </c>
      <c r="C26" s="19">
        <v>43265.760000000002</v>
      </c>
    </row>
    <row r="27" spans="1:13" x14ac:dyDescent="0.3">
      <c r="A27" s="20">
        <v>11405.8</v>
      </c>
      <c r="B27" s="20">
        <v>9886.57</v>
      </c>
      <c r="C27" s="20">
        <v>930.93</v>
      </c>
    </row>
    <row r="28" spans="1:13" x14ac:dyDescent="0.3">
      <c r="A28" s="19">
        <v>13857</v>
      </c>
      <c r="B28" s="19">
        <v>6358</v>
      </c>
      <c r="C28" s="19">
        <v>21508.14</v>
      </c>
    </row>
    <row r="29" spans="1:13" x14ac:dyDescent="0.3">
      <c r="A29" s="20">
        <v>9167.85</v>
      </c>
      <c r="B29" s="20">
        <v>32674.66</v>
      </c>
      <c r="C29" s="20">
        <v>12989.5</v>
      </c>
    </row>
    <row r="30" spans="1:13" x14ac:dyDescent="0.3">
      <c r="A30" s="19">
        <v>61783.53</v>
      </c>
      <c r="B30" s="19">
        <v>13940.08</v>
      </c>
      <c r="C30" s="19">
        <v>1140.26</v>
      </c>
    </row>
    <row r="31" spans="1:13" x14ac:dyDescent="0.3">
      <c r="A31" s="20">
        <v>697.62</v>
      </c>
      <c r="B31" s="20">
        <v>7661.96</v>
      </c>
      <c r="C31" s="20">
        <v>12013.53</v>
      </c>
    </row>
    <row r="32" spans="1:13" x14ac:dyDescent="0.3">
      <c r="A32" s="19">
        <v>16840.71</v>
      </c>
      <c r="B32" s="19">
        <v>6772.36</v>
      </c>
      <c r="C32" s="19">
        <v>37182.54</v>
      </c>
    </row>
    <row r="33" spans="1:3" x14ac:dyDescent="0.3">
      <c r="A33" s="20">
        <v>585.63</v>
      </c>
      <c r="B33" s="20">
        <v>2038.25</v>
      </c>
      <c r="C33" s="20">
        <v>7383.1</v>
      </c>
    </row>
    <row r="34" spans="1:3" x14ac:dyDescent="0.3">
      <c r="A34" s="19">
        <v>7644.13</v>
      </c>
      <c r="B34" s="19">
        <v>3554.88</v>
      </c>
      <c r="C34" s="19">
        <v>47136</v>
      </c>
    </row>
    <row r="35" spans="1:3" x14ac:dyDescent="0.3">
      <c r="A35" s="20">
        <v>15719.4</v>
      </c>
      <c r="B35" s="20">
        <v>11233.6</v>
      </c>
      <c r="C35" s="20">
        <v>3097</v>
      </c>
    </row>
    <row r="36" spans="1:3" x14ac:dyDescent="0.3">
      <c r="A36" s="19">
        <v>4892.42</v>
      </c>
      <c r="B36" s="19">
        <v>802.9</v>
      </c>
      <c r="C36" s="19">
        <v>9087.2000000000007</v>
      </c>
    </row>
    <row r="37" spans="1:3" x14ac:dyDescent="0.3">
      <c r="A37" s="20">
        <v>32646.25</v>
      </c>
      <c r="B37" s="20">
        <v>24901.119999999999</v>
      </c>
      <c r="C37" s="20">
        <v>7552.44</v>
      </c>
    </row>
    <row r="38" spans="1:3" x14ac:dyDescent="0.3">
      <c r="A38" s="19">
        <v>3913.12</v>
      </c>
      <c r="B38" s="19">
        <v>14432.4</v>
      </c>
      <c r="C38" s="19">
        <v>23605.75</v>
      </c>
    </row>
    <row r="39" spans="1:3" x14ac:dyDescent="0.3">
      <c r="A39" s="20">
        <v>19322.54</v>
      </c>
      <c r="B39" s="20">
        <v>15641.36</v>
      </c>
      <c r="C39" s="20">
        <v>7683.5</v>
      </c>
    </row>
    <row r="40" spans="1:3" x14ac:dyDescent="0.3">
      <c r="A40" s="19">
        <v>6906</v>
      </c>
      <c r="B40" s="19">
        <v>16172.19</v>
      </c>
      <c r="C40" s="19">
        <v>478.8</v>
      </c>
    </row>
    <row r="41" spans="1:3" x14ac:dyDescent="0.3">
      <c r="A41" s="20">
        <v>21353.7</v>
      </c>
      <c r="B41" s="20">
        <v>6238.05</v>
      </c>
      <c r="C41" s="20">
        <v>769.5</v>
      </c>
    </row>
    <row r="42" spans="1:3" x14ac:dyDescent="0.3">
      <c r="A42" s="19">
        <v>6304.8</v>
      </c>
      <c r="B42" s="19">
        <v>12867.3</v>
      </c>
      <c r="C42" s="19">
        <v>1561.56</v>
      </c>
    </row>
    <row r="43" spans="1:3" x14ac:dyDescent="0.3">
      <c r="A43" s="20">
        <v>20639.88</v>
      </c>
      <c r="B43" s="20">
        <v>63383.95</v>
      </c>
      <c r="C43" s="20">
        <v>13790.79</v>
      </c>
    </row>
    <row r="44" spans="1:3" x14ac:dyDescent="0.3">
      <c r="A44" s="19">
        <v>73295.25</v>
      </c>
      <c r="B44" s="19">
        <v>1027.5999999999999</v>
      </c>
      <c r="C44" s="19">
        <v>16144.98</v>
      </c>
    </row>
    <row r="45" spans="1:3" x14ac:dyDescent="0.3">
      <c r="A45" s="20">
        <v>2583.36</v>
      </c>
      <c r="B45" s="20">
        <v>4875.12</v>
      </c>
      <c r="C45" s="20">
        <v>3087.35</v>
      </c>
    </row>
    <row r="46" spans="1:3" x14ac:dyDescent="0.3">
      <c r="A46" s="19">
        <v>23205.91</v>
      </c>
      <c r="B46" s="19">
        <v>2974.5</v>
      </c>
      <c r="C46" s="19">
        <v>17133.240000000002</v>
      </c>
    </row>
    <row r="47" spans="1:3" x14ac:dyDescent="0.3">
      <c r="A47" s="20">
        <v>1772.64</v>
      </c>
      <c r="B47" s="20">
        <v>11450.52</v>
      </c>
      <c r="C47" s="20">
        <v>5928.33</v>
      </c>
    </row>
    <row r="48" spans="1:3" x14ac:dyDescent="0.3">
      <c r="A48" s="19">
        <v>414.44</v>
      </c>
      <c r="B48" s="19">
        <v>15627.33</v>
      </c>
      <c r="C48" s="19">
        <v>21536.85</v>
      </c>
    </row>
    <row r="49" spans="1:3" x14ac:dyDescent="0.3">
      <c r="A49" s="20">
        <v>1808.56</v>
      </c>
      <c r="B49" s="20">
        <v>69633.2</v>
      </c>
      <c r="C49" s="20">
        <v>3870</v>
      </c>
    </row>
    <row r="50" spans="1:3" x14ac:dyDescent="0.3">
      <c r="A50" s="19">
        <v>1688.43</v>
      </c>
      <c r="B50" s="19">
        <v>1188.8800000000001</v>
      </c>
      <c r="C50" s="19">
        <v>857.88</v>
      </c>
    </row>
    <row r="51" spans="1:3" x14ac:dyDescent="0.3">
      <c r="A51" s="20">
        <v>3087</v>
      </c>
      <c r="B51" s="20">
        <v>1244.3900000000001</v>
      </c>
      <c r="C51" s="20">
        <v>3454.38</v>
      </c>
    </row>
    <row r="52" spans="1:3" x14ac:dyDescent="0.3">
      <c r="A52" s="19">
        <v>30174.39</v>
      </c>
      <c r="B52" s="19">
        <v>2840.46</v>
      </c>
      <c r="C52" s="19">
        <v>25984.400000000001</v>
      </c>
    </row>
    <row r="53" spans="1:3" x14ac:dyDescent="0.3">
      <c r="A53" s="20">
        <v>5280.54</v>
      </c>
      <c r="B53" s="20">
        <v>20931.62</v>
      </c>
      <c r="C53" s="20">
        <v>21968.44</v>
      </c>
    </row>
    <row r="54" spans="1:3" x14ac:dyDescent="0.3">
      <c r="A54" s="19">
        <v>8393.75</v>
      </c>
      <c r="B54" s="19">
        <v>3707.53</v>
      </c>
      <c r="C54" s="19">
        <v>6005.25</v>
      </c>
    </row>
    <row r="55" spans="1:3" x14ac:dyDescent="0.3">
      <c r="A55" s="20">
        <v>21988.799999999999</v>
      </c>
      <c r="B55" s="20">
        <v>3728.21</v>
      </c>
      <c r="C55" s="20">
        <v>17102.400000000001</v>
      </c>
    </row>
    <row r="56" spans="1:3" x14ac:dyDescent="0.3">
      <c r="A56" s="19">
        <v>6076.95</v>
      </c>
      <c r="B56" s="19">
        <v>682.63</v>
      </c>
      <c r="C56" s="19">
        <v>3237.52</v>
      </c>
    </row>
    <row r="57" spans="1:3" x14ac:dyDescent="0.3">
      <c r="A57" s="20">
        <v>4528.4399999999996</v>
      </c>
      <c r="B57" s="20">
        <v>2660.48</v>
      </c>
      <c r="C57" s="20">
        <v>22862</v>
      </c>
    </row>
    <row r="58" spans="1:3" x14ac:dyDescent="0.3">
      <c r="A58" s="19">
        <v>21742.55</v>
      </c>
      <c r="B58" s="19">
        <v>4885.47</v>
      </c>
      <c r="C58" s="19">
        <v>2778.99</v>
      </c>
    </row>
    <row r="59" spans="1:3" x14ac:dyDescent="0.3">
      <c r="A59" s="20">
        <v>45605.98</v>
      </c>
      <c r="B59" s="20">
        <v>29049.24</v>
      </c>
      <c r="C59" s="20">
        <v>63486.080000000002</v>
      </c>
    </row>
    <row r="60" spans="1:3" x14ac:dyDescent="0.3">
      <c r="A60" s="19">
        <v>177.96</v>
      </c>
      <c r="B60" s="19">
        <v>34645.040000000001</v>
      </c>
      <c r="C60" s="19">
        <v>30044.52</v>
      </c>
    </row>
    <row r="61" spans="1:3" x14ac:dyDescent="0.3">
      <c r="A61" s="20">
        <v>8909.0499999999993</v>
      </c>
      <c r="B61" s="20">
        <v>356</v>
      </c>
      <c r="C61" s="20">
        <v>22039.22</v>
      </c>
    </row>
    <row r="62" spans="1:3" x14ac:dyDescent="0.3">
      <c r="A62" s="19">
        <v>34639.279999999999</v>
      </c>
      <c r="B62" s="19">
        <v>602.49</v>
      </c>
      <c r="C62" s="19">
        <v>1038.02</v>
      </c>
    </row>
    <row r="63" spans="1:3" x14ac:dyDescent="0.3">
      <c r="A63" s="20">
        <v>35409.279999999999</v>
      </c>
      <c r="B63" s="20">
        <v>44386.44</v>
      </c>
      <c r="C63" s="20">
        <v>6531.16</v>
      </c>
    </row>
    <row r="64" spans="1:3" x14ac:dyDescent="0.3">
      <c r="A64" s="19">
        <v>12226.62</v>
      </c>
      <c r="B64" s="19">
        <v>19443.650000000001</v>
      </c>
      <c r="C64" s="19">
        <v>7453.95</v>
      </c>
    </row>
    <row r="65" spans="1:3" x14ac:dyDescent="0.3">
      <c r="A65" s="20">
        <v>13035.9</v>
      </c>
      <c r="B65" s="20">
        <v>24436.94</v>
      </c>
      <c r="C65" s="20">
        <v>20451.259999999998</v>
      </c>
    </row>
    <row r="66" spans="1:3" x14ac:dyDescent="0.3">
      <c r="A66" s="19">
        <v>4255.6499999999996</v>
      </c>
      <c r="B66" s="19">
        <v>12055.4</v>
      </c>
      <c r="C66" s="19">
        <v>27.5</v>
      </c>
    </row>
    <row r="67" spans="1:3" x14ac:dyDescent="0.3">
      <c r="A67" s="20">
        <v>2499.84</v>
      </c>
      <c r="B67" s="20">
        <v>1152.72</v>
      </c>
      <c r="C67" s="20">
        <v>4638.18</v>
      </c>
    </row>
    <row r="68" spans="1:3" x14ac:dyDescent="0.3">
      <c r="A68" s="19">
        <v>20550.77</v>
      </c>
      <c r="B68" s="19">
        <v>7946.1</v>
      </c>
      <c r="C68" s="19">
        <v>79.680000000000007</v>
      </c>
    </row>
    <row r="69" spans="1:3" x14ac:dyDescent="0.3">
      <c r="A69" s="20">
        <v>404.82</v>
      </c>
      <c r="B69" s="20">
        <v>2500.9</v>
      </c>
      <c r="C69" s="20">
        <v>8466.4</v>
      </c>
    </row>
    <row r="70" spans="1:3" x14ac:dyDescent="0.3">
      <c r="A70" s="19">
        <v>48208.160000000003</v>
      </c>
      <c r="B70" s="19">
        <v>5717.1</v>
      </c>
      <c r="C70" s="19">
        <v>34168.75</v>
      </c>
    </row>
    <row r="71" spans="1:3" x14ac:dyDescent="0.3">
      <c r="A71" s="20">
        <v>38901.18</v>
      </c>
      <c r="B71" s="20">
        <v>646.73</v>
      </c>
      <c r="C71" s="20">
        <v>47394.720000000001</v>
      </c>
    </row>
    <row r="72" spans="1:3" x14ac:dyDescent="0.3">
      <c r="A72" s="19">
        <v>507.32</v>
      </c>
      <c r="B72" s="19">
        <v>7593.48</v>
      </c>
      <c r="C72" s="19">
        <v>3522.96</v>
      </c>
    </row>
    <row r="73" spans="1:3" x14ac:dyDescent="0.3">
      <c r="A73" s="20">
        <v>9956.2199999999993</v>
      </c>
      <c r="B73" s="20">
        <v>14377.68</v>
      </c>
      <c r="C73" s="20">
        <v>535.98</v>
      </c>
    </row>
    <row r="74" spans="1:3" x14ac:dyDescent="0.3">
      <c r="A74" s="19">
        <v>2192.92</v>
      </c>
      <c r="B74" s="19">
        <v>35613.64</v>
      </c>
      <c r="C74" s="19">
        <v>10711.25</v>
      </c>
    </row>
    <row r="75" spans="1:3" x14ac:dyDescent="0.3">
      <c r="A75" s="20">
        <v>2624.93</v>
      </c>
      <c r="B75" s="20">
        <v>346.32</v>
      </c>
      <c r="C75" s="20">
        <v>18136.68</v>
      </c>
    </row>
    <row r="76" spans="1:3" x14ac:dyDescent="0.3">
      <c r="A76" s="19">
        <v>9141</v>
      </c>
      <c r="B76" s="19">
        <v>12707.12</v>
      </c>
      <c r="C76" s="19">
        <v>16121.4</v>
      </c>
    </row>
    <row r="77" spans="1:3" x14ac:dyDescent="0.3">
      <c r="A77" s="20">
        <v>9757.18</v>
      </c>
      <c r="B77" s="20">
        <v>24288.46</v>
      </c>
      <c r="C77" s="20">
        <v>4207.5</v>
      </c>
    </row>
    <row r="78" spans="1:3" x14ac:dyDescent="0.3">
      <c r="A78" s="19">
        <v>11685.51</v>
      </c>
      <c r="B78" s="19">
        <v>3681.8</v>
      </c>
      <c r="C78" s="19">
        <v>31347.200000000001</v>
      </c>
    </row>
    <row r="79" spans="1:3" x14ac:dyDescent="0.3">
      <c r="A79" s="20">
        <v>14694.46</v>
      </c>
      <c r="B79" s="20">
        <v>1278.68</v>
      </c>
      <c r="C79" s="20">
        <v>5184.62</v>
      </c>
    </row>
    <row r="80" spans="1:3" x14ac:dyDescent="0.3">
      <c r="A80" s="19">
        <v>5641.02</v>
      </c>
      <c r="B80" s="19">
        <v>1420</v>
      </c>
      <c r="C80" s="19">
        <v>11901.12</v>
      </c>
    </row>
    <row r="81" spans="1:3" x14ac:dyDescent="0.3">
      <c r="A81" s="20">
        <v>24131.25</v>
      </c>
      <c r="B81" s="20">
        <v>11816.7</v>
      </c>
      <c r="C81" s="20">
        <v>1018.08</v>
      </c>
    </row>
    <row r="82" spans="1:3" x14ac:dyDescent="0.3">
      <c r="A82" s="19">
        <v>3994.89</v>
      </c>
      <c r="B82" s="19">
        <v>488.67</v>
      </c>
      <c r="C82" s="19">
        <v>9051.48</v>
      </c>
    </row>
    <row r="83" spans="1:3" x14ac:dyDescent="0.3">
      <c r="A83" s="20">
        <v>24113.040000000001</v>
      </c>
      <c r="B83" s="20">
        <v>191.7</v>
      </c>
      <c r="C83" s="20">
        <v>17244.5</v>
      </c>
    </row>
    <row r="84" spans="1:3" x14ac:dyDescent="0.3">
      <c r="A84" s="19">
        <v>1634</v>
      </c>
      <c r="B84" s="19">
        <v>19106.080000000002</v>
      </c>
      <c r="C84" s="19">
        <v>12692.36</v>
      </c>
    </row>
    <row r="85" spans="1:3" x14ac:dyDescent="0.3">
      <c r="A85" s="20">
        <v>10567.2</v>
      </c>
      <c r="B85" s="20">
        <v>1956.22</v>
      </c>
      <c r="C85" s="20">
        <v>1207.26</v>
      </c>
    </row>
    <row r="86" spans="1:3" x14ac:dyDescent="0.3">
      <c r="A86" s="19">
        <v>50711.839999999997</v>
      </c>
      <c r="B86" s="19">
        <v>20610.78</v>
      </c>
      <c r="C86" s="19">
        <v>36340.639999999999</v>
      </c>
    </row>
    <row r="87" spans="1:3" x14ac:dyDescent="0.3">
      <c r="A87" s="20">
        <v>9657.7999999999993</v>
      </c>
      <c r="B87" s="20">
        <v>2084.4</v>
      </c>
      <c r="C87" s="20">
        <v>27164.46</v>
      </c>
    </row>
    <row r="88" spans="1:3" x14ac:dyDescent="0.3">
      <c r="A88" s="19">
        <v>8764.08</v>
      </c>
      <c r="B88" s="19">
        <v>32526.21</v>
      </c>
      <c r="C88" s="19">
        <v>4177.79</v>
      </c>
    </row>
    <row r="89" spans="1:3" x14ac:dyDescent="0.3">
      <c r="A89" s="20">
        <v>5084.46</v>
      </c>
      <c r="B89" s="20">
        <v>12916.51</v>
      </c>
      <c r="C89" s="20">
        <v>7867.8</v>
      </c>
    </row>
    <row r="90" spans="1:3" x14ac:dyDescent="0.3">
      <c r="A90" s="19">
        <v>13331.64</v>
      </c>
      <c r="B90" s="19">
        <v>25058.78</v>
      </c>
      <c r="C90" s="19">
        <v>380.46</v>
      </c>
    </row>
    <row r="91" spans="1:3" x14ac:dyDescent="0.3">
      <c r="A91" s="20">
        <v>14589.85</v>
      </c>
      <c r="B91" s="20">
        <v>26680.39</v>
      </c>
      <c r="C91" s="20">
        <v>1459.81</v>
      </c>
    </row>
    <row r="92" spans="1:3" x14ac:dyDescent="0.3">
      <c r="A92" s="19">
        <v>23816.9</v>
      </c>
      <c r="B92" s="19">
        <v>6782.72</v>
      </c>
      <c r="C92" s="19">
        <v>3401.19</v>
      </c>
    </row>
    <row r="93" spans="1:3" x14ac:dyDescent="0.3">
      <c r="A93" s="20">
        <v>3277.12</v>
      </c>
      <c r="B93" s="20">
        <v>921.67</v>
      </c>
      <c r="C93" s="20">
        <v>63702.45</v>
      </c>
    </row>
    <row r="94" spans="1:3" x14ac:dyDescent="0.3">
      <c r="A94" s="19">
        <v>9715.42</v>
      </c>
      <c r="B94" s="19">
        <v>22983.78</v>
      </c>
      <c r="C94" s="19">
        <v>10551.36</v>
      </c>
    </row>
    <row r="95" spans="1:3" x14ac:dyDescent="0.3">
      <c r="A95" s="20">
        <v>24922.799999999999</v>
      </c>
      <c r="B95" s="20">
        <v>12285.02</v>
      </c>
      <c r="C95" s="20">
        <v>3559.5</v>
      </c>
    </row>
    <row r="96" spans="1:3" x14ac:dyDescent="0.3">
      <c r="A96" s="19">
        <v>11808.03</v>
      </c>
      <c r="B96" s="19">
        <v>744.96</v>
      </c>
      <c r="C96" s="19">
        <v>20197.89</v>
      </c>
    </row>
    <row r="97" spans="1:3" x14ac:dyDescent="0.3">
      <c r="A97" s="20">
        <v>15062.9</v>
      </c>
      <c r="B97" s="20">
        <v>8875.65</v>
      </c>
      <c r="C97" s="20">
        <v>2376.08</v>
      </c>
    </row>
    <row r="98" spans="1:3" x14ac:dyDescent="0.3">
      <c r="A98" s="19">
        <v>4258.9799999999996</v>
      </c>
      <c r="B98" s="19">
        <v>5167.6400000000003</v>
      </c>
      <c r="C98" s="19">
        <v>304.52999999999997</v>
      </c>
    </row>
    <row r="99" spans="1:3" x14ac:dyDescent="0.3">
      <c r="A99" s="20">
        <v>9057.7900000000009</v>
      </c>
      <c r="B99" s="20">
        <v>850.34</v>
      </c>
      <c r="C99" s="20">
        <v>26809.32</v>
      </c>
    </row>
    <row r="100" spans="1:3" x14ac:dyDescent="0.3">
      <c r="A100" s="19">
        <v>2625.81</v>
      </c>
      <c r="B100" s="19">
        <v>14120.54</v>
      </c>
      <c r="C100" s="19">
        <v>40233.300000000003</v>
      </c>
    </row>
    <row r="101" spans="1:3" x14ac:dyDescent="0.3">
      <c r="A101" s="20">
        <v>35182.230000000003</v>
      </c>
      <c r="B101" s="20">
        <v>25389.84</v>
      </c>
      <c r="C101" s="20">
        <v>1557.15</v>
      </c>
    </row>
    <row r="102" spans="1:3" x14ac:dyDescent="0.3">
      <c r="A102" s="19">
        <v>142.26</v>
      </c>
      <c r="B102" s="19">
        <v>392.6</v>
      </c>
      <c r="C102" s="19">
        <v>3690.18</v>
      </c>
    </row>
    <row r="103" spans="1:3" x14ac:dyDescent="0.3">
      <c r="A103" s="20">
        <v>6865.95</v>
      </c>
      <c r="B103" s="20">
        <v>558.4</v>
      </c>
      <c r="C103" s="20">
        <v>830.34</v>
      </c>
    </row>
    <row r="104" spans="1:3" x14ac:dyDescent="0.3">
      <c r="A104" s="19">
        <v>10917.5</v>
      </c>
      <c r="B104" s="19">
        <v>33194.5</v>
      </c>
      <c r="C104" s="19">
        <v>648.4</v>
      </c>
    </row>
    <row r="105" spans="1:3" x14ac:dyDescent="0.3">
      <c r="A105" s="20">
        <v>63774.92</v>
      </c>
      <c r="B105" s="20">
        <v>29585.16</v>
      </c>
      <c r="C105" s="20">
        <v>5660.27</v>
      </c>
    </row>
    <row r="106" spans="1:3" x14ac:dyDescent="0.3">
      <c r="A106" s="19">
        <v>18043.5</v>
      </c>
      <c r="B106" s="19">
        <v>16980.3</v>
      </c>
      <c r="C106" s="19">
        <v>520.02</v>
      </c>
    </row>
    <row r="107" spans="1:3" x14ac:dyDescent="0.3">
      <c r="A107" s="20">
        <v>5597.1</v>
      </c>
      <c r="B107" s="20">
        <v>1306.47</v>
      </c>
      <c r="C107" s="20">
        <v>2264.64</v>
      </c>
    </row>
    <row r="108" spans="1:3" x14ac:dyDescent="0.3">
      <c r="A108" s="19">
        <v>4044.93</v>
      </c>
      <c r="B108" s="19">
        <v>9268.64</v>
      </c>
      <c r="C108" s="19">
        <v>3306.45</v>
      </c>
    </row>
    <row r="109" spans="1:3" x14ac:dyDescent="0.3">
      <c r="A109" s="20">
        <v>140.49</v>
      </c>
      <c r="B109" s="20">
        <v>17204.52</v>
      </c>
      <c r="C109" s="20">
        <v>21191.56</v>
      </c>
    </row>
    <row r="110" spans="1:3" x14ac:dyDescent="0.3">
      <c r="A110" s="19">
        <v>385.32</v>
      </c>
      <c r="B110" s="19">
        <v>5763</v>
      </c>
      <c r="C110" s="19">
        <v>34815.300000000003</v>
      </c>
    </row>
    <row r="111" spans="1:3" x14ac:dyDescent="0.3">
      <c r="A111" s="20">
        <v>7494.18</v>
      </c>
      <c r="B111" s="20">
        <v>15056.22</v>
      </c>
      <c r="C111" s="20">
        <v>13585.59</v>
      </c>
    </row>
    <row r="112" spans="1:3" x14ac:dyDescent="0.3">
      <c r="A112" s="19">
        <v>24288.54</v>
      </c>
      <c r="B112" s="19">
        <v>5211.96</v>
      </c>
      <c r="C112" s="19">
        <v>28003.08</v>
      </c>
    </row>
    <row r="113" spans="1:3" x14ac:dyDescent="0.3">
      <c r="A113" s="20">
        <v>26348.720000000001</v>
      </c>
      <c r="B113" s="20">
        <v>3580.94</v>
      </c>
      <c r="C113" s="20">
        <v>3637.8</v>
      </c>
    </row>
    <row r="114" spans="1:3" x14ac:dyDescent="0.3">
      <c r="A114" s="19">
        <v>12337.1</v>
      </c>
      <c r="B114" s="19">
        <v>22982.400000000001</v>
      </c>
      <c r="C114" s="19">
        <v>8357.6</v>
      </c>
    </row>
    <row r="115" spans="1:3" x14ac:dyDescent="0.3">
      <c r="A115" s="20">
        <v>24689.73</v>
      </c>
      <c r="B115" s="20">
        <v>2432.64</v>
      </c>
      <c r="C115" s="20">
        <v>952.1</v>
      </c>
    </row>
    <row r="116" spans="1:3" x14ac:dyDescent="0.3">
      <c r="A116" s="19">
        <v>7954.4</v>
      </c>
      <c r="B116" s="19">
        <v>10819.63</v>
      </c>
      <c r="C116" s="19">
        <v>13647.26</v>
      </c>
    </row>
    <row r="117" spans="1:3" x14ac:dyDescent="0.3">
      <c r="A117" s="20">
        <v>10094.219999999999</v>
      </c>
      <c r="B117" s="20">
        <v>19112.060000000001</v>
      </c>
      <c r="C117" s="20">
        <v>3981.45</v>
      </c>
    </row>
    <row r="118" spans="1:3" x14ac:dyDescent="0.3">
      <c r="A118" s="19">
        <v>16781.849999999999</v>
      </c>
      <c r="B118" s="19">
        <v>8895.7999999999993</v>
      </c>
      <c r="C118" s="19">
        <v>5469.33</v>
      </c>
    </row>
    <row r="119" spans="1:3" x14ac:dyDescent="0.3">
      <c r="A119" s="20">
        <v>1246.5</v>
      </c>
      <c r="B119" s="20">
        <v>6868.4</v>
      </c>
      <c r="C119" s="20">
        <v>20677.439999999999</v>
      </c>
    </row>
    <row r="120" spans="1:3" x14ac:dyDescent="0.3">
      <c r="A120" s="19">
        <v>1101.06</v>
      </c>
      <c r="B120" s="19">
        <v>11608.8</v>
      </c>
      <c r="C120" s="19">
        <v>7560.96</v>
      </c>
    </row>
    <row r="121" spans="1:3" x14ac:dyDescent="0.3">
      <c r="A121" s="20">
        <v>3177.54</v>
      </c>
      <c r="B121" s="20">
        <v>43331.88</v>
      </c>
      <c r="C121" s="20">
        <v>8253</v>
      </c>
    </row>
    <row r="122" spans="1:3" x14ac:dyDescent="0.3">
      <c r="A122" s="19">
        <v>17217.48</v>
      </c>
      <c r="B122" s="19">
        <v>16248.66</v>
      </c>
      <c r="C122" s="19">
        <v>6518.43</v>
      </c>
    </row>
    <row r="123" spans="1:3" x14ac:dyDescent="0.3">
      <c r="A123" s="20">
        <v>15015.78</v>
      </c>
      <c r="B123" s="20">
        <v>6774.82</v>
      </c>
      <c r="C123" s="20">
        <v>8002.05</v>
      </c>
    </row>
    <row r="124" spans="1:3" x14ac:dyDescent="0.3">
      <c r="A124" s="19">
        <v>6695.91</v>
      </c>
      <c r="B124" s="19">
        <v>3291.02</v>
      </c>
      <c r="C124" s="19">
        <v>32802.720000000001</v>
      </c>
    </row>
    <row r="125" spans="1:3" x14ac:dyDescent="0.3">
      <c r="A125" s="20">
        <v>2447.4499999999998</v>
      </c>
      <c r="B125" s="20">
        <v>28668.639999999999</v>
      </c>
      <c r="C125" s="20">
        <v>2708.48</v>
      </c>
    </row>
    <row r="126" spans="1:3" x14ac:dyDescent="0.3">
      <c r="A126" s="19">
        <v>11800.88</v>
      </c>
      <c r="B126" s="19">
        <v>3750.03</v>
      </c>
      <c r="C126" s="19">
        <v>46332.6</v>
      </c>
    </row>
    <row r="127" spans="1:3" x14ac:dyDescent="0.3">
      <c r="A127" s="20">
        <v>13564.98</v>
      </c>
      <c r="B127" s="20">
        <v>315.75</v>
      </c>
      <c r="C127" s="20">
        <v>28302.75</v>
      </c>
    </row>
    <row r="128" spans="1:3" x14ac:dyDescent="0.3">
      <c r="A128" s="19">
        <v>3490.56</v>
      </c>
      <c r="B128" s="19">
        <v>3116.96</v>
      </c>
      <c r="C128" s="19">
        <v>22757.759999999998</v>
      </c>
    </row>
    <row r="129" spans="1:3" x14ac:dyDescent="0.3">
      <c r="A129" s="20">
        <v>11361.01</v>
      </c>
      <c r="B129" s="20">
        <v>27530.36</v>
      </c>
      <c r="C129" s="20">
        <v>7002.9</v>
      </c>
    </row>
    <row r="130" spans="1:3" x14ac:dyDescent="0.3">
      <c r="A130" s="19">
        <v>8061.8</v>
      </c>
      <c r="B130" s="19">
        <v>17521.64</v>
      </c>
      <c r="C130" s="19">
        <v>7939.8</v>
      </c>
    </row>
    <row r="131" spans="1:3" x14ac:dyDescent="0.3">
      <c r="A131" s="20">
        <v>40825.4</v>
      </c>
      <c r="B131" s="20">
        <v>10939.2</v>
      </c>
      <c r="C131" s="20">
        <v>4323.38</v>
      </c>
    </row>
    <row r="132" spans="1:3" x14ac:dyDescent="0.3">
      <c r="A132" s="19">
        <v>7459.38</v>
      </c>
      <c r="B132" s="19">
        <v>5229.8599999999997</v>
      </c>
      <c r="C132" s="19">
        <v>10690.92</v>
      </c>
    </row>
    <row r="133" spans="1:3" x14ac:dyDescent="0.3">
      <c r="A133" s="20">
        <v>1982.68</v>
      </c>
      <c r="B133" s="20">
        <v>734.58</v>
      </c>
      <c r="C133" s="20">
        <v>3493.32</v>
      </c>
    </row>
    <row r="134" spans="1:3" x14ac:dyDescent="0.3">
      <c r="A134" s="19">
        <v>36457.96</v>
      </c>
      <c r="B134" s="19">
        <v>3822.28</v>
      </c>
      <c r="C134" s="19">
        <v>5728.5</v>
      </c>
    </row>
    <row r="135" spans="1:3" x14ac:dyDescent="0.3">
      <c r="A135" s="20">
        <v>14632.8</v>
      </c>
      <c r="B135" s="20">
        <v>45430.98</v>
      </c>
      <c r="C135" s="20">
        <v>15786.16</v>
      </c>
    </row>
    <row r="136" spans="1:3" x14ac:dyDescent="0.3">
      <c r="A136" s="19">
        <v>50866.8</v>
      </c>
      <c r="B136" s="19">
        <v>276.64</v>
      </c>
      <c r="C136" s="19">
        <v>5833.18</v>
      </c>
    </row>
    <row r="137" spans="1:3" x14ac:dyDescent="0.3">
      <c r="A137" s="20">
        <v>38101.440000000002</v>
      </c>
      <c r="B137" s="20">
        <v>1428.12</v>
      </c>
      <c r="C137" s="20">
        <v>954.03</v>
      </c>
    </row>
    <row r="138" spans="1:3" x14ac:dyDescent="0.3">
      <c r="A138" s="19">
        <v>2556.8200000000002</v>
      </c>
      <c r="B138" s="19">
        <v>53531.519999999997</v>
      </c>
      <c r="C138" s="19">
        <v>25940.98</v>
      </c>
    </row>
    <row r="139" spans="1:3" x14ac:dyDescent="0.3">
      <c r="A139" s="20">
        <v>5791.24</v>
      </c>
      <c r="B139" s="20">
        <v>16841.599999999999</v>
      </c>
      <c r="C139" s="20">
        <v>1239.42</v>
      </c>
    </row>
    <row r="140" spans="1:3" x14ac:dyDescent="0.3">
      <c r="A140" s="19">
        <v>7914.04</v>
      </c>
      <c r="B140" s="19">
        <v>31974.75</v>
      </c>
      <c r="C140" s="19">
        <v>198.72</v>
      </c>
    </row>
    <row r="141" spans="1:3" x14ac:dyDescent="0.3">
      <c r="A141" s="20">
        <v>1518.73</v>
      </c>
      <c r="B141" s="20">
        <v>8697.52</v>
      </c>
      <c r="C141" s="20">
        <v>6667.01</v>
      </c>
    </row>
    <row r="142" spans="1:3" x14ac:dyDescent="0.3">
      <c r="A142" s="19">
        <v>36996.120000000003</v>
      </c>
      <c r="B142" s="19">
        <v>20083.349999999999</v>
      </c>
      <c r="C142" s="19">
        <v>22792.91</v>
      </c>
    </row>
    <row r="143" spans="1:3" x14ac:dyDescent="0.3">
      <c r="A143" s="20">
        <v>2424.5</v>
      </c>
      <c r="B143" s="20">
        <v>9630.15</v>
      </c>
      <c r="C143" s="20">
        <v>1118.92</v>
      </c>
    </row>
    <row r="144" spans="1:3" x14ac:dyDescent="0.3">
      <c r="A144" s="19">
        <v>2452.7199999999998</v>
      </c>
      <c r="B144" s="19">
        <v>34686.239999999998</v>
      </c>
      <c r="C144" s="19">
        <v>21498.19</v>
      </c>
    </row>
    <row r="145" spans="1:3" x14ac:dyDescent="0.3">
      <c r="A145" s="20">
        <v>784.68</v>
      </c>
      <c r="B145" s="20">
        <v>2936.06</v>
      </c>
      <c r="C145" s="20">
        <v>2016.64</v>
      </c>
    </row>
    <row r="146" spans="1:3" x14ac:dyDescent="0.3">
      <c r="A146" s="19">
        <v>13362.52</v>
      </c>
      <c r="B146" s="19">
        <v>3860.55</v>
      </c>
      <c r="C146" s="19">
        <v>2706</v>
      </c>
    </row>
    <row r="147" spans="1:3" x14ac:dyDescent="0.3">
      <c r="A147" s="20">
        <v>12702.15</v>
      </c>
      <c r="B147" s="20">
        <v>3171.15</v>
      </c>
      <c r="C147" s="20">
        <v>4208.3999999999996</v>
      </c>
    </row>
    <row r="148" spans="1:3" x14ac:dyDescent="0.3">
      <c r="A148" s="19">
        <v>6541.2</v>
      </c>
      <c r="B148" s="19">
        <v>13586.4</v>
      </c>
      <c r="C148" s="19">
        <v>3049.2</v>
      </c>
    </row>
    <row r="149" spans="1:3" x14ac:dyDescent="0.3">
      <c r="A149" s="20">
        <v>11067.56</v>
      </c>
      <c r="B149" s="20">
        <v>11695.68</v>
      </c>
      <c r="C149" s="20">
        <v>10150.99</v>
      </c>
    </row>
    <row r="150" spans="1:3" x14ac:dyDescent="0.3">
      <c r="A150" s="19">
        <v>19411.05</v>
      </c>
      <c r="B150" s="19">
        <v>2670.34</v>
      </c>
      <c r="C150" s="19">
        <v>2724.06</v>
      </c>
    </row>
    <row r="151" spans="1:3" x14ac:dyDescent="0.3">
      <c r="A151" s="20">
        <v>14712.42</v>
      </c>
      <c r="B151" s="20">
        <v>7059.62</v>
      </c>
      <c r="C151" s="20">
        <v>3001.44</v>
      </c>
    </row>
    <row r="152" spans="1:3" x14ac:dyDescent="0.3">
      <c r="A152" s="19">
        <v>28079.25</v>
      </c>
      <c r="B152" s="19">
        <v>54029.82</v>
      </c>
      <c r="C152" s="19">
        <v>1555.18</v>
      </c>
    </row>
    <row r="153" spans="1:3" x14ac:dyDescent="0.3">
      <c r="A153" s="20">
        <v>13693.5</v>
      </c>
      <c r="B153" s="20">
        <v>17442.48</v>
      </c>
      <c r="C153" s="20">
        <v>9598.2000000000007</v>
      </c>
    </row>
    <row r="154" spans="1:3" x14ac:dyDescent="0.3">
      <c r="A154" s="19">
        <v>4611.5</v>
      </c>
      <c r="B154" s="19">
        <v>1513.73</v>
      </c>
      <c r="C154" s="19">
        <v>8300.8799999999992</v>
      </c>
    </row>
    <row r="155" spans="1:3" x14ac:dyDescent="0.3">
      <c r="A155" s="20">
        <v>13398</v>
      </c>
      <c r="B155" s="20">
        <v>8269.35</v>
      </c>
      <c r="C155" s="20">
        <v>6720</v>
      </c>
    </row>
    <row r="156" spans="1:3" x14ac:dyDescent="0.3">
      <c r="A156" s="19">
        <v>19813.75</v>
      </c>
      <c r="B156" s="19">
        <v>36478.5</v>
      </c>
      <c r="C156" s="19">
        <v>15280.11</v>
      </c>
    </row>
    <row r="157" spans="1:3" x14ac:dyDescent="0.3">
      <c r="A157" s="20">
        <v>9336.74</v>
      </c>
      <c r="B157" s="20">
        <v>2407.0500000000002</v>
      </c>
      <c r="C157" s="20">
        <v>2560.8000000000002</v>
      </c>
    </row>
    <row r="158" spans="1:3" x14ac:dyDescent="0.3">
      <c r="A158" s="19">
        <v>4614.1499999999996</v>
      </c>
      <c r="B158" s="19">
        <v>8038.16</v>
      </c>
      <c r="C158" s="19">
        <v>2237.1999999999998</v>
      </c>
    </row>
    <row r="159" spans="1:3" x14ac:dyDescent="0.3">
      <c r="A159" s="20">
        <v>3473.12</v>
      </c>
      <c r="B159" s="20">
        <v>971.67</v>
      </c>
      <c r="C159" s="20">
        <v>1858.68</v>
      </c>
    </row>
    <row r="160" spans="1:3" x14ac:dyDescent="0.3">
      <c r="A160" s="19">
        <v>4594.59</v>
      </c>
      <c r="B160" s="19">
        <v>9211.2800000000007</v>
      </c>
      <c r="C160" s="19">
        <v>5282.64</v>
      </c>
    </row>
    <row r="161" spans="1:3" x14ac:dyDescent="0.3">
      <c r="A161" s="20">
        <v>48000.9</v>
      </c>
      <c r="B161" s="20">
        <v>14825.16</v>
      </c>
      <c r="C161" s="20">
        <v>7174.02</v>
      </c>
    </row>
    <row r="162" spans="1:3" x14ac:dyDescent="0.3">
      <c r="A162" s="19">
        <v>11927.49</v>
      </c>
      <c r="B162" s="19">
        <v>17821.439999999999</v>
      </c>
      <c r="C162" s="19">
        <v>9500.4</v>
      </c>
    </row>
    <row r="163" spans="1:3" x14ac:dyDescent="0.3">
      <c r="A163" s="20">
        <v>62856.66</v>
      </c>
      <c r="B163" s="20">
        <v>767.98</v>
      </c>
      <c r="C163" s="20">
        <v>9063.36</v>
      </c>
    </row>
    <row r="164" spans="1:3" x14ac:dyDescent="0.3">
      <c r="A164" s="19">
        <v>11010.15</v>
      </c>
      <c r="B164" s="19">
        <v>9161.64</v>
      </c>
      <c r="C164" s="19">
        <v>26372.82</v>
      </c>
    </row>
    <row r="165" spans="1:3" x14ac:dyDescent="0.3">
      <c r="A165" s="20">
        <v>15344.72</v>
      </c>
      <c r="B165" s="20">
        <v>54.52</v>
      </c>
      <c r="C165" s="20">
        <v>20422.439999999999</v>
      </c>
    </row>
    <row r="166" spans="1:3" x14ac:dyDescent="0.3">
      <c r="A166" s="19">
        <v>29078.6</v>
      </c>
      <c r="B166" s="19">
        <v>5520.66</v>
      </c>
      <c r="C166" s="19">
        <v>14567.3</v>
      </c>
    </row>
    <row r="167" spans="1:3" x14ac:dyDescent="0.3">
      <c r="A167" s="20">
        <v>3714.7</v>
      </c>
      <c r="B167" s="20">
        <v>1362.24</v>
      </c>
      <c r="C167" s="20">
        <v>13836.13</v>
      </c>
    </row>
    <row r="168" spans="1:3" x14ac:dyDescent="0.3">
      <c r="A168" s="19">
        <v>34.729999999999997</v>
      </c>
      <c r="B168" s="19">
        <v>191.6</v>
      </c>
      <c r="C168" s="19">
        <v>12626.76</v>
      </c>
    </row>
    <row r="169" spans="1:3" x14ac:dyDescent="0.3">
      <c r="A169" s="20">
        <v>22503</v>
      </c>
      <c r="B169" s="20">
        <v>1285.44</v>
      </c>
      <c r="C169" s="20">
        <v>8887.0499999999993</v>
      </c>
    </row>
    <row r="170" spans="1:3" x14ac:dyDescent="0.3">
      <c r="A170" s="19">
        <v>6954</v>
      </c>
      <c r="B170" s="19">
        <v>1562.1</v>
      </c>
      <c r="C170" s="19">
        <v>2419.56</v>
      </c>
    </row>
    <row r="171" spans="1:3" x14ac:dyDescent="0.3">
      <c r="A171" s="20">
        <v>41081.599999999999</v>
      </c>
      <c r="B171" s="20">
        <v>42510.239999999998</v>
      </c>
      <c r="C171" s="20">
        <v>15111.46</v>
      </c>
    </row>
    <row r="172" spans="1:3" x14ac:dyDescent="0.3">
      <c r="A172" s="19">
        <v>33003.74</v>
      </c>
      <c r="B172" s="19">
        <v>5806.35</v>
      </c>
      <c r="C172" s="19">
        <v>23645.32</v>
      </c>
    </row>
    <row r="173" spans="1:3" x14ac:dyDescent="0.3">
      <c r="A173" s="20">
        <v>584.15</v>
      </c>
      <c r="B173" s="20">
        <v>23337.72</v>
      </c>
      <c r="C173" s="20">
        <v>59776.85</v>
      </c>
    </row>
    <row r="174" spans="1:3" x14ac:dyDescent="0.3">
      <c r="A174" s="19">
        <v>24416.799999999999</v>
      </c>
      <c r="B174" s="19">
        <v>334.22</v>
      </c>
      <c r="C174" s="19">
        <v>7844.92</v>
      </c>
    </row>
    <row r="175" spans="1:3" x14ac:dyDescent="0.3">
      <c r="A175" s="20">
        <v>850.4</v>
      </c>
      <c r="B175" s="20">
        <v>4019.6</v>
      </c>
      <c r="C175" s="20">
        <v>16824.349999999999</v>
      </c>
    </row>
    <row r="176" spans="1:3" x14ac:dyDescent="0.3">
      <c r="A176" s="19">
        <v>30146.48</v>
      </c>
      <c r="B176" s="19">
        <v>16960.8</v>
      </c>
      <c r="C176" s="19">
        <v>6451.16</v>
      </c>
    </row>
    <row r="177" spans="1:3" x14ac:dyDescent="0.3">
      <c r="A177" s="20">
        <v>59648.160000000003</v>
      </c>
      <c r="B177" s="20">
        <v>11815.8</v>
      </c>
      <c r="C177" s="20">
        <v>3446.3</v>
      </c>
    </row>
    <row r="178" spans="1:3" x14ac:dyDescent="0.3">
      <c r="A178" s="19">
        <v>49225.8</v>
      </c>
      <c r="B178" s="19">
        <v>2590.0500000000002</v>
      </c>
      <c r="C178" s="19">
        <v>20612.759999999998</v>
      </c>
    </row>
    <row r="179" spans="1:3" x14ac:dyDescent="0.3">
      <c r="A179" s="20">
        <v>2566.08</v>
      </c>
      <c r="B179" s="20">
        <v>2547.33</v>
      </c>
      <c r="C179" s="20">
        <v>32238.720000000001</v>
      </c>
    </row>
    <row r="180" spans="1:3" x14ac:dyDescent="0.3">
      <c r="A180" s="19">
        <v>5059.8900000000003</v>
      </c>
      <c r="B180" s="19">
        <v>2412.15</v>
      </c>
      <c r="C180" s="19">
        <v>4863.32</v>
      </c>
    </row>
    <row r="181" spans="1:3" x14ac:dyDescent="0.3">
      <c r="A181" s="20">
        <v>9366.2999999999993</v>
      </c>
      <c r="B181" s="20">
        <v>34.96</v>
      </c>
      <c r="C181" s="20">
        <v>5106.46</v>
      </c>
    </row>
    <row r="182" spans="1:3" x14ac:dyDescent="0.3">
      <c r="A182" s="19">
        <v>26534.35</v>
      </c>
      <c r="B182" s="19">
        <v>39945.78</v>
      </c>
      <c r="C182" s="19">
        <v>4949.8599999999997</v>
      </c>
    </row>
    <row r="183" spans="1:3" x14ac:dyDescent="0.3">
      <c r="A183" s="20">
        <v>14810.82</v>
      </c>
      <c r="B183" s="20">
        <v>1391.04</v>
      </c>
      <c r="C183" s="20">
        <v>17135.37</v>
      </c>
    </row>
    <row r="184" spans="1:3" x14ac:dyDescent="0.3">
      <c r="A184" s="19">
        <v>30763.86</v>
      </c>
      <c r="B184" s="19">
        <v>21459.15</v>
      </c>
      <c r="C184" s="19">
        <v>44790.62</v>
      </c>
    </row>
    <row r="185" spans="1:3" x14ac:dyDescent="0.3">
      <c r="A185" s="20">
        <v>15573.35</v>
      </c>
      <c r="B185" s="20">
        <v>5300.53</v>
      </c>
      <c r="C185" s="20">
        <v>979.03</v>
      </c>
    </row>
    <row r="186" spans="1:3" x14ac:dyDescent="0.3">
      <c r="A186" s="19">
        <v>9245.2099999999991</v>
      </c>
      <c r="B186" s="19">
        <v>6269.67</v>
      </c>
      <c r="C186" s="19">
        <v>50916.92</v>
      </c>
    </row>
    <row r="187" spans="1:3" x14ac:dyDescent="0.3">
      <c r="A187" s="20">
        <v>16632.240000000002</v>
      </c>
      <c r="B187" s="20">
        <v>6315.6</v>
      </c>
      <c r="C187" s="20">
        <v>10225.5</v>
      </c>
    </row>
    <row r="188" spans="1:3" x14ac:dyDescent="0.3">
      <c r="A188" s="19">
        <v>4185.6099999999997</v>
      </c>
      <c r="B188" s="19">
        <v>58601.4</v>
      </c>
      <c r="C188" s="19">
        <v>2703.67</v>
      </c>
    </row>
    <row r="189" spans="1:3" x14ac:dyDescent="0.3">
      <c r="A189" s="20">
        <v>17187.099999999999</v>
      </c>
      <c r="B189" s="20">
        <v>7166.81</v>
      </c>
      <c r="C189" s="20">
        <v>706.97</v>
      </c>
    </row>
    <row r="190" spans="1:3" x14ac:dyDescent="0.3">
      <c r="A190" s="19">
        <v>3576.05</v>
      </c>
      <c r="B190" s="19">
        <v>348.74</v>
      </c>
      <c r="C190" s="19">
        <v>25361.64</v>
      </c>
    </row>
    <row r="191" spans="1:3" x14ac:dyDescent="0.3">
      <c r="A191" s="20">
        <v>7975.6</v>
      </c>
      <c r="B191" s="20">
        <v>37392.57</v>
      </c>
      <c r="C191" s="20">
        <v>2137.8000000000002</v>
      </c>
    </row>
    <row r="192" spans="1:3" x14ac:dyDescent="0.3">
      <c r="A192" s="19">
        <v>4437.76</v>
      </c>
      <c r="B192" s="19">
        <v>6817.57</v>
      </c>
      <c r="C192" s="19">
        <v>9244.34</v>
      </c>
    </row>
    <row r="193" spans="1:3" x14ac:dyDescent="0.3">
      <c r="A193" s="20">
        <v>1492.6</v>
      </c>
      <c r="B193" s="20">
        <v>7824</v>
      </c>
      <c r="C193" s="20">
        <v>13357.19</v>
      </c>
    </row>
    <row r="194" spans="1:3" x14ac:dyDescent="0.3">
      <c r="A194" s="19">
        <v>31298.400000000001</v>
      </c>
      <c r="B194" s="19">
        <v>29793.4</v>
      </c>
      <c r="C194" s="19">
        <v>46582.559999999998</v>
      </c>
    </row>
    <row r="195" spans="1:3" x14ac:dyDescent="0.3">
      <c r="A195" s="20">
        <v>5616.8</v>
      </c>
      <c r="B195" s="20">
        <v>1848.56</v>
      </c>
      <c r="C195" s="20">
        <v>3119.16</v>
      </c>
    </row>
    <row r="196" spans="1:3" x14ac:dyDescent="0.3">
      <c r="A196" s="19">
        <v>8053.5</v>
      </c>
      <c r="B196" s="19">
        <v>21848.400000000001</v>
      </c>
      <c r="C196" s="19">
        <v>14052.6</v>
      </c>
    </row>
    <row r="197" spans="1:3" x14ac:dyDescent="0.3">
      <c r="A197" s="20">
        <v>22703.96</v>
      </c>
      <c r="B197" s="20">
        <v>44755.54</v>
      </c>
      <c r="C197" s="20">
        <v>22406.77</v>
      </c>
    </row>
    <row r="198" spans="1:3" x14ac:dyDescent="0.3">
      <c r="A198" s="19">
        <v>8557</v>
      </c>
      <c r="B198" s="19">
        <v>6623.07</v>
      </c>
      <c r="C198" s="19">
        <v>18544.509999999998</v>
      </c>
    </row>
    <row r="199" spans="1:3" x14ac:dyDescent="0.3">
      <c r="A199" s="20">
        <v>36036</v>
      </c>
      <c r="B199" s="20">
        <v>19608.8</v>
      </c>
      <c r="C199" s="20">
        <v>12620.96</v>
      </c>
    </row>
    <row r="200" spans="1:3" x14ac:dyDescent="0.3">
      <c r="A200" s="19">
        <v>15909.4</v>
      </c>
      <c r="B200" s="19">
        <v>28632.39</v>
      </c>
      <c r="C200" s="19">
        <v>15690.32</v>
      </c>
    </row>
    <row r="201" spans="1:3" x14ac:dyDescent="0.3">
      <c r="A201" s="20">
        <v>30557.52</v>
      </c>
      <c r="B201" s="20">
        <v>6220.62</v>
      </c>
      <c r="C201" s="20">
        <v>6514.45</v>
      </c>
    </row>
    <row r="202" spans="1:3" x14ac:dyDescent="0.3">
      <c r="A202" s="19">
        <v>63.79</v>
      </c>
      <c r="B202" s="19">
        <v>23.89</v>
      </c>
      <c r="C202" s="19">
        <v>50624.9</v>
      </c>
    </row>
    <row r="203" spans="1:3" x14ac:dyDescent="0.3">
      <c r="A203" s="20">
        <v>19763.2</v>
      </c>
      <c r="B203" s="20">
        <v>72265.83</v>
      </c>
      <c r="C203" s="20">
        <v>906.4</v>
      </c>
    </row>
    <row r="204" spans="1:3" x14ac:dyDescent="0.3">
      <c r="A204" s="19">
        <v>45237.05</v>
      </c>
      <c r="B204" s="19">
        <v>2793.96</v>
      </c>
      <c r="C204" s="19">
        <v>4417.2</v>
      </c>
    </row>
    <row r="205" spans="1:3" x14ac:dyDescent="0.3">
      <c r="A205" s="20">
        <v>36742.58</v>
      </c>
      <c r="B205" s="20">
        <v>29419.02</v>
      </c>
      <c r="C205" s="20">
        <v>10336.049999999999</v>
      </c>
    </row>
    <row r="206" spans="1:3" x14ac:dyDescent="0.3">
      <c r="A206" s="19">
        <v>23220.47</v>
      </c>
      <c r="B206" s="19">
        <v>13674</v>
      </c>
      <c r="C206" s="19">
        <v>229.8</v>
      </c>
    </row>
    <row r="207" spans="1:3" x14ac:dyDescent="0.3">
      <c r="A207" s="20">
        <v>875.91</v>
      </c>
      <c r="B207" s="20">
        <v>36077.4</v>
      </c>
      <c r="C207" s="20">
        <v>4384.5200000000004</v>
      </c>
    </row>
    <row r="208" spans="1:3" x14ac:dyDescent="0.3">
      <c r="A208" s="19">
        <v>39266.94</v>
      </c>
      <c r="B208" s="19">
        <v>33715</v>
      </c>
      <c r="C208" s="19">
        <v>29908.5</v>
      </c>
    </row>
    <row r="209" spans="1:3" x14ac:dyDescent="0.3">
      <c r="A209" s="20">
        <v>2988.57</v>
      </c>
      <c r="B209" s="20">
        <v>2721.82</v>
      </c>
      <c r="C209" s="20">
        <v>7632.24</v>
      </c>
    </row>
    <row r="210" spans="1:3" x14ac:dyDescent="0.3">
      <c r="A210" s="19">
        <v>4783.3500000000004</v>
      </c>
      <c r="B210" s="19">
        <v>44335.83</v>
      </c>
      <c r="C210" s="19">
        <v>2369.3000000000002</v>
      </c>
    </row>
    <row r="211" spans="1:3" x14ac:dyDescent="0.3">
      <c r="A211" s="20">
        <v>22881.14</v>
      </c>
      <c r="B211" s="20">
        <v>27270.799999999999</v>
      </c>
      <c r="C211" s="20">
        <v>11301.78</v>
      </c>
    </row>
    <row r="212" spans="1:3" x14ac:dyDescent="0.3">
      <c r="A212" s="19">
        <v>10263.040000000001</v>
      </c>
      <c r="B212" s="19">
        <v>78214.5</v>
      </c>
      <c r="C212" s="19">
        <v>19793.34</v>
      </c>
    </row>
    <row r="213" spans="1:3" x14ac:dyDescent="0.3">
      <c r="A213" s="20">
        <v>235.05</v>
      </c>
      <c r="B213" s="20">
        <v>1157.68</v>
      </c>
      <c r="C213" s="20">
        <v>5854.4</v>
      </c>
    </row>
    <row r="214" spans="1:3" x14ac:dyDescent="0.3">
      <c r="A214" s="19">
        <v>7227.36</v>
      </c>
      <c r="B214" s="19">
        <v>14738.4</v>
      </c>
      <c r="C214" s="19">
        <v>598.5</v>
      </c>
    </row>
    <row r="215" spans="1:3" x14ac:dyDescent="0.3">
      <c r="A215" s="20">
        <v>136.96</v>
      </c>
      <c r="B215" s="20">
        <v>14578.51</v>
      </c>
      <c r="C215" s="20">
        <v>2100.1799999999998</v>
      </c>
    </row>
    <row r="216" spans="1:3" x14ac:dyDescent="0.3">
      <c r="A216" s="19">
        <v>19881.54</v>
      </c>
      <c r="B216" s="19">
        <v>21103.11</v>
      </c>
      <c r="C216" s="19">
        <v>19992.599999999999</v>
      </c>
    </row>
    <row r="217" spans="1:3" x14ac:dyDescent="0.3">
      <c r="A217" s="20">
        <v>3190.54</v>
      </c>
      <c r="B217" s="20">
        <v>10793.37</v>
      </c>
      <c r="C217" s="20">
        <v>1423.76</v>
      </c>
    </row>
    <row r="218" spans="1:3" x14ac:dyDescent="0.3">
      <c r="A218" s="19">
        <v>8436.08</v>
      </c>
      <c r="B218" s="19">
        <v>12852.32</v>
      </c>
      <c r="C218" s="19">
        <v>21771.03</v>
      </c>
    </row>
    <row r="219" spans="1:3" x14ac:dyDescent="0.3">
      <c r="A219" s="20">
        <v>1541.32</v>
      </c>
      <c r="B219" s="20">
        <v>6669</v>
      </c>
      <c r="C219" s="20">
        <v>48465.95</v>
      </c>
    </row>
    <row r="220" spans="1:3" x14ac:dyDescent="0.3">
      <c r="A220" s="19">
        <v>30837.15</v>
      </c>
      <c r="B220" s="19">
        <v>1514.92</v>
      </c>
      <c r="C220" s="19">
        <v>8663.64</v>
      </c>
    </row>
    <row r="221" spans="1:3" x14ac:dyDescent="0.3">
      <c r="A221" s="20">
        <v>19269.599999999999</v>
      </c>
      <c r="B221" s="20">
        <v>7454.16</v>
      </c>
      <c r="C221" s="20">
        <v>15609.55</v>
      </c>
    </row>
    <row r="222" spans="1:3" x14ac:dyDescent="0.3">
      <c r="A222" s="19">
        <v>6469.36</v>
      </c>
      <c r="B222" s="19">
        <v>22670.34</v>
      </c>
      <c r="C222" s="19">
        <v>4044.3</v>
      </c>
    </row>
    <row r="223" spans="1:3" x14ac:dyDescent="0.3">
      <c r="A223" s="20">
        <v>1328.72</v>
      </c>
      <c r="B223" s="20">
        <v>14111.44</v>
      </c>
      <c r="C223" s="20">
        <v>129.78</v>
      </c>
    </row>
    <row r="224" spans="1:3" x14ac:dyDescent="0.3">
      <c r="A224" s="19">
        <v>31398.18</v>
      </c>
      <c r="B224" s="19">
        <v>931.8</v>
      </c>
      <c r="C224" s="19">
        <v>24931.439999999999</v>
      </c>
    </row>
    <row r="225" spans="1:3" x14ac:dyDescent="0.3">
      <c r="A225" s="20">
        <v>19269.25</v>
      </c>
      <c r="B225" s="20">
        <v>14444.99</v>
      </c>
      <c r="C225" s="20">
        <v>13536.65</v>
      </c>
    </row>
    <row r="226" spans="1:3" x14ac:dyDescent="0.3">
      <c r="A226" s="19">
        <v>3816.4</v>
      </c>
      <c r="B226" s="19">
        <v>11862.72</v>
      </c>
      <c r="C226" s="19">
        <v>15149.26</v>
      </c>
    </row>
    <row r="227" spans="1:3" x14ac:dyDescent="0.3">
      <c r="A227" s="20">
        <v>1740.59</v>
      </c>
      <c r="B227" s="20">
        <v>27159.58</v>
      </c>
      <c r="C227" s="20">
        <v>187.33</v>
      </c>
    </row>
    <row r="228" spans="1:3" x14ac:dyDescent="0.3">
      <c r="A228" s="19">
        <v>18932.97</v>
      </c>
      <c r="B228" s="19">
        <v>24496.52</v>
      </c>
      <c r="C228" s="19">
        <v>3616.8</v>
      </c>
    </row>
    <row r="229" spans="1:3" x14ac:dyDescent="0.3">
      <c r="A229" s="20">
        <v>43061.61</v>
      </c>
      <c r="B229" s="20">
        <v>7054.32</v>
      </c>
      <c r="C229" s="20">
        <v>6655</v>
      </c>
    </row>
    <row r="230" spans="1:3" x14ac:dyDescent="0.3">
      <c r="A230" s="19">
        <v>925.44</v>
      </c>
      <c r="B230" s="19">
        <v>1413.6</v>
      </c>
      <c r="C230" s="19">
        <v>17640.36</v>
      </c>
    </row>
    <row r="231" spans="1:3" x14ac:dyDescent="0.3">
      <c r="A231" s="20">
        <v>1013.22</v>
      </c>
      <c r="B231" s="20">
        <v>12170.58</v>
      </c>
      <c r="C231" s="20">
        <v>10555.1</v>
      </c>
    </row>
    <row r="232" spans="1:3" x14ac:dyDescent="0.3">
      <c r="A232" s="19">
        <v>10780.8</v>
      </c>
      <c r="B232" s="19">
        <v>6754.56</v>
      </c>
      <c r="C232" s="19">
        <v>2170.46</v>
      </c>
    </row>
    <row r="233" spans="1:3" x14ac:dyDescent="0.3">
      <c r="A233" s="20">
        <v>2358.12</v>
      </c>
      <c r="B233" s="20">
        <v>41537.42</v>
      </c>
      <c r="C233" s="20">
        <v>1123.6500000000001</v>
      </c>
    </row>
    <row r="234" spans="1:3" x14ac:dyDescent="0.3">
      <c r="A234" s="19">
        <v>3447.12</v>
      </c>
      <c r="B234" s="19">
        <v>8003.75</v>
      </c>
      <c r="C234" s="19">
        <v>24466.92</v>
      </c>
    </row>
    <row r="235" spans="1:3" x14ac:dyDescent="0.3">
      <c r="A235" s="20">
        <v>40047.21</v>
      </c>
      <c r="B235" s="20">
        <v>11796.3</v>
      </c>
      <c r="C235" s="20">
        <v>26397.279999999999</v>
      </c>
    </row>
    <row r="236" spans="1:3" x14ac:dyDescent="0.3">
      <c r="A236" s="19">
        <v>22341.96</v>
      </c>
      <c r="B236" s="19">
        <v>23316</v>
      </c>
      <c r="C236" s="19">
        <v>415.38</v>
      </c>
    </row>
    <row r="237" spans="1:3" x14ac:dyDescent="0.3">
      <c r="A237" s="20">
        <v>401.17</v>
      </c>
      <c r="B237" s="20">
        <v>16040</v>
      </c>
      <c r="C237" s="20">
        <v>16624.8</v>
      </c>
    </row>
    <row r="238" spans="1:3" x14ac:dyDescent="0.3">
      <c r="A238" s="19">
        <v>1128.27</v>
      </c>
      <c r="B238" s="19">
        <v>2634.93</v>
      </c>
      <c r="C238" s="19">
        <v>27753</v>
      </c>
    </row>
    <row r="239" spans="1:3" x14ac:dyDescent="0.3">
      <c r="A239" s="20">
        <v>2963.94</v>
      </c>
      <c r="B239" s="20">
        <v>5992.78</v>
      </c>
      <c r="C239" s="20">
        <v>1914.6</v>
      </c>
    </row>
    <row r="240" spans="1:3" x14ac:dyDescent="0.3">
      <c r="A240" s="19">
        <v>12888</v>
      </c>
      <c r="B240" s="19">
        <v>18078.88</v>
      </c>
      <c r="C240" s="19">
        <v>6930.13</v>
      </c>
    </row>
    <row r="241" spans="1:3" x14ac:dyDescent="0.3">
      <c r="A241" s="20">
        <v>420.12</v>
      </c>
      <c r="B241" s="20">
        <v>5988.82</v>
      </c>
      <c r="C241" s="20">
        <v>6209.46</v>
      </c>
    </row>
    <row r="242" spans="1:3" x14ac:dyDescent="0.3">
      <c r="A242" s="19">
        <v>12818.95</v>
      </c>
      <c r="B242" s="19">
        <v>2534.4</v>
      </c>
      <c r="C242" s="19">
        <v>7273.72</v>
      </c>
    </row>
    <row r="243" spans="1:3" x14ac:dyDescent="0.3">
      <c r="A243" s="20">
        <v>8468.7900000000009</v>
      </c>
      <c r="B243" s="20">
        <v>2856.92</v>
      </c>
      <c r="C243" s="20">
        <v>5464.68</v>
      </c>
    </row>
    <row r="244" spans="1:3" x14ac:dyDescent="0.3">
      <c r="A244" s="19">
        <v>15695.27</v>
      </c>
      <c r="B244" s="19">
        <v>7165.95</v>
      </c>
      <c r="C244" s="19">
        <v>2059.1999999999998</v>
      </c>
    </row>
    <row r="245" spans="1:3" x14ac:dyDescent="0.3">
      <c r="A245" s="20">
        <v>22537.919999999998</v>
      </c>
      <c r="B245" s="20">
        <v>23921.200000000001</v>
      </c>
      <c r="C245" s="20">
        <v>9372.9</v>
      </c>
    </row>
    <row r="246" spans="1:3" x14ac:dyDescent="0.3">
      <c r="A246" s="19">
        <v>30632.639999999999</v>
      </c>
      <c r="B246" s="19">
        <v>9178.7999999999993</v>
      </c>
      <c r="C246" s="19">
        <v>5488.8</v>
      </c>
    </row>
    <row r="247" spans="1:3" x14ac:dyDescent="0.3">
      <c r="A247" s="20">
        <v>59738.35</v>
      </c>
      <c r="B247" s="20">
        <v>12216.78</v>
      </c>
      <c r="C247" s="20">
        <v>12328.03</v>
      </c>
    </row>
    <row r="248" spans="1:3" x14ac:dyDescent="0.3">
      <c r="A248" s="19">
        <v>10589.91</v>
      </c>
      <c r="B248" s="19">
        <v>788.2</v>
      </c>
      <c r="C248" s="19">
        <v>612.17999999999995</v>
      </c>
    </row>
    <row r="249" spans="1:3" x14ac:dyDescent="0.3">
      <c r="A249" s="20">
        <v>4252.5</v>
      </c>
      <c r="B249" s="20">
        <v>4809.3</v>
      </c>
      <c r="C249" s="20">
        <v>48503.39</v>
      </c>
    </row>
    <row r="250" spans="1:3" x14ac:dyDescent="0.3">
      <c r="A250" s="19">
        <v>4693.3999999999996</v>
      </c>
      <c r="B250" s="19">
        <v>31652.799999999999</v>
      </c>
      <c r="C250" s="19">
        <v>13536</v>
      </c>
    </row>
    <row r="251" spans="1:3" x14ac:dyDescent="0.3">
      <c r="A251" s="20">
        <v>10321.200000000001</v>
      </c>
      <c r="B251" s="20">
        <v>5304</v>
      </c>
      <c r="C251" s="20">
        <v>64313.64</v>
      </c>
    </row>
    <row r="252" spans="1:3" x14ac:dyDescent="0.3">
      <c r="A252" s="19">
        <v>41661.18</v>
      </c>
      <c r="B252" s="19">
        <v>2928.96</v>
      </c>
      <c r="C252" s="19">
        <v>3864.66</v>
      </c>
    </row>
    <row r="253" spans="1:3" x14ac:dyDescent="0.3">
      <c r="A253" s="20">
        <v>34787.5</v>
      </c>
      <c r="B253" s="20">
        <v>15455.58</v>
      </c>
      <c r="C253" s="20">
        <v>85036.41</v>
      </c>
    </row>
    <row r="254" spans="1:3" x14ac:dyDescent="0.3">
      <c r="A254" s="19">
        <v>37.83</v>
      </c>
      <c r="B254" s="19">
        <v>33754.14</v>
      </c>
      <c r="C254" s="19">
        <v>2819.28</v>
      </c>
    </row>
    <row r="255" spans="1:3" x14ac:dyDescent="0.3">
      <c r="A255" s="20">
        <v>7330.14</v>
      </c>
      <c r="B255" s="20">
        <v>43601.56</v>
      </c>
      <c r="C255" s="20">
        <v>2596.86</v>
      </c>
    </row>
    <row r="256" spans="1:3" x14ac:dyDescent="0.3">
      <c r="A256" s="19">
        <v>793.6</v>
      </c>
      <c r="B256" s="19">
        <v>47735.66</v>
      </c>
      <c r="C256" s="19">
        <v>11670.44</v>
      </c>
    </row>
    <row r="257" spans="1:3" x14ac:dyDescent="0.3">
      <c r="A257" s="20">
        <v>7729.7</v>
      </c>
      <c r="B257" s="20">
        <v>19086.900000000001</v>
      </c>
      <c r="C257" s="20">
        <v>1683.9</v>
      </c>
    </row>
    <row r="258" spans="1:3" x14ac:dyDescent="0.3">
      <c r="A258" s="19">
        <v>50069.75</v>
      </c>
      <c r="B258" s="19">
        <v>3464.24</v>
      </c>
      <c r="C258" s="19">
        <v>162.36000000000001</v>
      </c>
    </row>
    <row r="259" spans="1:3" x14ac:dyDescent="0.3">
      <c r="A259" s="20">
        <v>1045.8399999999999</v>
      </c>
      <c r="B259" s="20">
        <v>17815.349999999999</v>
      </c>
      <c r="C259" s="20">
        <v>17128.43</v>
      </c>
    </row>
    <row r="260" spans="1:3" x14ac:dyDescent="0.3">
      <c r="A260" s="19">
        <v>10515.2</v>
      </c>
      <c r="B260" s="19">
        <v>3626.95</v>
      </c>
      <c r="C260" s="19">
        <v>37856.99</v>
      </c>
    </row>
    <row r="261" spans="1:3" x14ac:dyDescent="0.3">
      <c r="A261" s="20">
        <v>7384.07</v>
      </c>
      <c r="B261" s="20">
        <v>37170.43</v>
      </c>
      <c r="C261" s="20">
        <v>856.68</v>
      </c>
    </row>
    <row r="262" spans="1:3" x14ac:dyDescent="0.3">
      <c r="A262" s="19">
        <v>367.1</v>
      </c>
      <c r="B262" s="19">
        <v>977.9</v>
      </c>
      <c r="C262" s="19">
        <v>8450.75</v>
      </c>
    </row>
    <row r="263" spans="1:3" x14ac:dyDescent="0.3">
      <c r="A263" s="20">
        <v>8037.1</v>
      </c>
      <c r="B263" s="20">
        <v>7715.28</v>
      </c>
      <c r="C263" s="20">
        <v>930</v>
      </c>
    </row>
    <row r="264" spans="1:3" x14ac:dyDescent="0.3">
      <c r="A264" s="19">
        <v>9525.93</v>
      </c>
      <c r="B264" s="19">
        <v>31814.97</v>
      </c>
      <c r="C264" s="19">
        <v>21867.93</v>
      </c>
    </row>
    <row r="265" spans="1:3" x14ac:dyDescent="0.3">
      <c r="A265" s="20">
        <v>5301.06</v>
      </c>
      <c r="B265" s="20">
        <v>2961.48</v>
      </c>
      <c r="C265" s="20">
        <v>7287.84</v>
      </c>
    </row>
    <row r="266" spans="1:3" x14ac:dyDescent="0.3">
      <c r="A266" s="19">
        <v>37397.760000000002</v>
      </c>
      <c r="B266" s="19">
        <v>8339.2999999999993</v>
      </c>
      <c r="C266" s="19">
        <v>579.12</v>
      </c>
    </row>
    <row r="267" spans="1:3" x14ac:dyDescent="0.3">
      <c r="A267" s="20">
        <v>3789.24</v>
      </c>
      <c r="B267" s="20">
        <v>40681.9</v>
      </c>
      <c r="C267" s="20">
        <v>16879.98</v>
      </c>
    </row>
    <row r="268" spans="1:3" x14ac:dyDescent="0.3">
      <c r="A268" s="19">
        <v>1041.8399999999999</v>
      </c>
      <c r="B268" s="19">
        <v>10653.3</v>
      </c>
      <c r="C268" s="19">
        <v>44847.81</v>
      </c>
    </row>
    <row r="269" spans="1:3" x14ac:dyDescent="0.3">
      <c r="A269" s="20">
        <v>5942.54</v>
      </c>
      <c r="B269" s="20">
        <v>1452</v>
      </c>
      <c r="C269" s="20">
        <v>62.14</v>
      </c>
    </row>
    <row r="270" spans="1:3" x14ac:dyDescent="0.3">
      <c r="A270" s="19">
        <v>2855.2</v>
      </c>
      <c r="B270" s="19">
        <v>4372.5</v>
      </c>
      <c r="C270" s="19">
        <v>3452.8</v>
      </c>
    </row>
    <row r="271" spans="1:3" x14ac:dyDescent="0.3">
      <c r="A271" s="20">
        <v>2139.54</v>
      </c>
      <c r="B271" s="20">
        <v>3840.64</v>
      </c>
      <c r="C271" s="20">
        <v>24198.65</v>
      </c>
    </row>
    <row r="272" spans="1:3" x14ac:dyDescent="0.3">
      <c r="A272" s="19">
        <v>10471.36</v>
      </c>
      <c r="B272" s="19">
        <v>8124.51</v>
      </c>
      <c r="C272" s="19">
        <v>458.51</v>
      </c>
    </row>
    <row r="273" spans="1:3" x14ac:dyDescent="0.3">
      <c r="A273" s="20">
        <v>40450.480000000003</v>
      </c>
      <c r="B273" s="20">
        <v>462</v>
      </c>
      <c r="C273" s="20">
        <v>12818.79</v>
      </c>
    </row>
    <row r="274" spans="1:3" x14ac:dyDescent="0.3">
      <c r="A274" s="19">
        <v>16689.599999999999</v>
      </c>
      <c r="B274" s="19">
        <v>9825.76</v>
      </c>
      <c r="C274" s="19">
        <v>9204.84</v>
      </c>
    </row>
    <row r="275" spans="1:3" x14ac:dyDescent="0.3">
      <c r="A275" s="20">
        <v>42108.57</v>
      </c>
      <c r="B275" s="20">
        <v>19304.2</v>
      </c>
      <c r="C275" s="20">
        <v>21217</v>
      </c>
    </row>
    <row r="276" spans="1:3" x14ac:dyDescent="0.3">
      <c r="A276" s="19">
        <v>4310.8500000000004</v>
      </c>
      <c r="B276" s="19">
        <v>4919.8</v>
      </c>
      <c r="C276" s="19">
        <v>161.63999999999999</v>
      </c>
    </row>
    <row r="277" spans="1:3" x14ac:dyDescent="0.3">
      <c r="A277" s="20">
        <v>21497</v>
      </c>
      <c r="B277" s="20">
        <v>834.75</v>
      </c>
      <c r="C277" s="20">
        <v>19875.060000000001</v>
      </c>
    </row>
    <row r="278" spans="1:3" x14ac:dyDescent="0.3">
      <c r="A278" s="19">
        <v>1901.2</v>
      </c>
      <c r="B278" s="19">
        <v>13009.3</v>
      </c>
      <c r="C278" s="19">
        <v>20416.8</v>
      </c>
    </row>
    <row r="279" spans="1:3" x14ac:dyDescent="0.3">
      <c r="A279" s="20">
        <v>34158.74</v>
      </c>
      <c r="B279" s="20">
        <v>20561.310000000001</v>
      </c>
      <c r="C279" s="20">
        <v>19691.05</v>
      </c>
    </row>
    <row r="280" spans="1:3" x14ac:dyDescent="0.3">
      <c r="A280" s="19">
        <v>45234.8</v>
      </c>
      <c r="B280" s="19">
        <v>11843.46</v>
      </c>
      <c r="C280" s="19">
        <v>2069.75</v>
      </c>
    </row>
    <row r="281" spans="1:3" x14ac:dyDescent="0.3">
      <c r="A281" s="20">
        <v>772.2</v>
      </c>
      <c r="B281" s="20">
        <v>24389.64</v>
      </c>
      <c r="C281" s="20">
        <v>14495.22</v>
      </c>
    </row>
    <row r="282" spans="1:3" x14ac:dyDescent="0.3">
      <c r="A282" s="19">
        <v>892.68</v>
      </c>
      <c r="B282" s="19">
        <v>1734.48</v>
      </c>
      <c r="C282" s="19">
        <v>69454.880000000005</v>
      </c>
    </row>
    <row r="283" spans="1:3" x14ac:dyDescent="0.3">
      <c r="A283" s="20">
        <v>15056.16</v>
      </c>
      <c r="B283" s="20">
        <v>6564.24</v>
      </c>
      <c r="C283" s="20">
        <v>20654.16</v>
      </c>
    </row>
    <row r="284" spans="1:3" x14ac:dyDescent="0.3">
      <c r="A284" s="19">
        <v>182.4</v>
      </c>
      <c r="B284" s="19">
        <v>27909.119999999999</v>
      </c>
      <c r="C284" s="19">
        <v>8091.2</v>
      </c>
    </row>
    <row r="285" spans="1:3" x14ac:dyDescent="0.3">
      <c r="A285" s="20">
        <v>8442.9</v>
      </c>
      <c r="B285" s="20">
        <v>5512.65</v>
      </c>
      <c r="C285" s="20">
        <v>9936.7199999999993</v>
      </c>
    </row>
    <row r="286" spans="1:3" x14ac:dyDescent="0.3">
      <c r="A286" s="19">
        <v>963.5</v>
      </c>
      <c r="B286" s="19">
        <v>21555.88</v>
      </c>
      <c r="C286" s="19">
        <v>51185.4</v>
      </c>
    </row>
    <row r="287" spans="1:3" x14ac:dyDescent="0.3">
      <c r="A287" s="20">
        <v>2880.16</v>
      </c>
      <c r="B287" s="20">
        <v>129.76</v>
      </c>
      <c r="C287" s="20">
        <v>7585.8</v>
      </c>
    </row>
    <row r="288" spans="1:3" x14ac:dyDescent="0.3">
      <c r="A288" s="19">
        <v>4008.42</v>
      </c>
      <c r="B288" s="19">
        <v>1477.6</v>
      </c>
      <c r="C288" s="19">
        <v>3499.59</v>
      </c>
    </row>
    <row r="289" spans="1:3" x14ac:dyDescent="0.3">
      <c r="A289" s="20">
        <v>1243.8399999999999</v>
      </c>
      <c r="B289" s="20">
        <v>5779.62</v>
      </c>
      <c r="C289" s="20">
        <v>8702.6299999999992</v>
      </c>
    </row>
    <row r="290" spans="1:3" x14ac:dyDescent="0.3">
      <c r="A290" s="19">
        <v>3798.16</v>
      </c>
      <c r="B290" s="19">
        <v>6585.78</v>
      </c>
      <c r="C290" s="19">
        <v>2021.06</v>
      </c>
    </row>
    <row r="291" spans="1:3" x14ac:dyDescent="0.3">
      <c r="A291" s="20">
        <v>2366.4299999999998</v>
      </c>
      <c r="B291" s="20">
        <v>16341.72</v>
      </c>
      <c r="C291" s="20">
        <v>14649.6</v>
      </c>
    </row>
    <row r="292" spans="1:3" x14ac:dyDescent="0.3">
      <c r="A292" s="19">
        <v>2645.72</v>
      </c>
      <c r="B292" s="19">
        <v>9347.4</v>
      </c>
      <c r="C292" s="19">
        <v>21386.7</v>
      </c>
    </row>
    <row r="293" spans="1:3" x14ac:dyDescent="0.3">
      <c r="A293" s="20">
        <v>2431.83</v>
      </c>
      <c r="B293" s="20">
        <v>253.26</v>
      </c>
      <c r="C293" s="20">
        <v>5915.84</v>
      </c>
    </row>
    <row r="294" spans="1:3" x14ac:dyDescent="0.3">
      <c r="A294" s="19">
        <v>40869</v>
      </c>
      <c r="B294" s="19">
        <v>4272.84</v>
      </c>
      <c r="C294" s="19">
        <v>4023.23</v>
      </c>
    </row>
    <row r="295" spans="1:3" x14ac:dyDescent="0.3">
      <c r="A295" s="20">
        <v>607.77</v>
      </c>
      <c r="B295" s="20">
        <v>392.56</v>
      </c>
      <c r="C295" s="20">
        <v>3290.78</v>
      </c>
    </row>
    <row r="296" spans="1:3" x14ac:dyDescent="0.3">
      <c r="A296" s="19">
        <v>524.79999999999995</v>
      </c>
      <c r="B296" s="19">
        <v>27675.9</v>
      </c>
      <c r="C296" s="19">
        <v>24.1</v>
      </c>
    </row>
    <row r="297" spans="1:3" x14ac:dyDescent="0.3">
      <c r="A297" s="20">
        <v>5012.83</v>
      </c>
      <c r="B297" s="20">
        <v>2990.68</v>
      </c>
      <c r="C297" s="20">
        <v>345.18</v>
      </c>
    </row>
    <row r="298" spans="1:3" x14ac:dyDescent="0.3">
      <c r="A298" s="19">
        <v>36778.85</v>
      </c>
      <c r="B298" s="19">
        <v>6689.76</v>
      </c>
      <c r="C298" s="19">
        <v>467.6</v>
      </c>
    </row>
    <row r="299" spans="1:3" x14ac:dyDescent="0.3">
      <c r="A299" s="20">
        <v>10268.4</v>
      </c>
      <c r="B299" s="20">
        <v>37805.620000000003</v>
      </c>
      <c r="C299" s="20">
        <v>13192.8</v>
      </c>
    </row>
    <row r="300" spans="1:3" x14ac:dyDescent="0.3">
      <c r="A300" s="19">
        <v>25099.25</v>
      </c>
      <c r="B300" s="19">
        <v>15332.62</v>
      </c>
      <c r="C300" s="19">
        <v>6530.37</v>
      </c>
    </row>
    <row r="301" spans="1:3" x14ac:dyDescent="0.3">
      <c r="A301" s="20">
        <v>13913.76</v>
      </c>
      <c r="B301" s="20">
        <v>15300.48</v>
      </c>
      <c r="C301" s="20">
        <v>2778.36</v>
      </c>
    </row>
    <row r="302" spans="1:3" x14ac:dyDescent="0.3">
      <c r="A302" s="19">
        <v>8975.33</v>
      </c>
      <c r="B302" s="19">
        <v>3844.91</v>
      </c>
      <c r="C302" s="19">
        <v>25767.83</v>
      </c>
    </row>
    <row r="303" spans="1:3" x14ac:dyDescent="0.3">
      <c r="A303" s="20">
        <v>1044.75</v>
      </c>
      <c r="B303" s="20">
        <v>10646.03</v>
      </c>
      <c r="C303" s="20">
        <v>39034.239999999998</v>
      </c>
    </row>
    <row r="304" spans="1:3" x14ac:dyDescent="0.3">
      <c r="A304" s="19">
        <v>6278.12</v>
      </c>
      <c r="B304" s="19">
        <v>4955.08</v>
      </c>
      <c r="C304" s="19">
        <v>16606.8</v>
      </c>
    </row>
    <row r="305" spans="1:3" x14ac:dyDescent="0.3">
      <c r="A305" s="20">
        <v>12897.18</v>
      </c>
      <c r="B305" s="20">
        <v>28269.96</v>
      </c>
      <c r="C305" s="20">
        <v>3399.48</v>
      </c>
    </row>
    <row r="306" spans="1:3" x14ac:dyDescent="0.3">
      <c r="A306" s="19">
        <v>11670.4</v>
      </c>
      <c r="B306" s="19">
        <v>128.91999999999999</v>
      </c>
      <c r="C306" s="19">
        <v>5800.5</v>
      </c>
    </row>
    <row r="307" spans="1:3" x14ac:dyDescent="0.3">
      <c r="A307" s="20">
        <v>54331.199999999997</v>
      </c>
      <c r="B307" s="20">
        <v>5137.08</v>
      </c>
      <c r="C307" s="20">
        <v>3823.54</v>
      </c>
    </row>
    <row r="308" spans="1:3" x14ac:dyDescent="0.3">
      <c r="A308" s="19">
        <v>5980.89</v>
      </c>
      <c r="B308" s="19">
        <v>11134.44</v>
      </c>
      <c r="C308" s="19">
        <v>9735</v>
      </c>
    </row>
    <row r="309" spans="1:3" x14ac:dyDescent="0.3">
      <c r="A309" s="20">
        <v>11958</v>
      </c>
      <c r="B309" s="20">
        <v>29421.040000000001</v>
      </c>
      <c r="C309" s="20">
        <v>9774.89</v>
      </c>
    </row>
    <row r="310" spans="1:3" x14ac:dyDescent="0.3">
      <c r="A310" s="19">
        <v>5903.1</v>
      </c>
      <c r="B310" s="19">
        <v>14741.72</v>
      </c>
      <c r="C310" s="19">
        <v>6194.76</v>
      </c>
    </row>
    <row r="311" spans="1:3" x14ac:dyDescent="0.3">
      <c r="A311" s="20">
        <v>4942.96</v>
      </c>
      <c r="B311" s="20">
        <v>29338.62</v>
      </c>
      <c r="C311" s="20">
        <v>8215.48</v>
      </c>
    </row>
    <row r="312" spans="1:3" x14ac:dyDescent="0.3">
      <c r="A312" s="19">
        <v>14006.82</v>
      </c>
      <c r="B312" s="19">
        <v>10095.84</v>
      </c>
      <c r="C312" s="19">
        <v>5290.74</v>
      </c>
    </row>
    <row r="313" spans="1:3" x14ac:dyDescent="0.3">
      <c r="A313" s="20">
        <v>36946</v>
      </c>
      <c r="B313" s="20">
        <v>59131.44</v>
      </c>
      <c r="C313" s="20">
        <v>7465.76</v>
      </c>
    </row>
    <row r="314" spans="1:3" x14ac:dyDescent="0.3">
      <c r="A314" s="19">
        <v>17738.14</v>
      </c>
      <c r="B314" s="19">
        <v>591</v>
      </c>
      <c r="C314" s="19">
        <v>29673.8</v>
      </c>
    </row>
    <row r="315" spans="1:3" x14ac:dyDescent="0.3">
      <c r="A315" s="20">
        <v>5050.3500000000004</v>
      </c>
      <c r="B315" s="20">
        <v>13550.4</v>
      </c>
      <c r="C315" s="20">
        <v>1124.6600000000001</v>
      </c>
    </row>
    <row r="316" spans="1:3" x14ac:dyDescent="0.3">
      <c r="A316" s="19">
        <v>5506.03</v>
      </c>
      <c r="B316" s="19">
        <v>5088.6499999999996</v>
      </c>
      <c r="C316" s="19">
        <v>56074</v>
      </c>
    </row>
    <row r="317" spans="1:3" x14ac:dyDescent="0.3">
      <c r="A317" s="20">
        <v>133.04</v>
      </c>
      <c r="B317" s="20">
        <v>6955.87</v>
      </c>
      <c r="C317" s="20">
        <v>11656.62</v>
      </c>
    </row>
    <row r="318" spans="1:3" x14ac:dyDescent="0.3">
      <c r="A318" s="19">
        <v>11787.6</v>
      </c>
      <c r="B318" s="19">
        <v>103.4</v>
      </c>
      <c r="C318" s="19">
        <v>111.6</v>
      </c>
    </row>
    <row r="319" spans="1:3" x14ac:dyDescent="0.3">
      <c r="A319" s="20">
        <v>14198.67</v>
      </c>
      <c r="B319" s="20">
        <v>1786.98</v>
      </c>
      <c r="C319" s="20">
        <v>6681.69</v>
      </c>
    </row>
    <row r="320" spans="1:3" x14ac:dyDescent="0.3">
      <c r="A320" s="19">
        <v>18616.7</v>
      </c>
      <c r="B320" s="19">
        <v>8404.7999999999993</v>
      </c>
      <c r="C320" s="19">
        <v>3128.4</v>
      </c>
    </row>
    <row r="321" spans="1:3" x14ac:dyDescent="0.3">
      <c r="A321" s="20">
        <v>6053.46</v>
      </c>
      <c r="B321" s="20">
        <v>13465.86</v>
      </c>
      <c r="C321" s="20">
        <v>25764.83</v>
      </c>
    </row>
    <row r="322" spans="1:3" x14ac:dyDescent="0.3">
      <c r="A322" s="19">
        <v>2455.69</v>
      </c>
      <c r="B322" s="19">
        <v>5371.52</v>
      </c>
      <c r="C322" s="19">
        <v>9374.68</v>
      </c>
    </row>
    <row r="323" spans="1:3" x14ac:dyDescent="0.3">
      <c r="A323" s="20">
        <v>22697.67</v>
      </c>
      <c r="B323" s="20">
        <v>15077.21</v>
      </c>
      <c r="C323" s="20">
        <v>19636.96</v>
      </c>
    </row>
    <row r="324" spans="1:3" x14ac:dyDescent="0.3">
      <c r="A324" s="19">
        <v>8881.52</v>
      </c>
      <c r="B324" s="19">
        <v>5914.09</v>
      </c>
      <c r="C324" s="19">
        <v>88.88</v>
      </c>
    </row>
    <row r="325" spans="1:3" x14ac:dyDescent="0.3">
      <c r="A325" s="20">
        <v>7780.8</v>
      </c>
      <c r="B325" s="20">
        <v>7901.52</v>
      </c>
      <c r="C325" s="20">
        <v>1435.32</v>
      </c>
    </row>
    <row r="326" spans="1:3" x14ac:dyDescent="0.3">
      <c r="A326" s="19">
        <v>172.2</v>
      </c>
      <c r="B326" s="19">
        <v>4967.9799999999996</v>
      </c>
      <c r="C326" s="19">
        <v>63446.34</v>
      </c>
    </row>
    <row r="327" spans="1:3" x14ac:dyDescent="0.3">
      <c r="A327" s="20">
        <v>3745.35</v>
      </c>
      <c r="B327" s="20">
        <v>19303.43</v>
      </c>
      <c r="C327" s="20">
        <v>3744.39</v>
      </c>
    </row>
    <row r="328" spans="1:3" x14ac:dyDescent="0.3">
      <c r="A328" s="19">
        <v>1444.45</v>
      </c>
      <c r="B328" s="19">
        <v>8445.7099999999991</v>
      </c>
      <c r="C328" s="19">
        <v>8056.69</v>
      </c>
    </row>
    <row r="329" spans="1:3" x14ac:dyDescent="0.3">
      <c r="A329" s="20">
        <v>342.2</v>
      </c>
      <c r="B329" s="20">
        <v>7316.32</v>
      </c>
      <c r="C329" s="20">
        <v>22441.96</v>
      </c>
    </row>
    <row r="330" spans="1:3" x14ac:dyDescent="0.3">
      <c r="A330" s="19">
        <v>22133.24</v>
      </c>
      <c r="B330" s="19">
        <v>37839.58</v>
      </c>
      <c r="C330" s="19">
        <v>3678.75</v>
      </c>
    </row>
    <row r="331" spans="1:3" x14ac:dyDescent="0.3">
      <c r="A331" s="20">
        <v>7236.06</v>
      </c>
      <c r="B331" s="20">
        <v>3082.88</v>
      </c>
      <c r="C331" s="20">
        <v>7908.48</v>
      </c>
    </row>
    <row r="332" spans="1:3" x14ac:dyDescent="0.3">
      <c r="A332" s="19">
        <v>3862.56</v>
      </c>
      <c r="B332" s="19">
        <v>329.44</v>
      </c>
      <c r="C332" s="19">
        <v>30218.48</v>
      </c>
    </row>
    <row r="333" spans="1:3" x14ac:dyDescent="0.3">
      <c r="A333" s="20">
        <v>1289.3399999999999</v>
      </c>
      <c r="B333" s="20">
        <v>29211</v>
      </c>
      <c r="C333" s="20">
        <v>28509.88</v>
      </c>
    </row>
    <row r="334" spans="1:3" x14ac:dyDescent="0.3">
      <c r="A334" s="19">
        <v>27511.7</v>
      </c>
      <c r="B334" s="19">
        <v>424.66</v>
      </c>
      <c r="C334" s="19">
        <v>16770</v>
      </c>
    </row>
    <row r="335" spans="1:3" x14ac:dyDescent="0.3">
      <c r="A335" s="20">
        <v>29202.3</v>
      </c>
      <c r="B335" s="20">
        <v>4631.12</v>
      </c>
      <c r="C335" s="20">
        <v>3501.15</v>
      </c>
    </row>
    <row r="336" spans="1:3" x14ac:dyDescent="0.3">
      <c r="A336" s="19">
        <v>14968.34</v>
      </c>
      <c r="B336" s="19">
        <v>33143.64</v>
      </c>
      <c r="C336" s="19">
        <v>60159.839999999997</v>
      </c>
    </row>
    <row r="337" spans="1:3" x14ac:dyDescent="0.3">
      <c r="A337" s="20">
        <v>3383.12</v>
      </c>
      <c r="B337" s="20">
        <v>46649.4</v>
      </c>
      <c r="C337" s="20">
        <v>1932.7</v>
      </c>
    </row>
    <row r="338" spans="1:3" x14ac:dyDescent="0.3">
      <c r="A338" s="19">
        <v>1600.75</v>
      </c>
      <c r="B338" s="19">
        <v>7310.8</v>
      </c>
      <c r="C338" s="19">
        <v>891.9</v>
      </c>
    </row>
    <row r="339" spans="1:3" x14ac:dyDescent="0.3">
      <c r="A339" s="20">
        <v>378.64</v>
      </c>
      <c r="B339" s="20">
        <v>4971.45</v>
      </c>
      <c r="C339" s="20">
        <v>17051.169999999998</v>
      </c>
    </row>
    <row r="340" spans="1:3" x14ac:dyDescent="0.3">
      <c r="A340" s="19">
        <v>12492.13</v>
      </c>
      <c r="B340" s="19">
        <v>22648.560000000001</v>
      </c>
      <c r="C340" s="19">
        <v>1017.12</v>
      </c>
    </row>
    <row r="341" spans="1:3" x14ac:dyDescent="0.3">
      <c r="A341" s="20">
        <v>4767.49</v>
      </c>
      <c r="B341" s="20">
        <v>4870.7</v>
      </c>
      <c r="C341" s="20">
        <v>8830.25</v>
      </c>
    </row>
    <row r="342" spans="1:3" x14ac:dyDescent="0.3">
      <c r="A342" s="19">
        <v>6050</v>
      </c>
      <c r="B342" s="19">
        <v>1457.64</v>
      </c>
      <c r="C342" s="19">
        <v>21075.119999999999</v>
      </c>
    </row>
    <row r="343" spans="1:3" x14ac:dyDescent="0.3">
      <c r="A343" s="20">
        <v>12301.2</v>
      </c>
      <c r="B343" s="20">
        <v>1069.2</v>
      </c>
      <c r="C343" s="20">
        <v>3770.28</v>
      </c>
    </row>
    <row r="344" spans="1:3" x14ac:dyDescent="0.3">
      <c r="A344" s="19">
        <v>15453.77</v>
      </c>
      <c r="B344" s="19">
        <v>8217.36</v>
      </c>
      <c r="C344" s="19">
        <v>609.39</v>
      </c>
    </row>
    <row r="345" spans="1:3" x14ac:dyDescent="0.3">
      <c r="A345" s="20">
        <v>7240.32</v>
      </c>
      <c r="B345" s="20">
        <v>24313.74</v>
      </c>
      <c r="C345" s="20">
        <v>315.85000000000002</v>
      </c>
    </row>
    <row r="346" spans="1:3" x14ac:dyDescent="0.3">
      <c r="A346" s="19">
        <v>23839.68</v>
      </c>
      <c r="B346" s="19">
        <v>6871.92</v>
      </c>
      <c r="C346" s="19">
        <v>2230.7399999999998</v>
      </c>
    </row>
    <row r="347" spans="1:3" x14ac:dyDescent="0.3">
      <c r="A347" s="20">
        <v>1010.6</v>
      </c>
      <c r="B347" s="20">
        <v>2765.28</v>
      </c>
      <c r="C347" s="20">
        <v>2645.28</v>
      </c>
    </row>
    <row r="348" spans="1:3" x14ac:dyDescent="0.3">
      <c r="A348" s="19">
        <v>20152.099999999999</v>
      </c>
      <c r="B348" s="19">
        <v>14940.77</v>
      </c>
      <c r="C348" s="19">
        <v>17062.400000000001</v>
      </c>
    </row>
    <row r="349" spans="1:3" x14ac:dyDescent="0.3">
      <c r="A349" s="20">
        <v>5218.83</v>
      </c>
      <c r="B349" s="20">
        <v>25564.6</v>
      </c>
      <c r="C349" s="20">
        <v>6648.75</v>
      </c>
    </row>
    <row r="350" spans="1:3" x14ac:dyDescent="0.3">
      <c r="A350" s="19">
        <v>13413.24</v>
      </c>
      <c r="B350" s="19">
        <v>2560.3200000000002</v>
      </c>
      <c r="C350" s="19">
        <v>16286.4</v>
      </c>
    </row>
    <row r="351" spans="1:3" x14ac:dyDescent="0.3">
      <c r="A351" s="20">
        <v>5159.7</v>
      </c>
      <c r="B351" s="20">
        <v>966.42</v>
      </c>
      <c r="C351" s="20">
        <v>2266.3200000000002</v>
      </c>
    </row>
    <row r="352" spans="1:3" x14ac:dyDescent="0.3">
      <c r="A352" s="19">
        <v>21229.78</v>
      </c>
      <c r="B352" s="19">
        <v>23464.35</v>
      </c>
      <c r="C352" s="19">
        <v>4670.3999999999996</v>
      </c>
    </row>
    <row r="353" spans="1:3" x14ac:dyDescent="0.3">
      <c r="A353" s="20">
        <v>2285.02</v>
      </c>
      <c r="B353" s="20">
        <v>308.20999999999998</v>
      </c>
      <c r="C353" s="20">
        <v>3965.4</v>
      </c>
    </row>
    <row r="354" spans="1:3" x14ac:dyDescent="0.3">
      <c r="A354" s="19">
        <v>4411.8</v>
      </c>
      <c r="B354" s="19">
        <v>4213.3500000000004</v>
      </c>
      <c r="C354" s="19">
        <v>4076.52</v>
      </c>
    </row>
    <row r="355" spans="1:3" x14ac:dyDescent="0.3">
      <c r="A355" s="20">
        <v>1327.59</v>
      </c>
      <c r="B355" s="20">
        <v>10971.52</v>
      </c>
      <c r="C355" s="20">
        <v>7776.3</v>
      </c>
    </row>
    <row r="356" spans="1:3" x14ac:dyDescent="0.3">
      <c r="A356" s="19">
        <v>4060.8</v>
      </c>
      <c r="B356" s="19">
        <v>14372.82</v>
      </c>
      <c r="C356" s="19">
        <v>65.28</v>
      </c>
    </row>
    <row r="357" spans="1:3" x14ac:dyDescent="0.3">
      <c r="A357" s="20">
        <v>6819.12</v>
      </c>
      <c r="B357" s="20">
        <v>11048.4</v>
      </c>
      <c r="C357" s="20">
        <v>15002.72</v>
      </c>
    </row>
    <row r="358" spans="1:3" x14ac:dyDescent="0.3">
      <c r="A358" s="19">
        <v>951.86</v>
      </c>
      <c r="B358" s="19">
        <v>3341.1</v>
      </c>
      <c r="C358" s="19">
        <v>378.44</v>
      </c>
    </row>
    <row r="359" spans="1:3" x14ac:dyDescent="0.3">
      <c r="A359" s="20">
        <v>10013.82</v>
      </c>
      <c r="B359" s="20">
        <v>816.4</v>
      </c>
      <c r="C359" s="20">
        <v>7649.46</v>
      </c>
    </row>
    <row r="360" spans="1:3" x14ac:dyDescent="0.3">
      <c r="A360" s="19">
        <v>13281.86</v>
      </c>
      <c r="B360" s="19">
        <v>6445.29</v>
      </c>
      <c r="C360" s="19">
        <v>3360.64</v>
      </c>
    </row>
    <row r="361" spans="1:3" x14ac:dyDescent="0.3">
      <c r="A361" s="20">
        <v>674.45</v>
      </c>
      <c r="B361" s="20">
        <v>2427.5</v>
      </c>
      <c r="C361" s="20">
        <v>21598.5</v>
      </c>
    </row>
    <row r="362" spans="1:3" x14ac:dyDescent="0.3">
      <c r="A362" s="19">
        <v>15468.75</v>
      </c>
      <c r="B362" s="19">
        <v>18021.509999999998</v>
      </c>
      <c r="C362" s="19">
        <v>28763.77</v>
      </c>
    </row>
    <row r="363" spans="1:3" x14ac:dyDescent="0.3">
      <c r="A363" s="20">
        <v>18402.93</v>
      </c>
      <c r="B363" s="20">
        <v>11614.4</v>
      </c>
      <c r="C363" s="20">
        <v>9969.9</v>
      </c>
    </row>
    <row r="364" spans="1:3" x14ac:dyDescent="0.3">
      <c r="A364" s="19">
        <v>17652.88</v>
      </c>
      <c r="B364" s="19">
        <v>688.2</v>
      </c>
      <c r="C364" s="19">
        <v>1744.96</v>
      </c>
    </row>
    <row r="365" spans="1:3" x14ac:dyDescent="0.3">
      <c r="A365" s="20">
        <v>7357.86</v>
      </c>
      <c r="B365" s="20">
        <v>1692.46</v>
      </c>
      <c r="C365" s="20">
        <v>10232.459999999999</v>
      </c>
    </row>
    <row r="366" spans="1:3" x14ac:dyDescent="0.3">
      <c r="A366" s="19">
        <v>8437.2000000000007</v>
      </c>
      <c r="B366" s="19">
        <v>32797.08</v>
      </c>
      <c r="C366" s="19">
        <v>24062.82</v>
      </c>
    </row>
    <row r="367" spans="1:3" x14ac:dyDescent="0.3">
      <c r="A367" s="20">
        <v>25724.97</v>
      </c>
      <c r="B367" s="20">
        <v>4670.6400000000003</v>
      </c>
      <c r="C367" s="20">
        <v>5178.6000000000004</v>
      </c>
    </row>
    <row r="368" spans="1:3" x14ac:dyDescent="0.3">
      <c r="A368" s="19">
        <v>404.4</v>
      </c>
      <c r="B368" s="19">
        <v>14212.58</v>
      </c>
      <c r="C368" s="19">
        <v>16434.240000000002</v>
      </c>
    </row>
    <row r="369" spans="1:3" x14ac:dyDescent="0.3">
      <c r="A369" s="20">
        <v>24381.4</v>
      </c>
      <c r="B369" s="20">
        <v>7743.6</v>
      </c>
      <c r="C369" s="20">
        <v>28571.919999999998</v>
      </c>
    </row>
    <row r="370" spans="1:3" x14ac:dyDescent="0.3">
      <c r="A370" s="19">
        <v>20629.71</v>
      </c>
      <c r="B370" s="19">
        <v>7051.44</v>
      </c>
      <c r="C370" s="19">
        <v>29939.35</v>
      </c>
    </row>
    <row r="371" spans="1:3" x14ac:dyDescent="0.3">
      <c r="A371" s="20">
        <v>4420.3500000000004</v>
      </c>
      <c r="B371" s="20">
        <v>41.14</v>
      </c>
      <c r="C371" s="20">
        <v>3929.76</v>
      </c>
    </row>
    <row r="372" spans="1:3" x14ac:dyDescent="0.3">
      <c r="A372" s="19">
        <v>1700.35</v>
      </c>
      <c r="B372" s="19">
        <v>7233.54</v>
      </c>
      <c r="C372" s="19">
        <v>56303.86</v>
      </c>
    </row>
    <row r="373" spans="1:3" x14ac:dyDescent="0.3">
      <c r="A373" s="20">
        <v>74945.16</v>
      </c>
      <c r="B373" s="20">
        <v>10555.51</v>
      </c>
      <c r="C373" s="20">
        <v>636.48</v>
      </c>
    </row>
    <row r="374" spans="1:3" x14ac:dyDescent="0.3">
      <c r="A374" s="19">
        <v>14063.46</v>
      </c>
      <c r="B374" s="19">
        <v>23570.880000000001</v>
      </c>
      <c r="C374" s="19">
        <v>23659.87</v>
      </c>
    </row>
    <row r="375" spans="1:3" x14ac:dyDescent="0.3">
      <c r="A375" s="20">
        <v>11304.89</v>
      </c>
      <c r="B375" s="20">
        <v>856.83</v>
      </c>
      <c r="C375" s="20">
        <v>4322.34</v>
      </c>
    </row>
    <row r="376" spans="1:3" x14ac:dyDescent="0.3">
      <c r="A376" s="19">
        <v>29419.71</v>
      </c>
      <c r="B376" s="19">
        <v>3739.34</v>
      </c>
      <c r="C376" s="19">
        <v>2420.8000000000002</v>
      </c>
    </row>
    <row r="377" spans="1:3" x14ac:dyDescent="0.3">
      <c r="A377" s="20">
        <v>18728.490000000002</v>
      </c>
      <c r="B377" s="20">
        <v>5004</v>
      </c>
      <c r="C377" s="20">
        <v>11396.84</v>
      </c>
    </row>
    <row r="378" spans="1:3" x14ac:dyDescent="0.3">
      <c r="A378" s="19">
        <v>10611</v>
      </c>
      <c r="B378" s="19">
        <v>3009</v>
      </c>
      <c r="C378" s="19">
        <v>4918.3900000000003</v>
      </c>
    </row>
    <row r="379" spans="1:3" x14ac:dyDescent="0.3">
      <c r="A379" s="20">
        <v>2043.9</v>
      </c>
      <c r="B379" s="20">
        <v>61850.09</v>
      </c>
      <c r="C379" s="20">
        <v>30145.5</v>
      </c>
    </row>
    <row r="380" spans="1:3" x14ac:dyDescent="0.3">
      <c r="A380" s="19">
        <v>4962.4799999999996</v>
      </c>
      <c r="B380" s="19">
        <v>16540.240000000002</v>
      </c>
      <c r="C380" s="19">
        <v>36437.07</v>
      </c>
    </row>
    <row r="381" spans="1:3" x14ac:dyDescent="0.3">
      <c r="A381" s="20">
        <v>10369.530000000001</v>
      </c>
      <c r="B381" s="20">
        <v>25993.8</v>
      </c>
      <c r="C381" s="20">
        <v>8175.14</v>
      </c>
    </row>
    <row r="382" spans="1:3" x14ac:dyDescent="0.3">
      <c r="A382" s="19">
        <v>11282.88</v>
      </c>
      <c r="B382" s="19">
        <v>21140.42</v>
      </c>
      <c r="C382" s="19">
        <v>4478.3999999999996</v>
      </c>
    </row>
    <row r="383" spans="1:3" x14ac:dyDescent="0.3">
      <c r="A383" s="20">
        <v>279.36</v>
      </c>
      <c r="B383" s="20">
        <v>15734.25</v>
      </c>
      <c r="C383" s="20">
        <v>9506.32</v>
      </c>
    </row>
    <row r="384" spans="1:3" x14ac:dyDescent="0.3">
      <c r="A384" s="19">
        <v>201.78</v>
      </c>
      <c r="B384" s="19">
        <v>9206.2800000000007</v>
      </c>
      <c r="C384" s="19">
        <v>7444.62</v>
      </c>
    </row>
    <row r="385" spans="1:3" x14ac:dyDescent="0.3">
      <c r="A385" s="20">
        <v>728.4</v>
      </c>
      <c r="B385" s="20">
        <v>38836.44</v>
      </c>
      <c r="C385" s="20">
        <v>1199.22</v>
      </c>
    </row>
    <row r="386" spans="1:3" x14ac:dyDescent="0.3">
      <c r="A386" s="19">
        <v>21941.71</v>
      </c>
      <c r="B386" s="19">
        <v>1814.72</v>
      </c>
      <c r="C386" s="19">
        <v>27336.2</v>
      </c>
    </row>
    <row r="387" spans="1:3" x14ac:dyDescent="0.3">
      <c r="A387" s="20">
        <v>25639.8</v>
      </c>
      <c r="B387" s="20">
        <v>18798.900000000001</v>
      </c>
      <c r="C387" s="20">
        <v>459.85</v>
      </c>
    </row>
    <row r="388" spans="1:3" x14ac:dyDescent="0.3">
      <c r="A388" s="19">
        <v>42328.02</v>
      </c>
      <c r="B388" s="19">
        <v>45887.76</v>
      </c>
      <c r="C388" s="19">
        <v>3465.88</v>
      </c>
    </row>
    <row r="389" spans="1:3" x14ac:dyDescent="0.3">
      <c r="A389" s="20">
        <v>892.86</v>
      </c>
      <c r="B389" s="20">
        <v>3703.43</v>
      </c>
      <c r="C389" s="20">
        <v>18302.560000000001</v>
      </c>
    </row>
    <row r="390" spans="1:3" x14ac:dyDescent="0.3">
      <c r="A390" s="19">
        <v>2926.14</v>
      </c>
      <c r="B390" s="19">
        <v>6878.48</v>
      </c>
      <c r="C390" s="19">
        <v>22270.71</v>
      </c>
    </row>
    <row r="391" spans="1:3" x14ac:dyDescent="0.3">
      <c r="A391" s="20">
        <v>32156.25</v>
      </c>
      <c r="B391" s="20">
        <v>32132.799999999999</v>
      </c>
      <c r="C391" s="20">
        <v>14083.74</v>
      </c>
    </row>
    <row r="392" spans="1:3" x14ac:dyDescent="0.3">
      <c r="A392" s="19">
        <v>268.52999999999997</v>
      </c>
      <c r="B392" s="19">
        <v>725.06</v>
      </c>
      <c r="C392" s="19">
        <v>26300.15</v>
      </c>
    </row>
    <row r="393" spans="1:3" x14ac:dyDescent="0.3">
      <c r="A393" s="20">
        <v>7308.84</v>
      </c>
      <c r="B393" s="20">
        <v>6888.6</v>
      </c>
      <c r="C393" s="20">
        <v>4228.5600000000004</v>
      </c>
    </row>
    <row r="394" spans="1:3" x14ac:dyDescent="0.3">
      <c r="A394" s="19">
        <v>6123.75</v>
      </c>
      <c r="B394" s="19">
        <v>17633.900000000001</v>
      </c>
      <c r="C394" s="19">
        <v>475.35</v>
      </c>
    </row>
    <row r="395" spans="1:3" x14ac:dyDescent="0.3">
      <c r="A395" s="20">
        <v>6819.94</v>
      </c>
      <c r="B395" s="20">
        <v>14821.2</v>
      </c>
      <c r="C395" s="20">
        <v>6015.86</v>
      </c>
    </row>
    <row r="396" spans="1:3" x14ac:dyDescent="0.3">
      <c r="A396" s="19">
        <v>24806.28</v>
      </c>
      <c r="B396" s="19">
        <v>486.78</v>
      </c>
      <c r="C396" s="19">
        <v>14038.31</v>
      </c>
    </row>
    <row r="397" spans="1:3" x14ac:dyDescent="0.3">
      <c r="A397" s="20">
        <v>73053.08</v>
      </c>
      <c r="B397" s="20">
        <v>2569.21</v>
      </c>
      <c r="C397" s="20">
        <v>582.41999999999996</v>
      </c>
    </row>
    <row r="398" spans="1:3" x14ac:dyDescent="0.3">
      <c r="A398" s="19">
        <v>3972.88</v>
      </c>
      <c r="B398" s="19">
        <v>22226.98</v>
      </c>
      <c r="C398" s="19">
        <v>1190.48</v>
      </c>
    </row>
    <row r="399" spans="1:3" x14ac:dyDescent="0.3">
      <c r="A399" s="20">
        <v>15089.13</v>
      </c>
      <c r="B399" s="20">
        <v>2760.24</v>
      </c>
      <c r="C399" s="20">
        <v>9044.73</v>
      </c>
    </row>
    <row r="400" spans="1:3" x14ac:dyDescent="0.3">
      <c r="A400" s="19">
        <v>12495.06</v>
      </c>
      <c r="B400" s="19">
        <v>4126.8900000000003</v>
      </c>
      <c r="C400" s="19">
        <v>14175.74</v>
      </c>
    </row>
    <row r="401" spans="1:3" x14ac:dyDescent="0.3">
      <c r="A401" s="20">
        <v>10148.16</v>
      </c>
      <c r="B401" s="20">
        <v>28170.42</v>
      </c>
      <c r="C401" s="20">
        <v>4378.05</v>
      </c>
    </row>
    <row r="402" spans="1:3" x14ac:dyDescent="0.3">
      <c r="A402" s="19">
        <v>18060</v>
      </c>
      <c r="B402" s="19">
        <v>35820.800000000003</v>
      </c>
      <c r="C402" s="19">
        <v>23902.33</v>
      </c>
    </row>
    <row r="403" spans="1:3" x14ac:dyDescent="0.3">
      <c r="A403" s="20">
        <v>24241.919999999998</v>
      </c>
      <c r="B403" s="20">
        <v>22906.29</v>
      </c>
      <c r="C403" s="20">
        <v>4746.5200000000004</v>
      </c>
    </row>
    <row r="404" spans="1:3" x14ac:dyDescent="0.3">
      <c r="A404" s="19">
        <v>10156.799999999999</v>
      </c>
      <c r="B404" s="19">
        <v>44823.24</v>
      </c>
      <c r="C404" s="19">
        <v>1563.87</v>
      </c>
    </row>
    <row r="405" spans="1:3" x14ac:dyDescent="0.3">
      <c r="A405" s="20">
        <v>4585.41</v>
      </c>
      <c r="B405" s="20">
        <v>1796.85</v>
      </c>
      <c r="C405" s="20">
        <v>36674.25</v>
      </c>
    </row>
    <row r="406" spans="1:3" x14ac:dyDescent="0.3">
      <c r="A406" s="19">
        <v>1613.76</v>
      </c>
      <c r="B406" s="19">
        <v>19154.88</v>
      </c>
      <c r="C406" s="19">
        <v>4026.03</v>
      </c>
    </row>
    <row r="407" spans="1:3" x14ac:dyDescent="0.3">
      <c r="A407" s="20">
        <v>12224.52</v>
      </c>
      <c r="B407" s="20">
        <v>5294.8</v>
      </c>
      <c r="C407" s="20">
        <v>1757.35</v>
      </c>
    </row>
    <row r="408" spans="1:3" x14ac:dyDescent="0.3">
      <c r="A408" s="19">
        <v>1179.72</v>
      </c>
      <c r="B408" s="19">
        <v>7555.8</v>
      </c>
      <c r="C408" s="19">
        <v>18913.11</v>
      </c>
    </row>
    <row r="409" spans="1:3" x14ac:dyDescent="0.3">
      <c r="A409" s="20">
        <v>1882.97</v>
      </c>
      <c r="B409" s="20">
        <v>10690.68</v>
      </c>
      <c r="C409" s="20">
        <v>2580</v>
      </c>
    </row>
    <row r="410" spans="1:3" x14ac:dyDescent="0.3">
      <c r="A410" s="19">
        <v>5630.4</v>
      </c>
      <c r="B410" s="19">
        <v>133</v>
      </c>
      <c r="C410" s="19">
        <v>39291.99</v>
      </c>
    </row>
    <row r="411" spans="1:3" x14ac:dyDescent="0.3">
      <c r="A411" s="20">
        <v>50702.28</v>
      </c>
      <c r="B411" s="20">
        <v>5576.31</v>
      </c>
      <c r="C411" s="20">
        <v>49372.7</v>
      </c>
    </row>
    <row r="412" spans="1:3" x14ac:dyDescent="0.3">
      <c r="A412" s="19">
        <v>3368.61</v>
      </c>
      <c r="B412" s="19">
        <v>2783.9</v>
      </c>
      <c r="C412" s="19">
        <v>4956.6899999999996</v>
      </c>
    </row>
    <row r="413" spans="1:3" x14ac:dyDescent="0.3">
      <c r="A413" s="20">
        <v>54753.45</v>
      </c>
      <c r="B413" s="20">
        <v>18753.759999999998</v>
      </c>
      <c r="C413" s="20">
        <v>12549.6</v>
      </c>
    </row>
    <row r="414" spans="1:3" x14ac:dyDescent="0.3">
      <c r="A414" s="19">
        <v>24657.48</v>
      </c>
      <c r="B414" s="19">
        <v>764.66</v>
      </c>
      <c r="C414" s="19">
        <v>7296.36</v>
      </c>
    </row>
    <row r="415" spans="1:3" x14ac:dyDescent="0.3">
      <c r="A415" s="20">
        <v>78360.399999999994</v>
      </c>
      <c r="B415" s="20">
        <v>3012.36</v>
      </c>
      <c r="C415" s="20">
        <v>12103.89</v>
      </c>
    </row>
    <row r="416" spans="1:3" x14ac:dyDescent="0.3">
      <c r="A416" s="19">
        <v>14352.6</v>
      </c>
      <c r="B416" s="19">
        <v>6551.96</v>
      </c>
      <c r="C416" s="19">
        <v>37.08</v>
      </c>
    </row>
    <row r="417" spans="1:3" x14ac:dyDescent="0.3">
      <c r="A417" s="20">
        <v>3160.92</v>
      </c>
      <c r="B417" s="20">
        <v>80237</v>
      </c>
      <c r="C417" s="20">
        <v>11024.28</v>
      </c>
    </row>
    <row r="418" spans="1:3" x14ac:dyDescent="0.3">
      <c r="A418" s="19">
        <v>3879.42</v>
      </c>
      <c r="B418" s="19">
        <v>15847.19</v>
      </c>
      <c r="C418" s="19">
        <v>23958.720000000001</v>
      </c>
    </row>
    <row r="419" spans="1:3" x14ac:dyDescent="0.3">
      <c r="A419" s="20">
        <v>35287.199999999997</v>
      </c>
      <c r="B419" s="20">
        <v>35666.230000000003</v>
      </c>
      <c r="C419" s="20">
        <v>9238.56</v>
      </c>
    </row>
    <row r="420" spans="1:3" x14ac:dyDescent="0.3">
      <c r="A420" s="19">
        <v>1178.0999999999999</v>
      </c>
      <c r="B420" s="19">
        <v>409.75</v>
      </c>
      <c r="C420" s="19">
        <v>12967.92</v>
      </c>
    </row>
    <row r="421" spans="1:3" x14ac:dyDescent="0.3">
      <c r="A421" s="20">
        <v>19810.5</v>
      </c>
      <c r="B421" s="20">
        <v>71215.14</v>
      </c>
      <c r="C421" s="20">
        <v>9734.92</v>
      </c>
    </row>
    <row r="422" spans="1:3" x14ac:dyDescent="0.3">
      <c r="A422" s="19">
        <v>42.9</v>
      </c>
      <c r="B422" s="19">
        <v>385.56</v>
      </c>
      <c r="C422" s="19">
        <v>1434.72</v>
      </c>
    </row>
    <row r="423" spans="1:3" x14ac:dyDescent="0.3">
      <c r="A423" s="20">
        <v>1043.7</v>
      </c>
      <c r="B423" s="20">
        <v>1990.43</v>
      </c>
      <c r="C423" s="20">
        <v>26880</v>
      </c>
    </row>
    <row r="424" spans="1:3" x14ac:dyDescent="0.3">
      <c r="A424" s="19">
        <v>2699.2</v>
      </c>
      <c r="B424" s="19">
        <v>1798.68</v>
      </c>
      <c r="C424" s="19">
        <v>429.49</v>
      </c>
    </row>
    <row r="425" spans="1:3" x14ac:dyDescent="0.3">
      <c r="A425" s="20">
        <v>10093.16</v>
      </c>
      <c r="B425" s="20">
        <v>2434.88</v>
      </c>
      <c r="C425" s="20">
        <v>6968.52</v>
      </c>
    </row>
    <row r="426" spans="1:3" x14ac:dyDescent="0.3">
      <c r="A426" s="19">
        <v>1352.4</v>
      </c>
      <c r="B426" s="19">
        <v>775.44</v>
      </c>
      <c r="C426" s="19">
        <v>117.14</v>
      </c>
    </row>
    <row r="427" spans="1:3" x14ac:dyDescent="0.3">
      <c r="A427" s="20">
        <v>10980.2</v>
      </c>
      <c r="B427" s="20">
        <v>9273.6</v>
      </c>
      <c r="C427" s="20">
        <v>11222.16</v>
      </c>
    </row>
    <row r="428" spans="1:3" x14ac:dyDescent="0.3">
      <c r="A428" s="19">
        <v>2709.88</v>
      </c>
      <c r="B428" s="19">
        <v>20858.12</v>
      </c>
      <c r="C428" s="19">
        <v>58471.74</v>
      </c>
    </row>
    <row r="429" spans="1:3" x14ac:dyDescent="0.3">
      <c r="A429" s="20">
        <v>3705.07</v>
      </c>
      <c r="B429" s="20">
        <v>9178.4</v>
      </c>
      <c r="C429" s="20">
        <v>117.88</v>
      </c>
    </row>
    <row r="430" spans="1:3" x14ac:dyDescent="0.3">
      <c r="A430" s="19">
        <v>7468.56</v>
      </c>
      <c r="B430" s="19">
        <v>4420.16</v>
      </c>
      <c r="C430" s="19">
        <v>3242.68</v>
      </c>
    </row>
    <row r="431" spans="1:3" x14ac:dyDescent="0.3">
      <c r="A431" s="20">
        <v>3147.6</v>
      </c>
      <c r="B431" s="20">
        <v>338.6</v>
      </c>
      <c r="C431" s="20">
        <v>1851.12</v>
      </c>
    </row>
    <row r="432" spans="1:3" x14ac:dyDescent="0.3">
      <c r="A432" s="19">
        <v>168.95</v>
      </c>
      <c r="B432" s="19">
        <v>5891.6</v>
      </c>
      <c r="C432" s="19">
        <v>7821.84</v>
      </c>
    </row>
    <row r="433" spans="1:3" x14ac:dyDescent="0.3">
      <c r="A433" s="20">
        <v>245.52</v>
      </c>
      <c r="B433" s="20">
        <v>316.55</v>
      </c>
      <c r="C433" s="20">
        <v>5266.93</v>
      </c>
    </row>
    <row r="434" spans="1:3" x14ac:dyDescent="0.3">
      <c r="A434" s="19">
        <v>3511.35</v>
      </c>
      <c r="B434" s="19">
        <v>1524.6</v>
      </c>
      <c r="C434" s="19">
        <v>10514.64</v>
      </c>
    </row>
    <row r="435" spans="1:3" x14ac:dyDescent="0.3">
      <c r="A435" s="20">
        <v>25854</v>
      </c>
      <c r="B435" s="20">
        <v>5283.54</v>
      </c>
      <c r="C435" s="20">
        <v>19270</v>
      </c>
    </row>
    <row r="436" spans="1:3" x14ac:dyDescent="0.3">
      <c r="A436" s="19">
        <v>510.51</v>
      </c>
      <c r="B436" s="19">
        <v>31143.42</v>
      </c>
      <c r="C436" s="19">
        <v>7123.68</v>
      </c>
    </row>
    <row r="437" spans="1:3" x14ac:dyDescent="0.3">
      <c r="A437" s="20">
        <v>699.4</v>
      </c>
      <c r="B437" s="20">
        <v>6979.28</v>
      </c>
      <c r="C437" s="20">
        <v>9062.9699999999993</v>
      </c>
    </row>
    <row r="438" spans="1:3" x14ac:dyDescent="0.3">
      <c r="A438" s="19">
        <v>25275.11</v>
      </c>
      <c r="B438" s="19">
        <v>2341.1999999999998</v>
      </c>
      <c r="C438" s="19">
        <v>4002.42</v>
      </c>
    </row>
    <row r="439" spans="1:3" x14ac:dyDescent="0.3">
      <c r="A439" s="20">
        <v>17144.16</v>
      </c>
      <c r="B439" s="20">
        <v>10017.92</v>
      </c>
      <c r="C439" s="20">
        <v>142.18</v>
      </c>
    </row>
    <row r="440" spans="1:3" x14ac:dyDescent="0.3">
      <c r="A440" s="19">
        <v>2545.2600000000002</v>
      </c>
      <c r="B440" s="19">
        <v>26036.67</v>
      </c>
      <c r="C440" s="19">
        <v>704.2</v>
      </c>
    </row>
    <row r="441" spans="1:3" x14ac:dyDescent="0.3">
      <c r="A441" s="20">
        <v>621.24</v>
      </c>
      <c r="B441" s="20">
        <v>70.650000000000006</v>
      </c>
      <c r="C441" s="20">
        <v>17935.36</v>
      </c>
    </row>
    <row r="442" spans="1:3" x14ac:dyDescent="0.3">
      <c r="A442" s="19">
        <v>21299.48</v>
      </c>
      <c r="B442" s="19">
        <v>15434.64</v>
      </c>
      <c r="C442" s="19">
        <v>2441.69</v>
      </c>
    </row>
    <row r="443" spans="1:3" x14ac:dyDescent="0.3">
      <c r="A443" s="20">
        <v>22780</v>
      </c>
      <c r="B443" s="20">
        <v>1391.6</v>
      </c>
      <c r="C443" s="20">
        <v>38132.160000000003</v>
      </c>
    </row>
    <row r="444" spans="1:3" x14ac:dyDescent="0.3">
      <c r="A444" s="19">
        <v>171.18</v>
      </c>
      <c r="B444" s="19">
        <v>31585.19</v>
      </c>
      <c r="C444" s="19">
        <v>28090.5</v>
      </c>
    </row>
    <row r="445" spans="1:3" x14ac:dyDescent="0.3">
      <c r="A445" s="20">
        <v>6258.06</v>
      </c>
      <c r="B445" s="20">
        <v>6812.75</v>
      </c>
      <c r="C445" s="20">
        <v>234.09</v>
      </c>
    </row>
    <row r="446" spans="1:3" x14ac:dyDescent="0.3">
      <c r="A446" s="19">
        <v>932.64</v>
      </c>
      <c r="B446" s="19">
        <v>45432.800000000003</v>
      </c>
      <c r="C446" s="19">
        <v>4529.7</v>
      </c>
    </row>
    <row r="447" spans="1:3" x14ac:dyDescent="0.3">
      <c r="A447" s="20">
        <v>313.39999999999998</v>
      </c>
      <c r="B447" s="20">
        <v>1360.18</v>
      </c>
      <c r="C447" s="20">
        <v>17959.349999999999</v>
      </c>
    </row>
    <row r="448" spans="1:3" x14ac:dyDescent="0.3">
      <c r="A448" s="19">
        <v>11874.9</v>
      </c>
      <c r="B448" s="19">
        <v>3734.28</v>
      </c>
      <c r="C448" s="19">
        <v>6560.19</v>
      </c>
    </row>
    <row r="449" spans="1:3" x14ac:dyDescent="0.3">
      <c r="A449" s="20">
        <v>2041.2</v>
      </c>
      <c r="B449" s="20">
        <v>11381.96</v>
      </c>
      <c r="C449" s="20">
        <v>7453.42</v>
      </c>
    </row>
    <row r="450" spans="1:3" x14ac:dyDescent="0.3">
      <c r="A450" s="19">
        <v>38704.910000000003</v>
      </c>
      <c r="B450" s="19">
        <v>48.72</v>
      </c>
      <c r="C450" s="19">
        <v>933.13</v>
      </c>
    </row>
    <row r="451" spans="1:3" x14ac:dyDescent="0.3">
      <c r="A451" s="20">
        <v>1130.76</v>
      </c>
      <c r="B451" s="20">
        <v>16689.75</v>
      </c>
      <c r="C451" s="20">
        <v>16891.2</v>
      </c>
    </row>
    <row r="452" spans="1:3" x14ac:dyDescent="0.3">
      <c r="A452" s="19">
        <v>1829.88</v>
      </c>
      <c r="B452" s="19">
        <v>2727.41</v>
      </c>
      <c r="C452" s="19">
        <v>5574.6</v>
      </c>
    </row>
    <row r="453" spans="1:3" x14ac:dyDescent="0.3">
      <c r="A453" s="20">
        <v>8788.5</v>
      </c>
      <c r="B453" s="20">
        <v>9249.76</v>
      </c>
      <c r="C453" s="20">
        <v>10054.549999999999</v>
      </c>
    </row>
    <row r="454" spans="1:3" x14ac:dyDescent="0.3">
      <c r="A454" s="19">
        <v>5195.1400000000003</v>
      </c>
      <c r="B454" s="19">
        <v>32129.3</v>
      </c>
      <c r="C454" s="19">
        <v>9556.9599999999991</v>
      </c>
    </row>
    <row r="455" spans="1:3" x14ac:dyDescent="0.3">
      <c r="A455" s="20">
        <v>7403.28</v>
      </c>
      <c r="B455" s="20">
        <v>18826.900000000001</v>
      </c>
      <c r="C455" s="20">
        <v>25415.91</v>
      </c>
    </row>
    <row r="456" spans="1:3" x14ac:dyDescent="0.3">
      <c r="A456" s="19">
        <v>17397.12</v>
      </c>
      <c r="B456" s="19">
        <v>7914.06</v>
      </c>
      <c r="C456" s="19">
        <v>39599.25</v>
      </c>
    </row>
    <row r="457" spans="1:3" x14ac:dyDescent="0.3">
      <c r="A457" s="20">
        <v>4952.16</v>
      </c>
      <c r="B457" s="20">
        <v>6079.2</v>
      </c>
      <c r="C457" s="20">
        <v>5295.42</v>
      </c>
    </row>
    <row r="458" spans="1:3" x14ac:dyDescent="0.3">
      <c r="A458" s="19">
        <v>5008.92</v>
      </c>
      <c r="B458" s="19">
        <v>1061.1199999999999</v>
      </c>
      <c r="C458" s="19">
        <v>9208.3700000000008</v>
      </c>
    </row>
    <row r="459" spans="1:3" x14ac:dyDescent="0.3">
      <c r="A459" s="20">
        <v>29427.119999999999</v>
      </c>
      <c r="B459" s="20">
        <v>9131.43</v>
      </c>
      <c r="C459" s="20">
        <v>8274.75</v>
      </c>
    </row>
    <row r="460" spans="1:3" x14ac:dyDescent="0.3">
      <c r="A460" s="19">
        <v>999.26</v>
      </c>
      <c r="B460" s="19">
        <v>5438.7</v>
      </c>
      <c r="C460" s="19">
        <v>17038.62</v>
      </c>
    </row>
    <row r="461" spans="1:3" x14ac:dyDescent="0.3">
      <c r="A461" s="20">
        <v>123.28</v>
      </c>
      <c r="B461" s="20">
        <v>31903.200000000001</v>
      </c>
      <c r="C461" s="20">
        <v>5480.12</v>
      </c>
    </row>
    <row r="462" spans="1:3" x14ac:dyDescent="0.3">
      <c r="A462" s="19">
        <v>45993.599999999999</v>
      </c>
      <c r="B462" s="19">
        <v>4884.3</v>
      </c>
      <c r="C462" s="19">
        <v>5668.2</v>
      </c>
    </row>
    <row r="463" spans="1:3" x14ac:dyDescent="0.3">
      <c r="A463" s="20">
        <v>23403.25</v>
      </c>
      <c r="B463" s="20">
        <v>5402.04</v>
      </c>
      <c r="C463" s="20">
        <v>4675.26</v>
      </c>
    </row>
    <row r="464" spans="1:3" x14ac:dyDescent="0.3">
      <c r="A464" s="19">
        <v>16963.650000000001</v>
      </c>
      <c r="B464" s="19">
        <v>13858.3</v>
      </c>
      <c r="C464" s="19">
        <v>14555.52</v>
      </c>
    </row>
    <row r="465" spans="1:3" x14ac:dyDescent="0.3">
      <c r="A465" s="20">
        <v>6096</v>
      </c>
      <c r="B465" s="20">
        <v>3574.89</v>
      </c>
      <c r="C465" s="20">
        <v>6605.17</v>
      </c>
    </row>
    <row r="466" spans="1:3" x14ac:dyDescent="0.3">
      <c r="A466" s="19">
        <v>7294.4</v>
      </c>
      <c r="B466" s="19">
        <v>7993.4</v>
      </c>
      <c r="C466" s="19">
        <v>14001.03</v>
      </c>
    </row>
    <row r="467" spans="1:3" x14ac:dyDescent="0.3">
      <c r="A467" s="20">
        <v>3039.18</v>
      </c>
      <c r="B467" s="20">
        <v>10257.790000000001</v>
      </c>
      <c r="C467" s="20">
        <v>22529.200000000001</v>
      </c>
    </row>
    <row r="468" spans="1:3" x14ac:dyDescent="0.3">
      <c r="A468" s="19">
        <v>24973.599999999999</v>
      </c>
      <c r="B468" s="19">
        <v>2431</v>
      </c>
      <c r="C468" s="19">
        <v>3991.76</v>
      </c>
    </row>
    <row r="469" spans="1:3" x14ac:dyDescent="0.3">
      <c r="A469" s="20">
        <v>48320.76</v>
      </c>
      <c r="B469" s="20">
        <v>15496.8</v>
      </c>
      <c r="C469" s="20">
        <v>229.35</v>
      </c>
    </row>
    <row r="470" spans="1:3" x14ac:dyDescent="0.3">
      <c r="A470" s="19">
        <v>4839.8999999999996</v>
      </c>
      <c r="B470" s="19">
        <v>13661.48</v>
      </c>
      <c r="C470" s="19">
        <v>16356.32</v>
      </c>
    </row>
    <row r="471" spans="1:3" x14ac:dyDescent="0.3">
      <c r="A471" s="20">
        <v>32104.16</v>
      </c>
      <c r="B471" s="20">
        <v>545.88</v>
      </c>
      <c r="C471" s="20">
        <v>34390.019999999997</v>
      </c>
    </row>
    <row r="472" spans="1:3" x14ac:dyDescent="0.3">
      <c r="A472" s="19">
        <v>7815.16</v>
      </c>
      <c r="B472" s="19">
        <v>16884.22</v>
      </c>
      <c r="C472" s="19">
        <v>1824.26</v>
      </c>
    </row>
    <row r="473" spans="1:3" x14ac:dyDescent="0.3">
      <c r="A473" s="20">
        <v>11368.5</v>
      </c>
      <c r="B473" s="20">
        <v>8554.77</v>
      </c>
      <c r="C473" s="20">
        <v>11808.34</v>
      </c>
    </row>
    <row r="474" spans="1:3" x14ac:dyDescent="0.3">
      <c r="A474" s="19">
        <v>8877.4</v>
      </c>
      <c r="B474" s="19">
        <v>4598.53</v>
      </c>
      <c r="C474" s="19">
        <v>4494.88</v>
      </c>
    </row>
    <row r="475" spans="1:3" x14ac:dyDescent="0.3">
      <c r="A475" s="20">
        <v>646.36</v>
      </c>
      <c r="B475" s="20">
        <v>15168.15</v>
      </c>
      <c r="C475" s="20">
        <v>33454.639999999999</v>
      </c>
    </row>
    <row r="476" spans="1:3" x14ac:dyDescent="0.3">
      <c r="A476" s="19">
        <v>10304.84</v>
      </c>
      <c r="B476" s="19">
        <v>41744.82</v>
      </c>
      <c r="C476" s="19">
        <v>23516.87</v>
      </c>
    </row>
    <row r="477" spans="1:3" x14ac:dyDescent="0.3">
      <c r="A477" s="20">
        <v>3000</v>
      </c>
      <c r="B477" s="20">
        <v>4850.3</v>
      </c>
      <c r="C477" s="20">
        <v>48633.48</v>
      </c>
    </row>
    <row r="478" spans="1:3" x14ac:dyDescent="0.3">
      <c r="A478" s="19">
        <v>24684</v>
      </c>
      <c r="B478" s="19">
        <v>1488.6</v>
      </c>
      <c r="C478" s="19">
        <v>27755.37</v>
      </c>
    </row>
    <row r="479" spans="1:3" x14ac:dyDescent="0.3">
      <c r="A479" s="20">
        <v>3132.36</v>
      </c>
      <c r="B479" s="20">
        <v>9795.24</v>
      </c>
      <c r="C479" s="20">
        <v>483.45</v>
      </c>
    </row>
    <row r="480" spans="1:3" x14ac:dyDescent="0.3">
      <c r="A480" s="19">
        <v>26231.4</v>
      </c>
      <c r="B480" s="19">
        <v>439.44</v>
      </c>
      <c r="C480" s="19">
        <v>12826.47</v>
      </c>
    </row>
    <row r="481" spans="1:3" x14ac:dyDescent="0.3">
      <c r="A481" s="20">
        <v>11094</v>
      </c>
      <c r="B481" s="20">
        <v>12483.08</v>
      </c>
      <c r="C481" s="20">
        <v>926.9</v>
      </c>
    </row>
    <row r="482" spans="1:3" x14ac:dyDescent="0.3">
      <c r="A482" s="19">
        <v>20772.59</v>
      </c>
      <c r="B482" s="19">
        <v>1444</v>
      </c>
      <c r="C482" s="19">
        <v>16462.72</v>
      </c>
    </row>
    <row r="483" spans="1:3" x14ac:dyDescent="0.3">
      <c r="A483" s="20">
        <v>6697.68</v>
      </c>
      <c r="B483" s="20">
        <v>6964.64</v>
      </c>
      <c r="C483" s="20">
        <v>3804.2</v>
      </c>
    </row>
    <row r="484" spans="1:3" x14ac:dyDescent="0.3">
      <c r="A484" s="19">
        <v>19624.96</v>
      </c>
      <c r="B484" s="19">
        <v>16055.65</v>
      </c>
      <c r="C484" s="19">
        <v>10585.08</v>
      </c>
    </row>
    <row r="485" spans="1:3" x14ac:dyDescent="0.3">
      <c r="A485" s="20">
        <v>11186</v>
      </c>
      <c r="B485" s="20">
        <v>21338.75</v>
      </c>
      <c r="C485" s="20">
        <v>36794.94</v>
      </c>
    </row>
    <row r="486" spans="1:3" x14ac:dyDescent="0.3">
      <c r="A486" s="19">
        <v>6003.72</v>
      </c>
      <c r="B486" s="19">
        <v>12750.18</v>
      </c>
      <c r="C486" s="19">
        <v>30251.34</v>
      </c>
    </row>
    <row r="487" spans="1:3" x14ac:dyDescent="0.3">
      <c r="A487" s="20">
        <v>19036.080000000002</v>
      </c>
      <c r="B487" s="20">
        <v>13614.96</v>
      </c>
      <c r="C487" s="20">
        <v>39784.080000000002</v>
      </c>
    </row>
    <row r="488" spans="1:3" x14ac:dyDescent="0.3">
      <c r="A488" s="19">
        <v>8010.99</v>
      </c>
      <c r="B488" s="19">
        <v>889.44</v>
      </c>
      <c r="C488" s="19">
        <v>6135</v>
      </c>
    </row>
    <row r="489" spans="1:3" x14ac:dyDescent="0.3">
      <c r="A489" s="20">
        <v>222.09</v>
      </c>
      <c r="B489" s="20">
        <v>7562.04</v>
      </c>
      <c r="C489" s="20">
        <v>1535.3</v>
      </c>
    </row>
    <row r="490" spans="1:3" x14ac:dyDescent="0.3">
      <c r="A490" s="19">
        <v>2272.1999999999998</v>
      </c>
      <c r="B490" s="19">
        <v>2127.42</v>
      </c>
      <c r="C490" s="19">
        <v>4702.1499999999996</v>
      </c>
    </row>
    <row r="491" spans="1:3" x14ac:dyDescent="0.3">
      <c r="A491" s="20">
        <v>22488.81</v>
      </c>
      <c r="B491" s="20">
        <v>2238.7199999999998</v>
      </c>
      <c r="C491" s="20">
        <v>1965.78</v>
      </c>
    </row>
    <row r="492" spans="1:3" x14ac:dyDescent="0.3">
      <c r="A492" s="19">
        <v>31531.1</v>
      </c>
      <c r="B492" s="19">
        <v>13192.1</v>
      </c>
      <c r="C492" s="19">
        <v>4930.28</v>
      </c>
    </row>
    <row r="493" spans="1:3" x14ac:dyDescent="0.3">
      <c r="A493" s="20">
        <v>30069.9</v>
      </c>
      <c r="B493" s="20">
        <v>2761.64</v>
      </c>
      <c r="C493" s="20">
        <v>278.48</v>
      </c>
    </row>
    <row r="494" spans="1:3" x14ac:dyDescent="0.3">
      <c r="A494" s="19">
        <v>8678.8799999999992</v>
      </c>
      <c r="B494" s="19">
        <v>42699.74</v>
      </c>
      <c r="C494" s="19">
        <v>1639.26</v>
      </c>
    </row>
    <row r="495" spans="1:3" x14ac:dyDescent="0.3">
      <c r="A495" s="20">
        <v>6320.11</v>
      </c>
      <c r="B495" s="20">
        <v>3854</v>
      </c>
      <c r="C495" s="20">
        <v>11918.51</v>
      </c>
    </row>
    <row r="496" spans="1:3" x14ac:dyDescent="0.3">
      <c r="A496" s="19">
        <v>1544.4</v>
      </c>
      <c r="B496" s="19">
        <v>4742.4399999999996</v>
      </c>
      <c r="C496" s="19">
        <v>1861.2</v>
      </c>
    </row>
    <row r="497" spans="1:3" x14ac:dyDescent="0.3">
      <c r="A497" s="20">
        <v>195.84</v>
      </c>
      <c r="B497" s="20">
        <v>12538.5</v>
      </c>
      <c r="C497" s="20">
        <v>27384.560000000001</v>
      </c>
    </row>
    <row r="498" spans="1:3" x14ac:dyDescent="0.3">
      <c r="A498" s="19">
        <v>18960</v>
      </c>
      <c r="B498" s="19">
        <v>10235.61</v>
      </c>
      <c r="C498" s="19">
        <v>6077.84</v>
      </c>
    </row>
    <row r="499" spans="1:3" x14ac:dyDescent="0.3">
      <c r="A499" s="20">
        <v>1775.62</v>
      </c>
      <c r="B499" s="20">
        <v>5057.4399999999996</v>
      </c>
      <c r="C499" s="20">
        <v>3584.22</v>
      </c>
    </row>
    <row r="500" spans="1:3" x14ac:dyDescent="0.3">
      <c r="A500" s="19">
        <v>3684.04</v>
      </c>
      <c r="B500" s="19">
        <v>2914.45</v>
      </c>
      <c r="C500" s="19">
        <v>2857.7</v>
      </c>
    </row>
    <row r="501" spans="1:3" x14ac:dyDescent="0.3">
      <c r="A501" s="20">
        <v>4953.9799999999996</v>
      </c>
      <c r="B501" s="20">
        <v>14133.1</v>
      </c>
      <c r="C501" s="20">
        <v>30769.89</v>
      </c>
    </row>
    <row r="502" spans="1:3" x14ac:dyDescent="0.3">
      <c r="A502" s="19">
        <v>27455.85</v>
      </c>
      <c r="B502" s="19">
        <v>6043.4</v>
      </c>
      <c r="C502" s="19">
        <v>675.74</v>
      </c>
    </row>
    <row r="503" spans="1:3" x14ac:dyDescent="0.3">
      <c r="A503" s="20">
        <v>2296.7199999999998</v>
      </c>
      <c r="B503" s="20">
        <v>47871.14</v>
      </c>
      <c r="C503" s="20">
        <v>12517.75</v>
      </c>
    </row>
    <row r="504" spans="1:3" x14ac:dyDescent="0.3">
      <c r="A504" s="19">
        <v>3292.77</v>
      </c>
      <c r="B504" s="19">
        <v>9988.68</v>
      </c>
      <c r="C504" s="19">
        <v>17401.599999999999</v>
      </c>
    </row>
    <row r="505" spans="1:3" x14ac:dyDescent="0.3">
      <c r="A505" s="20">
        <v>41015.699999999997</v>
      </c>
      <c r="B505" s="20">
        <v>1230.8</v>
      </c>
      <c r="C505" s="20">
        <v>422.1</v>
      </c>
    </row>
    <row r="506" spans="1:3" x14ac:dyDescent="0.3">
      <c r="A506" s="19">
        <v>5972.4</v>
      </c>
      <c r="B506" s="19">
        <v>12385.9</v>
      </c>
      <c r="C506" s="19">
        <v>5112.3599999999997</v>
      </c>
    </row>
    <row r="507" spans="1:3" x14ac:dyDescent="0.3">
      <c r="A507" s="20">
        <v>3580.36</v>
      </c>
      <c r="B507" s="20">
        <v>12470.48</v>
      </c>
      <c r="C507" s="20">
        <v>27443.21</v>
      </c>
    </row>
    <row r="508" spans="1:3" x14ac:dyDescent="0.3">
      <c r="A508" s="19">
        <v>19593.560000000001</v>
      </c>
      <c r="B508" s="19">
        <v>57442.34</v>
      </c>
      <c r="C508" s="19">
        <v>8506.68</v>
      </c>
    </row>
    <row r="509" spans="1:3" x14ac:dyDescent="0.3">
      <c r="A509" s="20">
        <v>43774.83</v>
      </c>
      <c r="B509" s="20">
        <v>36111.040000000001</v>
      </c>
      <c r="C509" s="20">
        <v>8841.65</v>
      </c>
    </row>
    <row r="510" spans="1:3" x14ac:dyDescent="0.3">
      <c r="A510" s="19">
        <v>19429.259999999998</v>
      </c>
      <c r="B510" s="19">
        <v>22033.919999999998</v>
      </c>
      <c r="C510" s="19">
        <v>35250.480000000003</v>
      </c>
    </row>
    <row r="511" spans="1:3" x14ac:dyDescent="0.3">
      <c r="A511" s="20">
        <v>14782.27</v>
      </c>
      <c r="B511" s="20">
        <v>6319.04</v>
      </c>
      <c r="C511" s="20">
        <v>22730.400000000001</v>
      </c>
    </row>
    <row r="512" spans="1:3" x14ac:dyDescent="0.3">
      <c r="A512" s="19">
        <v>23164.47</v>
      </c>
      <c r="B512" s="19">
        <v>8335.25</v>
      </c>
      <c r="C512" s="19">
        <v>6436.8</v>
      </c>
    </row>
    <row r="513" spans="1:3" x14ac:dyDescent="0.3">
      <c r="A513" s="20">
        <v>17024.759999999998</v>
      </c>
      <c r="B513" s="20">
        <v>12.54</v>
      </c>
      <c r="C513" s="20">
        <v>2848.56</v>
      </c>
    </row>
    <row r="514" spans="1:3" x14ac:dyDescent="0.3">
      <c r="A514" s="19">
        <v>20874.96</v>
      </c>
      <c r="B514" s="19">
        <v>15496.14</v>
      </c>
      <c r="C514" s="19">
        <v>1335.76</v>
      </c>
    </row>
    <row r="515" spans="1:3" x14ac:dyDescent="0.3">
      <c r="A515" s="20">
        <v>5543.86</v>
      </c>
      <c r="B515" s="20">
        <v>4471.4399999999996</v>
      </c>
      <c r="C515" s="20">
        <v>22580.48</v>
      </c>
    </row>
    <row r="516" spans="1:3" x14ac:dyDescent="0.3">
      <c r="A516" s="19">
        <v>60472.5</v>
      </c>
      <c r="B516" s="19">
        <v>16734.63</v>
      </c>
      <c r="C516" s="19">
        <v>541.62</v>
      </c>
    </row>
    <row r="517" spans="1:3" x14ac:dyDescent="0.3">
      <c r="A517" s="20">
        <v>6817.6</v>
      </c>
      <c r="B517" s="20">
        <v>11003.04</v>
      </c>
      <c r="C517" s="20">
        <v>7945.24</v>
      </c>
    </row>
    <row r="518" spans="1:3" x14ac:dyDescent="0.3">
      <c r="A518" s="19">
        <v>116.04</v>
      </c>
      <c r="B518" s="19">
        <v>16968.48</v>
      </c>
      <c r="C518" s="19">
        <v>14333.5</v>
      </c>
    </row>
    <row r="519" spans="1:3" x14ac:dyDescent="0.3">
      <c r="A519" s="20">
        <v>44271.24</v>
      </c>
      <c r="B519" s="20">
        <v>529.76</v>
      </c>
      <c r="C519" s="20">
        <v>5549.64</v>
      </c>
    </row>
    <row r="520" spans="1:3" x14ac:dyDescent="0.3">
      <c r="A520" s="19">
        <v>18162.400000000001</v>
      </c>
      <c r="B520" s="19">
        <v>9524.48</v>
      </c>
      <c r="C520" s="19">
        <v>59789.46</v>
      </c>
    </row>
    <row r="521" spans="1:3" x14ac:dyDescent="0.3">
      <c r="A521" s="20">
        <v>46877.33</v>
      </c>
      <c r="B521" s="20">
        <v>11985.12</v>
      </c>
      <c r="C521" s="20">
        <v>38673.32</v>
      </c>
    </row>
    <row r="522" spans="1:3" x14ac:dyDescent="0.3">
      <c r="A522" s="19">
        <v>10311.35</v>
      </c>
      <c r="B522" s="19">
        <v>4369.92</v>
      </c>
      <c r="C522" s="19">
        <v>2767.44</v>
      </c>
    </row>
    <row r="523" spans="1:3" x14ac:dyDescent="0.3">
      <c r="A523" s="20">
        <v>2646.6</v>
      </c>
      <c r="B523" s="20">
        <v>14439.93</v>
      </c>
      <c r="C523" s="20">
        <v>71657.039999999994</v>
      </c>
    </row>
    <row r="524" spans="1:3" x14ac:dyDescent="0.3">
      <c r="A524" s="19">
        <v>1731.26</v>
      </c>
      <c r="B524" s="19">
        <v>4875.12</v>
      </c>
      <c r="C524" s="19">
        <v>1713.8</v>
      </c>
    </row>
    <row r="525" spans="1:3" x14ac:dyDescent="0.3">
      <c r="A525" s="20">
        <v>6578.86</v>
      </c>
      <c r="B525" s="20">
        <v>8980.14</v>
      </c>
      <c r="C525" s="20">
        <v>22749.84</v>
      </c>
    </row>
    <row r="526" spans="1:3" x14ac:dyDescent="0.3">
      <c r="A526" s="19">
        <v>21347.040000000001</v>
      </c>
      <c r="B526" s="19">
        <v>1877.48</v>
      </c>
      <c r="C526" s="19">
        <v>14776.4</v>
      </c>
    </row>
    <row r="527" spans="1:3" x14ac:dyDescent="0.3">
      <c r="A527" s="20">
        <v>2354.04</v>
      </c>
      <c r="B527" s="20">
        <v>25753.64</v>
      </c>
      <c r="C527" s="20">
        <v>27682.639999999999</v>
      </c>
    </row>
    <row r="528" spans="1:3" x14ac:dyDescent="0.3">
      <c r="A528" s="19">
        <v>5885.25</v>
      </c>
      <c r="B528" s="19">
        <v>10600.69</v>
      </c>
      <c r="C528" s="19">
        <v>30130</v>
      </c>
    </row>
    <row r="529" spans="1:3" x14ac:dyDescent="0.3">
      <c r="A529" s="20">
        <v>13166.46</v>
      </c>
      <c r="B529" s="20">
        <v>3803.97</v>
      </c>
      <c r="C529" s="20">
        <v>5382.98</v>
      </c>
    </row>
    <row r="530" spans="1:3" x14ac:dyDescent="0.3">
      <c r="A530" s="19">
        <v>4529.5</v>
      </c>
      <c r="B530" s="19">
        <v>43731.48</v>
      </c>
      <c r="C530" s="19">
        <v>6113.2</v>
      </c>
    </row>
    <row r="531" spans="1:3" x14ac:dyDescent="0.3">
      <c r="A531" s="20">
        <v>51212.22</v>
      </c>
      <c r="B531" s="20">
        <v>39157.68</v>
      </c>
      <c r="C531" s="20">
        <v>51819.57</v>
      </c>
    </row>
    <row r="532" spans="1:3" x14ac:dyDescent="0.3">
      <c r="A532" s="19">
        <v>2091.1799999999998</v>
      </c>
      <c r="B532" s="19">
        <v>5868.45</v>
      </c>
      <c r="C532" s="19">
        <v>1386.06</v>
      </c>
    </row>
    <row r="533" spans="1:3" x14ac:dyDescent="0.3">
      <c r="A533" s="20">
        <v>34663.550000000003</v>
      </c>
      <c r="B533" s="20">
        <v>2860.9</v>
      </c>
      <c r="C533" s="20">
        <v>99.45</v>
      </c>
    </row>
    <row r="534" spans="1:3" x14ac:dyDescent="0.3">
      <c r="A534" s="19">
        <v>42691.59</v>
      </c>
      <c r="B534" s="19">
        <v>8977.57</v>
      </c>
      <c r="C534" s="19">
        <v>3636.02</v>
      </c>
    </row>
    <row r="535" spans="1:3" x14ac:dyDescent="0.3">
      <c r="A535" s="20">
        <v>158.12</v>
      </c>
      <c r="B535" s="20">
        <v>10656.78</v>
      </c>
      <c r="C535" s="20">
        <v>816.48</v>
      </c>
    </row>
    <row r="536" spans="1:3" x14ac:dyDescent="0.3">
      <c r="A536" s="19">
        <v>572.74</v>
      </c>
      <c r="B536" s="19">
        <v>1699.92</v>
      </c>
      <c r="C536" s="19">
        <v>2175.91</v>
      </c>
    </row>
    <row r="537" spans="1:3" x14ac:dyDescent="0.3">
      <c r="A537" s="20">
        <v>8053.5</v>
      </c>
      <c r="B537" s="20">
        <v>23025.42</v>
      </c>
      <c r="C537" s="20">
        <v>10807.2</v>
      </c>
    </row>
    <row r="538" spans="1:3" x14ac:dyDescent="0.3">
      <c r="A538" s="19">
        <v>3987.17</v>
      </c>
      <c r="B538" s="19">
        <v>42988.4</v>
      </c>
      <c r="C538" s="19">
        <v>1923.86</v>
      </c>
    </row>
    <row r="539" spans="1:3" x14ac:dyDescent="0.3">
      <c r="A539" s="20">
        <v>27809.35</v>
      </c>
      <c r="B539" s="20">
        <v>16149.34</v>
      </c>
      <c r="C539" s="20">
        <v>2158.8000000000002</v>
      </c>
    </row>
    <row r="540" spans="1:3" x14ac:dyDescent="0.3">
      <c r="A540" s="19">
        <v>4575.12</v>
      </c>
      <c r="B540" s="19">
        <v>371.28</v>
      </c>
      <c r="C540" s="19">
        <v>3944.2</v>
      </c>
    </row>
    <row r="541" spans="1:3" x14ac:dyDescent="0.3">
      <c r="A541" s="20">
        <v>6267.36</v>
      </c>
      <c r="B541" s="20">
        <v>8838.1</v>
      </c>
      <c r="C541" s="20">
        <v>7840.76</v>
      </c>
    </row>
    <row r="542" spans="1:3" x14ac:dyDescent="0.3">
      <c r="A542" s="19">
        <v>4492.25</v>
      </c>
      <c r="B542" s="19">
        <v>25123.06</v>
      </c>
      <c r="C542" s="19">
        <v>8966.1</v>
      </c>
    </row>
    <row r="543" spans="1:3" x14ac:dyDescent="0.3">
      <c r="A543" s="20">
        <v>898.38</v>
      </c>
      <c r="B543" s="20">
        <v>2644.08</v>
      </c>
      <c r="C543" s="20">
        <v>15361.01</v>
      </c>
    </row>
    <row r="544" spans="1:3" x14ac:dyDescent="0.3">
      <c r="A544" s="19">
        <v>79.319999999999993</v>
      </c>
      <c r="B544" s="19">
        <v>1616.9</v>
      </c>
      <c r="C544" s="19">
        <v>64663.78</v>
      </c>
    </row>
    <row r="545" spans="1:3" x14ac:dyDescent="0.3">
      <c r="A545" s="20">
        <v>3688.53</v>
      </c>
      <c r="B545" s="20">
        <v>897.49</v>
      </c>
      <c r="C545" s="20">
        <v>32959.85</v>
      </c>
    </row>
    <row r="546" spans="1:3" x14ac:dyDescent="0.3">
      <c r="A546" s="19">
        <v>57585.599999999999</v>
      </c>
      <c r="B546" s="19">
        <v>27.58</v>
      </c>
      <c r="C546" s="19">
        <v>2380.48</v>
      </c>
    </row>
    <row r="547" spans="1:3" x14ac:dyDescent="0.3">
      <c r="A547" s="20">
        <v>52271.519999999997</v>
      </c>
      <c r="B547" s="20">
        <v>12331.2</v>
      </c>
      <c r="C547" s="20">
        <v>8640.6299999999992</v>
      </c>
    </row>
    <row r="548" spans="1:3" x14ac:dyDescent="0.3">
      <c r="A548" s="19">
        <v>13073.94</v>
      </c>
      <c r="B548" s="19">
        <v>9950.2199999999993</v>
      </c>
      <c r="C548" s="19">
        <v>29169.599999999999</v>
      </c>
    </row>
    <row r="549" spans="1:3" x14ac:dyDescent="0.3">
      <c r="A549" s="20">
        <v>6729.8</v>
      </c>
      <c r="B549" s="20">
        <v>31894.720000000001</v>
      </c>
      <c r="C549" s="20">
        <v>4966.6499999999996</v>
      </c>
    </row>
    <row r="550" spans="1:3" x14ac:dyDescent="0.3">
      <c r="A550" s="19">
        <v>30270.3</v>
      </c>
      <c r="B550" s="19">
        <v>10428.200000000001</v>
      </c>
      <c r="C550" s="19">
        <v>16306.02</v>
      </c>
    </row>
    <row r="551" spans="1:3" x14ac:dyDescent="0.3">
      <c r="A551" s="20">
        <v>1177.2</v>
      </c>
      <c r="B551" s="20">
        <v>16318.4</v>
      </c>
      <c r="C551" s="20">
        <v>4688.5200000000004</v>
      </c>
    </row>
    <row r="552" spans="1:3" x14ac:dyDescent="0.3">
      <c r="A552" s="19">
        <v>16017.4</v>
      </c>
      <c r="B552" s="19">
        <v>40739.040000000001</v>
      </c>
      <c r="C552" s="19">
        <v>3519.74</v>
      </c>
    </row>
    <row r="553" spans="1:3" x14ac:dyDescent="0.3">
      <c r="A553" s="20">
        <v>3250.8</v>
      </c>
      <c r="B553" s="20">
        <v>41969.52</v>
      </c>
      <c r="C553" s="20">
        <v>2482.73</v>
      </c>
    </row>
    <row r="554" spans="1:3" x14ac:dyDescent="0.3">
      <c r="A554" s="19">
        <v>5572.51</v>
      </c>
      <c r="B554" s="19">
        <v>207.12</v>
      </c>
      <c r="C554" s="19">
        <v>4398.26</v>
      </c>
    </row>
    <row r="555" spans="1:3" x14ac:dyDescent="0.3">
      <c r="A555" s="20">
        <v>8663.64</v>
      </c>
      <c r="B555" s="20">
        <v>17713.919999999998</v>
      </c>
      <c r="C555" s="20">
        <v>3267.42</v>
      </c>
    </row>
    <row r="556" spans="1:3" x14ac:dyDescent="0.3">
      <c r="A556" s="19">
        <v>1380.3</v>
      </c>
      <c r="B556" s="19">
        <v>27314.1</v>
      </c>
      <c r="C556" s="19">
        <v>194.6</v>
      </c>
    </row>
    <row r="557" spans="1:3" x14ac:dyDescent="0.3">
      <c r="A557" s="20">
        <v>3547.93</v>
      </c>
      <c r="B557" s="20">
        <v>24598.28</v>
      </c>
      <c r="C557" s="20">
        <v>1569.61</v>
      </c>
    </row>
    <row r="558" spans="1:3" x14ac:dyDescent="0.3">
      <c r="A558" s="19">
        <v>1288.18</v>
      </c>
      <c r="B558" s="19">
        <v>22905.45</v>
      </c>
      <c r="C558" s="19">
        <v>14916.06</v>
      </c>
    </row>
    <row r="559" spans="1:3" x14ac:dyDescent="0.3">
      <c r="A559" s="20">
        <v>6107.4</v>
      </c>
      <c r="B559" s="20">
        <v>12216.96</v>
      </c>
      <c r="C559" s="20">
        <v>700.7</v>
      </c>
    </row>
    <row r="560" spans="1:3" x14ac:dyDescent="0.3">
      <c r="A560" s="19">
        <v>13640.08</v>
      </c>
      <c r="B560" s="19">
        <v>9101.2000000000007</v>
      </c>
      <c r="C560" s="19">
        <v>16409.12</v>
      </c>
    </row>
    <row r="561" spans="1:3" x14ac:dyDescent="0.3">
      <c r="A561" s="20">
        <v>47753.68</v>
      </c>
      <c r="B561" s="20">
        <v>2428.08</v>
      </c>
      <c r="C561" s="20">
        <v>11365.69</v>
      </c>
    </row>
    <row r="562" spans="1:3" x14ac:dyDescent="0.3">
      <c r="A562" s="19">
        <v>19900.86</v>
      </c>
      <c r="B562" s="19">
        <v>3589</v>
      </c>
      <c r="C562" s="19">
        <v>7729.15</v>
      </c>
    </row>
    <row r="563" spans="1:3" x14ac:dyDescent="0.3">
      <c r="A563" s="20">
        <v>20928.189999999999</v>
      </c>
      <c r="B563" s="20">
        <v>67937.16</v>
      </c>
      <c r="C563" s="20">
        <v>7506.58</v>
      </c>
    </row>
    <row r="564" spans="1:3" x14ac:dyDescent="0.3">
      <c r="A564" s="19">
        <v>340.1</v>
      </c>
      <c r="B564" s="19">
        <v>463.84</v>
      </c>
      <c r="C564" s="19">
        <v>8656.9</v>
      </c>
    </row>
    <row r="565" spans="1:3" x14ac:dyDescent="0.3">
      <c r="A565" s="20">
        <v>6407.7</v>
      </c>
      <c r="B565" s="20">
        <v>23377.8</v>
      </c>
      <c r="C565" s="20">
        <v>29027.24</v>
      </c>
    </row>
    <row r="566" spans="1:3" x14ac:dyDescent="0.3">
      <c r="A566" s="19">
        <v>741.11</v>
      </c>
      <c r="B566" s="19">
        <v>24363.85</v>
      </c>
      <c r="C566" s="19">
        <v>1376.96</v>
      </c>
    </row>
    <row r="567" spans="1:3" x14ac:dyDescent="0.3">
      <c r="A567" s="20">
        <v>9201.92</v>
      </c>
      <c r="B567" s="20">
        <v>727.34</v>
      </c>
      <c r="C567" s="20">
        <v>10477.459999999999</v>
      </c>
    </row>
    <row r="568" spans="1:3" x14ac:dyDescent="0.3">
      <c r="A568" s="19">
        <v>1548.42</v>
      </c>
      <c r="B568" s="19">
        <v>20781.05</v>
      </c>
      <c r="C568" s="19">
        <v>7724.52</v>
      </c>
    </row>
    <row r="569" spans="1:3" x14ac:dyDescent="0.3">
      <c r="A569" s="20">
        <v>13378.24</v>
      </c>
      <c r="B569" s="20">
        <v>35475</v>
      </c>
      <c r="C569" s="20">
        <v>504.64</v>
      </c>
    </row>
    <row r="570" spans="1:3" x14ac:dyDescent="0.3">
      <c r="A570" s="19">
        <v>9951.01</v>
      </c>
      <c r="B570" s="19">
        <v>2911.89</v>
      </c>
      <c r="C570" s="19">
        <v>1362.04</v>
      </c>
    </row>
    <row r="571" spans="1:3" x14ac:dyDescent="0.3">
      <c r="A571" s="20">
        <v>5578.44</v>
      </c>
      <c r="B571" s="20">
        <v>9673.59</v>
      </c>
      <c r="C571" s="20">
        <v>694.82</v>
      </c>
    </row>
    <row r="572" spans="1:3" x14ac:dyDescent="0.3">
      <c r="A572" s="19">
        <v>6880.98</v>
      </c>
      <c r="B572" s="19">
        <v>10253.629999999999</v>
      </c>
      <c r="C572" s="19">
        <v>22699.599999999999</v>
      </c>
    </row>
    <row r="573" spans="1:3" x14ac:dyDescent="0.3">
      <c r="A573" s="20">
        <v>4741.3599999999997</v>
      </c>
      <c r="B573" s="20">
        <v>47611.95</v>
      </c>
      <c r="C573" s="20">
        <v>23570.91</v>
      </c>
    </row>
    <row r="574" spans="1:3" x14ac:dyDescent="0.3">
      <c r="A574" s="19">
        <v>2915.35</v>
      </c>
      <c r="B574" s="19">
        <v>14365.36</v>
      </c>
      <c r="C574" s="19">
        <v>4429.3500000000004</v>
      </c>
    </row>
    <row r="575" spans="1:3" x14ac:dyDescent="0.3">
      <c r="A575" s="20">
        <v>7692.75</v>
      </c>
      <c r="B575" s="20">
        <v>21768.46</v>
      </c>
      <c r="C575" s="20">
        <v>28421.279999999999</v>
      </c>
    </row>
    <row r="576" spans="1:3" x14ac:dyDescent="0.3">
      <c r="A576" s="19">
        <v>28223.759999999998</v>
      </c>
      <c r="B576" s="19">
        <v>14807.4</v>
      </c>
      <c r="C576" s="19">
        <v>9083.64</v>
      </c>
    </row>
    <row r="577" spans="1:3" x14ac:dyDescent="0.3">
      <c r="A577" s="20">
        <v>6301.44</v>
      </c>
      <c r="B577" s="20">
        <v>16626</v>
      </c>
      <c r="C577" s="20">
        <v>11531.15</v>
      </c>
    </row>
    <row r="578" spans="1:3" x14ac:dyDescent="0.3">
      <c r="A578" s="19">
        <v>8616.6</v>
      </c>
      <c r="B578" s="19">
        <v>2627.92</v>
      </c>
      <c r="C578" s="19">
        <v>23777.5</v>
      </c>
    </row>
    <row r="579" spans="1:3" x14ac:dyDescent="0.3">
      <c r="A579" s="20">
        <v>48.12</v>
      </c>
      <c r="B579" s="20">
        <v>205.2</v>
      </c>
      <c r="C579" s="20">
        <v>1373.97</v>
      </c>
    </row>
    <row r="580" spans="1:3" x14ac:dyDescent="0.3">
      <c r="A580" s="19">
        <v>4872</v>
      </c>
      <c r="B580" s="19">
        <v>17.46</v>
      </c>
      <c r="C580" s="19">
        <v>2453.61</v>
      </c>
    </row>
    <row r="581" spans="1:3" x14ac:dyDescent="0.3">
      <c r="A581" s="20">
        <v>14502.7</v>
      </c>
      <c r="B581" s="20">
        <v>5714.15</v>
      </c>
      <c r="C581" s="20">
        <v>32844.199999999997</v>
      </c>
    </row>
    <row r="582" spans="1:3" x14ac:dyDescent="0.3">
      <c r="A582" s="19">
        <v>8963.75</v>
      </c>
      <c r="B582" s="19">
        <v>30514.12</v>
      </c>
      <c r="C582" s="19">
        <v>251.88</v>
      </c>
    </row>
    <row r="583" spans="1:3" x14ac:dyDescent="0.3">
      <c r="A583" s="20">
        <v>10191.76</v>
      </c>
      <c r="B583" s="20">
        <v>29532</v>
      </c>
      <c r="C583" s="20">
        <v>9608.25</v>
      </c>
    </row>
    <row r="584" spans="1:3" x14ac:dyDescent="0.3">
      <c r="A584" s="19">
        <v>12244.32</v>
      </c>
      <c r="B584" s="19">
        <v>3670.24</v>
      </c>
      <c r="C584" s="19">
        <v>8892.7199999999993</v>
      </c>
    </row>
    <row r="585" spans="1:3" x14ac:dyDescent="0.3">
      <c r="A585" s="20">
        <v>10592.35</v>
      </c>
      <c r="B585" s="20">
        <v>613.69000000000005</v>
      </c>
      <c r="C585" s="20">
        <v>3501.7</v>
      </c>
    </row>
    <row r="586" spans="1:3" x14ac:dyDescent="0.3">
      <c r="A586" s="19">
        <v>257.85000000000002</v>
      </c>
      <c r="B586" s="19">
        <v>29651.02</v>
      </c>
      <c r="C586" s="19">
        <v>9416.8799999999992</v>
      </c>
    </row>
    <row r="587" spans="1:3" x14ac:dyDescent="0.3">
      <c r="A587" s="20">
        <v>7041.84</v>
      </c>
      <c r="B587" s="20">
        <v>22341.45</v>
      </c>
      <c r="C587" s="20">
        <v>6099.81</v>
      </c>
    </row>
    <row r="588" spans="1:3" x14ac:dyDescent="0.3">
      <c r="A588" s="19">
        <v>22132.75</v>
      </c>
      <c r="B588" s="19">
        <v>9063</v>
      </c>
      <c r="C588" s="19">
        <v>52991.68</v>
      </c>
    </row>
    <row r="589" spans="1:3" x14ac:dyDescent="0.3">
      <c r="A589" s="20">
        <v>16719.78</v>
      </c>
      <c r="B589" s="20">
        <v>10592.4</v>
      </c>
      <c r="C589" s="20">
        <v>4572.5200000000004</v>
      </c>
    </row>
    <row r="590" spans="1:3" x14ac:dyDescent="0.3">
      <c r="A590" s="19">
        <v>867.72</v>
      </c>
      <c r="B590" s="19">
        <v>6823.12</v>
      </c>
      <c r="C590" s="19">
        <v>10226.58</v>
      </c>
    </row>
    <row r="591" spans="1:3" x14ac:dyDescent="0.3">
      <c r="A591" s="20">
        <v>1465.2</v>
      </c>
      <c r="B591" s="20">
        <v>26828.16</v>
      </c>
      <c r="C591" s="20">
        <v>2165.7600000000002</v>
      </c>
    </row>
    <row r="592" spans="1:3" x14ac:dyDescent="0.3">
      <c r="A592" s="19">
        <v>7401.16</v>
      </c>
      <c r="B592" s="19">
        <v>29237.919999999998</v>
      </c>
      <c r="C592" s="19">
        <v>13451.96</v>
      </c>
    </row>
    <row r="593" spans="1:3" x14ac:dyDescent="0.3">
      <c r="A593" s="20">
        <v>6721.33</v>
      </c>
      <c r="B593" s="20">
        <v>2382.21</v>
      </c>
      <c r="C593" s="20">
        <v>2381.4</v>
      </c>
    </row>
    <row r="594" spans="1:3" x14ac:dyDescent="0.3">
      <c r="A594" s="19">
        <v>9332.08</v>
      </c>
      <c r="B594" s="19">
        <v>4770.5</v>
      </c>
      <c r="C594" s="19">
        <v>37880.5</v>
      </c>
    </row>
    <row r="595" spans="1:3" x14ac:dyDescent="0.3">
      <c r="A595" s="20">
        <v>3908.94</v>
      </c>
      <c r="B595" s="20">
        <v>568.14</v>
      </c>
      <c r="C595" s="20">
        <v>33049.919999999998</v>
      </c>
    </row>
    <row r="596" spans="1:3" x14ac:dyDescent="0.3">
      <c r="A596" s="19">
        <v>277.48</v>
      </c>
      <c r="B596" s="19">
        <v>10921.29</v>
      </c>
      <c r="C596" s="19">
        <v>20904.02</v>
      </c>
    </row>
    <row r="597" spans="1:3" x14ac:dyDescent="0.3">
      <c r="A597" s="20">
        <v>43335.9</v>
      </c>
      <c r="B597" s="20">
        <v>1072.72</v>
      </c>
      <c r="C597" s="20">
        <v>6241.24</v>
      </c>
    </row>
    <row r="598" spans="1:3" x14ac:dyDescent="0.3">
      <c r="A598" s="19">
        <v>14524.8</v>
      </c>
      <c r="B598" s="19">
        <v>46277.84</v>
      </c>
      <c r="C598" s="19">
        <v>19950.400000000001</v>
      </c>
    </row>
    <row r="599" spans="1:3" x14ac:dyDescent="0.3">
      <c r="A599" s="20">
        <v>6783.84</v>
      </c>
      <c r="B599" s="20">
        <v>2080.46</v>
      </c>
      <c r="C599" s="20">
        <v>40100.129999999997</v>
      </c>
    </row>
    <row r="600" spans="1:3" x14ac:dyDescent="0.3">
      <c r="A600" s="19">
        <v>7412.16</v>
      </c>
      <c r="B600" s="19">
        <v>418.95</v>
      </c>
      <c r="C600" s="19">
        <v>8216.06</v>
      </c>
    </row>
    <row r="601" spans="1:3" x14ac:dyDescent="0.3">
      <c r="A601" s="20">
        <v>776.88</v>
      </c>
      <c r="B601" s="20">
        <v>19806.150000000001</v>
      </c>
      <c r="C601" s="20">
        <v>8317.08</v>
      </c>
    </row>
    <row r="602" spans="1:3" x14ac:dyDescent="0.3">
      <c r="A602" s="19">
        <v>23603.1</v>
      </c>
      <c r="B602" s="19">
        <v>3794.2</v>
      </c>
      <c r="C602" s="19">
        <v>97.75</v>
      </c>
    </row>
    <row r="603" spans="1:3" x14ac:dyDescent="0.3">
      <c r="A603" s="20">
        <v>9375.4500000000007</v>
      </c>
      <c r="B603" s="20">
        <v>10428.99</v>
      </c>
      <c r="C603" s="20">
        <v>9076.6</v>
      </c>
    </row>
    <row r="604" spans="1:3" x14ac:dyDescent="0.3">
      <c r="A604" s="19">
        <v>1276.58</v>
      </c>
      <c r="B604" s="19">
        <v>14731.8</v>
      </c>
      <c r="C604" s="19">
        <v>2057.7600000000002</v>
      </c>
    </row>
    <row r="605" spans="1:3" x14ac:dyDescent="0.3">
      <c r="A605" s="20">
        <v>5858.59</v>
      </c>
      <c r="B605" s="20">
        <v>6661.11</v>
      </c>
      <c r="C605" s="20">
        <v>3404.5</v>
      </c>
    </row>
    <row r="606" spans="1:3" x14ac:dyDescent="0.3">
      <c r="A606" s="19">
        <v>9514.32</v>
      </c>
      <c r="B606" s="19">
        <v>43879.5</v>
      </c>
      <c r="C606" s="19">
        <v>52261.56</v>
      </c>
    </row>
    <row r="607" spans="1:3" x14ac:dyDescent="0.3">
      <c r="A607" s="20">
        <v>25129.95</v>
      </c>
      <c r="B607" s="20">
        <v>994.51</v>
      </c>
      <c r="C607" s="20">
        <v>25069.08</v>
      </c>
    </row>
    <row r="608" spans="1:3" x14ac:dyDescent="0.3">
      <c r="A608" s="19">
        <v>21776.52</v>
      </c>
      <c r="B608" s="19">
        <v>3270.54</v>
      </c>
      <c r="C608" s="19">
        <v>16803.54</v>
      </c>
    </row>
    <row r="609" spans="1:3" x14ac:dyDescent="0.3">
      <c r="A609" s="20">
        <v>2259</v>
      </c>
      <c r="B609" s="20">
        <v>29798.400000000001</v>
      </c>
      <c r="C609" s="20">
        <v>23300.62</v>
      </c>
    </row>
    <row r="610" spans="1:3" x14ac:dyDescent="0.3">
      <c r="A610" s="19">
        <v>720.09</v>
      </c>
      <c r="B610" s="19">
        <v>2307.7600000000002</v>
      </c>
      <c r="C610" s="19">
        <v>5052.18</v>
      </c>
    </row>
    <row r="611" spans="1:3" x14ac:dyDescent="0.3">
      <c r="A611" s="20">
        <v>5819</v>
      </c>
      <c r="B611" s="20">
        <v>9699.6</v>
      </c>
      <c r="C611" s="20">
        <v>17827.57</v>
      </c>
    </row>
    <row r="612" spans="1:3" x14ac:dyDescent="0.3">
      <c r="A612" s="19">
        <v>3681.38</v>
      </c>
      <c r="B612" s="19">
        <v>3359.2</v>
      </c>
      <c r="C612" s="19">
        <v>30271.94</v>
      </c>
    </row>
    <row r="613" spans="1:3" x14ac:dyDescent="0.3">
      <c r="A613" s="20">
        <v>19037.939999999999</v>
      </c>
      <c r="B613" s="20">
        <v>4589.8999999999996</v>
      </c>
      <c r="C613" s="20">
        <v>18122.16</v>
      </c>
    </row>
    <row r="614" spans="1:3" x14ac:dyDescent="0.3">
      <c r="A614" s="19">
        <v>357.12</v>
      </c>
      <c r="B614" s="19">
        <v>85913.52</v>
      </c>
      <c r="C614" s="19">
        <v>1119.56</v>
      </c>
    </row>
    <row r="615" spans="1:3" x14ac:dyDescent="0.3">
      <c r="A615" s="20">
        <v>7719.2</v>
      </c>
      <c r="B615" s="20">
        <v>2981.86</v>
      </c>
      <c r="C615" s="20">
        <v>4966.26</v>
      </c>
    </row>
    <row r="616" spans="1:3" x14ac:dyDescent="0.3">
      <c r="A616" s="19">
        <v>134.97999999999999</v>
      </c>
      <c r="B616" s="19">
        <v>18656</v>
      </c>
      <c r="C616" s="19">
        <v>16039.12</v>
      </c>
    </row>
    <row r="617" spans="1:3" x14ac:dyDescent="0.3">
      <c r="A617" s="20">
        <v>22335.45</v>
      </c>
      <c r="B617" s="20">
        <v>15103.2</v>
      </c>
      <c r="C617" s="20">
        <v>10833.99</v>
      </c>
    </row>
    <row r="618" spans="1:3" x14ac:dyDescent="0.3">
      <c r="A618" s="19">
        <v>6607.42</v>
      </c>
      <c r="B618" s="19">
        <v>18061.23</v>
      </c>
      <c r="C618" s="19">
        <v>13091.36</v>
      </c>
    </row>
    <row r="619" spans="1:3" x14ac:dyDescent="0.3">
      <c r="A619" s="20">
        <v>282.73</v>
      </c>
      <c r="B619" s="20">
        <v>26201.279999999999</v>
      </c>
      <c r="C619" s="20">
        <v>11908.82</v>
      </c>
    </row>
    <row r="620" spans="1:3" x14ac:dyDescent="0.3">
      <c r="A620" s="19">
        <v>4280.04</v>
      </c>
      <c r="B620" s="19">
        <v>16088.36</v>
      </c>
      <c r="C620" s="19">
        <v>7820.54</v>
      </c>
    </row>
    <row r="621" spans="1:3" x14ac:dyDescent="0.3">
      <c r="A621" s="20">
        <v>3366.3</v>
      </c>
      <c r="B621" s="20">
        <v>4164.12</v>
      </c>
      <c r="C621" s="20">
        <v>8085</v>
      </c>
    </row>
    <row r="622" spans="1:3" x14ac:dyDescent="0.3">
      <c r="A622" s="19">
        <v>24457.919999999998</v>
      </c>
      <c r="B622" s="19">
        <v>5454.22</v>
      </c>
      <c r="C622" s="19">
        <v>13261.05</v>
      </c>
    </row>
    <row r="623" spans="1:3" x14ac:dyDescent="0.3">
      <c r="A623" s="20">
        <v>4010.4</v>
      </c>
      <c r="B623" s="20">
        <v>1620.6</v>
      </c>
      <c r="C623" s="20">
        <v>2667.1</v>
      </c>
    </row>
    <row r="624" spans="1:3" x14ac:dyDescent="0.3">
      <c r="A624" s="19">
        <v>3676.06</v>
      </c>
      <c r="B624" s="19">
        <v>3965.6</v>
      </c>
      <c r="C624" s="19">
        <v>11732.16</v>
      </c>
    </row>
    <row r="625" spans="1:3" x14ac:dyDescent="0.3">
      <c r="A625" s="20">
        <v>10010.879999999999</v>
      </c>
      <c r="B625" s="20">
        <v>11201</v>
      </c>
      <c r="C625" s="20">
        <v>18469.439999999999</v>
      </c>
    </row>
    <row r="626" spans="1:3" x14ac:dyDescent="0.3">
      <c r="A626" s="19">
        <v>5963.4</v>
      </c>
      <c r="B626" s="19">
        <v>33071.33</v>
      </c>
      <c r="C626" s="19">
        <v>1001.98</v>
      </c>
    </row>
    <row r="627" spans="1:3" x14ac:dyDescent="0.3">
      <c r="A627" s="20">
        <v>18488.54</v>
      </c>
      <c r="B627" s="20">
        <v>2377.08</v>
      </c>
      <c r="C627" s="20">
        <v>26080.6</v>
      </c>
    </row>
    <row r="628" spans="1:3" x14ac:dyDescent="0.3">
      <c r="A628" s="19">
        <v>92.55</v>
      </c>
      <c r="B628" s="19">
        <v>2721.6</v>
      </c>
      <c r="C628" s="19">
        <v>2859.4</v>
      </c>
    </row>
    <row r="629" spans="1:3" x14ac:dyDescent="0.3">
      <c r="A629" s="20">
        <v>4320</v>
      </c>
      <c r="B629" s="20">
        <v>13608.39</v>
      </c>
      <c r="C629" s="20">
        <v>42712.32</v>
      </c>
    </row>
    <row r="630" spans="1:3" x14ac:dyDescent="0.3">
      <c r="A630" s="19">
        <v>24667.1</v>
      </c>
      <c r="B630" s="19">
        <v>32892.42</v>
      </c>
      <c r="C630" s="19">
        <v>22072.94</v>
      </c>
    </row>
    <row r="631" spans="1:3" x14ac:dyDescent="0.3">
      <c r="A631" s="20">
        <v>1815.25</v>
      </c>
      <c r="B631" s="20">
        <v>1236.94</v>
      </c>
      <c r="C631" s="20">
        <v>2701</v>
      </c>
    </row>
    <row r="632" spans="1:3" x14ac:dyDescent="0.3">
      <c r="A632" s="19">
        <v>14254.09</v>
      </c>
      <c r="B632" s="19">
        <v>8286.66</v>
      </c>
      <c r="C632" s="19">
        <v>5004</v>
      </c>
    </row>
    <row r="633" spans="1:3" x14ac:dyDescent="0.3">
      <c r="A633" s="20">
        <v>7917.75</v>
      </c>
      <c r="B633" s="20">
        <v>2162.4</v>
      </c>
      <c r="C633" s="20">
        <v>14379.2</v>
      </c>
    </row>
    <row r="634" spans="1:3" x14ac:dyDescent="0.3">
      <c r="A634" s="19">
        <v>6695.3</v>
      </c>
      <c r="B634" s="19">
        <v>6905.25</v>
      </c>
      <c r="C634" s="19">
        <v>6339.64</v>
      </c>
    </row>
    <row r="635" spans="1:3" x14ac:dyDescent="0.3">
      <c r="A635" s="20">
        <v>1617.04</v>
      </c>
      <c r="B635" s="20">
        <v>90.42</v>
      </c>
      <c r="C635" s="20">
        <v>14218.29</v>
      </c>
    </row>
    <row r="636" spans="1:3" x14ac:dyDescent="0.3">
      <c r="A636" s="19">
        <v>29043.9</v>
      </c>
      <c r="B636" s="19">
        <v>2579.75</v>
      </c>
      <c r="C636" s="19">
        <v>866.83</v>
      </c>
    </row>
    <row r="637" spans="1:3" x14ac:dyDescent="0.3">
      <c r="A637" s="20">
        <v>2107.8000000000002</v>
      </c>
      <c r="B637" s="20">
        <v>3346.56</v>
      </c>
      <c r="C637" s="20">
        <v>4118.6099999999997</v>
      </c>
    </row>
    <row r="638" spans="1:3" x14ac:dyDescent="0.3">
      <c r="A638" s="19">
        <v>12335.28</v>
      </c>
      <c r="B638" s="19">
        <v>8320.01</v>
      </c>
      <c r="C638" s="19">
        <v>43707.51</v>
      </c>
    </row>
    <row r="639" spans="1:3" x14ac:dyDescent="0.3">
      <c r="A639" s="20">
        <v>62802.35</v>
      </c>
      <c r="B639" s="20">
        <v>19063.2</v>
      </c>
      <c r="C639" s="20">
        <v>286.8</v>
      </c>
    </row>
    <row r="640" spans="1:3" x14ac:dyDescent="0.3">
      <c r="A640" s="19">
        <v>11999.74</v>
      </c>
      <c r="B640" s="19">
        <v>18218.12</v>
      </c>
      <c r="C640" s="19">
        <v>25040.34</v>
      </c>
    </row>
    <row r="641" spans="1:3" x14ac:dyDescent="0.3">
      <c r="A641" s="20">
        <v>22849.42</v>
      </c>
      <c r="B641" s="20">
        <v>2765.22</v>
      </c>
      <c r="C641" s="20">
        <v>1191.3</v>
      </c>
    </row>
    <row r="642" spans="1:3" x14ac:dyDescent="0.3">
      <c r="A642" s="19">
        <v>13984</v>
      </c>
      <c r="B642" s="19">
        <v>8485.43</v>
      </c>
      <c r="C642" s="19">
        <v>44420.75</v>
      </c>
    </row>
    <row r="643" spans="1:3" x14ac:dyDescent="0.3">
      <c r="A643" s="20">
        <v>9787.06</v>
      </c>
      <c r="B643" s="20">
        <v>4601.8</v>
      </c>
      <c r="C643" s="20">
        <v>29625.53</v>
      </c>
    </row>
    <row r="644" spans="1:3" x14ac:dyDescent="0.3">
      <c r="A644" s="19">
        <v>10747.4</v>
      </c>
      <c r="B644" s="19">
        <v>24761.46</v>
      </c>
      <c r="C644" s="19">
        <v>54226.6</v>
      </c>
    </row>
    <row r="645" spans="1:3" x14ac:dyDescent="0.3">
      <c r="A645" s="20">
        <v>15431.6</v>
      </c>
      <c r="B645" s="20">
        <v>26388.6</v>
      </c>
      <c r="C645" s="20">
        <v>5292</v>
      </c>
    </row>
    <row r="646" spans="1:3" x14ac:dyDescent="0.3">
      <c r="A646" s="19">
        <v>11144.7</v>
      </c>
      <c r="B646" s="19">
        <v>13446</v>
      </c>
      <c r="C646" s="19">
        <v>3000.95</v>
      </c>
    </row>
    <row r="647" spans="1:3" x14ac:dyDescent="0.3">
      <c r="A647" s="20">
        <v>553.77</v>
      </c>
      <c r="B647" s="20">
        <v>3499.77</v>
      </c>
      <c r="C647" s="20">
        <v>45646.53</v>
      </c>
    </row>
    <row r="648" spans="1:3" x14ac:dyDescent="0.3">
      <c r="A648" s="19">
        <v>33939.480000000003</v>
      </c>
      <c r="B648" s="19">
        <v>2198.5</v>
      </c>
      <c r="C648" s="19">
        <v>5240.07</v>
      </c>
    </row>
    <row r="649" spans="1:3" x14ac:dyDescent="0.3">
      <c r="A649" s="20">
        <v>30284.85</v>
      </c>
      <c r="B649" s="20">
        <v>11913.78</v>
      </c>
      <c r="C649" s="20">
        <v>12451.67</v>
      </c>
    </row>
    <row r="650" spans="1:3" x14ac:dyDescent="0.3">
      <c r="A650" s="19">
        <v>1731.78</v>
      </c>
      <c r="B650" s="19">
        <v>2903.74</v>
      </c>
      <c r="C650" s="19">
        <v>55203.92</v>
      </c>
    </row>
    <row r="651" spans="1:3" x14ac:dyDescent="0.3">
      <c r="A651" s="20">
        <v>7851.8</v>
      </c>
      <c r="B651" s="20">
        <v>11800.3</v>
      </c>
      <c r="C651" s="20">
        <v>33368.04</v>
      </c>
    </row>
    <row r="652" spans="1:3" x14ac:dyDescent="0.3">
      <c r="A652" s="19">
        <v>837.6</v>
      </c>
      <c r="B652" s="19">
        <v>9411</v>
      </c>
      <c r="C652" s="19">
        <v>4218.29</v>
      </c>
    </row>
    <row r="653" spans="1:3" x14ac:dyDescent="0.3">
      <c r="A653" s="20">
        <v>917.32</v>
      </c>
      <c r="B653" s="20">
        <v>1668.96</v>
      </c>
      <c r="C653" s="20">
        <v>3820.93</v>
      </c>
    </row>
    <row r="654" spans="1:3" x14ac:dyDescent="0.3">
      <c r="A654" s="19">
        <v>26182.23</v>
      </c>
      <c r="B654" s="19">
        <v>13055.46</v>
      </c>
      <c r="C654" s="19">
        <v>5092.3599999999997</v>
      </c>
    </row>
    <row r="655" spans="1:3" x14ac:dyDescent="0.3">
      <c r="A655" s="20">
        <v>12061.98</v>
      </c>
      <c r="B655" s="20">
        <v>3491.95</v>
      </c>
      <c r="C655" s="20">
        <v>8197.98</v>
      </c>
    </row>
    <row r="656" spans="1:3" x14ac:dyDescent="0.3">
      <c r="A656" s="19">
        <v>9299.61</v>
      </c>
      <c r="B656" s="19">
        <v>3241.35</v>
      </c>
      <c r="C656" s="19">
        <v>51357.68</v>
      </c>
    </row>
    <row r="657" spans="1:3" x14ac:dyDescent="0.3">
      <c r="A657" s="20">
        <v>356.4</v>
      </c>
      <c r="B657" s="20">
        <v>7489.8</v>
      </c>
      <c r="C657" s="20">
        <v>195.36</v>
      </c>
    </row>
    <row r="658" spans="1:3" x14ac:dyDescent="0.3">
      <c r="A658" s="19">
        <v>12200.88</v>
      </c>
      <c r="B658" s="19">
        <v>25683.21</v>
      </c>
      <c r="C658" s="19">
        <v>31717.51</v>
      </c>
    </row>
    <row r="659" spans="1:3" x14ac:dyDescent="0.3">
      <c r="A659" s="20">
        <v>10613.25</v>
      </c>
      <c r="B659" s="20">
        <v>14280.76</v>
      </c>
      <c r="C659" s="20">
        <v>6475.77</v>
      </c>
    </row>
    <row r="660" spans="1:3" x14ac:dyDescent="0.3">
      <c r="A660" s="19">
        <v>24390.18</v>
      </c>
      <c r="B660" s="19">
        <v>493.34</v>
      </c>
      <c r="C660" s="19">
        <v>368.28</v>
      </c>
    </row>
    <row r="661" spans="1:3" x14ac:dyDescent="0.3">
      <c r="A661" s="20">
        <v>6723.69</v>
      </c>
      <c r="B661" s="20">
        <v>9353.1200000000008</v>
      </c>
      <c r="C661" s="20">
        <v>3943.66</v>
      </c>
    </row>
    <row r="662" spans="1:3" x14ac:dyDescent="0.3">
      <c r="A662" s="19">
        <v>4904.8999999999996</v>
      </c>
      <c r="B662" s="19">
        <v>2327.08</v>
      </c>
      <c r="C662" s="19">
        <v>36730.54</v>
      </c>
    </row>
    <row r="663" spans="1:3" x14ac:dyDescent="0.3">
      <c r="A663" s="20">
        <v>11353.29</v>
      </c>
      <c r="B663" s="20">
        <v>27670.5</v>
      </c>
      <c r="C663" s="20">
        <v>10079.64</v>
      </c>
    </row>
    <row r="664" spans="1:3" x14ac:dyDescent="0.3">
      <c r="A664" s="19">
        <v>37482.230000000003</v>
      </c>
      <c r="B664" s="19">
        <v>7980.48</v>
      </c>
      <c r="C664" s="19">
        <v>586.32000000000005</v>
      </c>
    </row>
    <row r="665" spans="1:3" x14ac:dyDescent="0.3">
      <c r="A665" s="20">
        <v>2634.36</v>
      </c>
      <c r="B665" s="20">
        <v>5608.8</v>
      </c>
      <c r="C665" s="20">
        <v>42542.239999999998</v>
      </c>
    </row>
    <row r="666" spans="1:3" x14ac:dyDescent="0.3">
      <c r="A666" s="19">
        <v>3548.24</v>
      </c>
      <c r="B666" s="19">
        <v>1938.3</v>
      </c>
      <c r="C666" s="19">
        <v>1480.75</v>
      </c>
    </row>
    <row r="667" spans="1:3" x14ac:dyDescent="0.3">
      <c r="A667" s="20">
        <v>42791.55</v>
      </c>
      <c r="B667" s="20">
        <v>17819.580000000002</v>
      </c>
      <c r="C667" s="20">
        <v>1960.8</v>
      </c>
    </row>
    <row r="668" spans="1:3" x14ac:dyDescent="0.3">
      <c r="A668" s="19">
        <v>22606.26</v>
      </c>
      <c r="B668" s="19">
        <v>23931.82</v>
      </c>
      <c r="C668" s="19">
        <v>43.22</v>
      </c>
    </row>
    <row r="669" spans="1:3" x14ac:dyDescent="0.3">
      <c r="A669" s="20">
        <v>49098.48</v>
      </c>
      <c r="B669" s="20">
        <v>37252.71</v>
      </c>
      <c r="C669" s="20">
        <v>7081.02</v>
      </c>
    </row>
    <row r="670" spans="1:3" x14ac:dyDescent="0.3">
      <c r="A670" s="19">
        <v>293.08999999999997</v>
      </c>
      <c r="B670" s="19">
        <v>12271.35</v>
      </c>
      <c r="C670" s="19">
        <v>1564.16</v>
      </c>
    </row>
    <row r="671" spans="1:3" x14ac:dyDescent="0.3">
      <c r="A671" s="20">
        <v>2629.2</v>
      </c>
      <c r="B671" s="20">
        <v>9959.31</v>
      </c>
      <c r="C671" s="20">
        <v>10340.59</v>
      </c>
    </row>
    <row r="672" spans="1:3" x14ac:dyDescent="0.3">
      <c r="A672" s="19">
        <v>3498.28</v>
      </c>
      <c r="B672" s="19">
        <v>7108.5</v>
      </c>
      <c r="C672" s="19">
        <v>6905.36</v>
      </c>
    </row>
    <row r="673" spans="1:3" x14ac:dyDescent="0.3">
      <c r="A673" s="20">
        <v>27467.01</v>
      </c>
      <c r="B673" s="20">
        <v>11229.12</v>
      </c>
      <c r="C673" s="20">
        <v>20961.810000000001</v>
      </c>
    </row>
    <row r="674" spans="1:3" x14ac:dyDescent="0.3">
      <c r="A674" s="19">
        <v>9254.94</v>
      </c>
      <c r="B674" s="19">
        <v>4187.46</v>
      </c>
      <c r="C674" s="19">
        <v>19139.36</v>
      </c>
    </row>
    <row r="675" spans="1:3" x14ac:dyDescent="0.3">
      <c r="A675" s="20">
        <v>25552.54</v>
      </c>
      <c r="B675" s="20">
        <v>207.22</v>
      </c>
      <c r="C675" s="20">
        <v>1301.5</v>
      </c>
    </row>
    <row r="676" spans="1:3" x14ac:dyDescent="0.3">
      <c r="A676" s="19">
        <v>16470.3</v>
      </c>
      <c r="B676" s="19">
        <v>2748.2</v>
      </c>
      <c r="C676" s="19">
        <v>204.96</v>
      </c>
    </row>
    <row r="677" spans="1:3" x14ac:dyDescent="0.3">
      <c r="A677" s="20">
        <v>6764.34</v>
      </c>
      <c r="B677" s="20">
        <v>10144.08</v>
      </c>
      <c r="C677" s="20">
        <v>11767.84</v>
      </c>
    </row>
    <row r="678" spans="1:3" x14ac:dyDescent="0.3">
      <c r="A678" s="19">
        <v>19224.88</v>
      </c>
      <c r="B678" s="19">
        <v>3991.68</v>
      </c>
      <c r="C678" s="19">
        <v>15280.14</v>
      </c>
    </row>
    <row r="679" spans="1:3" x14ac:dyDescent="0.3">
      <c r="A679" s="20">
        <v>276.08</v>
      </c>
      <c r="B679" s="20">
        <v>10333.18</v>
      </c>
      <c r="C679" s="20">
        <v>1797.12</v>
      </c>
    </row>
    <row r="680" spans="1:3" x14ac:dyDescent="0.3">
      <c r="A680" s="19">
        <v>22359.24</v>
      </c>
      <c r="B680" s="19">
        <v>4373.46</v>
      </c>
      <c r="C680" s="19">
        <v>960.66</v>
      </c>
    </row>
    <row r="681" spans="1:3" x14ac:dyDescent="0.3">
      <c r="A681" s="20">
        <v>13133.18</v>
      </c>
      <c r="B681" s="20">
        <v>981.24</v>
      </c>
      <c r="C681" s="20">
        <v>43428.75</v>
      </c>
    </row>
    <row r="682" spans="1:3" x14ac:dyDescent="0.3">
      <c r="A682" s="19">
        <v>326.52</v>
      </c>
      <c r="B682" s="19">
        <v>6171.2</v>
      </c>
      <c r="C682" s="19">
        <v>5744.76</v>
      </c>
    </row>
    <row r="683" spans="1:3" x14ac:dyDescent="0.3">
      <c r="A683" s="20">
        <v>231.63</v>
      </c>
      <c r="B683" s="20">
        <v>6718.72</v>
      </c>
      <c r="C683" s="20">
        <v>1820.84</v>
      </c>
    </row>
    <row r="684" spans="1:3" x14ac:dyDescent="0.3">
      <c r="A684" s="19">
        <v>4338.25</v>
      </c>
      <c r="B684" s="19">
        <v>9323.16</v>
      </c>
      <c r="C684" s="19">
        <v>9636.1200000000008</v>
      </c>
    </row>
    <row r="685" spans="1:3" x14ac:dyDescent="0.3">
      <c r="A685" s="20">
        <v>451.6</v>
      </c>
      <c r="B685" s="20">
        <v>1661.04</v>
      </c>
      <c r="C685" s="20">
        <v>2544.8000000000002</v>
      </c>
    </row>
    <row r="686" spans="1:3" x14ac:dyDescent="0.3">
      <c r="A686" s="19">
        <v>2752.36</v>
      </c>
      <c r="B686" s="19">
        <v>12166.77</v>
      </c>
      <c r="C686" s="19">
        <v>9333.06</v>
      </c>
    </row>
    <row r="687" spans="1:3" x14ac:dyDescent="0.3">
      <c r="A687" s="20">
        <v>2082.1999999999998</v>
      </c>
      <c r="B687" s="20">
        <v>17071.2</v>
      </c>
      <c r="C687" s="20">
        <v>6556.23</v>
      </c>
    </row>
    <row r="688" spans="1:3" x14ac:dyDescent="0.3">
      <c r="A688" s="19">
        <v>16743.150000000001</v>
      </c>
      <c r="B688" s="19">
        <v>50170.12</v>
      </c>
      <c r="C688" s="19">
        <v>23469.96</v>
      </c>
    </row>
    <row r="689" spans="1:3" x14ac:dyDescent="0.3">
      <c r="A689" s="20">
        <v>3978.84</v>
      </c>
      <c r="B689" s="20">
        <v>95.8</v>
      </c>
      <c r="C689" s="20">
        <v>9279</v>
      </c>
    </row>
    <row r="690" spans="1:3" x14ac:dyDescent="0.3">
      <c r="A690" s="19">
        <v>4235.55</v>
      </c>
      <c r="B690" s="19">
        <v>4794.16</v>
      </c>
      <c r="C690" s="19">
        <v>6161.46</v>
      </c>
    </row>
    <row r="691" spans="1:3" x14ac:dyDescent="0.3">
      <c r="A691" s="20">
        <v>24555.15</v>
      </c>
      <c r="B691" s="20">
        <v>34626.239999999998</v>
      </c>
      <c r="C691" s="20">
        <v>3762.82</v>
      </c>
    </row>
    <row r="692" spans="1:3" x14ac:dyDescent="0.3">
      <c r="A692" s="19">
        <v>947.15</v>
      </c>
      <c r="B692" s="19">
        <v>2900.16</v>
      </c>
      <c r="C692" s="19">
        <v>12770.87</v>
      </c>
    </row>
    <row r="693" spans="1:3" x14ac:dyDescent="0.3">
      <c r="A693" s="20">
        <v>13939.2</v>
      </c>
      <c r="B693" s="20">
        <v>16843.2</v>
      </c>
      <c r="C693" s="20">
        <v>15288.42</v>
      </c>
    </row>
    <row r="694" spans="1:3" x14ac:dyDescent="0.3">
      <c r="A694" s="19">
        <v>7280</v>
      </c>
      <c r="B694" s="19">
        <v>2067.52</v>
      </c>
      <c r="C694" s="19">
        <v>14525.73</v>
      </c>
    </row>
    <row r="695" spans="1:3" x14ac:dyDescent="0.3">
      <c r="A695" s="20">
        <v>256.86</v>
      </c>
      <c r="B695" s="20">
        <v>3149.32</v>
      </c>
      <c r="C695" s="20">
        <v>11534.14</v>
      </c>
    </row>
    <row r="696" spans="1:3" x14ac:dyDescent="0.3">
      <c r="A696" s="19">
        <v>34.22</v>
      </c>
      <c r="B696" s="19">
        <v>26009.55</v>
      </c>
      <c r="C696" s="19">
        <v>89108.9</v>
      </c>
    </row>
    <row r="697" spans="1:3" x14ac:dyDescent="0.3">
      <c r="A697" s="20">
        <v>18895.8</v>
      </c>
      <c r="B697" s="20">
        <v>25084.080000000002</v>
      </c>
      <c r="C697" s="20">
        <v>2137.6</v>
      </c>
    </row>
    <row r="698" spans="1:3" x14ac:dyDescent="0.3">
      <c r="A698" s="19">
        <v>585.76</v>
      </c>
      <c r="B698" s="19">
        <v>16869.240000000002</v>
      </c>
      <c r="C698" s="19">
        <v>7602.95</v>
      </c>
    </row>
    <row r="699" spans="1:3" x14ac:dyDescent="0.3">
      <c r="A699" s="20">
        <v>3507.78</v>
      </c>
      <c r="B699" s="20">
        <v>22263.06</v>
      </c>
      <c r="C699" s="20">
        <v>542.79</v>
      </c>
    </row>
    <row r="700" spans="1:3" x14ac:dyDescent="0.3">
      <c r="A700" s="19">
        <v>5112.1000000000004</v>
      </c>
      <c r="B700" s="19">
        <v>6985.16</v>
      </c>
      <c r="C700" s="19">
        <v>4520.67</v>
      </c>
    </row>
    <row r="701" spans="1:3" x14ac:dyDescent="0.3">
      <c r="A701" s="20">
        <v>26800.799999999999</v>
      </c>
      <c r="B701" s="20">
        <v>9537</v>
      </c>
      <c r="C701" s="20">
        <v>4920.5200000000004</v>
      </c>
    </row>
    <row r="702" spans="1:3" x14ac:dyDescent="0.3">
      <c r="A702" s="19">
        <v>3115.97</v>
      </c>
      <c r="B702" s="19">
        <v>24656.2</v>
      </c>
      <c r="C702" s="19">
        <v>5650.26</v>
      </c>
    </row>
    <row r="703" spans="1:3" x14ac:dyDescent="0.3">
      <c r="A703" s="20">
        <v>1920</v>
      </c>
      <c r="B703" s="20">
        <v>4692.1400000000003</v>
      </c>
      <c r="C703" s="20">
        <v>13310.83</v>
      </c>
    </row>
    <row r="704" spans="1:3" x14ac:dyDescent="0.3">
      <c r="A704" s="19">
        <v>1177.2</v>
      </c>
      <c r="B704" s="19">
        <v>3083.2</v>
      </c>
      <c r="C704" s="19">
        <v>188.5</v>
      </c>
    </row>
    <row r="705" spans="1:3" x14ac:dyDescent="0.3">
      <c r="A705" s="20">
        <v>58545.72</v>
      </c>
      <c r="B705" s="20">
        <v>24708.639999999999</v>
      </c>
      <c r="C705" s="20">
        <v>8760.69</v>
      </c>
    </row>
    <row r="706" spans="1:3" x14ac:dyDescent="0.3">
      <c r="A706" s="19">
        <v>22091.16</v>
      </c>
      <c r="B706" s="19">
        <v>10655.06</v>
      </c>
      <c r="C706" s="19">
        <v>25130.1</v>
      </c>
    </row>
    <row r="707" spans="1:3" x14ac:dyDescent="0.3">
      <c r="A707" s="20">
        <v>9359.16</v>
      </c>
      <c r="B707" s="20">
        <v>18515.43</v>
      </c>
      <c r="C707" s="20">
        <v>11652.38</v>
      </c>
    </row>
    <row r="708" spans="1:3" x14ac:dyDescent="0.3">
      <c r="A708" s="19">
        <v>39483.18</v>
      </c>
      <c r="B708" s="19">
        <v>30957.08</v>
      </c>
      <c r="C708" s="19">
        <v>1233.32</v>
      </c>
    </row>
    <row r="709" spans="1:3" x14ac:dyDescent="0.3">
      <c r="A709" s="20">
        <v>16.3</v>
      </c>
      <c r="B709" s="20">
        <v>8399.16</v>
      </c>
      <c r="C709" s="20">
        <v>40080.370000000003</v>
      </c>
    </row>
    <row r="710" spans="1:3" x14ac:dyDescent="0.3">
      <c r="A710" s="19">
        <v>7778.52</v>
      </c>
      <c r="B710" s="19">
        <v>3195.9</v>
      </c>
      <c r="C710" s="19">
        <v>9712.64</v>
      </c>
    </row>
    <row r="711" spans="1:3" x14ac:dyDescent="0.3">
      <c r="A711" s="20">
        <v>786.87</v>
      </c>
      <c r="B711" s="20">
        <v>69249.119999999995</v>
      </c>
      <c r="C711" s="20">
        <v>8703.5</v>
      </c>
    </row>
    <row r="712" spans="1:3" x14ac:dyDescent="0.3">
      <c r="A712" s="19">
        <v>33572.879999999997</v>
      </c>
      <c r="B712" s="19">
        <v>3585.84</v>
      </c>
      <c r="C712" s="19">
        <v>18204.400000000001</v>
      </c>
    </row>
    <row r="713" spans="1:3" x14ac:dyDescent="0.3">
      <c r="A713" s="20">
        <v>15638.26</v>
      </c>
      <c r="B713" s="20">
        <v>4387.41</v>
      </c>
      <c r="C713" s="20">
        <v>49.98</v>
      </c>
    </row>
    <row r="714" spans="1:3" x14ac:dyDescent="0.3">
      <c r="A714" s="19">
        <v>2941.25</v>
      </c>
      <c r="B714" s="19">
        <v>3238.65</v>
      </c>
      <c r="C714" s="19">
        <v>11951.68</v>
      </c>
    </row>
    <row r="715" spans="1:3" x14ac:dyDescent="0.3">
      <c r="A715" s="20">
        <v>2042.25</v>
      </c>
      <c r="B715" s="20">
        <v>1978</v>
      </c>
      <c r="C715" s="20">
        <v>610.20000000000005</v>
      </c>
    </row>
    <row r="716" spans="1:3" x14ac:dyDescent="0.3">
      <c r="A716" s="19">
        <v>4816.9799999999996</v>
      </c>
      <c r="B716" s="19">
        <v>351.54</v>
      </c>
      <c r="C716" s="19">
        <v>15638.67</v>
      </c>
    </row>
    <row r="717" spans="1:3" x14ac:dyDescent="0.3">
      <c r="A717" s="20">
        <v>22074</v>
      </c>
      <c r="B717" s="20">
        <v>18503.68</v>
      </c>
      <c r="C717" s="20">
        <v>2214.5</v>
      </c>
    </row>
    <row r="718" spans="1:3" x14ac:dyDescent="0.3">
      <c r="A718" s="19">
        <v>736.3</v>
      </c>
      <c r="B718" s="19">
        <v>3468.85</v>
      </c>
      <c r="C718" s="19">
        <v>6066.24</v>
      </c>
    </row>
    <row r="719" spans="1:3" x14ac:dyDescent="0.3">
      <c r="A719" s="20">
        <v>374.45</v>
      </c>
      <c r="B719" s="20">
        <v>18141.919999999998</v>
      </c>
      <c r="C719" s="20">
        <v>2705.38</v>
      </c>
    </row>
    <row r="720" spans="1:3" x14ac:dyDescent="0.3">
      <c r="A720" s="19">
        <v>4815.2</v>
      </c>
      <c r="B720" s="19">
        <v>3976.2</v>
      </c>
      <c r="C720" s="19">
        <v>20667</v>
      </c>
    </row>
    <row r="721" spans="1:3" x14ac:dyDescent="0.3">
      <c r="A721" s="20">
        <v>21844.94</v>
      </c>
      <c r="B721" s="20">
        <v>2150.9</v>
      </c>
      <c r="C721" s="20">
        <v>17506.84</v>
      </c>
    </row>
    <row r="722" spans="1:3" x14ac:dyDescent="0.3">
      <c r="A722" s="19">
        <v>7803.78</v>
      </c>
      <c r="B722" s="19">
        <v>6357.87</v>
      </c>
      <c r="C722" s="19">
        <v>5247</v>
      </c>
    </row>
    <row r="723" spans="1:3" x14ac:dyDescent="0.3">
      <c r="A723" s="20">
        <v>20615.560000000001</v>
      </c>
      <c r="B723" s="20">
        <v>1161.81</v>
      </c>
      <c r="C723" s="20">
        <v>574.98</v>
      </c>
    </row>
    <row r="724" spans="1:3" x14ac:dyDescent="0.3">
      <c r="A724" s="19">
        <v>2240.42</v>
      </c>
      <c r="B724" s="19">
        <v>21070.25</v>
      </c>
      <c r="C724" s="19">
        <v>11554.65</v>
      </c>
    </row>
    <row r="725" spans="1:3" x14ac:dyDescent="0.3">
      <c r="A725" s="20">
        <v>20653.16</v>
      </c>
      <c r="B725" s="20">
        <v>8284.02</v>
      </c>
      <c r="C725" s="20">
        <v>10601.8</v>
      </c>
    </row>
    <row r="726" spans="1:3" x14ac:dyDescent="0.3">
      <c r="A726" s="19">
        <v>2890.68</v>
      </c>
      <c r="B726" s="19">
        <v>2937.6</v>
      </c>
      <c r="C726" s="19">
        <v>251.68</v>
      </c>
    </row>
    <row r="727" spans="1:3" x14ac:dyDescent="0.3">
      <c r="A727" s="20">
        <v>9388.2099999999991</v>
      </c>
      <c r="B727" s="20">
        <v>7696.14</v>
      </c>
      <c r="C727" s="20">
        <v>9252.24</v>
      </c>
    </row>
    <row r="728" spans="1:3" x14ac:dyDescent="0.3">
      <c r="A728" s="19">
        <v>10506.25</v>
      </c>
      <c r="B728" s="19">
        <v>22951.119999999999</v>
      </c>
      <c r="C728" s="19">
        <v>12833.18</v>
      </c>
    </row>
    <row r="729" spans="1:3" x14ac:dyDescent="0.3">
      <c r="A729" s="20">
        <v>14529.7</v>
      </c>
      <c r="B729" s="20">
        <v>2186.58</v>
      </c>
      <c r="C729" s="20">
        <v>1005.8</v>
      </c>
    </row>
    <row r="730" spans="1:3" x14ac:dyDescent="0.3">
      <c r="A730" s="19">
        <v>24924.720000000001</v>
      </c>
      <c r="B730" s="19">
        <v>40688.480000000003</v>
      </c>
      <c r="C730" s="19">
        <v>54502</v>
      </c>
    </row>
    <row r="731" spans="1:3" x14ac:dyDescent="0.3">
      <c r="A731" s="20">
        <v>443.04</v>
      </c>
      <c r="B731" s="20">
        <v>15866.73</v>
      </c>
      <c r="C731" s="20">
        <v>873.12</v>
      </c>
    </row>
    <row r="732" spans="1:3" x14ac:dyDescent="0.3">
      <c r="A732" s="19">
        <v>650.98</v>
      </c>
      <c r="B732" s="19">
        <v>130.28</v>
      </c>
      <c r="C732" s="19">
        <v>31413.200000000001</v>
      </c>
    </row>
    <row r="733" spans="1:3" x14ac:dyDescent="0.3">
      <c r="A733" s="20">
        <v>17531</v>
      </c>
      <c r="B733" s="20">
        <v>29025.919999999998</v>
      </c>
      <c r="C733" s="20">
        <v>8480</v>
      </c>
    </row>
    <row r="734" spans="1:3" x14ac:dyDescent="0.3">
      <c r="A734" s="19">
        <v>1482.83</v>
      </c>
      <c r="B734" s="19">
        <v>1004</v>
      </c>
      <c r="C734" s="19">
        <v>3416.01</v>
      </c>
    </row>
    <row r="735" spans="1:3" x14ac:dyDescent="0.3">
      <c r="A735" s="20">
        <v>4789.12</v>
      </c>
      <c r="B735" s="20">
        <v>11098.88</v>
      </c>
      <c r="C735" s="20">
        <v>2030.34</v>
      </c>
    </row>
    <row r="736" spans="1:3" x14ac:dyDescent="0.3">
      <c r="A736" s="19">
        <v>1227.5999999999999</v>
      </c>
      <c r="B736" s="19">
        <v>5630.94</v>
      </c>
      <c r="C736" s="19">
        <v>15437.35</v>
      </c>
    </row>
    <row r="737" spans="1:3" x14ac:dyDescent="0.3">
      <c r="A737" s="20">
        <v>34335</v>
      </c>
      <c r="B737" s="20">
        <v>9127.36</v>
      </c>
      <c r="C737" s="20">
        <v>49359.839999999997</v>
      </c>
    </row>
    <row r="738" spans="1:3" x14ac:dyDescent="0.3">
      <c r="A738" s="19">
        <v>794.92</v>
      </c>
      <c r="B738" s="19">
        <v>29138.68</v>
      </c>
      <c r="C738" s="19">
        <v>651.87</v>
      </c>
    </row>
    <row r="739" spans="1:3" x14ac:dyDescent="0.3">
      <c r="A739" s="20">
        <v>32534.62</v>
      </c>
      <c r="B739" s="20">
        <v>16784.169999999998</v>
      </c>
      <c r="C739" s="20">
        <v>18238.349999999999</v>
      </c>
    </row>
    <row r="740" spans="1:3" x14ac:dyDescent="0.3">
      <c r="A740" s="19">
        <v>5749.6</v>
      </c>
      <c r="B740" s="19">
        <v>4506.68</v>
      </c>
      <c r="C740" s="19">
        <v>771.68</v>
      </c>
    </row>
    <row r="741" spans="1:3" x14ac:dyDescent="0.3">
      <c r="A741" s="20">
        <v>3747.4</v>
      </c>
      <c r="B741" s="20">
        <v>10876.43</v>
      </c>
      <c r="C741" s="20">
        <v>152.19999999999999</v>
      </c>
    </row>
    <row r="742" spans="1:3" x14ac:dyDescent="0.3">
      <c r="A742" s="19">
        <v>1816</v>
      </c>
      <c r="B742" s="19">
        <v>1925.37</v>
      </c>
      <c r="C742" s="19">
        <v>5982.16</v>
      </c>
    </row>
    <row r="743" spans="1:3" x14ac:dyDescent="0.3">
      <c r="A743" s="20">
        <v>3981.64</v>
      </c>
      <c r="B743" s="20">
        <v>33465.599999999999</v>
      </c>
      <c r="C743" s="20">
        <v>10133.56</v>
      </c>
    </row>
    <row r="744" spans="1:3" x14ac:dyDescent="0.3">
      <c r="A744" s="19">
        <v>220.68</v>
      </c>
      <c r="B744" s="19">
        <v>2486.7600000000002</v>
      </c>
      <c r="C744" s="19">
        <v>5292.56</v>
      </c>
    </row>
    <row r="745" spans="1:3" x14ac:dyDescent="0.3">
      <c r="A745" s="20">
        <v>6437.2</v>
      </c>
      <c r="B745" s="20">
        <v>4978.75</v>
      </c>
      <c r="C745" s="20">
        <v>1411.54</v>
      </c>
    </row>
    <row r="746" spans="1:3" x14ac:dyDescent="0.3">
      <c r="A746" s="19">
        <v>37321.46</v>
      </c>
      <c r="B746" s="19">
        <v>14599.2</v>
      </c>
      <c r="C746" s="19">
        <v>64641.36</v>
      </c>
    </row>
    <row r="747" spans="1:3" x14ac:dyDescent="0.3">
      <c r="A747" s="20">
        <v>5165.1000000000004</v>
      </c>
      <c r="B747" s="20">
        <v>11654.72</v>
      </c>
      <c r="C747" s="20">
        <v>3778.62</v>
      </c>
    </row>
    <row r="748" spans="1:3" x14ac:dyDescent="0.3">
      <c r="A748" s="19">
        <v>7678.52</v>
      </c>
      <c r="B748" s="19">
        <v>608.52</v>
      </c>
      <c r="C748" s="19">
        <v>30205.439999999999</v>
      </c>
    </row>
    <row r="749" spans="1:3" x14ac:dyDescent="0.3">
      <c r="A749" s="20">
        <v>10162.32</v>
      </c>
      <c r="B749" s="20">
        <v>1240</v>
      </c>
      <c r="C749" s="20">
        <v>24419.200000000001</v>
      </c>
    </row>
    <row r="750" spans="1:3" x14ac:dyDescent="0.3">
      <c r="A750" s="19">
        <v>18673.64</v>
      </c>
      <c r="B750" s="19">
        <v>4968.01</v>
      </c>
      <c r="C750" s="19">
        <v>214.92</v>
      </c>
    </row>
    <row r="751" spans="1:3" x14ac:dyDescent="0.3">
      <c r="A751" s="20">
        <v>43264.160000000003</v>
      </c>
      <c r="B751" s="20">
        <v>27519.200000000001</v>
      </c>
      <c r="C751" s="20">
        <v>30994.400000000001</v>
      </c>
    </row>
    <row r="752" spans="1:3" x14ac:dyDescent="0.3">
      <c r="A752" s="19">
        <v>8032.72</v>
      </c>
      <c r="B752" s="19">
        <v>11295</v>
      </c>
      <c r="C752" s="19">
        <v>14560.28</v>
      </c>
    </row>
    <row r="753" spans="1:3" x14ac:dyDescent="0.3">
      <c r="A753" s="20">
        <v>39152.89</v>
      </c>
      <c r="B753" s="20">
        <v>50.21</v>
      </c>
      <c r="C753" s="20">
        <v>15450.4</v>
      </c>
    </row>
    <row r="754" spans="1:3" x14ac:dyDescent="0.3">
      <c r="A754" s="19">
        <v>7695</v>
      </c>
      <c r="B754" s="19">
        <v>37542.51</v>
      </c>
      <c r="C754" s="19">
        <v>147.28</v>
      </c>
    </row>
    <row r="755" spans="1:3" x14ac:dyDescent="0.3">
      <c r="A755" s="20">
        <v>10285.36</v>
      </c>
      <c r="B755" s="20">
        <v>3093.8</v>
      </c>
      <c r="C755" s="20">
        <v>1589.35</v>
      </c>
    </row>
    <row r="756" spans="1:3" x14ac:dyDescent="0.3">
      <c r="A756" s="19">
        <v>12180.3</v>
      </c>
      <c r="B756" s="19">
        <v>81350.52</v>
      </c>
      <c r="C756" s="19">
        <v>20811.84</v>
      </c>
    </row>
    <row r="757" spans="1:3" x14ac:dyDescent="0.3">
      <c r="A757" s="20">
        <v>20440.650000000001</v>
      </c>
      <c r="B757" s="20">
        <v>10397.06</v>
      </c>
      <c r="C757" s="20">
        <v>1104.96</v>
      </c>
    </row>
    <row r="758" spans="1:3" x14ac:dyDescent="0.3">
      <c r="A758" s="19">
        <v>17286.599999999999</v>
      </c>
      <c r="B758" s="19">
        <v>25131.39</v>
      </c>
      <c r="C758" s="19">
        <v>4302.3599999999997</v>
      </c>
    </row>
    <row r="759" spans="1:3" x14ac:dyDescent="0.3">
      <c r="A759" s="20">
        <v>78.8</v>
      </c>
      <c r="B759" s="20">
        <v>4658.3</v>
      </c>
      <c r="C759" s="20">
        <v>15652.4</v>
      </c>
    </row>
    <row r="760" spans="1:3" x14ac:dyDescent="0.3">
      <c r="A760" s="19">
        <v>4099.2</v>
      </c>
      <c r="B760" s="19">
        <v>27165.599999999999</v>
      </c>
      <c r="C760" s="19">
        <v>9238.5300000000007</v>
      </c>
    </row>
    <row r="761" spans="1:3" x14ac:dyDescent="0.3">
      <c r="A761" s="20">
        <v>9349.6299999999992</v>
      </c>
      <c r="B761" s="20">
        <v>10609.65</v>
      </c>
      <c r="C761" s="20">
        <v>4619.6400000000003</v>
      </c>
    </row>
    <row r="762" spans="1:3" x14ac:dyDescent="0.3">
      <c r="A762" s="19">
        <v>7249.14</v>
      </c>
      <c r="B762" s="19">
        <v>34992</v>
      </c>
      <c r="C762" s="19">
        <v>6135.42</v>
      </c>
    </row>
    <row r="763" spans="1:3" x14ac:dyDescent="0.3">
      <c r="A763" s="20">
        <v>9138.26</v>
      </c>
      <c r="B763" s="20">
        <v>4269.4799999999996</v>
      </c>
      <c r="C763" s="20">
        <v>10647</v>
      </c>
    </row>
    <row r="764" spans="1:3" x14ac:dyDescent="0.3">
      <c r="A764" s="19">
        <v>13728.33</v>
      </c>
      <c r="B764" s="19">
        <v>6094.44</v>
      </c>
      <c r="C764" s="19">
        <v>7123.75</v>
      </c>
    </row>
    <row r="765" spans="1:3" x14ac:dyDescent="0.3">
      <c r="A765" s="20">
        <v>31181.68</v>
      </c>
      <c r="B765" s="20">
        <v>12070.08</v>
      </c>
      <c r="C765" s="20">
        <v>7302.3</v>
      </c>
    </row>
    <row r="766" spans="1:3" x14ac:dyDescent="0.3">
      <c r="A766" s="19">
        <v>5081.3100000000004</v>
      </c>
      <c r="B766" s="19">
        <v>11586.55</v>
      </c>
      <c r="C766" s="19">
        <v>38187.24</v>
      </c>
    </row>
    <row r="767" spans="1:3" x14ac:dyDescent="0.3">
      <c r="A767" s="20">
        <v>41084.54</v>
      </c>
      <c r="B767" s="20">
        <v>114.3</v>
      </c>
      <c r="C767" s="20">
        <v>9081.0499999999993</v>
      </c>
    </row>
    <row r="768" spans="1:3" x14ac:dyDescent="0.3">
      <c r="A768" s="19">
        <v>2219.14</v>
      </c>
      <c r="B768" s="19">
        <v>59602.720000000001</v>
      </c>
      <c r="C768" s="19">
        <v>19784.25</v>
      </c>
    </row>
    <row r="769" spans="1:3" x14ac:dyDescent="0.3">
      <c r="A769" s="20">
        <v>16817.759999999998</v>
      </c>
      <c r="B769" s="20">
        <v>13823.38</v>
      </c>
      <c r="C769" s="20">
        <v>17777.759999999998</v>
      </c>
    </row>
    <row r="770" spans="1:3" x14ac:dyDescent="0.3">
      <c r="A770" s="19">
        <v>1282.97</v>
      </c>
      <c r="B770" s="19">
        <v>4275.84</v>
      </c>
      <c r="C770" s="19">
        <v>264.5</v>
      </c>
    </row>
    <row r="771" spans="1:3" x14ac:dyDescent="0.3">
      <c r="A771" s="20">
        <v>7065.3</v>
      </c>
      <c r="B771" s="20">
        <v>17500</v>
      </c>
      <c r="C771" s="20">
        <v>19412.34</v>
      </c>
    </row>
    <row r="772" spans="1:3" x14ac:dyDescent="0.3">
      <c r="A772" s="19">
        <v>62618.79</v>
      </c>
      <c r="B772" s="19">
        <v>19874.400000000001</v>
      </c>
      <c r="C772" s="19">
        <v>8094.16</v>
      </c>
    </row>
    <row r="773" spans="1:3" x14ac:dyDescent="0.3">
      <c r="A773" s="20">
        <v>5025.12</v>
      </c>
      <c r="B773" s="20">
        <v>1256.25</v>
      </c>
      <c r="C773" s="20">
        <v>43556.4</v>
      </c>
    </row>
    <row r="774" spans="1:3" x14ac:dyDescent="0.3">
      <c r="A774" s="19">
        <v>12258.18</v>
      </c>
      <c r="B774" s="19">
        <v>1289.1600000000001</v>
      </c>
      <c r="C774" s="19">
        <v>8778.24</v>
      </c>
    </row>
    <row r="775" spans="1:3" x14ac:dyDescent="0.3">
      <c r="A775" s="20">
        <v>53144.07</v>
      </c>
      <c r="B775" s="20">
        <v>13265.91</v>
      </c>
      <c r="C775" s="20">
        <v>1470.01</v>
      </c>
    </row>
    <row r="776" spans="1:3" x14ac:dyDescent="0.3">
      <c r="A776" s="19">
        <v>2426.19</v>
      </c>
      <c r="B776" s="19">
        <v>8655.1299999999992</v>
      </c>
      <c r="C776" s="19">
        <v>3032.22</v>
      </c>
    </row>
    <row r="777" spans="1:3" x14ac:dyDescent="0.3">
      <c r="A777" s="20">
        <v>1244.8599999999999</v>
      </c>
      <c r="B777" s="20">
        <v>20414.45</v>
      </c>
      <c r="C777" s="20">
        <v>34177.53</v>
      </c>
    </row>
    <row r="778" spans="1:3" x14ac:dyDescent="0.3">
      <c r="A778" s="19">
        <v>16434.45</v>
      </c>
      <c r="B778" s="19">
        <v>15077.97</v>
      </c>
      <c r="C778" s="19">
        <v>6792</v>
      </c>
    </row>
    <row r="779" spans="1:3" x14ac:dyDescent="0.3">
      <c r="A779" s="20">
        <v>27279.45</v>
      </c>
      <c r="B779" s="20">
        <v>9334.26</v>
      </c>
      <c r="C779" s="20">
        <v>28192.080000000002</v>
      </c>
    </row>
    <row r="780" spans="1:3" x14ac:dyDescent="0.3">
      <c r="A780" s="19">
        <v>381.66</v>
      </c>
      <c r="B780" s="19">
        <v>26945.22</v>
      </c>
      <c r="C780" s="19">
        <v>2482.6999999999998</v>
      </c>
    </row>
    <row r="781" spans="1:3" x14ac:dyDescent="0.3">
      <c r="A781" s="20">
        <v>45326.34</v>
      </c>
      <c r="B781" s="20">
        <v>334.19</v>
      </c>
      <c r="C781" s="20">
        <v>491.62</v>
      </c>
    </row>
    <row r="782" spans="1:3" x14ac:dyDescent="0.3">
      <c r="A782" s="19">
        <v>30903.9</v>
      </c>
      <c r="B782" s="19">
        <v>51160.62</v>
      </c>
      <c r="C782" s="19">
        <v>19412</v>
      </c>
    </row>
    <row r="783" spans="1:3" x14ac:dyDescent="0.3">
      <c r="A783" s="20">
        <v>23414.400000000001</v>
      </c>
      <c r="B783" s="20">
        <v>49944.42</v>
      </c>
      <c r="C783" s="20">
        <v>3294.9</v>
      </c>
    </row>
    <row r="784" spans="1:3" x14ac:dyDescent="0.3">
      <c r="A784" s="19">
        <v>5066.66</v>
      </c>
      <c r="B784" s="19">
        <v>1901.9</v>
      </c>
      <c r="C784" s="19">
        <v>14936.54</v>
      </c>
    </row>
    <row r="785" spans="1:3" x14ac:dyDescent="0.3">
      <c r="A785" s="20">
        <v>9436.35</v>
      </c>
      <c r="B785" s="20">
        <v>34407.1</v>
      </c>
      <c r="C785" s="20">
        <v>36700.839999999997</v>
      </c>
    </row>
    <row r="786" spans="1:3" x14ac:dyDescent="0.3">
      <c r="A786" s="19">
        <v>2719.99</v>
      </c>
      <c r="B786" s="19">
        <v>683.53</v>
      </c>
      <c r="C786" s="19">
        <v>30642.3</v>
      </c>
    </row>
    <row r="787" spans="1:3" x14ac:dyDescent="0.3">
      <c r="A787" s="20">
        <v>25580.639999999999</v>
      </c>
      <c r="B787" s="20">
        <v>3475.36</v>
      </c>
      <c r="C787" s="20">
        <v>1341.9</v>
      </c>
    </row>
    <row r="788" spans="1:3" x14ac:dyDescent="0.3">
      <c r="A788" s="19">
        <v>16218.81</v>
      </c>
      <c r="B788" s="19">
        <v>6703.9</v>
      </c>
      <c r="C788" s="19">
        <v>1070.24</v>
      </c>
    </row>
    <row r="789" spans="1:3" x14ac:dyDescent="0.3">
      <c r="A789" s="20">
        <v>21094</v>
      </c>
      <c r="B789" s="20">
        <v>2381.64</v>
      </c>
      <c r="C789" s="20">
        <v>1710.06</v>
      </c>
    </row>
    <row r="790" spans="1:3" x14ac:dyDescent="0.3">
      <c r="A790" s="19">
        <v>5790.16</v>
      </c>
      <c r="B790" s="19">
        <v>13321</v>
      </c>
      <c r="C790" s="19">
        <v>8743.68</v>
      </c>
    </row>
    <row r="791" spans="1:3" x14ac:dyDescent="0.3">
      <c r="A791" s="20">
        <v>20529.599999999999</v>
      </c>
      <c r="B791" s="20">
        <v>35861.78</v>
      </c>
      <c r="C791" s="20">
        <v>7683.97</v>
      </c>
    </row>
    <row r="792" spans="1:3" x14ac:dyDescent="0.3">
      <c r="A792" s="19">
        <v>501.55</v>
      </c>
      <c r="B792" s="19">
        <v>13457.88</v>
      </c>
      <c r="C792" s="19">
        <v>630.66</v>
      </c>
    </row>
    <row r="793" spans="1:3" x14ac:dyDescent="0.3">
      <c r="A793" s="20">
        <v>7811.6</v>
      </c>
      <c r="B793" s="20">
        <v>1502.8</v>
      </c>
      <c r="C793" s="20">
        <v>252.9</v>
      </c>
    </row>
    <row r="794" spans="1:3" x14ac:dyDescent="0.3">
      <c r="A794" s="19">
        <v>5510.6</v>
      </c>
      <c r="B794" s="19">
        <v>3054.48</v>
      </c>
      <c r="C794" s="19">
        <v>3787.56</v>
      </c>
    </row>
    <row r="795" spans="1:3" x14ac:dyDescent="0.3">
      <c r="A795" s="20">
        <v>19212.48</v>
      </c>
      <c r="B795" s="20">
        <v>1377.95</v>
      </c>
      <c r="C795" s="20">
        <v>7694.47</v>
      </c>
    </row>
    <row r="796" spans="1:3" x14ac:dyDescent="0.3">
      <c r="A796" s="19">
        <v>30554.46</v>
      </c>
      <c r="B796" s="19">
        <v>199.12</v>
      </c>
      <c r="C796" s="19">
        <v>6470.88</v>
      </c>
    </row>
    <row r="797" spans="1:3" x14ac:dyDescent="0.3">
      <c r="A797" s="20">
        <v>13621.92</v>
      </c>
      <c r="B797" s="20">
        <v>25991.279999999999</v>
      </c>
      <c r="C797" s="20">
        <v>181.98</v>
      </c>
    </row>
    <row r="798" spans="1:3" x14ac:dyDescent="0.3">
      <c r="A798" s="19">
        <v>46553.36</v>
      </c>
      <c r="B798" s="19">
        <v>844.61</v>
      </c>
      <c r="C798" s="19">
        <v>7606.53</v>
      </c>
    </row>
    <row r="799" spans="1:3" x14ac:dyDescent="0.3">
      <c r="A799" s="20">
        <v>24227.200000000001</v>
      </c>
      <c r="B799" s="20">
        <v>13256.36</v>
      </c>
      <c r="C799" s="20">
        <v>6455.68</v>
      </c>
    </row>
    <row r="800" spans="1:3" x14ac:dyDescent="0.3">
      <c r="A800" s="19">
        <v>5227.32</v>
      </c>
      <c r="B800" s="19">
        <v>8643.33</v>
      </c>
      <c r="C800" s="19">
        <v>34385.300000000003</v>
      </c>
    </row>
    <row r="801" spans="1:3" x14ac:dyDescent="0.3">
      <c r="A801" s="20">
        <v>4256.84</v>
      </c>
      <c r="B801" s="20">
        <v>8789.2199999999993</v>
      </c>
      <c r="C801" s="20">
        <v>9217.1</v>
      </c>
    </row>
    <row r="802" spans="1:3" x14ac:dyDescent="0.3">
      <c r="A802" s="19">
        <v>20395.47</v>
      </c>
      <c r="B802" s="19">
        <v>37358.03</v>
      </c>
      <c r="C802" s="19">
        <v>12512.46</v>
      </c>
    </row>
    <row r="803" spans="1:3" x14ac:dyDescent="0.3">
      <c r="A803" s="20">
        <v>1322.73</v>
      </c>
      <c r="B803" s="20">
        <v>14133.52</v>
      </c>
      <c r="C803" s="20">
        <v>11900.31</v>
      </c>
    </row>
    <row r="804" spans="1:3" x14ac:dyDescent="0.3">
      <c r="A804" s="19">
        <v>1039.3599999999999</v>
      </c>
      <c r="B804" s="19">
        <v>9529</v>
      </c>
      <c r="C804" s="19">
        <v>290.39999999999998</v>
      </c>
    </row>
    <row r="805" spans="1:3" x14ac:dyDescent="0.3">
      <c r="A805" s="20">
        <v>14688.15</v>
      </c>
      <c r="B805" s="20">
        <v>1242.5999999999999</v>
      </c>
      <c r="C805" s="20">
        <v>25928.5</v>
      </c>
    </row>
    <row r="806" spans="1:3" x14ac:dyDescent="0.3">
      <c r="A806" s="19">
        <v>231.42</v>
      </c>
      <c r="B806" s="19">
        <v>2741.02</v>
      </c>
      <c r="C806" s="19">
        <v>3002.88</v>
      </c>
    </row>
    <row r="807" spans="1:3" x14ac:dyDescent="0.3">
      <c r="A807" s="20">
        <v>6106.24</v>
      </c>
      <c r="B807" s="20">
        <v>3431.22</v>
      </c>
      <c r="C807" s="20">
        <v>12134.22</v>
      </c>
    </row>
    <row r="808" spans="1:3" x14ac:dyDescent="0.3">
      <c r="A808" s="19">
        <v>73718.570000000007</v>
      </c>
      <c r="B808" s="19">
        <v>55309.760000000002</v>
      </c>
      <c r="C808" s="19">
        <v>37850.5</v>
      </c>
    </row>
    <row r="809" spans="1:3" x14ac:dyDescent="0.3">
      <c r="A809" s="20">
        <v>14638.5</v>
      </c>
      <c r="B809" s="20">
        <v>2900.43</v>
      </c>
      <c r="C809" s="20">
        <v>22253.98</v>
      </c>
    </row>
    <row r="810" spans="1:3" x14ac:dyDescent="0.3">
      <c r="A810" s="19">
        <v>4426.8</v>
      </c>
      <c r="B810" s="19">
        <v>22385.3</v>
      </c>
      <c r="C810" s="19">
        <v>15932.7</v>
      </c>
    </row>
    <row r="811" spans="1:3" x14ac:dyDescent="0.3">
      <c r="A811" s="20">
        <v>9925.08</v>
      </c>
      <c r="B811" s="20">
        <v>23532.18</v>
      </c>
      <c r="C811" s="20">
        <v>16593.5</v>
      </c>
    </row>
    <row r="812" spans="1:3" x14ac:dyDescent="0.3">
      <c r="A812" s="19">
        <v>54317</v>
      </c>
      <c r="B812" s="19">
        <v>14931.16</v>
      </c>
      <c r="C812" s="19">
        <v>1797.26</v>
      </c>
    </row>
    <row r="813" spans="1:3" x14ac:dyDescent="0.3">
      <c r="A813" s="20">
        <v>7740</v>
      </c>
      <c r="B813" s="20">
        <v>29613.8</v>
      </c>
      <c r="C813" s="20">
        <v>819.5</v>
      </c>
    </row>
    <row r="814" spans="1:3" x14ac:dyDescent="0.3">
      <c r="A814" s="19">
        <v>17125.38</v>
      </c>
      <c r="B814" s="19">
        <v>250.88</v>
      </c>
      <c r="C814" s="19">
        <v>4486</v>
      </c>
    </row>
    <row r="815" spans="1:3" x14ac:dyDescent="0.3">
      <c r="A815" s="20">
        <v>17662.68</v>
      </c>
      <c r="B815" s="20">
        <v>332.5</v>
      </c>
      <c r="C815" s="20">
        <v>3930.7</v>
      </c>
    </row>
    <row r="816" spans="1:3" x14ac:dyDescent="0.3">
      <c r="A816" s="19">
        <v>26522.36</v>
      </c>
      <c r="B816" s="19">
        <v>6959.82</v>
      </c>
      <c r="C816" s="19">
        <v>5453</v>
      </c>
    </row>
    <row r="817" spans="1:3" x14ac:dyDescent="0.3">
      <c r="A817" s="20">
        <v>16257.92</v>
      </c>
      <c r="B817" s="20">
        <v>50585.42</v>
      </c>
      <c r="C817" s="20">
        <v>53333.95</v>
      </c>
    </row>
    <row r="818" spans="1:3" x14ac:dyDescent="0.3">
      <c r="A818" s="19">
        <v>3909.12</v>
      </c>
      <c r="B818" s="19">
        <v>16750</v>
      </c>
      <c r="C818" s="19">
        <v>8193.92</v>
      </c>
    </row>
    <row r="819" spans="1:3" x14ac:dyDescent="0.3">
      <c r="A819" s="20">
        <v>9465.1200000000008</v>
      </c>
      <c r="B819" s="20">
        <v>16783.66</v>
      </c>
      <c r="C819" s="20">
        <v>24723.93</v>
      </c>
    </row>
    <row r="820" spans="1:3" x14ac:dyDescent="0.3">
      <c r="A820" s="19">
        <v>35435</v>
      </c>
      <c r="B820" s="19">
        <v>2631.98</v>
      </c>
      <c r="C820" s="19">
        <v>3959.2</v>
      </c>
    </row>
    <row r="821" spans="1:3" x14ac:dyDescent="0.3">
      <c r="A821" s="20">
        <v>183.82</v>
      </c>
      <c r="B821" s="20">
        <v>11045.75</v>
      </c>
      <c r="C821" s="20">
        <v>10979.64</v>
      </c>
    </row>
    <row r="822" spans="1:3" x14ac:dyDescent="0.3">
      <c r="A822" s="19">
        <v>7455.2</v>
      </c>
      <c r="B822" s="19">
        <v>7424.24</v>
      </c>
      <c r="C822" s="19">
        <v>4876.3</v>
      </c>
    </row>
    <row r="823" spans="1:3" x14ac:dyDescent="0.3">
      <c r="A823" s="20">
        <v>8333.7199999999993</v>
      </c>
      <c r="B823" s="20">
        <v>9020.5499999999993</v>
      </c>
      <c r="C823" s="20">
        <v>43910.91</v>
      </c>
    </row>
    <row r="824" spans="1:3" x14ac:dyDescent="0.3">
      <c r="A824" s="19">
        <v>37620.480000000003</v>
      </c>
      <c r="B824" s="19">
        <v>24589.67</v>
      </c>
      <c r="C824" s="19">
        <v>985.53</v>
      </c>
    </row>
    <row r="825" spans="1:3" x14ac:dyDescent="0.3">
      <c r="A825" s="20">
        <v>30923.54</v>
      </c>
      <c r="B825" s="20">
        <v>6690.84</v>
      </c>
      <c r="C825" s="20">
        <v>26.77</v>
      </c>
    </row>
    <row r="826" spans="1:3" x14ac:dyDescent="0.3">
      <c r="A826" s="19">
        <v>23142</v>
      </c>
      <c r="B826" s="19">
        <v>28007.86</v>
      </c>
      <c r="C826" s="19">
        <v>3556.35</v>
      </c>
    </row>
    <row r="827" spans="1:3" x14ac:dyDescent="0.3">
      <c r="A827" s="20">
        <v>33727.800000000003</v>
      </c>
      <c r="B827" s="20">
        <v>435.58</v>
      </c>
      <c r="C827" s="20">
        <v>1923.26</v>
      </c>
    </row>
    <row r="828" spans="1:3" x14ac:dyDescent="0.3">
      <c r="A828" s="19">
        <v>1335.6</v>
      </c>
      <c r="B828" s="19">
        <v>6176</v>
      </c>
      <c r="C828" s="19">
        <v>44911.53</v>
      </c>
    </row>
    <row r="829" spans="1:3" x14ac:dyDescent="0.3">
      <c r="A829" s="20">
        <v>286.75</v>
      </c>
      <c r="B829" s="20">
        <v>19952.13</v>
      </c>
      <c r="C829" s="20">
        <v>627.1</v>
      </c>
    </row>
    <row r="830" spans="1:3" x14ac:dyDescent="0.3">
      <c r="A830" s="19">
        <v>2817.64</v>
      </c>
      <c r="B830" s="19">
        <v>11548.08</v>
      </c>
      <c r="C830" s="19">
        <v>16321.98</v>
      </c>
    </row>
    <row r="831" spans="1:3" x14ac:dyDescent="0.3">
      <c r="A831" s="20">
        <v>37113.300000000003</v>
      </c>
      <c r="B831" s="20">
        <v>16524.98</v>
      </c>
      <c r="C831" s="20">
        <v>12310.89</v>
      </c>
    </row>
    <row r="832" spans="1:3" x14ac:dyDescent="0.3">
      <c r="A832" s="19">
        <v>338.58</v>
      </c>
      <c r="B832" s="19">
        <v>1455.6</v>
      </c>
      <c r="C832" s="19">
        <v>8712.6</v>
      </c>
    </row>
    <row r="833" spans="1:3" x14ac:dyDescent="0.3">
      <c r="A833" s="20">
        <v>14955.36</v>
      </c>
      <c r="B833" s="20">
        <v>3256.92</v>
      </c>
      <c r="C833" s="20">
        <v>6831</v>
      </c>
    </row>
    <row r="834" spans="1:3" x14ac:dyDescent="0.3">
      <c r="A834" s="19">
        <v>2923.2</v>
      </c>
      <c r="B834" s="19">
        <v>11083.8</v>
      </c>
      <c r="C834" s="19">
        <v>2185.56</v>
      </c>
    </row>
    <row r="835" spans="1:3" x14ac:dyDescent="0.3">
      <c r="A835" s="20">
        <v>21932.54</v>
      </c>
      <c r="B835" s="20">
        <v>18547.52</v>
      </c>
      <c r="C835" s="20">
        <v>10189.32</v>
      </c>
    </row>
    <row r="836" spans="1:3" x14ac:dyDescent="0.3">
      <c r="A836" s="19">
        <v>8179.38</v>
      </c>
      <c r="B836" s="19">
        <v>8376</v>
      </c>
      <c r="C836" s="19">
        <v>7160.94</v>
      </c>
    </row>
    <row r="837" spans="1:3" x14ac:dyDescent="0.3">
      <c r="A837" s="20">
        <v>27732.6</v>
      </c>
      <c r="B837" s="20">
        <v>6134.7</v>
      </c>
      <c r="C837" s="20">
        <v>71864.240000000005</v>
      </c>
    </row>
    <row r="838" spans="1:3" x14ac:dyDescent="0.3">
      <c r="A838" s="19">
        <v>92.25</v>
      </c>
      <c r="B838" s="19">
        <v>39756.080000000002</v>
      </c>
      <c r="C838" s="19">
        <v>10348.11</v>
      </c>
    </row>
    <row r="839" spans="1:3" x14ac:dyDescent="0.3">
      <c r="A839" s="20">
        <v>18714.150000000001</v>
      </c>
      <c r="B839" s="20">
        <v>953.5</v>
      </c>
      <c r="C839" s="20">
        <v>16426.900000000001</v>
      </c>
    </row>
    <row r="840" spans="1:3" x14ac:dyDescent="0.3">
      <c r="A840" s="19">
        <v>4654.4799999999996</v>
      </c>
      <c r="B840" s="19">
        <v>2243.1999999999998</v>
      </c>
      <c r="C840" s="19">
        <v>43243.199999999997</v>
      </c>
    </row>
    <row r="841" spans="1:3" x14ac:dyDescent="0.3">
      <c r="A841" s="20">
        <v>12458.89</v>
      </c>
      <c r="B841" s="20">
        <v>6211.92</v>
      </c>
      <c r="C841" s="20">
        <v>62985.599999999999</v>
      </c>
    </row>
    <row r="842" spans="1:3" x14ac:dyDescent="0.3">
      <c r="A842" s="19">
        <v>23561.55</v>
      </c>
      <c r="B842" s="19">
        <v>6344</v>
      </c>
      <c r="C842" s="19">
        <v>3906</v>
      </c>
    </row>
    <row r="843" spans="1:3" x14ac:dyDescent="0.3">
      <c r="A843" s="20">
        <v>11646.4</v>
      </c>
      <c r="B843" s="20">
        <v>46264.86</v>
      </c>
      <c r="C843" s="20">
        <v>4584.96</v>
      </c>
    </row>
    <row r="844" spans="1:3" x14ac:dyDescent="0.3">
      <c r="A844" s="19">
        <v>29553.37</v>
      </c>
      <c r="B844" s="19">
        <v>15960.45</v>
      </c>
      <c r="C844" s="19">
        <v>6022.24</v>
      </c>
    </row>
    <row r="845" spans="1:3" x14ac:dyDescent="0.3">
      <c r="A845" s="20">
        <v>36.51</v>
      </c>
      <c r="B845" s="20">
        <v>5566.38</v>
      </c>
      <c r="C845" s="20">
        <v>22245.18</v>
      </c>
    </row>
    <row r="846" spans="1:3" x14ac:dyDescent="0.3">
      <c r="A846" s="19">
        <v>8751.24</v>
      </c>
      <c r="B846" s="19">
        <v>30328.1</v>
      </c>
      <c r="C846" s="19">
        <v>10988.08</v>
      </c>
    </row>
    <row r="847" spans="1:3" x14ac:dyDescent="0.3">
      <c r="A847" s="20">
        <v>24204.99</v>
      </c>
      <c r="B847" s="20">
        <v>8372.2099999999991</v>
      </c>
      <c r="C847" s="20">
        <v>25774.95</v>
      </c>
    </row>
    <row r="848" spans="1:3" x14ac:dyDescent="0.3">
      <c r="A848" s="19">
        <v>27760.71</v>
      </c>
      <c r="B848" s="19">
        <v>3524.64</v>
      </c>
      <c r="C848" s="19">
        <v>11556.72</v>
      </c>
    </row>
    <row r="849" spans="1:3" x14ac:dyDescent="0.3">
      <c r="A849" s="20">
        <v>12504</v>
      </c>
      <c r="B849" s="20">
        <v>4822.5</v>
      </c>
      <c r="C849" s="20">
        <v>34286.720000000001</v>
      </c>
    </row>
    <row r="850" spans="1:3" x14ac:dyDescent="0.3">
      <c r="A850" s="19">
        <v>4508.1899999999996</v>
      </c>
      <c r="B850" s="19">
        <v>6605.61</v>
      </c>
      <c r="C850" s="19">
        <v>6202.17</v>
      </c>
    </row>
    <row r="851" spans="1:3" x14ac:dyDescent="0.3">
      <c r="A851" s="20">
        <v>3743.88</v>
      </c>
      <c r="B851" s="20">
        <v>31173.75</v>
      </c>
      <c r="C851" s="20">
        <v>23292.85</v>
      </c>
    </row>
    <row r="852" spans="1:3" x14ac:dyDescent="0.3">
      <c r="A852" s="19">
        <v>3481.29</v>
      </c>
      <c r="B852" s="19">
        <v>12602.2</v>
      </c>
      <c r="C852" s="19">
        <v>5279.16</v>
      </c>
    </row>
    <row r="853" spans="1:3" x14ac:dyDescent="0.3">
      <c r="A853" s="20">
        <v>5421.9</v>
      </c>
      <c r="B853" s="20">
        <v>33332.980000000003</v>
      </c>
      <c r="C853" s="20">
        <v>33871.65</v>
      </c>
    </row>
    <row r="854" spans="1:3" x14ac:dyDescent="0.3">
      <c r="A854" s="19">
        <v>8577</v>
      </c>
      <c r="B854" s="19">
        <v>7904.82</v>
      </c>
      <c r="C854" s="19">
        <v>1656.45</v>
      </c>
    </row>
    <row r="855" spans="1:3" x14ac:dyDescent="0.3">
      <c r="A855" s="20">
        <v>7069.68</v>
      </c>
      <c r="B855" s="20">
        <v>8240</v>
      </c>
      <c r="C855" s="20">
        <v>2468.06</v>
      </c>
    </row>
    <row r="856" spans="1:3" x14ac:dyDescent="0.3">
      <c r="A856" s="19">
        <v>13948.72</v>
      </c>
      <c r="B856" s="19">
        <v>563.78</v>
      </c>
      <c r="C856" s="19">
        <v>60882.32</v>
      </c>
    </row>
    <row r="857" spans="1:3" x14ac:dyDescent="0.3">
      <c r="A857" s="20">
        <v>10358.9</v>
      </c>
      <c r="B857" s="20">
        <v>6137.28</v>
      </c>
      <c r="C857" s="20">
        <v>1473.64</v>
      </c>
    </row>
    <row r="858" spans="1:3" x14ac:dyDescent="0.3">
      <c r="A858" s="19">
        <v>4387.2</v>
      </c>
      <c r="B858" s="19">
        <v>22332.57</v>
      </c>
      <c r="C858" s="19">
        <v>51430.28</v>
      </c>
    </row>
    <row r="859" spans="1:3" x14ac:dyDescent="0.3">
      <c r="A859" s="20">
        <v>47457.16</v>
      </c>
      <c r="B859" s="20">
        <v>3137.66</v>
      </c>
      <c r="C859" s="20">
        <v>7297.08</v>
      </c>
    </row>
    <row r="860" spans="1:3" x14ac:dyDescent="0.3">
      <c r="A860" s="19">
        <v>12510.25</v>
      </c>
      <c r="B860" s="19">
        <v>56126.06</v>
      </c>
      <c r="C860" s="19">
        <v>7976.67</v>
      </c>
    </row>
    <row r="861" spans="1:3" x14ac:dyDescent="0.3">
      <c r="A861" s="20">
        <v>7618.4</v>
      </c>
      <c r="B861" s="20">
        <v>20267.5</v>
      </c>
      <c r="C861" s="20">
        <v>36969.699999999997</v>
      </c>
    </row>
    <row r="862" spans="1:3" x14ac:dyDescent="0.3">
      <c r="A862" s="19">
        <v>16285.75</v>
      </c>
      <c r="B862" s="19">
        <v>13476.54</v>
      </c>
      <c r="C862" s="19">
        <v>20190.03</v>
      </c>
    </row>
    <row r="863" spans="1:3" x14ac:dyDescent="0.3">
      <c r="A863" s="20">
        <v>9520.3799999999992</v>
      </c>
      <c r="B863" s="20">
        <v>1217.04</v>
      </c>
      <c r="C863" s="20">
        <v>1251.04</v>
      </c>
    </row>
    <row r="864" spans="1:3" x14ac:dyDescent="0.3">
      <c r="A864" s="19">
        <v>18298.419999999998</v>
      </c>
      <c r="B864" s="19">
        <v>547.14</v>
      </c>
      <c r="C864" s="19">
        <v>7465.55</v>
      </c>
    </row>
    <row r="865" spans="1:3" x14ac:dyDescent="0.3">
      <c r="A865" s="20">
        <v>14163.6</v>
      </c>
      <c r="B865" s="20">
        <v>31251.200000000001</v>
      </c>
      <c r="C865" s="20">
        <v>19580</v>
      </c>
    </row>
    <row r="866" spans="1:3" x14ac:dyDescent="0.3">
      <c r="A866" s="19">
        <v>5505.15</v>
      </c>
      <c r="B866" s="19">
        <v>33850.71</v>
      </c>
      <c r="C866" s="19">
        <v>9381.86</v>
      </c>
    </row>
    <row r="867" spans="1:3" x14ac:dyDescent="0.3">
      <c r="A867" s="20">
        <v>1699.38</v>
      </c>
      <c r="B867" s="20">
        <v>2464.02</v>
      </c>
      <c r="C867" s="20">
        <v>7360.32</v>
      </c>
    </row>
    <row r="868" spans="1:3" x14ac:dyDescent="0.3">
      <c r="A868" s="19">
        <v>7186.62</v>
      </c>
      <c r="B868" s="19">
        <v>41132.980000000003</v>
      </c>
      <c r="C868" s="19">
        <v>8787.1200000000008</v>
      </c>
    </row>
    <row r="869" spans="1:3" x14ac:dyDescent="0.3">
      <c r="A869" s="20">
        <v>9192.35</v>
      </c>
      <c r="B869" s="20">
        <v>74359.5</v>
      </c>
      <c r="C869" s="20">
        <v>29178.63</v>
      </c>
    </row>
    <row r="870" spans="1:3" x14ac:dyDescent="0.3">
      <c r="A870" s="19">
        <v>426.08</v>
      </c>
      <c r="B870" s="19">
        <v>10356.02</v>
      </c>
      <c r="C870" s="19">
        <v>34086</v>
      </c>
    </row>
    <row r="871" spans="1:3" x14ac:dyDescent="0.3">
      <c r="A871" s="20">
        <v>12651.1</v>
      </c>
      <c r="B871" s="20">
        <v>64380</v>
      </c>
      <c r="C871" s="20">
        <v>59.14</v>
      </c>
    </row>
    <row r="872" spans="1:3" x14ac:dyDescent="0.3">
      <c r="A872" s="19">
        <v>3985.52</v>
      </c>
      <c r="B872" s="19">
        <v>16200.25</v>
      </c>
      <c r="C872" s="19">
        <v>276.2</v>
      </c>
    </row>
    <row r="873" spans="1:3" x14ac:dyDescent="0.3">
      <c r="A873" s="20">
        <v>4445.22</v>
      </c>
      <c r="B873" s="20">
        <v>12981.2</v>
      </c>
      <c r="C873" s="20">
        <v>1945.8</v>
      </c>
    </row>
    <row r="874" spans="1:3" x14ac:dyDescent="0.3">
      <c r="A874" s="19">
        <v>13187.28</v>
      </c>
      <c r="B874" s="19">
        <v>21264.32</v>
      </c>
      <c r="C874" s="19">
        <v>18183.57</v>
      </c>
    </row>
    <row r="875" spans="1:3" x14ac:dyDescent="0.3">
      <c r="A875" s="20">
        <v>2843.54</v>
      </c>
      <c r="B875" s="20">
        <v>256.95999999999998</v>
      </c>
      <c r="C875" s="20">
        <v>19381.68</v>
      </c>
    </row>
    <row r="876" spans="1:3" x14ac:dyDescent="0.3">
      <c r="A876" s="19">
        <v>4766.82</v>
      </c>
      <c r="B876" s="19">
        <v>8947.84</v>
      </c>
      <c r="C876" s="19">
        <v>19959.8</v>
      </c>
    </row>
    <row r="877" spans="1:3" x14ac:dyDescent="0.3">
      <c r="A877" s="20">
        <v>669.9</v>
      </c>
      <c r="B877" s="20">
        <v>3365.18</v>
      </c>
      <c r="C877" s="20">
        <v>5964.4</v>
      </c>
    </row>
    <row r="878" spans="1:3" x14ac:dyDescent="0.3">
      <c r="A878" s="19">
        <v>446.53</v>
      </c>
      <c r="B878" s="19">
        <v>11324.95</v>
      </c>
      <c r="C878" s="19">
        <v>7929.25</v>
      </c>
    </row>
    <row r="879" spans="1:3" x14ac:dyDescent="0.3">
      <c r="A879" s="20">
        <v>31328.959999999999</v>
      </c>
      <c r="B879" s="20">
        <v>197.7</v>
      </c>
      <c r="C879" s="20">
        <v>4502.3999999999996</v>
      </c>
    </row>
    <row r="880" spans="1:3" x14ac:dyDescent="0.3">
      <c r="A880" s="19">
        <v>34016.04</v>
      </c>
      <c r="B880" s="19">
        <v>6481.3</v>
      </c>
      <c r="C880" s="19">
        <v>9278.94</v>
      </c>
    </row>
    <row r="881" spans="1:3" x14ac:dyDescent="0.3">
      <c r="A881" s="20">
        <v>10324.700000000001</v>
      </c>
      <c r="B881" s="20">
        <v>20589.14</v>
      </c>
      <c r="C881" s="20">
        <v>7734.1</v>
      </c>
    </row>
    <row r="882" spans="1:3" x14ac:dyDescent="0.3">
      <c r="A882" s="19">
        <v>4775.8599999999997</v>
      </c>
      <c r="B882" s="19">
        <v>14321.88</v>
      </c>
      <c r="C882" s="19">
        <v>16557.18</v>
      </c>
    </row>
    <row r="883" spans="1:3" x14ac:dyDescent="0.3">
      <c r="A883" s="20">
        <v>4252.8</v>
      </c>
      <c r="B883" s="20">
        <v>8121.47</v>
      </c>
      <c r="C883" s="20">
        <v>3695</v>
      </c>
    </row>
    <row r="884" spans="1:3" x14ac:dyDescent="0.3">
      <c r="A884" s="19">
        <v>9651.75</v>
      </c>
      <c r="B884" s="19">
        <v>2988.15</v>
      </c>
      <c r="C884" s="19">
        <v>67597.2</v>
      </c>
    </row>
    <row r="885" spans="1:3" x14ac:dyDescent="0.3">
      <c r="A885" s="20">
        <v>1886.58</v>
      </c>
      <c r="B885" s="20">
        <v>4942.3500000000004</v>
      </c>
      <c r="C885" s="20">
        <v>19761.099999999999</v>
      </c>
    </row>
    <row r="886" spans="1:3" x14ac:dyDescent="0.3">
      <c r="A886" s="19">
        <v>57726.9</v>
      </c>
      <c r="B886" s="19">
        <v>1736.24</v>
      </c>
      <c r="C886" s="19">
        <v>31533.54</v>
      </c>
    </row>
    <row r="887" spans="1:3" x14ac:dyDescent="0.3">
      <c r="A887" s="20">
        <v>34180.39</v>
      </c>
      <c r="B887" s="20">
        <v>2911.25</v>
      </c>
      <c r="C887" s="20">
        <v>13050.66</v>
      </c>
    </row>
    <row r="888" spans="1:3" x14ac:dyDescent="0.3">
      <c r="A888" s="19">
        <v>13754.64</v>
      </c>
      <c r="B888" s="19">
        <v>13109.34</v>
      </c>
      <c r="C888" s="19">
        <v>8414.48</v>
      </c>
    </row>
    <row r="889" spans="1:3" x14ac:dyDescent="0.3">
      <c r="A889" s="20">
        <v>944.15</v>
      </c>
      <c r="B889" s="20">
        <v>1129.72</v>
      </c>
      <c r="C889" s="20">
        <v>2551.77</v>
      </c>
    </row>
    <row r="890" spans="1:3" x14ac:dyDescent="0.3">
      <c r="A890" s="19">
        <v>4732.38</v>
      </c>
      <c r="B890" s="19">
        <v>1692.29</v>
      </c>
      <c r="C890" s="19">
        <v>6660.61</v>
      </c>
    </row>
    <row r="891" spans="1:3" x14ac:dyDescent="0.3">
      <c r="A891" s="20">
        <v>4478.75</v>
      </c>
      <c r="B891" s="20">
        <v>14119.88</v>
      </c>
      <c r="C891" s="20">
        <v>13364.1</v>
      </c>
    </row>
    <row r="892" spans="1:3" x14ac:dyDescent="0.3">
      <c r="A892" s="19">
        <v>31577.84</v>
      </c>
      <c r="B892" s="19">
        <v>21153.88</v>
      </c>
      <c r="C892" s="19">
        <v>719.52</v>
      </c>
    </row>
    <row r="893" spans="1:3" x14ac:dyDescent="0.3">
      <c r="A893" s="20">
        <v>8787.7199999999993</v>
      </c>
      <c r="B893" s="20">
        <v>4515.3</v>
      </c>
      <c r="C893" s="20">
        <v>20413.259999999998</v>
      </c>
    </row>
    <row r="894" spans="1:3" x14ac:dyDescent="0.3">
      <c r="A894" s="19">
        <v>5806.08</v>
      </c>
      <c r="B894" s="19">
        <v>13670.89</v>
      </c>
      <c r="C894" s="19">
        <v>19056.8</v>
      </c>
    </row>
    <row r="895" spans="1:3" x14ac:dyDescent="0.3">
      <c r="A895" s="20">
        <v>8342.7199999999993</v>
      </c>
      <c r="B895" s="20">
        <v>19906.8</v>
      </c>
      <c r="C895" s="20">
        <v>3673.05</v>
      </c>
    </row>
    <row r="896" spans="1:3" x14ac:dyDescent="0.3">
      <c r="A896" s="19">
        <v>10287</v>
      </c>
      <c r="B896" s="19">
        <v>28006.400000000001</v>
      </c>
      <c r="C896" s="19">
        <v>6068.32</v>
      </c>
    </row>
    <row r="897" spans="1:3" x14ac:dyDescent="0.3">
      <c r="A897" s="20">
        <v>27783.5</v>
      </c>
      <c r="B897" s="20">
        <v>45160.14</v>
      </c>
      <c r="C897" s="20">
        <v>33409.769999999997</v>
      </c>
    </row>
    <row r="898" spans="1:3" x14ac:dyDescent="0.3">
      <c r="A898" s="19">
        <v>1772.7</v>
      </c>
      <c r="B898" s="19">
        <v>8830.35</v>
      </c>
      <c r="C898" s="19">
        <v>16490.53</v>
      </c>
    </row>
    <row r="899" spans="1:3" x14ac:dyDescent="0.3">
      <c r="A899" s="20">
        <v>51222.12</v>
      </c>
      <c r="B899" s="20">
        <v>13247.52</v>
      </c>
      <c r="C899" s="20">
        <v>8547.32</v>
      </c>
    </row>
    <row r="900" spans="1:3" x14ac:dyDescent="0.3">
      <c r="A900" s="19">
        <v>30873.96</v>
      </c>
      <c r="B900" s="19">
        <v>19097.400000000001</v>
      </c>
      <c r="C900" s="19">
        <v>581.74</v>
      </c>
    </row>
    <row r="901" spans="1:3" x14ac:dyDescent="0.3">
      <c r="A901" s="20">
        <v>26047.279999999999</v>
      </c>
      <c r="B901" s="20">
        <v>18778.240000000002</v>
      </c>
      <c r="C901" s="20">
        <v>30707.599999999999</v>
      </c>
    </row>
    <row r="902" spans="1:3" x14ac:dyDescent="0.3">
      <c r="A902" s="19">
        <v>11231.3</v>
      </c>
      <c r="B902" s="19">
        <v>651.82000000000005</v>
      </c>
      <c r="C902" s="19">
        <v>1952.86</v>
      </c>
    </row>
    <row r="903" spans="1:3" x14ac:dyDescent="0.3">
      <c r="A903" s="20">
        <v>1641.6</v>
      </c>
      <c r="B903" s="20">
        <v>295.76</v>
      </c>
      <c r="C903" s="20">
        <v>8751.6</v>
      </c>
    </row>
    <row r="904" spans="1:3" x14ac:dyDescent="0.3">
      <c r="A904" s="19">
        <v>4318.68</v>
      </c>
      <c r="B904" s="19">
        <v>38224.42</v>
      </c>
      <c r="C904" s="19">
        <v>14511</v>
      </c>
    </row>
    <row r="905" spans="1:3" x14ac:dyDescent="0.3">
      <c r="A905" s="20">
        <v>4813.6000000000004</v>
      </c>
      <c r="B905" s="20">
        <v>16752.72</v>
      </c>
      <c r="C905" s="20">
        <v>8394.5400000000009</v>
      </c>
    </row>
    <row r="906" spans="1:3" x14ac:dyDescent="0.3">
      <c r="A906" s="19">
        <v>4176.63</v>
      </c>
      <c r="B906" s="19">
        <v>53285.1</v>
      </c>
      <c r="C906" s="19">
        <v>4690.3999999999996</v>
      </c>
    </row>
    <row r="907" spans="1:3" x14ac:dyDescent="0.3">
      <c r="A907" s="20">
        <v>5269.64</v>
      </c>
      <c r="B907" s="20">
        <v>38217.03</v>
      </c>
      <c r="C907" s="20">
        <v>1069.08</v>
      </c>
    </row>
    <row r="908" spans="1:3" x14ac:dyDescent="0.3">
      <c r="A908" s="19">
        <v>13565.88</v>
      </c>
      <c r="B908" s="19">
        <v>12148.5</v>
      </c>
      <c r="C908" s="19">
        <v>19844.8</v>
      </c>
    </row>
    <row r="909" spans="1:3" x14ac:dyDescent="0.3">
      <c r="A909" s="20">
        <v>7100.2</v>
      </c>
      <c r="B909" s="20">
        <v>2437.2399999999998</v>
      </c>
      <c r="C909" s="20">
        <v>607.62</v>
      </c>
    </row>
    <row r="910" spans="1:3" x14ac:dyDescent="0.3">
      <c r="A910" s="19">
        <v>44075.199999999997</v>
      </c>
      <c r="B910" s="19">
        <v>763.91</v>
      </c>
      <c r="C910" s="19">
        <v>1953.6</v>
      </c>
    </row>
    <row r="911" spans="1:3" x14ac:dyDescent="0.3">
      <c r="A911" s="20">
        <v>4344.2</v>
      </c>
      <c r="B911" s="20">
        <v>7457.31</v>
      </c>
      <c r="C911" s="20">
        <v>4893.96</v>
      </c>
    </row>
    <row r="912" spans="1:3" x14ac:dyDescent="0.3">
      <c r="A912" s="19">
        <v>1935.45</v>
      </c>
      <c r="B912" s="19">
        <v>16320.96</v>
      </c>
      <c r="C912" s="19">
        <v>45158.19</v>
      </c>
    </row>
    <row r="913" spans="1:3" x14ac:dyDescent="0.3">
      <c r="A913" s="20">
        <v>2300.7600000000002</v>
      </c>
      <c r="B913" s="20">
        <v>5420.25</v>
      </c>
      <c r="C913" s="20">
        <v>13149.21</v>
      </c>
    </row>
    <row r="914" spans="1:3" x14ac:dyDescent="0.3">
      <c r="A914" s="19">
        <v>49489.440000000002</v>
      </c>
      <c r="B914" s="19">
        <v>10146.99</v>
      </c>
      <c r="C914" s="19">
        <v>296.32</v>
      </c>
    </row>
    <row r="915" spans="1:3" x14ac:dyDescent="0.3">
      <c r="A915" s="20">
        <v>5954.08</v>
      </c>
      <c r="B915" s="20">
        <v>5486.08</v>
      </c>
      <c r="C915" s="20">
        <v>16645.54</v>
      </c>
    </row>
    <row r="916" spans="1:3" x14ac:dyDescent="0.3">
      <c r="A916" s="19">
        <v>10210.379999999999</v>
      </c>
      <c r="B916" s="19">
        <v>5948.1</v>
      </c>
      <c r="C916" s="19">
        <v>24821.91</v>
      </c>
    </row>
    <row r="917" spans="1:3" x14ac:dyDescent="0.3">
      <c r="A917" s="20">
        <v>19588.259999999998</v>
      </c>
      <c r="B917" s="20">
        <v>23472.5</v>
      </c>
      <c r="C917" s="20">
        <v>11513.72</v>
      </c>
    </row>
    <row r="918" spans="1:3" x14ac:dyDescent="0.3">
      <c r="A918" s="19">
        <v>10810.8</v>
      </c>
      <c r="B918" s="19">
        <v>11638.72</v>
      </c>
      <c r="C918" s="19">
        <v>2404.5</v>
      </c>
    </row>
    <row r="919" spans="1:3" x14ac:dyDescent="0.3">
      <c r="A919" s="20">
        <v>162.30000000000001</v>
      </c>
      <c r="B919" s="20">
        <v>12811.5</v>
      </c>
      <c r="C919" s="20">
        <v>25235.1</v>
      </c>
    </row>
    <row r="920" spans="1:3" x14ac:dyDescent="0.3">
      <c r="A920" s="19">
        <v>3370.08</v>
      </c>
      <c r="B920" s="19">
        <v>47949.72</v>
      </c>
      <c r="C920" s="19">
        <v>2865.12</v>
      </c>
    </row>
    <row r="921" spans="1:3" x14ac:dyDescent="0.3">
      <c r="A921" s="20">
        <v>51236.72</v>
      </c>
      <c r="B921" s="20">
        <v>12077.12</v>
      </c>
      <c r="C921" s="20">
        <v>6762.6</v>
      </c>
    </row>
    <row r="922" spans="1:3" x14ac:dyDescent="0.3">
      <c r="A922" s="19">
        <v>16668.3</v>
      </c>
      <c r="B922" s="19">
        <v>18649.8</v>
      </c>
      <c r="C922" s="19">
        <v>6424.08</v>
      </c>
    </row>
    <row r="923" spans="1:3" x14ac:dyDescent="0.3">
      <c r="A923" s="20">
        <v>13296.59</v>
      </c>
      <c r="B923" s="20">
        <v>13164.48</v>
      </c>
      <c r="C923" s="20">
        <v>19020.96</v>
      </c>
    </row>
    <row r="924" spans="1:3" x14ac:dyDescent="0.3">
      <c r="A924" s="19">
        <v>23782.47</v>
      </c>
      <c r="B924" s="19">
        <v>2812.95</v>
      </c>
      <c r="C924" s="19">
        <v>8717.4</v>
      </c>
    </row>
    <row r="925" spans="1:3" x14ac:dyDescent="0.3">
      <c r="A925" s="20">
        <v>862.07</v>
      </c>
      <c r="B925" s="20">
        <v>4549.8599999999997</v>
      </c>
      <c r="C925" s="20">
        <v>7704.89</v>
      </c>
    </row>
    <row r="926" spans="1:3" x14ac:dyDescent="0.3">
      <c r="A926" s="19">
        <v>2580.75</v>
      </c>
      <c r="B926" s="19">
        <v>10030.18</v>
      </c>
      <c r="C926" s="19">
        <v>18952.28</v>
      </c>
    </row>
    <row r="927" spans="1:3" x14ac:dyDescent="0.3">
      <c r="A927" s="20">
        <v>1813.5</v>
      </c>
      <c r="B927" s="20">
        <v>8528.15</v>
      </c>
      <c r="C927" s="20">
        <v>1664.6</v>
      </c>
    </row>
    <row r="928" spans="1:3" x14ac:dyDescent="0.3">
      <c r="A928" s="19">
        <v>768.64</v>
      </c>
      <c r="B928" s="19">
        <v>42033.96</v>
      </c>
      <c r="C928" s="19">
        <v>7014.98</v>
      </c>
    </row>
    <row r="929" spans="1:3" x14ac:dyDescent="0.3">
      <c r="A929" s="20">
        <v>3826.14</v>
      </c>
      <c r="B929" s="20">
        <v>558.75</v>
      </c>
      <c r="C929" s="20">
        <v>2598.16</v>
      </c>
    </row>
    <row r="930" spans="1:3" x14ac:dyDescent="0.3">
      <c r="A930" s="19">
        <v>32754.6</v>
      </c>
      <c r="B930" s="19">
        <v>97.29</v>
      </c>
      <c r="C930" s="19">
        <v>76678.91</v>
      </c>
    </row>
    <row r="931" spans="1:3" x14ac:dyDescent="0.3">
      <c r="A931" s="20">
        <v>37368.1</v>
      </c>
      <c r="B931" s="20">
        <v>9307.2000000000007</v>
      </c>
      <c r="C931" s="20">
        <v>1662</v>
      </c>
    </row>
    <row r="932" spans="1:3" x14ac:dyDescent="0.3">
      <c r="A932" s="19">
        <v>9526.98</v>
      </c>
      <c r="B932" s="19">
        <v>45910.720000000001</v>
      </c>
      <c r="C932" s="19">
        <v>30694.400000000001</v>
      </c>
    </row>
    <row r="933" spans="1:3" x14ac:dyDescent="0.3">
      <c r="A933" s="20">
        <v>29841.24</v>
      </c>
      <c r="B933" s="20">
        <v>20130</v>
      </c>
      <c r="C933" s="20">
        <v>3970.52</v>
      </c>
    </row>
    <row r="934" spans="1:3" x14ac:dyDescent="0.3">
      <c r="A934" s="19">
        <v>7541.37</v>
      </c>
      <c r="B934" s="19">
        <v>44315.040000000001</v>
      </c>
      <c r="C934" s="19">
        <v>21.12</v>
      </c>
    </row>
    <row r="935" spans="1:3" x14ac:dyDescent="0.3">
      <c r="A935" s="20">
        <v>148.69999999999999</v>
      </c>
      <c r="B935" s="20">
        <v>6864.3</v>
      </c>
      <c r="C935" s="6"/>
    </row>
    <row r="936" spans="1:3" x14ac:dyDescent="0.3">
      <c r="A936" s="19">
        <v>7614.15</v>
      </c>
      <c r="B936" s="19">
        <v>1112.0999999999999</v>
      </c>
      <c r="C936" s="6"/>
    </row>
    <row r="937" spans="1:3" x14ac:dyDescent="0.3">
      <c r="A937" s="20">
        <v>15687</v>
      </c>
      <c r="B937" s="20">
        <v>645.5</v>
      </c>
      <c r="C937" s="6"/>
    </row>
    <row r="938" spans="1:3" x14ac:dyDescent="0.3">
      <c r="A938" s="19">
        <v>10044</v>
      </c>
      <c r="B938" s="19">
        <v>3235.55</v>
      </c>
      <c r="C938" s="6"/>
    </row>
    <row r="939" spans="1:3" x14ac:dyDescent="0.3">
      <c r="A939" s="20">
        <v>1171.02</v>
      </c>
      <c r="B939" s="20">
        <v>5458.59</v>
      </c>
      <c r="C939" s="6"/>
    </row>
    <row r="940" spans="1:3" x14ac:dyDescent="0.3">
      <c r="A940" s="19">
        <v>36019</v>
      </c>
      <c r="B940" s="19">
        <v>3651.7</v>
      </c>
      <c r="C940" s="6"/>
    </row>
    <row r="941" spans="1:3" x14ac:dyDescent="0.3">
      <c r="A941" s="20">
        <v>10465.6</v>
      </c>
      <c r="B941" s="20">
        <v>32836.44</v>
      </c>
      <c r="C941" s="6"/>
    </row>
    <row r="942" spans="1:3" x14ac:dyDescent="0.3">
      <c r="A942" s="19">
        <v>41250</v>
      </c>
      <c r="B942" s="19">
        <v>1994.4</v>
      </c>
      <c r="C942" s="6"/>
    </row>
    <row r="943" spans="1:3" x14ac:dyDescent="0.3">
      <c r="A943" s="20">
        <v>28294</v>
      </c>
      <c r="B943" s="20">
        <v>5451.05</v>
      </c>
      <c r="C943" s="6"/>
    </row>
    <row r="944" spans="1:3" x14ac:dyDescent="0.3">
      <c r="A944" s="19">
        <v>10177.629999999999</v>
      </c>
      <c r="B944" s="19">
        <v>39696.04</v>
      </c>
      <c r="C944" s="6"/>
    </row>
    <row r="945" spans="1:3" x14ac:dyDescent="0.3">
      <c r="A945" s="20">
        <v>19256.97</v>
      </c>
      <c r="B945" s="20">
        <v>66.11</v>
      </c>
      <c r="C945" s="6"/>
    </row>
    <row r="946" spans="1:3" x14ac:dyDescent="0.3">
      <c r="A946" s="19">
        <v>7841.01</v>
      </c>
      <c r="B946" s="19">
        <v>21076</v>
      </c>
      <c r="C946" s="6"/>
    </row>
    <row r="947" spans="1:3" x14ac:dyDescent="0.3">
      <c r="A947" s="20">
        <v>19412</v>
      </c>
      <c r="B947" s="20">
        <v>14596.92</v>
      </c>
      <c r="C947" s="6"/>
    </row>
    <row r="948" spans="1:3" x14ac:dyDescent="0.3">
      <c r="A948" s="19">
        <v>965.7</v>
      </c>
      <c r="B948" s="19">
        <v>2815.23</v>
      </c>
      <c r="C948" s="6"/>
    </row>
    <row r="949" spans="1:3" x14ac:dyDescent="0.3">
      <c r="A949" s="20">
        <v>4740.34</v>
      </c>
      <c r="B949" s="20">
        <v>6470.64</v>
      </c>
      <c r="C949" s="6"/>
    </row>
    <row r="950" spans="1:3" x14ac:dyDescent="0.3">
      <c r="A950" s="19">
        <v>26823.279999999999</v>
      </c>
      <c r="B950" s="19">
        <v>535</v>
      </c>
      <c r="C950" s="6"/>
    </row>
    <row r="951" spans="1:3" x14ac:dyDescent="0.3">
      <c r="A951" s="20">
        <v>48640.57</v>
      </c>
      <c r="B951" s="20">
        <v>4549.5600000000004</v>
      </c>
      <c r="C951" s="6"/>
    </row>
    <row r="952" spans="1:3" x14ac:dyDescent="0.3">
      <c r="A952" s="19">
        <v>359.34</v>
      </c>
      <c r="B952" s="19">
        <v>2720.9</v>
      </c>
      <c r="C952" s="6"/>
    </row>
    <row r="953" spans="1:3" x14ac:dyDescent="0.3">
      <c r="A953" s="20">
        <v>1812.78</v>
      </c>
      <c r="B953" s="20">
        <v>18895.8</v>
      </c>
      <c r="C953" s="6"/>
    </row>
    <row r="954" spans="1:3" x14ac:dyDescent="0.3">
      <c r="A954" s="19">
        <v>25238.880000000001</v>
      </c>
      <c r="B954" s="19">
        <v>12210.63</v>
      </c>
      <c r="C954" s="6"/>
    </row>
    <row r="955" spans="1:3" x14ac:dyDescent="0.3">
      <c r="A955" s="20">
        <v>39006</v>
      </c>
      <c r="B955" s="20">
        <v>4305.3999999999996</v>
      </c>
      <c r="C955" s="6"/>
    </row>
    <row r="956" spans="1:3" x14ac:dyDescent="0.3">
      <c r="A956" s="19">
        <v>23962.68</v>
      </c>
      <c r="B956" s="19">
        <v>16437.07</v>
      </c>
      <c r="C956" s="6"/>
    </row>
    <row r="957" spans="1:3" x14ac:dyDescent="0.3">
      <c r="A957" s="20">
        <v>55409.95</v>
      </c>
      <c r="B957" s="20">
        <v>23837.599999999999</v>
      </c>
      <c r="C957" s="6"/>
    </row>
    <row r="958" spans="1:3" x14ac:dyDescent="0.3">
      <c r="A958" s="19">
        <v>8136.18</v>
      </c>
      <c r="B958" s="19">
        <v>36400.480000000003</v>
      </c>
      <c r="C958" s="6"/>
    </row>
    <row r="959" spans="1:3" x14ac:dyDescent="0.3">
      <c r="A959" s="20">
        <v>7258.95</v>
      </c>
      <c r="B959" s="20">
        <v>37307.760000000002</v>
      </c>
      <c r="C959" s="6"/>
    </row>
    <row r="960" spans="1:3" x14ac:dyDescent="0.3">
      <c r="A960" s="19">
        <v>9032.41</v>
      </c>
      <c r="B960" s="19">
        <v>4337.76</v>
      </c>
      <c r="C960" s="6"/>
    </row>
    <row r="961" spans="1:3" x14ac:dyDescent="0.3">
      <c r="A961" s="20">
        <v>908.16</v>
      </c>
      <c r="B961" s="20">
        <v>56784.24</v>
      </c>
      <c r="C961" s="6"/>
    </row>
    <row r="962" spans="1:3" x14ac:dyDescent="0.3">
      <c r="A962" s="19">
        <v>8258.2999999999993</v>
      </c>
      <c r="B962" s="19">
        <v>225.4</v>
      </c>
      <c r="C962" s="6"/>
    </row>
    <row r="963" spans="1:3" x14ac:dyDescent="0.3">
      <c r="A963" s="20">
        <v>14346.06</v>
      </c>
      <c r="B963" s="20">
        <v>76247.22</v>
      </c>
      <c r="C963" s="6"/>
    </row>
    <row r="964" spans="1:3" x14ac:dyDescent="0.3">
      <c r="A964" s="19">
        <v>2798.18</v>
      </c>
      <c r="B964" s="19">
        <v>5066.6000000000004</v>
      </c>
      <c r="C964" s="6"/>
    </row>
    <row r="965" spans="1:3" x14ac:dyDescent="0.3">
      <c r="A965" s="20">
        <v>8974.23</v>
      </c>
      <c r="B965" s="20">
        <v>5141.88</v>
      </c>
      <c r="C965" s="6"/>
    </row>
    <row r="966" spans="1:3" x14ac:dyDescent="0.3">
      <c r="A966" s="19">
        <v>831.91</v>
      </c>
      <c r="B966" s="19">
        <v>40166.76</v>
      </c>
      <c r="C966" s="6"/>
    </row>
    <row r="967" spans="1:3" x14ac:dyDescent="0.3">
      <c r="A967" s="20">
        <v>23946.18</v>
      </c>
      <c r="B967" s="20">
        <v>3843.66</v>
      </c>
      <c r="C967" s="6"/>
    </row>
    <row r="968" spans="1:3" x14ac:dyDescent="0.3">
      <c r="A968" s="19">
        <v>6772.95</v>
      </c>
      <c r="B968" s="19">
        <v>35634.720000000001</v>
      </c>
      <c r="C968" s="6"/>
    </row>
    <row r="969" spans="1:3" x14ac:dyDescent="0.3">
      <c r="A969" s="20">
        <v>6609.1</v>
      </c>
      <c r="B969" s="20">
        <v>35000.160000000003</v>
      </c>
      <c r="C969" s="6"/>
    </row>
    <row r="970" spans="1:3" x14ac:dyDescent="0.3">
      <c r="A970" s="19">
        <v>60.26</v>
      </c>
      <c r="B970" s="19">
        <v>26229.84</v>
      </c>
      <c r="C970" s="6"/>
    </row>
    <row r="971" spans="1:3" x14ac:dyDescent="0.3">
      <c r="A971" s="20">
        <v>7081.02</v>
      </c>
      <c r="B971" s="20">
        <v>3597</v>
      </c>
      <c r="C971" s="6"/>
    </row>
    <row r="972" spans="1:3" x14ac:dyDescent="0.3">
      <c r="A972" s="19">
        <v>25110.12</v>
      </c>
      <c r="B972" s="19">
        <v>32208</v>
      </c>
      <c r="C972" s="6"/>
    </row>
    <row r="973" spans="1:3" x14ac:dyDescent="0.3">
      <c r="A973" s="20">
        <v>12142.76</v>
      </c>
      <c r="B973" s="20">
        <v>9549.7000000000007</v>
      </c>
      <c r="C973" s="6"/>
    </row>
    <row r="974" spans="1:3" x14ac:dyDescent="0.3">
      <c r="A974" s="19">
        <v>10529.12</v>
      </c>
      <c r="B974" s="19">
        <v>26533.38</v>
      </c>
      <c r="C974" s="6"/>
    </row>
    <row r="975" spans="1:3" x14ac:dyDescent="0.3">
      <c r="A975" s="20">
        <v>2475.9</v>
      </c>
      <c r="B975" s="20">
        <v>25745.279999999999</v>
      </c>
      <c r="C975" s="6"/>
    </row>
    <row r="976" spans="1:3" x14ac:dyDescent="0.3">
      <c r="A976" s="19">
        <v>43897.62</v>
      </c>
      <c r="B976" s="19">
        <v>14319.54</v>
      </c>
      <c r="C976" s="6"/>
    </row>
    <row r="977" spans="1:3" x14ac:dyDescent="0.3">
      <c r="A977" s="20">
        <v>10227.879999999999</v>
      </c>
      <c r="B977" s="20">
        <v>2129.0100000000002</v>
      </c>
      <c r="C977" s="6"/>
    </row>
    <row r="978" spans="1:3" x14ac:dyDescent="0.3">
      <c r="A978" s="19">
        <v>1191.3</v>
      </c>
      <c r="B978" s="19">
        <v>44594.9</v>
      </c>
      <c r="C978" s="6"/>
    </row>
    <row r="979" spans="1:3" x14ac:dyDescent="0.3">
      <c r="A979" s="20">
        <v>4030.62</v>
      </c>
      <c r="B979" s="20">
        <v>2427.59</v>
      </c>
      <c r="C979" s="6"/>
    </row>
    <row r="980" spans="1:3" x14ac:dyDescent="0.3">
      <c r="A980" s="19">
        <v>290.52</v>
      </c>
      <c r="B980" s="19">
        <v>6508.08</v>
      </c>
      <c r="C980" s="6"/>
    </row>
    <row r="981" spans="1:3" x14ac:dyDescent="0.3">
      <c r="A981" s="20">
        <v>2893.4</v>
      </c>
      <c r="B981" s="20">
        <v>5695.72</v>
      </c>
      <c r="C981" s="6"/>
    </row>
    <row r="982" spans="1:3" x14ac:dyDescent="0.3">
      <c r="A982" s="19">
        <v>1795.56</v>
      </c>
      <c r="B982" s="19">
        <v>28564.42</v>
      </c>
      <c r="C982" s="6"/>
    </row>
    <row r="983" spans="1:3" x14ac:dyDescent="0.3">
      <c r="A983" s="20">
        <v>13639.5</v>
      </c>
      <c r="B983" s="20">
        <v>22351.57</v>
      </c>
      <c r="C983" s="6"/>
    </row>
    <row r="984" spans="1:3" x14ac:dyDescent="0.3">
      <c r="A984" s="19">
        <v>248.3</v>
      </c>
      <c r="B984" s="19">
        <v>12121.32</v>
      </c>
      <c r="C984" s="6"/>
    </row>
    <row r="985" spans="1:3" x14ac:dyDescent="0.3">
      <c r="A985" s="20">
        <v>26570</v>
      </c>
      <c r="B985" s="20">
        <v>5679.52</v>
      </c>
      <c r="C985" s="6"/>
    </row>
    <row r="986" spans="1:3" x14ac:dyDescent="0.3">
      <c r="A986" s="19">
        <v>2973.64</v>
      </c>
      <c r="B986" s="19">
        <v>7037.16</v>
      </c>
      <c r="C986" s="6"/>
    </row>
    <row r="987" spans="1:3" x14ac:dyDescent="0.3">
      <c r="A987" s="20">
        <v>6413.88</v>
      </c>
      <c r="B987" s="20">
        <v>7887.06</v>
      </c>
      <c r="C987" s="6"/>
    </row>
    <row r="988" spans="1:3" x14ac:dyDescent="0.3">
      <c r="A988" s="19">
        <v>467.2</v>
      </c>
      <c r="B988" s="19">
        <v>14861.88</v>
      </c>
      <c r="C988" s="6"/>
    </row>
    <row r="989" spans="1:3" x14ac:dyDescent="0.3">
      <c r="A989" s="20">
        <v>38322.18</v>
      </c>
      <c r="B989" s="20">
        <v>11738.82</v>
      </c>
      <c r="C989" s="6"/>
    </row>
    <row r="990" spans="1:3" x14ac:dyDescent="0.3">
      <c r="A990" s="19">
        <v>18238.32</v>
      </c>
      <c r="B990" s="19">
        <v>11229.12</v>
      </c>
      <c r="C990" s="6"/>
    </row>
    <row r="991" spans="1:3" x14ac:dyDescent="0.3">
      <c r="A991" s="20">
        <v>13548.5</v>
      </c>
      <c r="B991" s="20">
        <v>5103.43</v>
      </c>
      <c r="C991" s="6"/>
    </row>
    <row r="992" spans="1:3" x14ac:dyDescent="0.3">
      <c r="A992" s="19">
        <v>11044.62</v>
      </c>
      <c r="B992" s="19">
        <v>15282.27</v>
      </c>
      <c r="C992" s="6"/>
    </row>
    <row r="993" spans="1:3" x14ac:dyDescent="0.3">
      <c r="A993" s="20">
        <v>3475</v>
      </c>
      <c r="B993" s="20">
        <v>25377.54</v>
      </c>
      <c r="C993" s="6"/>
    </row>
    <row r="994" spans="1:3" x14ac:dyDescent="0.3">
      <c r="A994" s="19">
        <v>6194.46</v>
      </c>
      <c r="B994" s="19">
        <v>9055.2000000000007</v>
      </c>
      <c r="C994" s="6"/>
    </row>
    <row r="995" spans="1:3" x14ac:dyDescent="0.3">
      <c r="A995" s="20">
        <v>2205.3000000000002</v>
      </c>
      <c r="B995" s="20">
        <v>4870.08</v>
      </c>
      <c r="C995" s="6"/>
    </row>
    <row r="996" spans="1:3" x14ac:dyDescent="0.3">
      <c r="A996" s="19">
        <v>1063.48</v>
      </c>
      <c r="B996" s="19">
        <v>68115.600000000006</v>
      </c>
      <c r="C996" s="6"/>
    </row>
    <row r="997" spans="1:3" x14ac:dyDescent="0.3">
      <c r="A997" s="20">
        <v>26631.360000000001</v>
      </c>
      <c r="B997" s="20">
        <v>37627.1</v>
      </c>
      <c r="C997" s="6"/>
    </row>
    <row r="998" spans="1:3" x14ac:dyDescent="0.3">
      <c r="A998" s="19">
        <v>1602.99</v>
      </c>
      <c r="B998" s="19">
        <v>21010.080000000002</v>
      </c>
      <c r="C998" s="6"/>
    </row>
    <row r="999" spans="1:3" x14ac:dyDescent="0.3">
      <c r="A999" s="20">
        <v>2103.9699999999998</v>
      </c>
      <c r="B999" s="20">
        <v>5251</v>
      </c>
      <c r="C999" s="6"/>
    </row>
    <row r="1000" spans="1:3" x14ac:dyDescent="0.3">
      <c r="A1000" s="19">
        <v>2466.0500000000002</v>
      </c>
      <c r="B1000" s="19">
        <v>1740.97</v>
      </c>
      <c r="C1000" s="6"/>
    </row>
    <row r="1001" spans="1:3" x14ac:dyDescent="0.3">
      <c r="A1001" s="20">
        <v>5022.01</v>
      </c>
      <c r="B1001" s="20">
        <v>18049.240000000002</v>
      </c>
      <c r="C1001" s="6"/>
    </row>
    <row r="1002" spans="1:3" x14ac:dyDescent="0.3">
      <c r="A1002" s="19">
        <v>5290.08</v>
      </c>
      <c r="B1002" s="19">
        <v>8967.2000000000007</v>
      </c>
      <c r="C1002" s="6"/>
    </row>
    <row r="1003" spans="1:3" x14ac:dyDescent="0.3">
      <c r="A1003" s="20">
        <v>6766.99</v>
      </c>
      <c r="B1003" s="20">
        <v>13505.94</v>
      </c>
      <c r="C1003" s="6"/>
    </row>
    <row r="1004" spans="1:3" x14ac:dyDescent="0.3">
      <c r="A1004" s="19">
        <v>67963.95</v>
      </c>
      <c r="B1004" s="19">
        <v>179.55</v>
      </c>
      <c r="C1004" s="6"/>
    </row>
    <row r="1005" spans="1:3" x14ac:dyDescent="0.3">
      <c r="A1005" s="20">
        <v>4631.13</v>
      </c>
      <c r="B1005" s="20">
        <v>98.62</v>
      </c>
      <c r="C1005" s="6"/>
    </row>
    <row r="1006" spans="1:3" x14ac:dyDescent="0.3">
      <c r="A1006" s="19">
        <v>1034.8599999999999</v>
      </c>
      <c r="B1006" s="19">
        <v>4162.62</v>
      </c>
      <c r="C1006" s="6"/>
    </row>
    <row r="1007" spans="1:3" x14ac:dyDescent="0.3">
      <c r="A1007" s="20">
        <v>6929.45</v>
      </c>
      <c r="B1007" s="20">
        <v>29279.22</v>
      </c>
      <c r="C1007" s="6"/>
    </row>
    <row r="1008" spans="1:3" x14ac:dyDescent="0.3">
      <c r="A1008" s="19">
        <v>52446.239999999998</v>
      </c>
      <c r="B1008" s="19">
        <v>2741.97</v>
      </c>
      <c r="C1008" s="6"/>
    </row>
    <row r="1009" spans="1:3" x14ac:dyDescent="0.3">
      <c r="A1009" s="20">
        <v>30799.439999999999</v>
      </c>
      <c r="B1009" s="20">
        <v>5241.6000000000004</v>
      </c>
      <c r="C1009" s="6"/>
    </row>
    <row r="1010" spans="1:3" x14ac:dyDescent="0.3">
      <c r="A1010" s="19">
        <v>635.96</v>
      </c>
      <c r="B1010" s="19">
        <v>9037.6</v>
      </c>
      <c r="C1010" s="6"/>
    </row>
    <row r="1011" spans="1:3" x14ac:dyDescent="0.3">
      <c r="A1011" s="20">
        <v>18825.599999999999</v>
      </c>
      <c r="B1011" s="20">
        <v>8984.16</v>
      </c>
      <c r="C1011" s="6"/>
    </row>
    <row r="1012" spans="1:3" x14ac:dyDescent="0.3">
      <c r="A1012" s="19">
        <v>19463.52</v>
      </c>
      <c r="B1012" s="19">
        <v>1761.34</v>
      </c>
      <c r="C1012" s="6"/>
    </row>
    <row r="1013" spans="1:3" x14ac:dyDescent="0.3">
      <c r="A1013" s="20">
        <v>674.18</v>
      </c>
      <c r="B1013" s="20">
        <v>4444.74</v>
      </c>
      <c r="C1013" s="6"/>
    </row>
    <row r="1014" spans="1:3" x14ac:dyDescent="0.3">
      <c r="A1014" s="19">
        <v>6470.1</v>
      </c>
      <c r="B1014" s="19">
        <v>7660</v>
      </c>
      <c r="C1014" s="6"/>
    </row>
    <row r="1015" spans="1:3" x14ac:dyDescent="0.3">
      <c r="A1015" s="20">
        <v>47346.64</v>
      </c>
      <c r="B1015" s="20">
        <v>22647.33</v>
      </c>
      <c r="C1015" s="6"/>
    </row>
    <row r="1016" spans="1:3" x14ac:dyDescent="0.3">
      <c r="A1016" s="19">
        <v>18681.919999999998</v>
      </c>
      <c r="B1016" s="19">
        <v>38452.019999999997</v>
      </c>
      <c r="C1016" s="6"/>
    </row>
    <row r="1017" spans="1:3" x14ac:dyDescent="0.3">
      <c r="A1017" s="20">
        <v>667.1</v>
      </c>
      <c r="B1017" s="20">
        <v>4757.34</v>
      </c>
      <c r="C1017" s="6"/>
    </row>
    <row r="1018" spans="1:3" x14ac:dyDescent="0.3">
      <c r="A1018" s="19">
        <v>166.25</v>
      </c>
      <c r="B1018" s="19">
        <v>3327.48</v>
      </c>
      <c r="C1018" s="6"/>
    </row>
    <row r="1019" spans="1:3" x14ac:dyDescent="0.3">
      <c r="A1019" s="20">
        <v>5889.97</v>
      </c>
      <c r="B1019" s="20">
        <v>62792</v>
      </c>
      <c r="C1019" s="6"/>
    </row>
    <row r="1020" spans="1:3" x14ac:dyDescent="0.3">
      <c r="A1020" s="19">
        <v>6815.4</v>
      </c>
      <c r="B1020" s="19">
        <v>17712.3</v>
      </c>
      <c r="C1020" s="6"/>
    </row>
    <row r="1021" spans="1:3" x14ac:dyDescent="0.3">
      <c r="A1021" s="20">
        <v>32902.32</v>
      </c>
      <c r="B1021" s="20">
        <v>16248.56</v>
      </c>
      <c r="C1021" s="6"/>
    </row>
    <row r="1022" spans="1:3" x14ac:dyDescent="0.3">
      <c r="A1022" s="19">
        <v>113.06</v>
      </c>
      <c r="B1022" s="19">
        <v>15778.3</v>
      </c>
      <c r="C1022" s="6"/>
    </row>
    <row r="1023" spans="1:3" x14ac:dyDescent="0.3">
      <c r="A1023" s="20">
        <v>629.66</v>
      </c>
      <c r="B1023" s="20">
        <v>6096.84</v>
      </c>
      <c r="C1023" s="6"/>
    </row>
    <row r="1024" spans="1:3" x14ac:dyDescent="0.3">
      <c r="A1024" s="19">
        <v>484.85</v>
      </c>
      <c r="B1024" s="19">
        <v>29554.99</v>
      </c>
      <c r="C1024" s="6"/>
    </row>
    <row r="1025" spans="1:3" x14ac:dyDescent="0.3">
      <c r="A1025" s="20">
        <v>12299.82</v>
      </c>
      <c r="B1025" s="20">
        <v>20973.84</v>
      </c>
      <c r="C1025" s="6"/>
    </row>
    <row r="1026" spans="1:3" x14ac:dyDescent="0.3">
      <c r="A1026" s="19">
        <v>11882.34</v>
      </c>
      <c r="B1026" s="19">
        <v>4191.04</v>
      </c>
      <c r="C1026" s="6"/>
    </row>
    <row r="1027" spans="1:3" x14ac:dyDescent="0.3">
      <c r="A1027" s="20">
        <v>2018.52</v>
      </c>
      <c r="B1027" s="20">
        <v>25472.7</v>
      </c>
      <c r="C1027" s="6"/>
    </row>
    <row r="1028" spans="1:3" x14ac:dyDescent="0.3">
      <c r="A1028" s="19">
        <v>38117.550000000003</v>
      </c>
      <c r="B1028" s="19">
        <v>1825.6</v>
      </c>
      <c r="C1028" s="6"/>
    </row>
    <row r="1029" spans="1:3" x14ac:dyDescent="0.3">
      <c r="A1029" s="20">
        <v>10132.780000000001</v>
      </c>
      <c r="B1029" s="20">
        <v>34642.14</v>
      </c>
      <c r="C1029" s="6"/>
    </row>
    <row r="1030" spans="1:3" x14ac:dyDescent="0.3">
      <c r="A1030" s="19">
        <v>8812.83</v>
      </c>
      <c r="B1030" s="19">
        <v>18996.12</v>
      </c>
      <c r="C1030" s="6"/>
    </row>
    <row r="1031" spans="1:3" x14ac:dyDescent="0.3">
      <c r="A1031" s="20">
        <v>690.9</v>
      </c>
      <c r="B1031" s="20">
        <v>49378.559999999998</v>
      </c>
      <c r="C1031" s="6"/>
    </row>
    <row r="1032" spans="1:3" x14ac:dyDescent="0.3">
      <c r="A1032" s="19">
        <v>46636.04</v>
      </c>
      <c r="B1032" s="19">
        <v>6388.2</v>
      </c>
      <c r="C1032" s="6"/>
    </row>
    <row r="1033" spans="1:3" x14ac:dyDescent="0.3">
      <c r="A1033" s="20">
        <v>5710.1</v>
      </c>
      <c r="B1033" s="20">
        <v>1039.08</v>
      </c>
      <c r="C1033" s="6"/>
    </row>
    <row r="1034" spans="1:3" x14ac:dyDescent="0.3">
      <c r="A1034" s="19">
        <v>1915.96</v>
      </c>
      <c r="B1034" s="19">
        <v>3229.52</v>
      </c>
      <c r="C1034" s="6"/>
    </row>
    <row r="1035" spans="1:3" x14ac:dyDescent="0.3">
      <c r="A1035" s="20">
        <v>1899.8</v>
      </c>
      <c r="B1035" s="20">
        <v>18825.599999999999</v>
      </c>
      <c r="C1035" s="6"/>
    </row>
    <row r="1036" spans="1:3" x14ac:dyDescent="0.3">
      <c r="A1036" s="19">
        <v>69806.600000000006</v>
      </c>
      <c r="B1036" s="19">
        <v>1546.45</v>
      </c>
      <c r="C1036" s="6"/>
    </row>
    <row r="1037" spans="1:3" x14ac:dyDescent="0.3">
      <c r="A1037" s="20">
        <v>18109.93</v>
      </c>
      <c r="B1037" s="20">
        <v>12225.91</v>
      </c>
      <c r="C1037" s="6"/>
    </row>
    <row r="1038" spans="1:3" x14ac:dyDescent="0.3">
      <c r="A1038" s="19">
        <v>19631.16</v>
      </c>
      <c r="B1038" s="19">
        <v>270.66000000000003</v>
      </c>
      <c r="C1038" s="6"/>
    </row>
    <row r="1039" spans="1:3" x14ac:dyDescent="0.3">
      <c r="A1039" s="20">
        <v>27211.77</v>
      </c>
      <c r="B1039" s="20">
        <v>25812.9</v>
      </c>
      <c r="C1039" s="6"/>
    </row>
    <row r="1040" spans="1:3" x14ac:dyDescent="0.3">
      <c r="A1040" s="19">
        <v>5543.21</v>
      </c>
      <c r="B1040" s="19">
        <v>13249.08</v>
      </c>
      <c r="C1040" s="6"/>
    </row>
    <row r="1041" spans="1:3" x14ac:dyDescent="0.3">
      <c r="A1041" s="20">
        <v>4773.6000000000004</v>
      </c>
      <c r="B1041" s="20">
        <v>1310.05</v>
      </c>
      <c r="C1041" s="6"/>
    </row>
    <row r="1042" spans="1:3" x14ac:dyDescent="0.3">
      <c r="A1042" s="19">
        <v>10148.73</v>
      </c>
      <c r="B1042" s="19">
        <v>66323.460000000006</v>
      </c>
      <c r="C1042" s="6"/>
    </row>
    <row r="1043" spans="1:3" x14ac:dyDescent="0.3">
      <c r="A1043" s="20">
        <v>32876.57</v>
      </c>
      <c r="B1043" s="20">
        <v>11422.46</v>
      </c>
      <c r="C1043" s="6"/>
    </row>
    <row r="1044" spans="1:3" x14ac:dyDescent="0.3">
      <c r="A1044" s="19">
        <v>6961.5</v>
      </c>
      <c r="B1044" s="19">
        <v>436.22</v>
      </c>
      <c r="C1044" s="6"/>
    </row>
    <row r="1045" spans="1:3" x14ac:dyDescent="0.3">
      <c r="A1045" s="20">
        <v>11131.08</v>
      </c>
      <c r="B1045" s="20">
        <v>485.75</v>
      </c>
      <c r="C1045" s="6"/>
    </row>
    <row r="1046" spans="1:3" x14ac:dyDescent="0.3">
      <c r="A1046" s="19">
        <v>2595.3200000000002</v>
      </c>
      <c r="B1046" s="19">
        <v>19526.64</v>
      </c>
      <c r="C1046" s="6"/>
    </row>
    <row r="1047" spans="1:3" x14ac:dyDescent="0.3">
      <c r="A1047" s="20">
        <v>34446.28</v>
      </c>
      <c r="B1047" s="20">
        <v>5021.46</v>
      </c>
      <c r="C1047" s="6"/>
    </row>
    <row r="1048" spans="1:3" x14ac:dyDescent="0.3">
      <c r="A1048" s="19">
        <v>21255.21</v>
      </c>
      <c r="B1048" s="19">
        <v>10418.98</v>
      </c>
      <c r="C1048" s="6"/>
    </row>
    <row r="1049" spans="1:3" x14ac:dyDescent="0.3">
      <c r="A1049" s="20">
        <v>27942.400000000001</v>
      </c>
      <c r="B1049" s="20">
        <v>6197.52</v>
      </c>
      <c r="C1049" s="6"/>
    </row>
    <row r="1050" spans="1:3" x14ac:dyDescent="0.3">
      <c r="A1050" s="19">
        <v>13343.4</v>
      </c>
      <c r="B1050" s="19">
        <v>20456.900000000001</v>
      </c>
      <c r="C1050" s="6"/>
    </row>
    <row r="1051" spans="1:3" x14ac:dyDescent="0.3">
      <c r="A1051" s="20">
        <v>1666.26</v>
      </c>
      <c r="B1051" s="20">
        <v>19077.66</v>
      </c>
      <c r="C1051" s="6"/>
    </row>
    <row r="1052" spans="1:3" x14ac:dyDescent="0.3">
      <c r="A1052" s="19">
        <v>6345.9</v>
      </c>
      <c r="B1052" s="19">
        <v>58624.72</v>
      </c>
      <c r="C1052" s="6"/>
    </row>
    <row r="1053" spans="1:3" x14ac:dyDescent="0.3">
      <c r="A1053" s="20">
        <v>1808.82</v>
      </c>
      <c r="B1053" s="20">
        <v>18359.63</v>
      </c>
      <c r="C1053" s="6"/>
    </row>
    <row r="1054" spans="1:3" x14ac:dyDescent="0.3">
      <c r="A1054" s="19">
        <v>9049.52</v>
      </c>
      <c r="B1054" s="19">
        <v>1105.5</v>
      </c>
      <c r="C1054" s="6"/>
    </row>
    <row r="1055" spans="1:3" x14ac:dyDescent="0.3">
      <c r="A1055" s="20">
        <v>15441.86</v>
      </c>
      <c r="B1055" s="20">
        <v>18521.46</v>
      </c>
      <c r="C1055" s="6"/>
    </row>
    <row r="1056" spans="1:3" x14ac:dyDescent="0.3">
      <c r="A1056" s="19">
        <v>6834.96</v>
      </c>
      <c r="B1056" s="19">
        <v>3700.05</v>
      </c>
      <c r="C1056" s="6"/>
    </row>
    <row r="1057" spans="1:3" x14ac:dyDescent="0.3">
      <c r="A1057" s="20">
        <v>7501.17</v>
      </c>
      <c r="B1057" s="20">
        <v>10869.6</v>
      </c>
      <c r="C1057" s="6"/>
    </row>
    <row r="1058" spans="1:3" x14ac:dyDescent="0.3">
      <c r="A1058" s="19">
        <v>18144.14</v>
      </c>
      <c r="B1058" s="19">
        <v>14591.72</v>
      </c>
      <c r="C1058" s="6"/>
    </row>
    <row r="1059" spans="1:3" x14ac:dyDescent="0.3">
      <c r="A1059" s="20">
        <v>50798.59</v>
      </c>
      <c r="B1059" s="20">
        <v>4372.29</v>
      </c>
      <c r="C1059" s="6"/>
    </row>
    <row r="1060" spans="1:3" x14ac:dyDescent="0.3">
      <c r="A1060" s="19">
        <v>6092.24</v>
      </c>
      <c r="B1060" s="19">
        <v>13214.34</v>
      </c>
      <c r="C1060" s="6"/>
    </row>
    <row r="1061" spans="1:3" x14ac:dyDescent="0.3">
      <c r="A1061" s="20">
        <v>3504.48</v>
      </c>
      <c r="B1061" s="20">
        <v>24601.23</v>
      </c>
      <c r="C1061" s="6"/>
    </row>
    <row r="1062" spans="1:3" x14ac:dyDescent="0.3">
      <c r="A1062" s="19">
        <v>526.92999999999995</v>
      </c>
      <c r="B1062" s="19">
        <v>2802.45</v>
      </c>
      <c r="C1062" s="6"/>
    </row>
    <row r="1063" spans="1:3" x14ac:dyDescent="0.3">
      <c r="A1063" s="20">
        <v>29043</v>
      </c>
      <c r="B1063" s="20">
        <v>20601</v>
      </c>
      <c r="C1063" s="6"/>
    </row>
    <row r="1064" spans="1:3" x14ac:dyDescent="0.3">
      <c r="A1064" s="19">
        <v>29547.83</v>
      </c>
      <c r="B1064" s="19">
        <v>13062.12</v>
      </c>
      <c r="C1064" s="6"/>
    </row>
    <row r="1065" spans="1:3" x14ac:dyDescent="0.3">
      <c r="A1065" s="20">
        <v>2511.41</v>
      </c>
      <c r="B1065" s="20">
        <v>12271.3</v>
      </c>
      <c r="C1065" s="6"/>
    </row>
    <row r="1066" spans="1:3" x14ac:dyDescent="0.3">
      <c r="A1066" s="19">
        <v>7182.39</v>
      </c>
      <c r="B1066" s="19">
        <v>22280.16</v>
      </c>
      <c r="C1066" s="6"/>
    </row>
    <row r="1067" spans="1:3" x14ac:dyDescent="0.3">
      <c r="A1067" s="20">
        <v>10359.44</v>
      </c>
      <c r="B1067" s="20">
        <v>10549.18</v>
      </c>
      <c r="C1067" s="6"/>
    </row>
    <row r="1068" spans="1:3" x14ac:dyDescent="0.3">
      <c r="A1068" s="19">
        <v>27055.63</v>
      </c>
      <c r="B1068" s="6"/>
      <c r="C1068" s="6"/>
    </row>
    <row r="1069" spans="1:3" x14ac:dyDescent="0.3">
      <c r="A1069" s="20">
        <v>14852.86</v>
      </c>
      <c r="B1069" s="6"/>
      <c r="C1069" s="6"/>
    </row>
    <row r="1070" spans="1:3" x14ac:dyDescent="0.3">
      <c r="A1070" s="19">
        <v>15989.65</v>
      </c>
      <c r="B1070" s="6"/>
      <c r="C1070" s="6"/>
    </row>
    <row r="1071" spans="1:3" x14ac:dyDescent="0.3">
      <c r="A1071" s="20">
        <v>403.35</v>
      </c>
      <c r="B1071" s="6"/>
      <c r="C1071" s="6"/>
    </row>
    <row r="1072" spans="1:3" x14ac:dyDescent="0.3">
      <c r="A1072" s="19">
        <v>9452.1</v>
      </c>
      <c r="B1072" s="6"/>
      <c r="C1072" s="6"/>
    </row>
    <row r="1073" spans="1:3" x14ac:dyDescent="0.3">
      <c r="A1073" s="20">
        <v>18774.22</v>
      </c>
      <c r="B1073" s="6"/>
      <c r="C1073" s="6"/>
    </row>
    <row r="1074" spans="1:3" x14ac:dyDescent="0.3">
      <c r="A1074" s="19">
        <v>53646.04</v>
      </c>
      <c r="B1074" s="6"/>
      <c r="C1074" s="6"/>
    </row>
    <row r="1075" spans="1:3" x14ac:dyDescent="0.3">
      <c r="A1075" s="20">
        <v>1401.18</v>
      </c>
      <c r="B1075" s="6"/>
      <c r="C1075" s="6"/>
    </row>
    <row r="1076" spans="1:3" x14ac:dyDescent="0.3">
      <c r="A1076" s="19">
        <v>11356.86</v>
      </c>
      <c r="B1076" s="6"/>
      <c r="C1076" s="6"/>
    </row>
    <row r="1077" spans="1:3" x14ac:dyDescent="0.3">
      <c r="A1077" s="20">
        <v>617.69000000000005</v>
      </c>
      <c r="B1077" s="6"/>
      <c r="C1077" s="6"/>
    </row>
    <row r="1078" spans="1:3" x14ac:dyDescent="0.3">
      <c r="A1078" s="19">
        <v>1471.32</v>
      </c>
      <c r="B1078" s="6"/>
      <c r="C1078" s="6"/>
    </row>
    <row r="1079" spans="1:3" x14ac:dyDescent="0.3">
      <c r="A1079" s="20">
        <v>22069.599999999999</v>
      </c>
      <c r="B1079" s="6"/>
      <c r="C1079" s="6"/>
    </row>
    <row r="1080" spans="1:3" x14ac:dyDescent="0.3">
      <c r="A1080" s="19">
        <v>14359.2</v>
      </c>
      <c r="B1080" s="6"/>
      <c r="C1080" s="6"/>
    </row>
    <row r="1081" spans="1:3" x14ac:dyDescent="0.3">
      <c r="A1081" s="20">
        <v>19558.12</v>
      </c>
      <c r="B1081" s="6"/>
      <c r="C1081" s="6"/>
    </row>
    <row r="1082" spans="1:3" x14ac:dyDescent="0.3">
      <c r="A1082" s="19">
        <v>274.92</v>
      </c>
      <c r="B1082" s="6"/>
      <c r="C1082" s="6"/>
    </row>
    <row r="1083" spans="1:3" x14ac:dyDescent="0.3">
      <c r="A1083" s="20">
        <v>6225.25</v>
      </c>
      <c r="B1083" s="6"/>
      <c r="C1083" s="6"/>
    </row>
    <row r="1084" spans="1:3" x14ac:dyDescent="0.3">
      <c r="A1084" s="19">
        <v>20392.8</v>
      </c>
      <c r="B1084" s="6"/>
      <c r="C1084" s="6"/>
    </row>
    <row r="1085" spans="1:3" x14ac:dyDescent="0.3">
      <c r="A1085" s="20">
        <v>8960.4</v>
      </c>
      <c r="B1085" s="6"/>
      <c r="C1085" s="6"/>
    </row>
    <row r="1086" spans="1:3" x14ac:dyDescent="0.3">
      <c r="A1086" s="19">
        <v>21761.49</v>
      </c>
      <c r="B1086" s="6"/>
      <c r="C1086" s="6"/>
    </row>
    <row r="1087" spans="1:3" x14ac:dyDescent="0.3">
      <c r="A1087" s="20">
        <v>6878.1</v>
      </c>
      <c r="B1087" s="6"/>
      <c r="C1087" s="6"/>
    </row>
    <row r="1088" spans="1:3" x14ac:dyDescent="0.3">
      <c r="A1088" s="19">
        <v>4982.9399999999996</v>
      </c>
      <c r="B1088" s="6"/>
      <c r="C1088" s="6"/>
    </row>
    <row r="1089" spans="1:3" x14ac:dyDescent="0.3">
      <c r="A1089" s="20">
        <v>5210.92</v>
      </c>
      <c r="B1089" s="6"/>
      <c r="C1089" s="6"/>
    </row>
    <row r="1090" spans="1:3" x14ac:dyDescent="0.3">
      <c r="A1090" s="19">
        <v>9019</v>
      </c>
      <c r="B1090" s="6"/>
      <c r="C1090" s="6"/>
    </row>
    <row r="1091" spans="1:3" x14ac:dyDescent="0.3">
      <c r="A1091" s="20">
        <v>9426.8799999999992</v>
      </c>
      <c r="B1091" s="6"/>
      <c r="C1091" s="6"/>
    </row>
    <row r="1092" spans="1:3" x14ac:dyDescent="0.3">
      <c r="A1092" s="19">
        <v>519.9</v>
      </c>
      <c r="B1092" s="6"/>
      <c r="C1092" s="6"/>
    </row>
    <row r="1093" spans="1:3" x14ac:dyDescent="0.3">
      <c r="A1093" s="20">
        <v>2646.6</v>
      </c>
      <c r="B1093" s="6"/>
      <c r="C1093" s="6"/>
    </row>
    <row r="1094" spans="1:3" x14ac:dyDescent="0.3">
      <c r="A1094" s="19">
        <v>44046.1</v>
      </c>
      <c r="B1094" s="6"/>
      <c r="C1094" s="6"/>
    </row>
    <row r="1095" spans="1:3" x14ac:dyDescent="0.3">
      <c r="A1095" s="20">
        <v>222.24</v>
      </c>
      <c r="B1095" s="6"/>
      <c r="C1095" s="6"/>
    </row>
    <row r="1096" spans="1:3" x14ac:dyDescent="0.3">
      <c r="A1096" s="19">
        <v>7677.25</v>
      </c>
      <c r="B1096" s="6"/>
      <c r="C1096" s="6"/>
    </row>
    <row r="1097" spans="1:3" x14ac:dyDescent="0.3">
      <c r="A1097" s="20">
        <v>13904.68</v>
      </c>
      <c r="B1097" s="6"/>
      <c r="C1097" s="6"/>
    </row>
    <row r="1098" spans="1:3" x14ac:dyDescent="0.3">
      <c r="A1098" s="19">
        <v>1747.2</v>
      </c>
      <c r="B1098" s="6"/>
      <c r="C1098" s="6"/>
    </row>
    <row r="1099" spans="1:3" x14ac:dyDescent="0.3">
      <c r="A1099" s="20">
        <v>3914.28</v>
      </c>
      <c r="B1099" s="6"/>
      <c r="C1099" s="6"/>
    </row>
    <row r="1100" spans="1:3" x14ac:dyDescent="0.3">
      <c r="A1100" s="19">
        <v>1709.84</v>
      </c>
      <c r="B1100" s="6"/>
      <c r="C1100" s="6"/>
    </row>
    <row r="1101" spans="1:3" x14ac:dyDescent="0.3">
      <c r="A1101" s="20">
        <v>18189.47</v>
      </c>
      <c r="B1101" s="6"/>
      <c r="C1101" s="6"/>
    </row>
    <row r="1102" spans="1:3" x14ac:dyDescent="0.3">
      <c r="A1102" s="19">
        <v>22276.68</v>
      </c>
      <c r="B1102" s="6"/>
      <c r="C1102" s="6"/>
    </row>
    <row r="1103" spans="1:3" x14ac:dyDescent="0.3">
      <c r="A1103" s="20">
        <v>1128.3900000000001</v>
      </c>
      <c r="B1103" s="6"/>
      <c r="C1103" s="6"/>
    </row>
    <row r="1104" spans="1:3" x14ac:dyDescent="0.3">
      <c r="A1104" s="19">
        <v>6342.18</v>
      </c>
      <c r="B1104" s="6"/>
      <c r="C1104" s="6"/>
    </row>
    <row r="1105" spans="1:3" x14ac:dyDescent="0.3">
      <c r="A1105" s="20">
        <v>27717.72</v>
      </c>
      <c r="B1105" s="6"/>
      <c r="C1105" s="6"/>
    </row>
    <row r="1106" spans="1:3" x14ac:dyDescent="0.3">
      <c r="A1106" s="19">
        <v>2995.2</v>
      </c>
      <c r="B1106" s="6"/>
      <c r="C1106" s="6"/>
    </row>
    <row r="1107" spans="1:3" x14ac:dyDescent="0.3">
      <c r="A1107" s="20">
        <v>6497.92</v>
      </c>
      <c r="B1107" s="6"/>
      <c r="C1107" s="6"/>
    </row>
    <row r="1108" spans="1:3" x14ac:dyDescent="0.3">
      <c r="A1108" s="19">
        <v>306.18</v>
      </c>
      <c r="B1108" s="6"/>
      <c r="C1108" s="6"/>
    </row>
    <row r="1109" spans="1:3" x14ac:dyDescent="0.3">
      <c r="A1109" s="20">
        <v>5978.84</v>
      </c>
      <c r="B1109" s="6"/>
      <c r="C1109" s="6"/>
    </row>
    <row r="1110" spans="1:3" x14ac:dyDescent="0.3">
      <c r="A1110" s="19">
        <v>836.4</v>
      </c>
      <c r="B1110" s="6"/>
      <c r="C1110" s="6"/>
    </row>
    <row r="1111" spans="1:3" x14ac:dyDescent="0.3">
      <c r="A1111" s="20">
        <v>2621.64</v>
      </c>
      <c r="B1111" s="6"/>
      <c r="C1111" s="6"/>
    </row>
    <row r="1112" spans="1:3" x14ac:dyDescent="0.3">
      <c r="A1112" s="19">
        <v>7141.75</v>
      </c>
      <c r="B1112" s="6"/>
      <c r="C1112" s="6"/>
    </row>
    <row r="1113" spans="1:3" x14ac:dyDescent="0.3">
      <c r="A1113" s="20">
        <v>65914.679999999993</v>
      </c>
      <c r="B1113" s="6"/>
      <c r="C1113" s="6"/>
    </row>
    <row r="1114" spans="1:3" x14ac:dyDescent="0.3">
      <c r="A1114" s="19">
        <v>28026.71</v>
      </c>
      <c r="B1114" s="6"/>
      <c r="C1114" s="6"/>
    </row>
    <row r="1115" spans="1:3" x14ac:dyDescent="0.3">
      <c r="A1115" s="20">
        <v>3138.04</v>
      </c>
      <c r="B1115" s="6"/>
      <c r="C1115" s="6"/>
    </row>
    <row r="1116" spans="1:3" x14ac:dyDescent="0.3">
      <c r="A1116" s="19">
        <v>10677.44</v>
      </c>
      <c r="B1116" s="6"/>
      <c r="C1116" s="6"/>
    </row>
    <row r="1117" spans="1:3" x14ac:dyDescent="0.3">
      <c r="A1117" s="20">
        <v>577.32000000000005</v>
      </c>
      <c r="B1117" s="6"/>
      <c r="C1117" s="6"/>
    </row>
    <row r="1118" spans="1:3" x14ac:dyDescent="0.3">
      <c r="A1118" s="19">
        <v>60.65</v>
      </c>
      <c r="B1118" s="6"/>
      <c r="C1118" s="6"/>
    </row>
    <row r="1119" spans="1:3" x14ac:dyDescent="0.3">
      <c r="A1119" s="20">
        <v>6192.62</v>
      </c>
      <c r="B1119" s="6"/>
      <c r="C1119" s="6"/>
    </row>
    <row r="1120" spans="1:3" x14ac:dyDescent="0.3">
      <c r="A1120" s="19">
        <v>2963.61</v>
      </c>
      <c r="B1120" s="6"/>
      <c r="C1120" s="6"/>
    </row>
    <row r="1121" spans="1:3" x14ac:dyDescent="0.3">
      <c r="A1121" s="20">
        <v>49.12</v>
      </c>
      <c r="B1121" s="6"/>
      <c r="C1121" s="6"/>
    </row>
    <row r="1122" spans="1:3" x14ac:dyDescent="0.3">
      <c r="A1122" s="19">
        <v>1576.65</v>
      </c>
      <c r="B1122" s="6"/>
      <c r="C1122" s="6"/>
    </row>
    <row r="1123" spans="1:3" x14ac:dyDescent="0.3">
      <c r="A1123" s="20">
        <v>74.64</v>
      </c>
      <c r="B1123" s="6"/>
      <c r="C1123" s="6"/>
    </row>
    <row r="1124" spans="1:3" x14ac:dyDescent="0.3">
      <c r="A1124" s="19">
        <v>91.2</v>
      </c>
      <c r="B1124" s="6"/>
      <c r="C1124" s="6"/>
    </row>
    <row r="1125" spans="1:3" x14ac:dyDescent="0.3">
      <c r="A1125" s="20">
        <v>49935.05</v>
      </c>
      <c r="B1125" s="6"/>
      <c r="C1125" s="6"/>
    </row>
    <row r="1126" spans="1:3" x14ac:dyDescent="0.3">
      <c r="A1126" s="19">
        <v>8900.32</v>
      </c>
      <c r="B1126" s="6"/>
      <c r="C1126" s="6"/>
    </row>
    <row r="1127" spans="1:3" x14ac:dyDescent="0.3">
      <c r="A1127" s="20">
        <v>1500.76</v>
      </c>
      <c r="B1127" s="6"/>
      <c r="C1127" s="6"/>
    </row>
    <row r="1128" spans="1:3" x14ac:dyDescent="0.3">
      <c r="A1128" s="19">
        <v>56367.3</v>
      </c>
      <c r="B1128" s="6"/>
      <c r="C1128" s="6"/>
    </row>
    <row r="1129" spans="1:3" x14ac:dyDescent="0.3">
      <c r="A1129" s="20">
        <v>1376.73</v>
      </c>
      <c r="B1129" s="6"/>
      <c r="C1129" s="6"/>
    </row>
    <row r="1130" spans="1:3" x14ac:dyDescent="0.3">
      <c r="A1130" s="19">
        <v>2678.62</v>
      </c>
      <c r="B1130" s="6"/>
      <c r="C1130" s="6"/>
    </row>
    <row r="1131" spans="1:3" x14ac:dyDescent="0.3">
      <c r="A1131" s="20">
        <v>4254.16</v>
      </c>
      <c r="B1131" s="6"/>
      <c r="C1131" s="6"/>
    </row>
    <row r="1132" spans="1:3" x14ac:dyDescent="0.3">
      <c r="A1132" s="19">
        <v>865.53</v>
      </c>
      <c r="B1132" s="6"/>
      <c r="C1132" s="6"/>
    </row>
    <row r="1133" spans="1:3" x14ac:dyDescent="0.3">
      <c r="A1133" s="20">
        <v>13352.85</v>
      </c>
      <c r="B1133" s="6"/>
      <c r="C1133" s="6"/>
    </row>
    <row r="1134" spans="1:3" x14ac:dyDescent="0.3">
      <c r="A1134" s="19">
        <v>5423.16</v>
      </c>
      <c r="B1134" s="6"/>
      <c r="C1134" s="6"/>
    </row>
    <row r="1135" spans="1:3" x14ac:dyDescent="0.3">
      <c r="A1135" s="20">
        <v>72230.399999999994</v>
      </c>
      <c r="B1135" s="6"/>
      <c r="C1135" s="6"/>
    </row>
    <row r="1136" spans="1:3" x14ac:dyDescent="0.3">
      <c r="A1136" s="19">
        <v>20771.490000000002</v>
      </c>
      <c r="B1136" s="6"/>
      <c r="C1136" s="6"/>
    </row>
    <row r="1137" spans="1:3" x14ac:dyDescent="0.3">
      <c r="A1137" s="20">
        <v>12613.86</v>
      </c>
      <c r="B1137" s="6"/>
      <c r="C1137" s="6"/>
    </row>
  </sheetData>
  <sheetProtection algorithmName="SHA-512" hashValue="BW5O1vqg0MelImPY/HarETd1gxtBYrXpnVuS7zlP7alO3M8ULM7qiO+JWmWOQtxlihzfZGl8ruaYRzwi2W8KvA==" saltValue="oxQlOWm6gN3ilh/PF1HMgw==" spinCount="100000" sheet="1" objects="1" scenarios="1"/>
  <mergeCells count="8">
    <mergeCell ref="M13:M14"/>
    <mergeCell ref="I13:I14"/>
    <mergeCell ref="I1:I2"/>
    <mergeCell ref="J1:J2"/>
    <mergeCell ref="K1:K2"/>
    <mergeCell ref="L13:L14"/>
    <mergeCell ref="J13:J14"/>
    <mergeCell ref="K13:K14"/>
  </mergeCells>
  <conditionalFormatting sqref="G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K11">
    <cfRule type="colorScale" priority="1">
      <colorScale>
        <cfvo type="min"/>
        <cfvo type="max"/>
        <color rgb="FFFFFF00"/>
        <color theme="8" tint="-0.249977111117893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Dairy Data</vt:lpstr>
      <vt:lpstr>Inventory Table</vt:lpstr>
      <vt:lpstr>Inventory Frq.</vt:lpstr>
      <vt:lpstr>Turnover</vt:lpstr>
      <vt:lpstr>Forecast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Mason Scercy</dc:creator>
  <cp:keywords/>
  <dc:description/>
  <cp:lastModifiedBy>Mason Scercy</cp:lastModifiedBy>
  <cp:revision/>
  <dcterms:created xsi:type="dcterms:W3CDTF">2024-09-02T22:12:39Z</dcterms:created>
  <dcterms:modified xsi:type="dcterms:W3CDTF">2024-09-10T19:19:27Z</dcterms:modified>
  <cp:category/>
  <cp:contentStatus/>
</cp:coreProperties>
</file>